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285595-37D7-48A6-ACBA-A5AEBF5ECDDF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<sst xmlns="http://schemas.openxmlformats.org/spreadsheetml/2006/main" count="339" uniqueCount="93">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</sst>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03" name="Picture 2">
          <a:extLst>
            <a:ext uri="{FF2B5EF4-FFF2-40B4-BE49-F238E27FC236}">
              <a16:creationId xmlns:a16="http://schemas.microsoft.com/office/drawing/2014/main" id="{D56D041B-9B79-E92B-469B-67E2E1394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590550</xdr:colOff>
      <xdr:row>5</xdr:row>
      <xdr:rowOff>180975</xdr:rowOff>
    </xdr:to>
    <xdr:pic>
      <xdr:nvPicPr>
        <xdr:cNvPr id="1104" name="Picture 2">
          <a:extLst>
            <a:ext uri="{FF2B5EF4-FFF2-40B4-BE49-F238E27FC236}">
              <a16:creationId xmlns:a16="http://schemas.microsoft.com/office/drawing/2014/main" id="{CABD9672-66F6-879F-8C5D-CA5AD7F91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06" name="Picture 2">
          <a:extLst>
            <a:ext uri="{FF2B5EF4-FFF2-40B4-BE49-F238E27FC236}">
              <a16:creationId xmlns:a16="http://schemas.microsoft.com/office/drawing/2014/main" id="{0A9C20D7-7F51-1052-E118-5CBC3E4F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37370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27.212395690672047</v>
      </c>
      <c r="E8" s="336">
        <v>0.98069889736281213</v>
      </c>
      <c r="F8" s="337">
        <v>0.95831355841178756</v>
      </c>
      <c r="G8" s="337">
        <v>0.93989173670607651</v>
      </c>
      <c r="H8" s="337">
        <v>0.93115075644359446</v>
      </c>
      <c r="I8" s="337">
        <v>0.94612040523197105</v>
      </c>
      <c r="J8" s="338">
        <v>0.99481345078450156</v>
      </c>
      <c r="K8" s="339">
        <v>1.0597120147196655</v>
      </c>
      <c r="L8" s="337">
        <v>1.1346892314516619</v>
      </c>
      <c r="M8" s="337">
        <v>1.2131023512489891</v>
      </c>
      <c r="N8" s="337">
        <v>1.2488970537899033</v>
      </c>
      <c r="O8" s="337">
        <v>1.2822357194335645</v>
      </c>
      <c r="P8" s="337">
        <v>1.2984199959813265</v>
      </c>
      <c r="Q8" s="337">
        <v>1.3054465915364148</v>
      </c>
      <c r="R8" s="337">
        <v>1.3145674941702223</v>
      </c>
      <c r="S8" s="337">
        <v>1.3065147407678637</v>
      </c>
      <c r="T8" s="337">
        <v>1.2848221483221445</v>
      </c>
      <c r="U8" s="337">
        <v>1.2475507635935832</v>
      </c>
      <c r="V8" s="337">
        <v>1.2025635618561481</v>
      </c>
      <c r="W8" s="337">
        <v>1.155170895822494</v>
      </c>
      <c r="X8" s="337">
        <v>1.131204510298536</v>
      </c>
      <c r="Y8" s="337">
        <v>1.131169098747498</v>
      </c>
      <c r="Z8" s="340">
        <v>1.0978197324911712</v>
      </c>
      <c r="AA8" s="336">
        <v>1.044456443027566</v>
      </c>
      <c r="AB8" s="338">
        <v>1.0030645384725483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877.66031354513689</v>
      </c>
      <c r="E9" s="342">
        <v>29.38004290524162</v>
      </c>
      <c r="F9" s="343">
        <v>28.585575013993086</v>
      </c>
      <c r="G9" s="343">
        <v>27.931719928782449</v>
      </c>
      <c r="H9" s="343">
        <v>27.625770121023358</v>
      </c>
      <c r="I9" s="343">
        <v>28.154453406957941</v>
      </c>
      <c r="J9" s="344">
        <v>30.19781075945496</v>
      </c>
      <c r="K9" s="345">
        <v>33.623544738879829</v>
      </c>
      <c r="L9" s="343">
        <v>37.397080699180229</v>
      </c>
      <c r="M9" s="343">
        <v>40.695881304130957</v>
      </c>
      <c r="N9" s="343">
        <v>42.574148520273802</v>
      </c>
      <c r="O9" s="343">
        <v>43.977612783420589</v>
      </c>
      <c r="P9" s="343">
        <v>44.551705402006974</v>
      </c>
      <c r="Q9" s="343">
        <v>44.784260209511785</v>
      </c>
      <c r="R9" s="343">
        <v>45.084313778223695</v>
      </c>
      <c r="S9" s="343">
        <v>44.78694155625508</v>
      </c>
      <c r="T9" s="343">
        <v>43.904294191059961</v>
      </c>
      <c r="U9" s="343">
        <v>42.423446058378616</v>
      </c>
      <c r="V9" s="343">
        <v>40.120032285369753</v>
      </c>
      <c r="W9" s="343">
        <v>37.054122822046004</v>
      </c>
      <c r="X9" s="343">
        <v>35.308944352157127</v>
      </c>
      <c r="Y9" s="343">
        <v>34.665377680521814</v>
      </c>
      <c r="Z9" s="346">
        <v>33.250698461390755</v>
      </c>
      <c r="AA9" s="342">
        <v>31.518229992598524</v>
      </c>
      <c r="AB9" s="344">
        <v>30.064306574277794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6610.6349428574558</v>
      </c>
      <c r="E10" s="349">
        <v>232.73105968180394</v>
      </c>
      <c r="F10" s="350">
        <v>228.72285429097064</v>
      </c>
      <c r="G10" s="350">
        <v>225.14213829728956</v>
      </c>
      <c r="H10" s="350">
        <v>222.47306402504711</v>
      </c>
      <c r="I10" s="350">
        <v>228.8744936748875</v>
      </c>
      <c r="J10" s="351">
        <v>237.44050485773147</v>
      </c>
      <c r="K10" s="352">
        <v>255.47662865580983</v>
      </c>
      <c r="L10" s="350">
        <v>277.73290107083392</v>
      </c>
      <c r="M10" s="350">
        <v>297.83542392573264</v>
      </c>
      <c r="N10" s="350">
        <v>307.96493285746465</v>
      </c>
      <c r="O10" s="350">
        <v>316.72690168561871</v>
      </c>
      <c r="P10" s="350">
        <v>320.26513239616889</v>
      </c>
      <c r="Q10" s="350">
        <v>322.81704947667066</v>
      </c>
      <c r="R10" s="350">
        <v>327.174254434278</v>
      </c>
      <c r="S10" s="350">
        <v>325.73861494704556</v>
      </c>
      <c r="T10" s="350">
        <v>319.01020943476431</v>
      </c>
      <c r="U10" s="350">
        <v>308.62956697070013</v>
      </c>
      <c r="V10" s="350">
        <v>293.39434647360503</v>
      </c>
      <c r="W10" s="350">
        <v>279.12996440706598</v>
      </c>
      <c r="X10" s="350">
        <v>272.31272945377981</v>
      </c>
      <c r="Y10" s="350">
        <v>269.04446802875736</v>
      </c>
      <c r="Z10" s="353">
        <v>258.49944571369673</v>
      </c>
      <c r="AA10" s="349">
        <v>246.30316447548887</v>
      </c>
      <c r="AB10" s="351">
        <v>237.19509362224568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60.910358343090373</v>
      </c>
      <c r="E11" s="355">
        <v>2.1472223311111849</v>
      </c>
      <c r="F11" s="356">
        <v>2.0954688875208323</v>
      </c>
      <c r="G11" s="356">
        <v>2.0576070764265415</v>
      </c>
      <c r="H11" s="356">
        <v>2.0579914521431766</v>
      </c>
      <c r="I11" s="356">
        <v>2.1113824362842539</v>
      </c>
      <c r="J11" s="357">
        <v>2.2311306483629991</v>
      </c>
      <c r="K11" s="358">
        <v>2.3663230383525198</v>
      </c>
      <c r="L11" s="356">
        <v>2.5069139395501026</v>
      </c>
      <c r="M11" s="356">
        <v>2.7123365884164179</v>
      </c>
      <c r="N11" s="356">
        <v>2.7902822910067506</v>
      </c>
      <c r="O11" s="356">
        <v>2.8609259928029074</v>
      </c>
      <c r="P11" s="356">
        <v>2.9050834540248247</v>
      </c>
      <c r="Q11" s="356">
        <v>2.9128283503437618</v>
      </c>
      <c r="R11" s="356">
        <v>2.9143504962984768</v>
      </c>
      <c r="S11" s="356">
        <v>2.8920873824923001</v>
      </c>
      <c r="T11" s="356">
        <v>2.8513226663004283</v>
      </c>
      <c r="U11" s="356">
        <v>2.8121573994088123</v>
      </c>
      <c r="V11" s="356">
        <v>2.7595173057902591</v>
      </c>
      <c r="W11" s="356">
        <v>2.6602584658818031</v>
      </c>
      <c r="X11" s="356">
        <v>2.5924384578592701</v>
      </c>
      <c r="Y11" s="356">
        <v>2.6366361901420157</v>
      </c>
      <c r="Z11" s="359">
        <v>2.5143719310546473</v>
      </c>
      <c r="AA11" s="355">
        <v>2.3251762809533534</v>
      </c>
      <c r="AB11" s="357">
        <v>2.1965452805627401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261.92556563227447</v>
      </c>
      <c r="E12" s="362">
        <v>8.6509803805189822</v>
      </c>
      <c r="F12" s="363">
        <v>8.4010634097579224</v>
      </c>
      <c r="G12" s="363">
        <v>8.2177094805343476</v>
      </c>
      <c r="H12" s="363">
        <v>8.1590906420974161</v>
      </c>
      <c r="I12" s="363">
        <v>8.3411325100240727</v>
      </c>
      <c r="J12" s="364">
        <v>8.960063572548929</v>
      </c>
      <c r="K12" s="365">
        <v>9.9706607716984639</v>
      </c>
      <c r="L12" s="363">
        <v>11.085362747156001</v>
      </c>
      <c r="M12" s="363">
        <v>12.161634756388505</v>
      </c>
      <c r="N12" s="363">
        <v>12.718182236037796</v>
      </c>
      <c r="O12" s="363">
        <v>13.138007910840722</v>
      </c>
      <c r="P12" s="363">
        <v>13.342559971178044</v>
      </c>
      <c r="Q12" s="363">
        <v>13.393075413590532</v>
      </c>
      <c r="R12" s="363">
        <v>13.46973862516835</v>
      </c>
      <c r="S12" s="363">
        <v>13.394668907046235</v>
      </c>
      <c r="T12" s="363">
        <v>13.156551027584339</v>
      </c>
      <c r="U12" s="363">
        <v>12.754689868940144</v>
      </c>
      <c r="V12" s="363">
        <v>12.088484438205171</v>
      </c>
      <c r="W12" s="363">
        <v>11.155826361648106</v>
      </c>
      <c r="X12" s="363">
        <v>10.617026000572215</v>
      </c>
      <c r="Y12" s="363">
        <v>10.494358000469546</v>
      </c>
      <c r="Z12" s="366">
        <v>9.9965893789414597</v>
      </c>
      <c r="AA12" s="362">
        <v>9.376369497560491</v>
      </c>
      <c r="AB12" s="364">
        <v>8.8817397237666906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2714.516250687383</v>
      </c>
      <c r="E13" s="367">
        <v>98.356144072693837</v>
      </c>
      <c r="F13" s="368">
        <v>96.567091271475377</v>
      </c>
      <c r="G13" s="368">
        <v>95.100525000995788</v>
      </c>
      <c r="H13" s="368">
        <v>94.051255949101702</v>
      </c>
      <c r="I13" s="368">
        <v>95.392300054744368</v>
      </c>
      <c r="J13" s="369">
        <v>100.07317794912194</v>
      </c>
      <c r="K13" s="370">
        <v>106.24566620624866</v>
      </c>
      <c r="L13" s="368">
        <v>113.70790488547492</v>
      </c>
      <c r="M13" s="368">
        <v>121.14343080338885</v>
      </c>
      <c r="N13" s="368">
        <v>124.62668482400751</v>
      </c>
      <c r="O13" s="368">
        <v>127.61127788025021</v>
      </c>
      <c r="P13" s="368">
        <v>129.07226778793012</v>
      </c>
      <c r="Q13" s="368">
        <v>129.70560948178851</v>
      </c>
      <c r="R13" s="368">
        <v>130.51920329518654</v>
      </c>
      <c r="S13" s="368">
        <v>129.82032218423234</v>
      </c>
      <c r="T13" s="368">
        <v>127.13771125043478</v>
      </c>
      <c r="U13" s="368">
        <v>123.8085168433912</v>
      </c>
      <c r="V13" s="368">
        <v>120.05315309274826</v>
      </c>
      <c r="W13" s="368">
        <v>115.41998565021821</v>
      </c>
      <c r="X13" s="368">
        <v>112.61910383960067</v>
      </c>
      <c r="Y13" s="368">
        <v>112.38190439247509</v>
      </c>
      <c r="Z13" s="371">
        <v>108.55009490135836</v>
      </c>
      <c r="AA13" s="367">
        <v>103.31442861301545</v>
      </c>
      <c r="AB13" s="369">
        <v>99.238490457500561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3037.352174662748</v>
      </c>
      <c r="E14" s="90">
        <f t="shared" ref="E14:AB14" si="1">SUM(E11:E13)</f>
        <v>109.15434678432401</v>
      </c>
      <c r="F14" s="164">
        <f t="shared" si="1"/>
        <v>107.06362356875414</v>
      </c>
      <c r="G14" s="164">
        <f t="shared" si="1"/>
        <v>105.37584155795668</v>
      </c>
      <c r="H14" s="164">
        <f t="shared" si="1"/>
        <v>104.2683380433423</v>
      </c>
      <c r="I14" s="164">
        <f t="shared" si="1"/>
        <v>105.84481500105269</v>
      </c>
      <c r="J14" s="166">
        <f t="shared" si="1"/>
        <v>111.26437217003387</v>
      </c>
      <c r="K14" s="48">
        <f t="shared" si="1"/>
        <v>118.58265001629964</v>
      </c>
      <c r="L14" s="164">
        <f t="shared" si="1"/>
        <v>127.30018157218102</v>
      </c>
      <c r="M14" s="164">
        <f t="shared" si="1"/>
        <v>136.01740214819378</v>
      </c>
      <c r="N14" s="164">
        <f t="shared" si="1"/>
        <v>140.13514935105206</v>
      </c>
      <c r="O14" s="164">
        <f t="shared" si="1"/>
        <v>143.61021178389385</v>
      </c>
      <c r="P14" s="164">
        <f t="shared" si="1"/>
        <v>145.319911213133</v>
      </c>
      <c r="Q14" s="164">
        <f t="shared" si="1"/>
        <v>146.0115132457228</v>
      </c>
      <c r="R14" s="164">
        <f t="shared" si="1"/>
        <v>146.90329241665336</v>
      </c>
      <c r="S14" s="164">
        <f t="shared" si="1"/>
        <v>146.10707847377088</v>
      </c>
      <c r="T14" s="164">
        <f t="shared" si="1"/>
        <v>143.14558494431955</v>
      </c>
      <c r="U14" s="164">
        <f t="shared" si="1"/>
        <v>139.37536411174017</v>
      </c>
      <c r="V14" s="164">
        <f t="shared" si="1"/>
        <v>134.9011548367437</v>
      </c>
      <c r="W14" s="164">
        <f t="shared" si="1"/>
        <v>129.23607047774811</v>
      </c>
      <c r="X14" s="164">
        <f t="shared" si="1"/>
        <v>125.82856829803215</v>
      </c>
      <c r="Y14" s="164">
        <f t="shared" si="1"/>
        <v>125.51289858308665</v>
      </c>
      <c r="Z14" s="165">
        <f t="shared" si="1"/>
        <v>121.06105621135447</v>
      </c>
      <c r="AA14" s="90">
        <f t="shared" si="1"/>
        <v>115.0159743915293</v>
      </c>
      <c r="AB14" s="166">
        <f t="shared" si="1"/>
        <v>110.31677546182999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7515.5076520932635</v>
      </c>
      <c r="E15" s="90">
        <f t="shared" ref="E15:AB15" si="2">SUM(E8:E10)</f>
        <v>263.09180148440839</v>
      </c>
      <c r="F15" s="164">
        <f t="shared" si="2"/>
        <v>258.2667428633755</v>
      </c>
      <c r="G15" s="164">
        <f t="shared" si="2"/>
        <v>254.01374996277809</v>
      </c>
      <c r="H15" s="164">
        <f t="shared" si="2"/>
        <v>251.02998490251406</v>
      </c>
      <c r="I15" s="164">
        <f t="shared" si="2"/>
        <v>257.97506748707741</v>
      </c>
      <c r="J15" s="166">
        <f t="shared" si="2"/>
        <v>268.63312906797091</v>
      </c>
      <c r="K15" s="48">
        <f t="shared" si="2"/>
        <v>290.1598854094093</v>
      </c>
      <c r="L15" s="164">
        <f t="shared" si="2"/>
        <v>316.26467100146579</v>
      </c>
      <c r="M15" s="164">
        <f t="shared" si="2"/>
        <v>339.74440758111257</v>
      </c>
      <c r="N15" s="164">
        <f t="shared" si="2"/>
        <v>351.78797843152836</v>
      </c>
      <c r="O15" s="164">
        <f t="shared" si="2"/>
        <v>361.98675018847285</v>
      </c>
      <c r="P15" s="164">
        <f t="shared" si="2"/>
        <v>366.11525779415717</v>
      </c>
      <c r="Q15" s="164">
        <f t="shared" si="2"/>
        <v>368.90675627771884</v>
      </c>
      <c r="R15" s="164">
        <f t="shared" si="2"/>
        <v>373.57313570667191</v>
      </c>
      <c r="S15" s="164">
        <f t="shared" si="2"/>
        <v>371.83207124406852</v>
      </c>
      <c r="T15" s="164">
        <f t="shared" si="2"/>
        <v>364.19932577414642</v>
      </c>
      <c r="U15" s="164">
        <f t="shared" si="2"/>
        <v>352.30056379267234</v>
      </c>
      <c r="V15" s="164">
        <f t="shared" si="2"/>
        <v>334.71694232083092</v>
      </c>
      <c r="W15" s="164">
        <f t="shared" si="2"/>
        <v>317.33925812493447</v>
      </c>
      <c r="X15" s="164">
        <f t="shared" si="2"/>
        <v>308.75287831623547</v>
      </c>
      <c r="Y15" s="164">
        <f t="shared" si="2"/>
        <v>304.84101480802667</v>
      </c>
      <c r="Z15" s="165">
        <f t="shared" si="2"/>
        <v>292.84796390757867</v>
      </c>
      <c r="AA15" s="90">
        <f t="shared" si="2"/>
        <v>278.86585091111499</v>
      </c>
      <c r="AB15" s="166">
        <f t="shared" si="2"/>
        <v>268.262464734996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10552.859826756014</v>
      </c>
      <c r="E16" s="167">
        <f t="shared" ref="E16:AB16" si="3">E14+E15</f>
        <v>372.24614826873238</v>
      </c>
      <c r="F16" s="168">
        <f t="shared" si="3"/>
        <v>365.33036643212961</v>
      </c>
      <c r="G16" s="168">
        <f t="shared" si="3"/>
        <v>359.38959152073477</v>
      </c>
      <c r="H16" s="168">
        <f t="shared" si="3"/>
        <v>355.29832294585634</v>
      </c>
      <c r="I16" s="168">
        <f t="shared" si="3"/>
        <v>363.81988248813013</v>
      </c>
      <c r="J16" s="170">
        <f t="shared" si="3"/>
        <v>379.89750123800479</v>
      </c>
      <c r="K16" s="203">
        <f t="shared" si="3"/>
        <v>408.74253542570892</v>
      </c>
      <c r="L16" s="200">
        <f t="shared" si="3"/>
        <v>443.56485257364682</v>
      </c>
      <c r="M16" s="200">
        <f t="shared" si="3"/>
        <v>475.76180972930638</v>
      </c>
      <c r="N16" s="200">
        <f t="shared" si="3"/>
        <v>491.92312778258042</v>
      </c>
      <c r="O16" s="200">
        <f t="shared" si="3"/>
        <v>505.59696197236667</v>
      </c>
      <c r="P16" s="200">
        <f t="shared" si="3"/>
        <v>511.43516900729014</v>
      </c>
      <c r="Q16" s="200">
        <f t="shared" si="3"/>
        <v>514.91826952344161</v>
      </c>
      <c r="R16" s="200">
        <f t="shared" si="3"/>
        <v>520.47642812332526</v>
      </c>
      <c r="S16" s="200">
        <f t="shared" si="3"/>
        <v>517.93914971783943</v>
      </c>
      <c r="T16" s="200">
        <f t="shared" si="3"/>
        <v>507.34491071846594</v>
      </c>
      <c r="U16" s="200">
        <f t="shared" si="3"/>
        <v>491.6759279044125</v>
      </c>
      <c r="V16" s="200">
        <f t="shared" si="3"/>
        <v>469.61809715757465</v>
      </c>
      <c r="W16" s="200">
        <f t="shared" si="3"/>
        <v>446.57532860268259</v>
      </c>
      <c r="X16" s="200">
        <f t="shared" si="3"/>
        <v>434.58144661426763</v>
      </c>
      <c r="Y16" s="200">
        <f t="shared" si="3"/>
        <v>430.35391339111334</v>
      </c>
      <c r="Z16" s="201">
        <f t="shared" si="3"/>
        <v>413.90902011893314</v>
      </c>
      <c r="AA16" s="199">
        <f t="shared" si="3"/>
        <v>393.8818253026443</v>
      </c>
      <c r="AB16" s="202">
        <f t="shared" si="3"/>
        <v>378.57924019682599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2.1472223311111849</v>
      </c>
      <c r="AL17" s="538">
        <f>$F11</f>
        <v>2.0954688875208323</v>
      </c>
      <c r="AM17" s="538">
        <f>$G11</f>
        <v>2.0576070764265415</v>
      </c>
      <c r="AN17" s="538">
        <f>$H11</f>
        <v>2.0579914521431766</v>
      </c>
      <c r="AO17" s="538"/>
      <c r="AP17" s="538">
        <f>$E12</f>
        <v>8.6509803805189822</v>
      </c>
      <c r="AQ17" s="538">
        <f>$F12</f>
        <v>8.4010634097579224</v>
      </c>
      <c r="AR17" s="538">
        <f>$G12</f>
        <v>8.2177094805343476</v>
      </c>
      <c r="AS17" s="538">
        <f>$H12</f>
        <v>8.1590906420974161</v>
      </c>
      <c r="AT17" s="538"/>
      <c r="AU17" s="538">
        <f>$E13</f>
        <v>98.356144072693837</v>
      </c>
      <c r="AV17" s="538">
        <f>$F13</f>
        <v>96.567091271475377</v>
      </c>
      <c r="AW17" s="538">
        <f>$G13</f>
        <v>95.100525000995788</v>
      </c>
      <c r="AX17" s="538">
        <f>$H13</f>
        <v>94.051255949101702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2.1113824362842539</v>
      </c>
      <c r="AL18" s="538">
        <f>$J11</f>
        <v>2.2311306483629991</v>
      </c>
      <c r="AM18" s="538">
        <f>$K11</f>
        <v>2.3663230383525198</v>
      </c>
      <c r="AN18" s="538">
        <f>$L11</f>
        <v>2.5069139395501026</v>
      </c>
      <c r="AO18" s="538"/>
      <c r="AP18" s="538">
        <f>$I12</f>
        <v>8.3411325100240727</v>
      </c>
      <c r="AQ18" s="538">
        <f>$J12</f>
        <v>8.960063572548929</v>
      </c>
      <c r="AR18" s="538">
        <f>$K12</f>
        <v>9.9706607716984639</v>
      </c>
      <c r="AS18" s="538">
        <f>$L12</f>
        <v>11.085362747156001</v>
      </c>
      <c r="AT18" s="538"/>
      <c r="AU18" s="539">
        <f>$I13</f>
        <v>95.392300054744368</v>
      </c>
      <c r="AV18" s="539">
        <f>$J13</f>
        <v>100.07317794912194</v>
      </c>
      <c r="AW18" s="539">
        <f>$K13</f>
        <v>106.24566620624866</v>
      </c>
      <c r="AX18" s="539">
        <f>$L13</f>
        <v>113.70790488547492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2.7123365884164179</v>
      </c>
      <c r="AL19" s="538">
        <f>$N11</f>
        <v>2.7902822910067506</v>
      </c>
      <c r="AM19" s="538">
        <f>$O11</f>
        <v>2.8609259928029074</v>
      </c>
      <c r="AN19" s="538">
        <f>$P11</f>
        <v>2.9050834540248247</v>
      </c>
      <c r="AO19" s="538"/>
      <c r="AP19" s="538">
        <f>$M12</f>
        <v>12.161634756388505</v>
      </c>
      <c r="AQ19" s="538">
        <f>$N12</f>
        <v>12.718182236037796</v>
      </c>
      <c r="AR19" s="538">
        <f>$O12</f>
        <v>13.138007910840722</v>
      </c>
      <c r="AS19" s="538">
        <f>$P12</f>
        <v>13.342559971178044</v>
      </c>
      <c r="AT19" s="538"/>
      <c r="AU19" s="538">
        <f>$M13</f>
        <v>121.14343080338885</v>
      </c>
      <c r="AV19" s="538">
        <f>$N13</f>
        <v>124.62668482400751</v>
      </c>
      <c r="AW19" s="538">
        <f>$O13</f>
        <v>127.61127788025021</v>
      </c>
      <c r="AX19" s="538">
        <f>$P13</f>
        <v>129.07226778793012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2.9128283503437618</v>
      </c>
      <c r="AL20" s="538">
        <f>$R11</f>
        <v>2.9143504962984768</v>
      </c>
      <c r="AM20" s="538">
        <f>$S11</f>
        <v>2.8920873824923001</v>
      </c>
      <c r="AN20" s="538">
        <f>$T11</f>
        <v>2.8513226663004283</v>
      </c>
      <c r="AO20" s="538"/>
      <c r="AP20" s="538">
        <f>$Q12</f>
        <v>13.393075413590532</v>
      </c>
      <c r="AQ20" s="538">
        <f>$R12</f>
        <v>13.46973862516835</v>
      </c>
      <c r="AR20" s="538">
        <f>$S12</f>
        <v>13.394668907046235</v>
      </c>
      <c r="AS20" s="538">
        <f>$T12</f>
        <v>13.156551027584339</v>
      </c>
      <c r="AT20" s="538"/>
      <c r="AU20" s="538">
        <f>$Q13</f>
        <v>129.70560948178851</v>
      </c>
      <c r="AV20" s="538">
        <f>$R13</f>
        <v>130.51920329518654</v>
      </c>
      <c r="AW20" s="538">
        <f>$S13</f>
        <v>129.82032218423234</v>
      </c>
      <c r="AX20" s="538">
        <f>$T13</f>
        <v>127.13771125043478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2.8121573994088123</v>
      </c>
      <c r="AL21" s="538">
        <f>$V11</f>
        <v>2.7595173057902591</v>
      </c>
      <c r="AM21" s="538">
        <f>$W11</f>
        <v>2.6602584658818031</v>
      </c>
      <c r="AN21" s="538">
        <f>$X11</f>
        <v>2.5924384578592701</v>
      </c>
      <c r="AO21" s="538"/>
      <c r="AP21" s="538">
        <f>$U12</f>
        <v>12.754689868940144</v>
      </c>
      <c r="AQ21" s="538">
        <f>$V12</f>
        <v>12.088484438205171</v>
      </c>
      <c r="AR21" s="538">
        <f>$W12</f>
        <v>11.155826361648106</v>
      </c>
      <c r="AS21" s="538">
        <f>$X12</f>
        <v>10.617026000572215</v>
      </c>
      <c r="AT21" s="538"/>
      <c r="AU21" s="538">
        <f>$U13</f>
        <v>123.8085168433912</v>
      </c>
      <c r="AV21" s="538">
        <f>$V13</f>
        <v>120.05315309274826</v>
      </c>
      <c r="AW21" s="538">
        <f>$W13</f>
        <v>115.41998565021821</v>
      </c>
      <c r="AX21" s="538">
        <f>$X13</f>
        <v>112.61910383960067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2.6366361901420157</v>
      </c>
      <c r="AL22" s="538">
        <f>$Z11</f>
        <v>2.5143719310546473</v>
      </c>
      <c r="AM22" s="538">
        <f>$AA11</f>
        <v>2.3251762809533534</v>
      </c>
      <c r="AN22" s="540">
        <f>$AB11</f>
        <v>2.1965452805627401</v>
      </c>
      <c r="AO22" s="538"/>
      <c r="AP22" s="538">
        <f>$Y12</f>
        <v>10.494358000469546</v>
      </c>
      <c r="AQ22" s="538">
        <f>$Z12</f>
        <v>9.9965893789414597</v>
      </c>
      <c r="AR22" s="538">
        <f>$AA12</f>
        <v>9.376369497560491</v>
      </c>
      <c r="AS22" s="540">
        <f>$AB12</f>
        <v>8.8817397237666906</v>
      </c>
      <c r="AT22" s="538"/>
      <c r="AU22" s="538">
        <f>$Y13</f>
        <v>112.38190439247509</v>
      </c>
      <c r="AV22" s="538">
        <f>$Z13</f>
        <v>108.55009490135836</v>
      </c>
      <c r="AW22" s="538">
        <f>$AA13</f>
        <v>103.31442861301545</v>
      </c>
      <c r="AX22" s="540">
        <f>$AB13</f>
        <v>99.238490457500561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60.910358343090373</v>
      </c>
      <c r="AO23" s="538"/>
      <c r="AP23" s="538"/>
      <c r="AQ23" s="538"/>
      <c r="AR23" s="538"/>
      <c r="AS23" s="318">
        <f>SUM(AP17:AS22)</f>
        <v>261.92556563227447</v>
      </c>
      <c r="AT23" s="538"/>
      <c r="AU23" s="538"/>
      <c r="AV23" s="538"/>
      <c r="AW23" s="538"/>
      <c r="AX23" s="318">
        <f>SUM(AU17:AX22)</f>
        <v>2714.516250687383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3823.1401732439863</v>
      </c>
      <c r="E52" s="431">
        <f t="shared" si="4"/>
        <v>102.75385173126762</v>
      </c>
      <c r="F52" s="432">
        <f t="shared" si="4"/>
        <v>109.66963356787039</v>
      </c>
      <c r="G52" s="432">
        <f t="shared" si="4"/>
        <v>115.61040847926523</v>
      </c>
      <c r="H52" s="432">
        <f t="shared" si="4"/>
        <v>119.70167705414366</v>
      </c>
      <c r="I52" s="432">
        <f t="shared" si="4"/>
        <v>111.18011751186987</v>
      </c>
      <c r="J52" s="433">
        <f t="shared" si="4"/>
        <v>95.102498761995207</v>
      </c>
      <c r="K52" s="434">
        <f t="shared" si="4"/>
        <v>252.25746457429108</v>
      </c>
      <c r="L52" s="432">
        <f t="shared" si="4"/>
        <v>217.43514742635318</v>
      </c>
      <c r="M52" s="432">
        <f t="shared" si="4"/>
        <v>185.23819027069362</v>
      </c>
      <c r="N52" s="432">
        <f t="shared" si="4"/>
        <v>169.07687221741958</v>
      </c>
      <c r="O52" s="432">
        <f t="shared" si="4"/>
        <v>155.40303802763333</v>
      </c>
      <c r="P52" s="432">
        <f t="shared" si="4"/>
        <v>149.56483099270986</v>
      </c>
      <c r="Q52" s="432">
        <f t="shared" si="4"/>
        <v>146.08173047655839</v>
      </c>
      <c r="R52" s="432">
        <f t="shared" si="4"/>
        <v>140.52357187667474</v>
      </c>
      <c r="S52" s="432">
        <f t="shared" si="4"/>
        <v>143.06085028216057</v>
      </c>
      <c r="T52" s="432">
        <f t="shared" si="4"/>
        <v>153.65508928153406</v>
      </c>
      <c r="U52" s="432">
        <f t="shared" si="4"/>
        <v>169.3240720955875</v>
      </c>
      <c r="V52" s="432">
        <f t="shared" si="4"/>
        <v>191.38190284242535</v>
      </c>
      <c r="W52" s="432">
        <f t="shared" si="4"/>
        <v>214.42467139731741</v>
      </c>
      <c r="X52" s="432">
        <f t="shared" si="4"/>
        <v>226.41855338573237</v>
      </c>
      <c r="Y52" s="432">
        <f t="shared" si="4"/>
        <v>230.64608660888666</v>
      </c>
      <c r="Z52" s="435">
        <f t="shared" si="4"/>
        <v>247.09097988106686</v>
      </c>
      <c r="AA52" s="431">
        <f t="shared" si="4"/>
        <v>81.118174697355698</v>
      </c>
      <c r="AB52" s="433">
        <f t="shared" si="4"/>
        <v>96.420759803174008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5109.0303931001445</v>
      </c>
      <c r="E57" s="336">
        <v>170.91135432116914</v>
      </c>
      <c r="F57" s="337">
        <v>162.47452271235707</v>
      </c>
      <c r="G57" s="337">
        <v>159.60267287210979</v>
      </c>
      <c r="H57" s="337">
        <v>160.30873369630189</v>
      </c>
      <c r="I57" s="337">
        <v>167.44287238793197</v>
      </c>
      <c r="J57" s="338">
        <v>183.08534831325153</v>
      </c>
      <c r="K57" s="339">
        <v>206.87170581961186</v>
      </c>
      <c r="L57" s="337">
        <v>227.27060410412332</v>
      </c>
      <c r="M57" s="337">
        <v>240.79426083368119</v>
      </c>
      <c r="N57" s="337">
        <v>249.09053479201168</v>
      </c>
      <c r="O57" s="337">
        <v>255.26240894582546</v>
      </c>
      <c r="P57" s="337">
        <v>257.67575552457151</v>
      </c>
      <c r="Q57" s="337">
        <v>259.46092105722806</v>
      </c>
      <c r="R57" s="337">
        <v>261.02765596208155</v>
      </c>
      <c r="S57" s="337">
        <v>256.69765747938834</v>
      </c>
      <c r="T57" s="337">
        <v>248.41668955571433</v>
      </c>
      <c r="U57" s="337">
        <v>236.88019964743859</v>
      </c>
      <c r="V57" s="337">
        <v>224.19244076054784</v>
      </c>
      <c r="W57" s="337">
        <v>217.03945319061899</v>
      </c>
      <c r="X57" s="337">
        <v>211.43341955563318</v>
      </c>
      <c r="Y57" s="337">
        <v>204.10067402188957</v>
      </c>
      <c r="Z57" s="340">
        <v>193.69125930433552</v>
      </c>
      <c r="AA57" s="336">
        <v>182.12693711692646</v>
      </c>
      <c r="AB57" s="338">
        <v>173.17231112539565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3103.4557982170581</v>
      </c>
      <c r="E58" s="449">
        <v>99.246780922739575</v>
      </c>
      <c r="F58" s="450">
        <v>96.246720082660275</v>
      </c>
      <c r="G58" s="450">
        <v>95.869345922588778</v>
      </c>
      <c r="H58" s="450">
        <v>97.805887142418328</v>
      </c>
      <c r="I58" s="450">
        <v>101.60019870153937</v>
      </c>
      <c r="J58" s="451">
        <v>111.22776555127659</v>
      </c>
      <c r="K58" s="452">
        <v>123.17219510727021</v>
      </c>
      <c r="L58" s="450">
        <v>138.38467810473287</v>
      </c>
      <c r="M58" s="450">
        <v>147.06578097015046</v>
      </c>
      <c r="N58" s="450">
        <v>152.6635255591238</v>
      </c>
      <c r="O58" s="450">
        <v>155.76362615756193</v>
      </c>
      <c r="P58" s="450">
        <v>157.068532520557</v>
      </c>
      <c r="Q58" s="450">
        <v>159.49990922128086</v>
      </c>
      <c r="R58" s="450">
        <v>159.56145324218673</v>
      </c>
      <c r="S58" s="450">
        <v>156.84803136424324</v>
      </c>
      <c r="T58" s="450">
        <v>150.56197347503436</v>
      </c>
      <c r="U58" s="450">
        <v>144.31145632610372</v>
      </c>
      <c r="V58" s="450">
        <v>139.29595003531344</v>
      </c>
      <c r="W58" s="450">
        <v>136.92657159419346</v>
      </c>
      <c r="X58" s="450">
        <v>133.41123449790163</v>
      </c>
      <c r="Y58" s="450">
        <v>123.84075953780287</v>
      </c>
      <c r="Z58" s="453">
        <v>115.77491876310567</v>
      </c>
      <c r="AA58" s="449">
        <v>107.11019080821721</v>
      </c>
      <c r="AB58" s="451">
        <v>100.19831260905548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4228.9281359774286</v>
      </c>
      <c r="E59" s="355">
        <v>131.29708677446092</v>
      </c>
      <c r="F59" s="356">
        <v>120.84725123458688</v>
      </c>
      <c r="G59" s="356">
        <v>118.47436394336152</v>
      </c>
      <c r="H59" s="356">
        <v>120.41362021751696</v>
      </c>
      <c r="I59" s="356">
        <v>129.75922988412864</v>
      </c>
      <c r="J59" s="357">
        <v>148.08874169044861</v>
      </c>
      <c r="K59" s="358">
        <v>175.34033691928619</v>
      </c>
      <c r="L59" s="356">
        <v>196.15221198062486</v>
      </c>
      <c r="M59" s="356">
        <v>209.68992112827854</v>
      </c>
      <c r="N59" s="356">
        <v>217.06344932537775</v>
      </c>
      <c r="O59" s="356">
        <v>221.91315252855705</v>
      </c>
      <c r="P59" s="356">
        <v>223.3280483124027</v>
      </c>
      <c r="Q59" s="356">
        <v>225.99833299153437</v>
      </c>
      <c r="R59" s="356">
        <v>227.15200457859873</v>
      </c>
      <c r="S59" s="356">
        <v>221.83439195962004</v>
      </c>
      <c r="T59" s="356">
        <v>210.93771369532121</v>
      </c>
      <c r="U59" s="356">
        <v>197.451378623278</v>
      </c>
      <c r="V59" s="356">
        <v>185.04257308315499</v>
      </c>
      <c r="W59" s="356">
        <v>180.08150697598998</v>
      </c>
      <c r="X59" s="356">
        <v>176.61639089499917</v>
      </c>
      <c r="Y59" s="356">
        <v>166.97844284568191</v>
      </c>
      <c r="Z59" s="359">
        <v>153.50068460940119</v>
      </c>
      <c r="AA59" s="355">
        <v>140.37101673909115</v>
      </c>
      <c r="AB59" s="357">
        <v>130.59628504172744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637.29772844567015</v>
      </c>
      <c r="E60" s="367">
        <v>20.718818355139653</v>
      </c>
      <c r="F60" s="368">
        <v>20.294161405650168</v>
      </c>
      <c r="G60" s="368">
        <v>20.18505018836585</v>
      </c>
      <c r="H60" s="368">
        <v>20.500503606668197</v>
      </c>
      <c r="I60" s="368">
        <v>21.519800117318038</v>
      </c>
      <c r="J60" s="369">
        <v>23.940312165789837</v>
      </c>
      <c r="K60" s="370">
        <v>26.929252716993556</v>
      </c>
      <c r="L60" s="368">
        <v>29.653882220244821</v>
      </c>
      <c r="M60" s="368">
        <v>30.726129555036351</v>
      </c>
      <c r="N60" s="368">
        <v>32.093356198570334</v>
      </c>
      <c r="O60" s="368">
        <v>32.439772053133474</v>
      </c>
      <c r="P60" s="368">
        <v>32.570202452646832</v>
      </c>
      <c r="Q60" s="368">
        <v>32.863399622831771</v>
      </c>
      <c r="R60" s="368">
        <v>32.526002445601222</v>
      </c>
      <c r="S60" s="368">
        <v>31.564403391223994</v>
      </c>
      <c r="T60" s="368">
        <v>30.373127820223672</v>
      </c>
      <c r="U60" s="368">
        <v>28.605744006201441</v>
      </c>
      <c r="V60" s="368">
        <v>27.157049582430339</v>
      </c>
      <c r="W60" s="368">
        <v>26.173701838881744</v>
      </c>
      <c r="X60" s="368">
        <v>25.5743530662339</v>
      </c>
      <c r="Y60" s="368">
        <v>24.32937135579088</v>
      </c>
      <c r="Z60" s="371">
        <v>23.229231067248818</v>
      </c>
      <c r="AA60" s="367">
        <v>22.190477098792833</v>
      </c>
      <c r="AB60" s="369">
        <v>21.139626114652494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4866.2258644230988</v>
      </c>
      <c r="E61" s="517">
        <f t="shared" ref="E61:AB61" si="6">SUM(E59:E60)</f>
        <v>152.01590512960058</v>
      </c>
      <c r="F61" s="518">
        <f t="shared" si="6"/>
        <v>141.14141264023704</v>
      </c>
      <c r="G61" s="518">
        <f t="shared" si="6"/>
        <v>138.65941413172737</v>
      </c>
      <c r="H61" s="518">
        <f t="shared" si="6"/>
        <v>140.91412382418517</v>
      </c>
      <c r="I61" s="518">
        <f t="shared" si="6"/>
        <v>151.27903000144667</v>
      </c>
      <c r="J61" s="519">
        <f t="shared" si="6"/>
        <v>172.02905385623845</v>
      </c>
      <c r="K61" s="520">
        <f t="shared" si="6"/>
        <v>202.26958963627973</v>
      </c>
      <c r="L61" s="518">
        <f t="shared" si="6"/>
        <v>225.80609420086967</v>
      </c>
      <c r="M61" s="518">
        <f t="shared" si="6"/>
        <v>240.41605068331489</v>
      </c>
      <c r="N61" s="518">
        <f t="shared" si="6"/>
        <v>249.15680552394809</v>
      </c>
      <c r="O61" s="518">
        <f t="shared" si="6"/>
        <v>254.35292458169053</v>
      </c>
      <c r="P61" s="518">
        <f t="shared" si="6"/>
        <v>255.89825076504954</v>
      </c>
      <c r="Q61" s="518">
        <f t="shared" si="6"/>
        <v>258.86173261436613</v>
      </c>
      <c r="R61" s="518">
        <f t="shared" si="6"/>
        <v>259.67800702419993</v>
      </c>
      <c r="S61" s="518">
        <f t="shared" si="6"/>
        <v>253.39879535084404</v>
      </c>
      <c r="T61" s="518">
        <f t="shared" si="6"/>
        <v>241.31084151554489</v>
      </c>
      <c r="U61" s="518">
        <f t="shared" si="6"/>
        <v>226.05712262947944</v>
      </c>
      <c r="V61" s="518">
        <f t="shared" si="6"/>
        <v>212.19962266558534</v>
      </c>
      <c r="W61" s="518">
        <f t="shared" si="6"/>
        <v>206.25520881487174</v>
      </c>
      <c r="X61" s="518">
        <f t="shared" si="6"/>
        <v>202.19074396123307</v>
      </c>
      <c r="Y61" s="518">
        <f t="shared" si="6"/>
        <v>191.30781420147278</v>
      </c>
      <c r="Z61" s="521">
        <f t="shared" si="6"/>
        <v>176.72991567665002</v>
      </c>
      <c r="AA61" s="517">
        <f t="shared" si="6"/>
        <v>162.56149383788397</v>
      </c>
      <c r="AB61" s="519">
        <f t="shared" si="6"/>
        <v>151.73591115637993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8212.4861913172026</v>
      </c>
      <c r="E62" s="90">
        <f t="shared" ref="E62:AB62" si="7">SUM(E57:E58)</f>
        <v>270.1581352439087</v>
      </c>
      <c r="F62" s="164">
        <f t="shared" si="7"/>
        <v>258.72124279501736</v>
      </c>
      <c r="G62" s="164">
        <f t="shared" si="7"/>
        <v>255.47201879469856</v>
      </c>
      <c r="H62" s="164">
        <f t="shared" si="7"/>
        <v>258.11462083872021</v>
      </c>
      <c r="I62" s="164">
        <f t="shared" si="7"/>
        <v>269.04307108947137</v>
      </c>
      <c r="J62" s="166">
        <f t="shared" si="7"/>
        <v>294.31311386452813</v>
      </c>
      <c r="K62" s="48">
        <f t="shared" si="7"/>
        <v>330.04390092688209</v>
      </c>
      <c r="L62" s="164">
        <f t="shared" si="7"/>
        <v>365.65528220885619</v>
      </c>
      <c r="M62" s="164">
        <f t="shared" si="7"/>
        <v>387.86004180383168</v>
      </c>
      <c r="N62" s="164">
        <f t="shared" si="7"/>
        <v>401.75406035113548</v>
      </c>
      <c r="O62" s="164">
        <f t="shared" si="7"/>
        <v>411.02603510338736</v>
      </c>
      <c r="P62" s="164">
        <f t="shared" si="7"/>
        <v>414.74428804512854</v>
      </c>
      <c r="Q62" s="164">
        <f t="shared" si="7"/>
        <v>418.96083027850892</v>
      </c>
      <c r="R62" s="164">
        <f t="shared" si="7"/>
        <v>420.58910920426831</v>
      </c>
      <c r="S62" s="164">
        <f t="shared" si="7"/>
        <v>413.54568884363158</v>
      </c>
      <c r="T62" s="164">
        <f t="shared" si="7"/>
        <v>398.97866303074869</v>
      </c>
      <c r="U62" s="164">
        <f t="shared" si="7"/>
        <v>381.19165597354231</v>
      </c>
      <c r="V62" s="164">
        <f t="shared" si="7"/>
        <v>363.48839079586128</v>
      </c>
      <c r="W62" s="164">
        <f t="shared" si="7"/>
        <v>353.96602478481248</v>
      </c>
      <c r="X62" s="164">
        <f t="shared" si="7"/>
        <v>344.84465405353478</v>
      </c>
      <c r="Y62" s="164">
        <f t="shared" si="7"/>
        <v>327.94143355969243</v>
      </c>
      <c r="Z62" s="165">
        <f t="shared" si="7"/>
        <v>309.46617806744121</v>
      </c>
      <c r="AA62" s="90">
        <f t="shared" si="7"/>
        <v>289.23712792514368</v>
      </c>
      <c r="AB62" s="166">
        <f t="shared" si="7"/>
        <v>273.3706237344511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13078.712055740301</v>
      </c>
      <c r="E63" s="460">
        <f t="shared" ref="E63:AB63" si="8">E61+E62</f>
        <v>422.17404037350929</v>
      </c>
      <c r="F63" s="461">
        <f t="shared" si="8"/>
        <v>399.8626554352544</v>
      </c>
      <c r="G63" s="461">
        <f t="shared" si="8"/>
        <v>394.13143292642593</v>
      </c>
      <c r="H63" s="461">
        <f t="shared" si="8"/>
        <v>399.02874466290541</v>
      </c>
      <c r="I63" s="461">
        <f t="shared" si="8"/>
        <v>420.32210109091807</v>
      </c>
      <c r="J63" s="462">
        <f t="shared" si="8"/>
        <v>466.34216772076661</v>
      </c>
      <c r="K63" s="463">
        <f t="shared" si="8"/>
        <v>532.31349056316185</v>
      </c>
      <c r="L63" s="461">
        <f t="shared" si="8"/>
        <v>591.46137640972586</v>
      </c>
      <c r="M63" s="461">
        <f t="shared" si="8"/>
        <v>628.27609248714657</v>
      </c>
      <c r="N63" s="461">
        <f t="shared" si="8"/>
        <v>650.91086587508357</v>
      </c>
      <c r="O63" s="461">
        <f t="shared" si="8"/>
        <v>665.37895968507792</v>
      </c>
      <c r="P63" s="461">
        <f t="shared" si="8"/>
        <v>670.64253881017805</v>
      </c>
      <c r="Q63" s="461">
        <f t="shared" si="8"/>
        <v>677.82256289287511</v>
      </c>
      <c r="R63" s="461">
        <f t="shared" si="8"/>
        <v>680.26711622846824</v>
      </c>
      <c r="S63" s="461">
        <f t="shared" si="8"/>
        <v>666.94448419447565</v>
      </c>
      <c r="T63" s="461">
        <f t="shared" si="8"/>
        <v>640.28950454629353</v>
      </c>
      <c r="U63" s="461">
        <f t="shared" si="8"/>
        <v>607.24877860302172</v>
      </c>
      <c r="V63" s="461">
        <f t="shared" si="8"/>
        <v>575.68801346144664</v>
      </c>
      <c r="W63" s="461">
        <f t="shared" si="8"/>
        <v>560.22123359968418</v>
      </c>
      <c r="X63" s="461">
        <f t="shared" si="8"/>
        <v>547.03539801476791</v>
      </c>
      <c r="Y63" s="461">
        <f t="shared" si="8"/>
        <v>519.24924776116518</v>
      </c>
      <c r="Z63" s="464">
        <f t="shared" si="8"/>
        <v>486.19609374409123</v>
      </c>
      <c r="AA63" s="460">
        <f t="shared" si="8"/>
        <v>451.79862176302765</v>
      </c>
      <c r="AB63" s="462">
        <f t="shared" si="8"/>
        <v>425.10653489083103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131.29708677446092</v>
      </c>
      <c r="AL66" s="538">
        <f>$F59</f>
        <v>120.84725123458688</v>
      </c>
      <c r="AM66" s="538">
        <f>$G59</f>
        <v>118.47436394336152</v>
      </c>
      <c r="AN66" s="538">
        <f>$H59</f>
        <v>120.41362021751696</v>
      </c>
      <c r="AO66" s="538"/>
      <c r="AP66" s="538">
        <f>$E60</f>
        <v>20.718818355139653</v>
      </c>
      <c r="AQ66" s="538">
        <f>$F60</f>
        <v>20.294161405650168</v>
      </c>
      <c r="AR66" s="538">
        <f>$G60</f>
        <v>20.18505018836585</v>
      </c>
      <c r="AS66" s="538">
        <f>$H60</f>
        <v>20.500503606668197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129.75922988412864</v>
      </c>
      <c r="AL67" s="538">
        <f>$J59</f>
        <v>148.08874169044861</v>
      </c>
      <c r="AM67" s="538">
        <f>$K59</f>
        <v>175.34033691928619</v>
      </c>
      <c r="AN67" s="538">
        <f>$L59</f>
        <v>196.15221198062486</v>
      </c>
      <c r="AO67" s="538"/>
      <c r="AP67" s="538">
        <f>$I60</f>
        <v>21.519800117318038</v>
      </c>
      <c r="AQ67" s="538">
        <f>$J60</f>
        <v>23.940312165789837</v>
      </c>
      <c r="AR67" s="538">
        <f>$K60</f>
        <v>26.929252716993556</v>
      </c>
      <c r="AS67" s="538">
        <f>$L60</f>
        <v>29.653882220244821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209.68992112827854</v>
      </c>
      <c r="AL68" s="538">
        <f>$N59</f>
        <v>217.06344932537775</v>
      </c>
      <c r="AM68" s="538">
        <f>$O59</f>
        <v>221.91315252855705</v>
      </c>
      <c r="AN68" s="538">
        <f>$P59</f>
        <v>223.3280483124027</v>
      </c>
      <c r="AO68" s="538"/>
      <c r="AP68" s="538">
        <f>$M60</f>
        <v>30.726129555036351</v>
      </c>
      <c r="AQ68" s="538">
        <f>$N60</f>
        <v>32.093356198570334</v>
      </c>
      <c r="AR68" s="538">
        <f>$O60</f>
        <v>32.439772053133474</v>
      </c>
      <c r="AS68" s="538">
        <f>$P60</f>
        <v>32.570202452646832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225.99833299153437</v>
      </c>
      <c r="AL69" s="538">
        <f>$R59</f>
        <v>227.15200457859873</v>
      </c>
      <c r="AM69" s="538">
        <f>$S59</f>
        <v>221.83439195962004</v>
      </c>
      <c r="AN69" s="538">
        <f>$T59</f>
        <v>210.93771369532121</v>
      </c>
      <c r="AO69" s="538"/>
      <c r="AP69" s="538">
        <f>$Q60</f>
        <v>32.863399622831771</v>
      </c>
      <c r="AQ69" s="538">
        <f>$R60</f>
        <v>32.526002445601222</v>
      </c>
      <c r="AR69" s="538">
        <f>$S60</f>
        <v>31.564403391223994</v>
      </c>
      <c r="AS69" s="538">
        <f>$T60</f>
        <v>30.373127820223672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197.451378623278</v>
      </c>
      <c r="AL70" s="538">
        <f>$V59</f>
        <v>185.04257308315499</v>
      </c>
      <c r="AM70" s="538">
        <f>$W59</f>
        <v>180.08150697598998</v>
      </c>
      <c r="AN70" s="538">
        <f>$X59</f>
        <v>176.61639089499917</v>
      </c>
      <c r="AO70" s="538"/>
      <c r="AP70" s="538">
        <f>$U60</f>
        <v>28.605744006201441</v>
      </c>
      <c r="AQ70" s="538">
        <f>$V60</f>
        <v>27.157049582430339</v>
      </c>
      <c r="AR70" s="538">
        <f>$W60</f>
        <v>26.173701838881744</v>
      </c>
      <c r="AS70" s="538">
        <f>$X60</f>
        <v>25.5743530662339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166.97844284568191</v>
      </c>
      <c r="AL71" s="538">
        <f>$Z59</f>
        <v>153.50068460940119</v>
      </c>
      <c r="AM71" s="538">
        <f>$AA59</f>
        <v>140.37101673909115</v>
      </c>
      <c r="AN71" s="540">
        <f>$AB59</f>
        <v>130.59628504172744</v>
      </c>
      <c r="AO71" s="538"/>
      <c r="AP71" s="538">
        <f>$Y60</f>
        <v>24.32937135579088</v>
      </c>
      <c r="AQ71" s="538">
        <f>$Z60</f>
        <v>23.229231067248818</v>
      </c>
      <c r="AR71" s="538">
        <f>$AA60</f>
        <v>22.190477098792833</v>
      </c>
      <c r="AS71" s="540">
        <f>$AB60</f>
        <v>21.139626114652494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4228.9281359774286</v>
      </c>
      <c r="AO72" s="538"/>
      <c r="AP72" s="538"/>
      <c r="AQ72" s="538"/>
      <c r="AR72" s="538"/>
      <c r="AS72" s="318">
        <f>SUM(AP66:AS71)</f>
        <v>637.29772844567015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730.28794425969863</v>
      </c>
      <c r="E99" s="431">
        <f t="shared" si="9"/>
        <v>-21.174040373509285</v>
      </c>
      <c r="F99" s="432">
        <f t="shared" si="9"/>
        <v>1.1373445647456037</v>
      </c>
      <c r="G99" s="432">
        <f t="shared" si="9"/>
        <v>6.86856707357407</v>
      </c>
      <c r="H99" s="432">
        <f t="shared" si="9"/>
        <v>1.9712553370945898</v>
      </c>
      <c r="I99" s="432">
        <f t="shared" si="9"/>
        <v>-19.322101090918068</v>
      </c>
      <c r="J99" s="433">
        <f t="shared" si="9"/>
        <v>-65.342167720766611</v>
      </c>
      <c r="K99" s="434">
        <f t="shared" si="9"/>
        <v>129.68650943683815</v>
      </c>
      <c r="L99" s="432">
        <f t="shared" si="9"/>
        <v>70.538623590274142</v>
      </c>
      <c r="M99" s="432">
        <f t="shared" si="9"/>
        <v>34.72390751285343</v>
      </c>
      <c r="N99" s="432">
        <f t="shared" si="9"/>
        <v>12.089134124916427</v>
      </c>
      <c r="O99" s="432">
        <f t="shared" si="9"/>
        <v>-2.3789596850779162</v>
      </c>
      <c r="P99" s="432">
        <f t="shared" si="9"/>
        <v>-7.6425388101780527</v>
      </c>
      <c r="Q99" s="432">
        <f t="shared" si="9"/>
        <v>-14.822562892875112</v>
      </c>
      <c r="R99" s="432">
        <f t="shared" si="9"/>
        <v>-17.26711622846824</v>
      </c>
      <c r="S99" s="432">
        <f t="shared" si="9"/>
        <v>-3.944484194475649</v>
      </c>
      <c r="T99" s="432">
        <f t="shared" si="9"/>
        <v>22.710495453706471</v>
      </c>
      <c r="U99" s="432">
        <f t="shared" si="9"/>
        <v>55.751221396978281</v>
      </c>
      <c r="V99" s="432">
        <f t="shared" si="9"/>
        <v>86.311986538553356</v>
      </c>
      <c r="W99" s="432">
        <f t="shared" si="9"/>
        <v>101.77876640031582</v>
      </c>
      <c r="X99" s="432">
        <f t="shared" si="9"/>
        <v>114.96460198523209</v>
      </c>
      <c r="Y99" s="432">
        <f t="shared" si="9"/>
        <v>142.75075223883482</v>
      </c>
      <c r="Z99" s="435">
        <f t="shared" si="9"/>
        <v>175.80390625590877</v>
      </c>
      <c r="AA99" s="431">
        <f t="shared" si="9"/>
        <v>-50.798621763027654</v>
      </c>
      <c r="AB99" s="433">
        <f t="shared" si="9"/>
        <v>-24.106534890831028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208.58217451949696</v>
      </c>
      <c r="E104" s="336">
        <v>6.8575502880927379</v>
      </c>
      <c r="F104" s="337">
        <v>6.660364554977491</v>
      </c>
      <c r="G104" s="337">
        <v>6.5221657789843688</v>
      </c>
      <c r="H104" s="337">
        <v>6.4693741000566769</v>
      </c>
      <c r="I104" s="337">
        <v>6.64789124280927</v>
      </c>
      <c r="J104" s="338">
        <v>7.1242411819604365</v>
      </c>
      <c r="K104" s="339">
        <v>7.7931960315233377</v>
      </c>
      <c r="L104" s="337">
        <v>8.6636301936201061</v>
      </c>
      <c r="M104" s="337">
        <v>9.5427223007631099</v>
      </c>
      <c r="N104" s="337">
        <v>9.9920399518194181</v>
      </c>
      <c r="O104" s="337">
        <v>10.387333330095144</v>
      </c>
      <c r="P104" s="337">
        <v>10.594495098357731</v>
      </c>
      <c r="Q104" s="337">
        <v>10.649196034417169</v>
      </c>
      <c r="R104" s="337">
        <v>10.791537356898603</v>
      </c>
      <c r="S104" s="337">
        <v>10.743733858917599</v>
      </c>
      <c r="T104" s="337">
        <v>10.524734120902213</v>
      </c>
      <c r="U104" s="337">
        <v>10.140883370606515</v>
      </c>
      <c r="V104" s="337">
        <v>9.5587522770237268</v>
      </c>
      <c r="W104" s="337">
        <v>8.9652805419565897</v>
      </c>
      <c r="X104" s="337">
        <v>8.6523258833599357</v>
      </c>
      <c r="Y104" s="337">
        <v>8.5942843988775426</v>
      </c>
      <c r="Z104" s="340">
        <v>8.0997554160210203</v>
      </c>
      <c r="AA104" s="336">
        <v>7.5180947613951652</v>
      </c>
      <c r="AB104" s="338">
        <v>7.0885924460610426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212.43890087167793</v>
      </c>
      <c r="E105" s="367">
        <v>7.2047009024880282</v>
      </c>
      <c r="F105" s="368">
        <v>7.0110521929178367</v>
      </c>
      <c r="G105" s="368">
        <v>6.8603229310766434</v>
      </c>
      <c r="H105" s="368">
        <v>6.8089881526324865</v>
      </c>
      <c r="I105" s="368">
        <v>6.9586084632349232</v>
      </c>
      <c r="J105" s="369">
        <v>7.4385061351120507</v>
      </c>
      <c r="K105" s="370">
        <v>8.0971275018387896</v>
      </c>
      <c r="L105" s="368">
        <v>8.8725858263454782</v>
      </c>
      <c r="M105" s="368">
        <v>9.7008589129008644</v>
      </c>
      <c r="N105" s="368">
        <v>10.088226257483404</v>
      </c>
      <c r="O105" s="368">
        <v>10.423739369729374</v>
      </c>
      <c r="P105" s="368">
        <v>10.586344903201997</v>
      </c>
      <c r="Q105" s="368">
        <v>10.627298320959333</v>
      </c>
      <c r="R105" s="368">
        <v>10.709939665647417</v>
      </c>
      <c r="S105" s="368">
        <v>10.639972297273696</v>
      </c>
      <c r="T105" s="368">
        <v>10.416292207268143</v>
      </c>
      <c r="U105" s="368">
        <v>10.071843274909247</v>
      </c>
      <c r="V105" s="368">
        <v>9.6300044470724551</v>
      </c>
      <c r="W105" s="368">
        <v>9.1125498381850214</v>
      </c>
      <c r="X105" s="368">
        <v>8.7979597961666673</v>
      </c>
      <c r="Y105" s="368">
        <v>8.7868865940539642</v>
      </c>
      <c r="Z105" s="371">
        <v>8.3752789963804375</v>
      </c>
      <c r="AA105" s="367">
        <v>7.81575446779153</v>
      </c>
      <c r="AB105" s="369">
        <v>7.404059417008118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212.43890087167793</v>
      </c>
      <c r="E106" s="454">
        <f t="shared" ref="E106:AB106" si="11">E105</f>
        <v>7.2047009024880282</v>
      </c>
      <c r="F106" s="455">
        <f t="shared" si="11"/>
        <v>7.0110521929178367</v>
      </c>
      <c r="G106" s="455">
        <f t="shared" si="11"/>
        <v>6.8603229310766434</v>
      </c>
      <c r="H106" s="455">
        <f t="shared" si="11"/>
        <v>6.8089881526324865</v>
      </c>
      <c r="I106" s="455">
        <f t="shared" si="11"/>
        <v>6.9586084632349232</v>
      </c>
      <c r="J106" s="456">
        <f t="shared" si="11"/>
        <v>7.4385061351120507</v>
      </c>
      <c r="K106" s="457">
        <f t="shared" si="11"/>
        <v>8.0971275018387896</v>
      </c>
      <c r="L106" s="455">
        <f t="shared" si="11"/>
        <v>8.8725858263454782</v>
      </c>
      <c r="M106" s="455">
        <f t="shared" si="11"/>
        <v>9.7008589129008644</v>
      </c>
      <c r="N106" s="455">
        <f t="shared" si="11"/>
        <v>10.088226257483404</v>
      </c>
      <c r="O106" s="455">
        <f t="shared" si="11"/>
        <v>10.423739369729374</v>
      </c>
      <c r="P106" s="455">
        <f t="shared" si="11"/>
        <v>10.586344903201997</v>
      </c>
      <c r="Q106" s="455">
        <f t="shared" si="11"/>
        <v>10.627298320959333</v>
      </c>
      <c r="R106" s="455">
        <f t="shared" si="11"/>
        <v>10.709939665647417</v>
      </c>
      <c r="S106" s="455">
        <f t="shared" si="11"/>
        <v>10.639972297273696</v>
      </c>
      <c r="T106" s="455">
        <f t="shared" si="11"/>
        <v>10.416292207268143</v>
      </c>
      <c r="U106" s="455">
        <f t="shared" si="11"/>
        <v>10.071843274909247</v>
      </c>
      <c r="V106" s="455">
        <f t="shared" si="11"/>
        <v>9.6300044470724551</v>
      </c>
      <c r="W106" s="455">
        <f t="shared" si="11"/>
        <v>9.1125498381850214</v>
      </c>
      <c r="X106" s="455">
        <f t="shared" si="11"/>
        <v>8.7979597961666673</v>
      </c>
      <c r="Y106" s="455">
        <f t="shared" si="11"/>
        <v>8.7868865940539642</v>
      </c>
      <c r="Z106" s="458">
        <f t="shared" si="11"/>
        <v>8.3752789963804375</v>
      </c>
      <c r="AA106" s="454">
        <f t="shared" si="11"/>
        <v>7.81575446779153</v>
      </c>
      <c r="AB106" s="456">
        <f t="shared" si="11"/>
        <v>7.404059417008118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208.58217451949696</v>
      </c>
      <c r="E107" s="90">
        <f t="shared" ref="E107:AB107" si="12">E104</f>
        <v>6.8575502880927379</v>
      </c>
      <c r="F107" s="164">
        <f t="shared" si="12"/>
        <v>6.660364554977491</v>
      </c>
      <c r="G107" s="164">
        <f t="shared" si="12"/>
        <v>6.5221657789843688</v>
      </c>
      <c r="H107" s="164">
        <f t="shared" si="12"/>
        <v>6.4693741000566769</v>
      </c>
      <c r="I107" s="164">
        <f t="shared" si="12"/>
        <v>6.64789124280927</v>
      </c>
      <c r="J107" s="166">
        <f t="shared" si="12"/>
        <v>7.1242411819604365</v>
      </c>
      <c r="K107" s="48">
        <f t="shared" si="12"/>
        <v>7.7931960315233377</v>
      </c>
      <c r="L107" s="164">
        <f t="shared" si="12"/>
        <v>8.6636301936201061</v>
      </c>
      <c r="M107" s="164">
        <f t="shared" si="12"/>
        <v>9.5427223007631099</v>
      </c>
      <c r="N107" s="164">
        <f t="shared" si="12"/>
        <v>9.9920399518194181</v>
      </c>
      <c r="O107" s="164">
        <f t="shared" si="12"/>
        <v>10.387333330095144</v>
      </c>
      <c r="P107" s="164">
        <f t="shared" si="12"/>
        <v>10.594495098357731</v>
      </c>
      <c r="Q107" s="164">
        <f t="shared" si="12"/>
        <v>10.649196034417169</v>
      </c>
      <c r="R107" s="164">
        <f t="shared" si="12"/>
        <v>10.791537356898603</v>
      </c>
      <c r="S107" s="164">
        <f t="shared" si="12"/>
        <v>10.743733858917599</v>
      </c>
      <c r="T107" s="164">
        <f t="shared" si="12"/>
        <v>10.524734120902213</v>
      </c>
      <c r="U107" s="164">
        <f t="shared" si="12"/>
        <v>10.140883370606515</v>
      </c>
      <c r="V107" s="164">
        <f t="shared" si="12"/>
        <v>9.5587522770237268</v>
      </c>
      <c r="W107" s="164">
        <f t="shared" si="12"/>
        <v>8.9652805419565897</v>
      </c>
      <c r="X107" s="164">
        <f t="shared" si="12"/>
        <v>8.6523258833599357</v>
      </c>
      <c r="Y107" s="164">
        <f t="shared" si="12"/>
        <v>8.5942843988775426</v>
      </c>
      <c r="Z107" s="165">
        <f t="shared" si="12"/>
        <v>8.0997554160210203</v>
      </c>
      <c r="AA107" s="90">
        <f t="shared" si="12"/>
        <v>7.5180947613951652</v>
      </c>
      <c r="AB107" s="166">
        <f t="shared" si="12"/>
        <v>7.0885924460610426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421.02107539117486</v>
      </c>
      <c r="E108" s="460">
        <f t="shared" ref="E108:AB108" si="13">E106+E107</f>
        <v>14.062251190580767</v>
      </c>
      <c r="F108" s="461">
        <f t="shared" si="13"/>
        <v>13.671416747895329</v>
      </c>
      <c r="G108" s="461">
        <f t="shared" si="13"/>
        <v>13.382488710061011</v>
      </c>
      <c r="H108" s="461">
        <f t="shared" si="13"/>
        <v>13.278362252689163</v>
      </c>
      <c r="I108" s="461">
        <f t="shared" si="13"/>
        <v>13.606499706044193</v>
      </c>
      <c r="J108" s="462">
        <f t="shared" si="13"/>
        <v>14.562747317072487</v>
      </c>
      <c r="K108" s="463">
        <f t="shared" si="13"/>
        <v>15.890323533362128</v>
      </c>
      <c r="L108" s="461">
        <f t="shared" si="13"/>
        <v>17.536216019965586</v>
      </c>
      <c r="M108" s="461">
        <f t="shared" si="13"/>
        <v>19.243581213663973</v>
      </c>
      <c r="N108" s="461">
        <f t="shared" si="13"/>
        <v>20.08026620930282</v>
      </c>
      <c r="O108" s="461">
        <f t="shared" si="13"/>
        <v>20.811072699824518</v>
      </c>
      <c r="P108" s="461">
        <f t="shared" si="13"/>
        <v>21.18084000155973</v>
      </c>
      <c r="Q108" s="461">
        <f t="shared" si="13"/>
        <v>21.276494355376503</v>
      </c>
      <c r="R108" s="461">
        <f t="shared" si="13"/>
        <v>21.50147702254602</v>
      </c>
      <c r="S108" s="461">
        <f t="shared" si="13"/>
        <v>21.383706156191295</v>
      </c>
      <c r="T108" s="461">
        <f t="shared" si="13"/>
        <v>20.941026328170356</v>
      </c>
      <c r="U108" s="461">
        <f t="shared" si="13"/>
        <v>20.212726645515762</v>
      </c>
      <c r="V108" s="461">
        <f t="shared" si="13"/>
        <v>19.18875672409618</v>
      </c>
      <c r="W108" s="461">
        <f t="shared" si="13"/>
        <v>18.077830380141613</v>
      </c>
      <c r="X108" s="461">
        <f t="shared" si="13"/>
        <v>17.450285679526601</v>
      </c>
      <c r="Y108" s="461">
        <f t="shared" si="13"/>
        <v>17.381170992931509</v>
      </c>
      <c r="Z108" s="464">
        <f t="shared" si="13"/>
        <v>16.475034412401456</v>
      </c>
      <c r="AA108" s="460">
        <f t="shared" si="13"/>
        <v>15.333849229186695</v>
      </c>
      <c r="AB108" s="462">
        <f t="shared" si="13"/>
        <v>14.49265186306916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-421.02107539117486</v>
      </c>
      <c r="E130" s="431">
        <f t="shared" si="14"/>
        <v>-14.062251190580767</v>
      </c>
      <c r="F130" s="432">
        <f t="shared" si="14"/>
        <v>-13.671416747895329</v>
      </c>
      <c r="G130" s="432">
        <f t="shared" si="14"/>
        <v>-13.382488710061011</v>
      </c>
      <c r="H130" s="432">
        <f t="shared" si="14"/>
        <v>-13.278362252689163</v>
      </c>
      <c r="I130" s="432">
        <f t="shared" si="14"/>
        <v>-13.606499706044193</v>
      </c>
      <c r="J130" s="433">
        <f t="shared" si="14"/>
        <v>-14.562747317072487</v>
      </c>
      <c r="K130" s="434">
        <f t="shared" si="14"/>
        <v>-15.890323533362128</v>
      </c>
      <c r="L130" s="432">
        <f t="shared" si="14"/>
        <v>-17.536216019965586</v>
      </c>
      <c r="M130" s="432">
        <f t="shared" si="14"/>
        <v>-19.243581213663973</v>
      </c>
      <c r="N130" s="432">
        <f t="shared" si="14"/>
        <v>-20.08026620930282</v>
      </c>
      <c r="O130" s="432">
        <f t="shared" si="14"/>
        <v>-20.811072699824518</v>
      </c>
      <c r="P130" s="432">
        <f t="shared" si="14"/>
        <v>-21.18084000155973</v>
      </c>
      <c r="Q130" s="432">
        <f t="shared" si="14"/>
        <v>-21.276494355376503</v>
      </c>
      <c r="R130" s="432">
        <f t="shared" si="14"/>
        <v>-21.50147702254602</v>
      </c>
      <c r="S130" s="432">
        <f t="shared" si="14"/>
        <v>-21.383706156191295</v>
      </c>
      <c r="T130" s="432">
        <f t="shared" si="14"/>
        <v>-20.941026328170356</v>
      </c>
      <c r="U130" s="432">
        <f t="shared" si="14"/>
        <v>-20.212726645515762</v>
      </c>
      <c r="V130" s="432">
        <f t="shared" si="14"/>
        <v>-19.18875672409618</v>
      </c>
      <c r="W130" s="432">
        <f t="shared" si="14"/>
        <v>-18.077830380141613</v>
      </c>
      <c r="X130" s="432">
        <f t="shared" si="14"/>
        <v>-17.450285679526601</v>
      </c>
      <c r="Y130" s="432">
        <f t="shared" si="14"/>
        <v>-17.381170992931509</v>
      </c>
      <c r="Z130" s="435">
        <f t="shared" si="14"/>
        <v>-16.475034412401456</v>
      </c>
      <c r="AA130" s="431">
        <f t="shared" si="14"/>
        <v>-15.333849229186695</v>
      </c>
      <c r="AB130" s="433">
        <f t="shared" si="14"/>
        <v>-14.49265186306916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37370</v>
      </c>
      <c r="C133" s="557" t="s">
        <v>56</v>
      </c>
      <c r="D133" s="558">
        <f>D108</f>
        <v>421.02107539117486</v>
      </c>
      <c r="E133" s="558">
        <f t="shared" ref="E133:AB133" si="15">E108</f>
        <v>14.062251190580767</v>
      </c>
      <c r="F133" s="558">
        <f t="shared" si="15"/>
        <v>13.671416747895329</v>
      </c>
      <c r="G133" s="558">
        <f t="shared" si="15"/>
        <v>13.382488710061011</v>
      </c>
      <c r="H133" s="558">
        <f t="shared" si="15"/>
        <v>13.278362252689163</v>
      </c>
      <c r="I133" s="558">
        <f t="shared" si="15"/>
        <v>13.606499706044193</v>
      </c>
      <c r="J133" s="558">
        <f t="shared" si="15"/>
        <v>14.562747317072487</v>
      </c>
      <c r="K133" s="558">
        <f t="shared" si="15"/>
        <v>15.890323533362128</v>
      </c>
      <c r="L133" s="558">
        <f t="shared" si="15"/>
        <v>17.536216019965586</v>
      </c>
      <c r="M133" s="558">
        <f t="shared" si="15"/>
        <v>19.243581213663973</v>
      </c>
      <c r="N133" s="558">
        <f t="shared" si="15"/>
        <v>20.08026620930282</v>
      </c>
      <c r="O133" s="558">
        <f t="shared" si="15"/>
        <v>20.811072699824518</v>
      </c>
      <c r="P133" s="558">
        <f t="shared" si="15"/>
        <v>21.18084000155973</v>
      </c>
      <c r="Q133" s="558">
        <f t="shared" si="15"/>
        <v>21.276494355376503</v>
      </c>
      <c r="R133" s="558">
        <f t="shared" si="15"/>
        <v>21.50147702254602</v>
      </c>
      <c r="S133" s="558">
        <f t="shared" si="15"/>
        <v>21.383706156191295</v>
      </c>
      <c r="T133" s="558">
        <f t="shared" si="15"/>
        <v>20.941026328170356</v>
      </c>
      <c r="U133" s="558">
        <f t="shared" si="15"/>
        <v>20.212726645515762</v>
      </c>
      <c r="V133" s="558">
        <f t="shared" si="15"/>
        <v>19.18875672409618</v>
      </c>
      <c r="W133" s="558">
        <f t="shared" si="15"/>
        <v>18.077830380141613</v>
      </c>
      <c r="X133" s="558">
        <f t="shared" si="15"/>
        <v>17.450285679526601</v>
      </c>
      <c r="Y133" s="558">
        <f t="shared" si="15"/>
        <v>17.381170992931509</v>
      </c>
      <c r="Z133" s="558">
        <f t="shared" si="15"/>
        <v>16.475034412401456</v>
      </c>
      <c r="AA133" s="558">
        <f t="shared" si="15"/>
        <v>15.333849229186695</v>
      </c>
      <c r="AB133" s="558">
        <f t="shared" si="15"/>
        <v>14.49265186306916</v>
      </c>
    </row>
    <row r="134" spans="1:56" x14ac:dyDescent="0.3">
      <c r="A134" s="555" t="str">
        <f>VLOOKUP(WEEKDAY(B134,2),$B$148:$C$154,2,FALSE)</f>
        <v>Wed</v>
      </c>
      <c r="B134" s="556">
        <f>A3</f>
        <v>37370</v>
      </c>
      <c r="C134" s="557" t="s">
        <v>26</v>
      </c>
      <c r="D134" s="558">
        <f>SUM(D16)</f>
        <v>10552.859826756014</v>
      </c>
      <c r="E134" s="558">
        <f t="shared" ref="E134:AB134" si="16">SUM(E16)</f>
        <v>372.24614826873238</v>
      </c>
      <c r="F134" s="558">
        <f t="shared" si="16"/>
        <v>365.33036643212961</v>
      </c>
      <c r="G134" s="558">
        <f t="shared" si="16"/>
        <v>359.38959152073477</v>
      </c>
      <c r="H134" s="558">
        <f t="shared" si="16"/>
        <v>355.29832294585634</v>
      </c>
      <c r="I134" s="558">
        <f t="shared" si="16"/>
        <v>363.81988248813013</v>
      </c>
      <c r="J134" s="558">
        <f t="shared" si="16"/>
        <v>379.89750123800479</v>
      </c>
      <c r="K134" s="558">
        <f t="shared" si="16"/>
        <v>408.74253542570892</v>
      </c>
      <c r="L134" s="558">
        <f t="shared" si="16"/>
        <v>443.56485257364682</v>
      </c>
      <c r="M134" s="558">
        <f t="shared" si="16"/>
        <v>475.76180972930638</v>
      </c>
      <c r="N134" s="558">
        <f t="shared" si="16"/>
        <v>491.92312778258042</v>
      </c>
      <c r="O134" s="558">
        <f t="shared" si="16"/>
        <v>505.59696197236667</v>
      </c>
      <c r="P134" s="558">
        <f t="shared" si="16"/>
        <v>511.43516900729014</v>
      </c>
      <c r="Q134" s="558">
        <f t="shared" si="16"/>
        <v>514.91826952344161</v>
      </c>
      <c r="R134" s="558">
        <f t="shared" si="16"/>
        <v>520.47642812332526</v>
      </c>
      <c r="S134" s="558">
        <f t="shared" si="16"/>
        <v>517.93914971783943</v>
      </c>
      <c r="T134" s="558">
        <f t="shared" si="16"/>
        <v>507.34491071846594</v>
      </c>
      <c r="U134" s="558">
        <f t="shared" si="16"/>
        <v>491.6759279044125</v>
      </c>
      <c r="V134" s="558">
        <f t="shared" si="16"/>
        <v>469.61809715757465</v>
      </c>
      <c r="W134" s="558">
        <f t="shared" si="16"/>
        <v>446.57532860268259</v>
      </c>
      <c r="X134" s="558">
        <f t="shared" si="16"/>
        <v>434.58144661426763</v>
      </c>
      <c r="Y134" s="558">
        <f t="shared" si="16"/>
        <v>430.35391339111334</v>
      </c>
      <c r="Z134" s="558">
        <f t="shared" si="16"/>
        <v>413.90902011893314</v>
      </c>
      <c r="AA134" s="558">
        <f t="shared" si="16"/>
        <v>393.8818253026443</v>
      </c>
      <c r="AB134" s="558">
        <f t="shared" si="16"/>
        <v>378.57924019682599</v>
      </c>
    </row>
    <row r="135" spans="1:56" x14ac:dyDescent="0.3">
      <c r="A135" s="555" t="str">
        <f>VLOOKUP(WEEKDAY(B135,2),$B$148:$C$154,2,FALSE)</f>
        <v>Wed</v>
      </c>
      <c r="B135" s="556">
        <f>B134</f>
        <v>37370</v>
      </c>
      <c r="C135" s="557" t="s">
        <v>47</v>
      </c>
      <c r="D135" s="558">
        <f>D63</f>
        <v>13078.712055740301</v>
      </c>
      <c r="E135" s="558">
        <f t="shared" ref="E135:AB135" si="17">E63</f>
        <v>422.17404037350929</v>
      </c>
      <c r="F135" s="558">
        <f t="shared" si="17"/>
        <v>399.8626554352544</v>
      </c>
      <c r="G135" s="558">
        <f t="shared" si="17"/>
        <v>394.13143292642593</v>
      </c>
      <c r="H135" s="558">
        <f t="shared" si="17"/>
        <v>399.02874466290541</v>
      </c>
      <c r="I135" s="558">
        <f t="shared" si="17"/>
        <v>420.32210109091807</v>
      </c>
      <c r="J135" s="558">
        <f t="shared" si="17"/>
        <v>466.34216772076661</v>
      </c>
      <c r="K135" s="558">
        <f t="shared" si="17"/>
        <v>532.31349056316185</v>
      </c>
      <c r="L135" s="558">
        <f t="shared" si="17"/>
        <v>591.46137640972586</v>
      </c>
      <c r="M135" s="558">
        <f t="shared" si="17"/>
        <v>628.27609248714657</v>
      </c>
      <c r="N135" s="558">
        <f t="shared" si="17"/>
        <v>650.91086587508357</v>
      </c>
      <c r="O135" s="558">
        <f t="shared" si="17"/>
        <v>665.37895968507792</v>
      </c>
      <c r="P135" s="558">
        <f t="shared" si="17"/>
        <v>670.64253881017805</v>
      </c>
      <c r="Q135" s="558">
        <f t="shared" si="17"/>
        <v>677.82256289287511</v>
      </c>
      <c r="R135" s="558">
        <f t="shared" si="17"/>
        <v>680.26711622846824</v>
      </c>
      <c r="S135" s="558">
        <f t="shared" si="17"/>
        <v>666.94448419447565</v>
      </c>
      <c r="T135" s="558">
        <f t="shared" si="17"/>
        <v>640.28950454629353</v>
      </c>
      <c r="U135" s="558">
        <f t="shared" si="17"/>
        <v>607.24877860302172</v>
      </c>
      <c r="V135" s="558">
        <f t="shared" si="17"/>
        <v>575.68801346144664</v>
      </c>
      <c r="W135" s="558">
        <f t="shared" si="17"/>
        <v>560.22123359968418</v>
      </c>
      <c r="X135" s="558">
        <f t="shared" si="17"/>
        <v>547.03539801476791</v>
      </c>
      <c r="Y135" s="558">
        <f t="shared" si="17"/>
        <v>519.24924776116518</v>
      </c>
      <c r="Z135" s="558">
        <f t="shared" si="17"/>
        <v>486.19609374409123</v>
      </c>
      <c r="AA135" s="558">
        <f t="shared" si="17"/>
        <v>451.79862176302765</v>
      </c>
      <c r="AB135" s="558">
        <f t="shared" si="17"/>
        <v>425.10653489083103</v>
      </c>
    </row>
    <row r="136" spans="1:56" ht="15" thickBot="1" x14ac:dyDescent="0.35">
      <c r="B136" s="557"/>
      <c r="C136" s="557" t="s">
        <v>84</v>
      </c>
      <c r="D136" s="559">
        <f>SUM(D134:D135)</f>
        <v>23631.571882496315</v>
      </c>
      <c r="E136" s="559">
        <f t="shared" ref="E136:AB136" si="18">SUM(E134:E135)</f>
        <v>794.42018864224167</v>
      </c>
      <c r="F136" s="559">
        <f t="shared" si="18"/>
        <v>765.193021867384</v>
      </c>
      <c r="G136" s="559">
        <f t="shared" si="18"/>
        <v>753.5210244471607</v>
      </c>
      <c r="H136" s="559">
        <f t="shared" si="18"/>
        <v>754.32706760876181</v>
      </c>
      <c r="I136" s="559">
        <f t="shared" si="18"/>
        <v>784.1419835790482</v>
      </c>
      <c r="J136" s="559">
        <f t="shared" si="18"/>
        <v>846.2396689587714</v>
      </c>
      <c r="K136" s="559">
        <f t="shared" si="18"/>
        <v>941.05602598887072</v>
      </c>
      <c r="L136" s="559">
        <f t="shared" si="18"/>
        <v>1035.0262289833727</v>
      </c>
      <c r="M136" s="559">
        <f t="shared" si="18"/>
        <v>1104.0379022164529</v>
      </c>
      <c r="N136" s="559">
        <f t="shared" si="18"/>
        <v>1142.833993657664</v>
      </c>
      <c r="O136" s="559">
        <f t="shared" si="18"/>
        <v>1170.9759216574446</v>
      </c>
      <c r="P136" s="559">
        <f t="shared" si="18"/>
        <v>1182.0777078174683</v>
      </c>
      <c r="Q136" s="559">
        <f t="shared" si="18"/>
        <v>1192.7408324163166</v>
      </c>
      <c r="R136" s="559">
        <f t="shared" si="18"/>
        <v>1200.7435443517934</v>
      </c>
      <c r="S136" s="559">
        <f t="shared" si="18"/>
        <v>1184.883633912315</v>
      </c>
      <c r="T136" s="559">
        <f t="shared" si="18"/>
        <v>1147.6344152647594</v>
      </c>
      <c r="U136" s="559">
        <f t="shared" si="18"/>
        <v>1098.9247065074342</v>
      </c>
      <c r="V136" s="559">
        <f t="shared" si="18"/>
        <v>1045.3061106190212</v>
      </c>
      <c r="W136" s="559">
        <f t="shared" si="18"/>
        <v>1006.7965622023668</v>
      </c>
      <c r="X136" s="559">
        <f t="shared" si="18"/>
        <v>981.61684462903554</v>
      </c>
      <c r="Y136" s="559">
        <f t="shared" si="18"/>
        <v>949.60316115227852</v>
      </c>
      <c r="Z136" s="559">
        <f t="shared" si="18"/>
        <v>900.10511386302437</v>
      </c>
      <c r="AA136" s="559">
        <f t="shared" si="18"/>
        <v>845.68044706567196</v>
      </c>
      <c r="AB136" s="559">
        <f t="shared" si="18"/>
        <v>803.68577508765702</v>
      </c>
    </row>
    <row r="137" spans="1:56" ht="15" thickTop="1" x14ac:dyDescent="0.3">
      <c r="D137" s="320" t="s">
        <v>92</v>
      </c>
      <c r="E137" s="321">
        <f>AVERAGE(E134:J134,AA134:AB134)</f>
        <v>371.0553597991323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2001-12-20T00:47:14Z</cp:lastPrinted>
  <dcterms:created xsi:type="dcterms:W3CDTF">2000-03-20T23:24:44Z</dcterms:created>
  <dcterms:modified xsi:type="dcterms:W3CDTF">2023-09-15T17:33:52Z</dcterms:modified>
</cp:coreProperties>
</file>