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2C73D67-759F-4CD8-BB6E-371D45594855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8" i="1162" l="1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<sst xmlns="http://schemas.openxmlformats.org/spreadsheetml/2006/main" count="339" uniqueCount="93">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</sst>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552450</xdr:colOff>
      <xdr:row>5</xdr:row>
      <xdr:rowOff>180975</xdr:rowOff>
    </xdr:to>
    <xdr:pic>
      <xdr:nvPicPr>
        <xdr:cNvPr id="1102" name="Picture 2">
          <a:extLst>
            <a:ext uri="{FF2B5EF4-FFF2-40B4-BE49-F238E27FC236}">
              <a16:creationId xmlns:a16="http://schemas.microsoft.com/office/drawing/2014/main" id="{D0B05E89-4844-F613-8E6D-F4CFBD433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552450</xdr:colOff>
      <xdr:row>5</xdr:row>
      <xdr:rowOff>180975</xdr:rowOff>
    </xdr:to>
    <xdr:pic>
      <xdr:nvPicPr>
        <xdr:cNvPr id="1103" name="Picture 2">
          <a:extLst>
            <a:ext uri="{FF2B5EF4-FFF2-40B4-BE49-F238E27FC236}">
              <a16:creationId xmlns:a16="http://schemas.microsoft.com/office/drawing/2014/main" id="{B556F3CA-58F1-3299-B4D7-57A95E829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552450</xdr:colOff>
      <xdr:row>5</xdr:row>
      <xdr:rowOff>180975</xdr:rowOff>
    </xdr:to>
    <xdr:pic>
      <xdr:nvPicPr>
        <xdr:cNvPr id="1104" name="Picture 2">
          <a:extLst>
            <a:ext uri="{FF2B5EF4-FFF2-40B4-BE49-F238E27FC236}">
              <a16:creationId xmlns:a16="http://schemas.microsoft.com/office/drawing/2014/main" id="{A072BA4B-8B29-90CF-6E31-C84FEEEF2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37369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Tuesday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27.418918881880302</v>
      </c>
      <c r="E8" s="336">
        <v>0.96259248296739885</v>
      </c>
      <c r="F8" s="337">
        <v>0.94531534596609823</v>
      </c>
      <c r="G8" s="337">
        <v>0.93489983391287046</v>
      </c>
      <c r="H8" s="337">
        <v>0.93337811795368097</v>
      </c>
      <c r="I8" s="337">
        <v>0.9460766412516618</v>
      </c>
      <c r="J8" s="338">
        <v>0.99155191528142517</v>
      </c>
      <c r="K8" s="339">
        <v>1.0596620362407736</v>
      </c>
      <c r="L8" s="337">
        <v>1.133930442577501</v>
      </c>
      <c r="M8" s="337">
        <v>1.2067334151523164</v>
      </c>
      <c r="N8" s="337">
        <v>1.2509000677632849</v>
      </c>
      <c r="O8" s="337">
        <v>1.2876323201506261</v>
      </c>
      <c r="P8" s="337">
        <v>1.3031294374258084</v>
      </c>
      <c r="Q8" s="337">
        <v>1.3159442325776369</v>
      </c>
      <c r="R8" s="337">
        <v>1.3320760245262864</v>
      </c>
      <c r="S8" s="337">
        <v>1.3277652625044873</v>
      </c>
      <c r="T8" s="337">
        <v>1.30695658192191</v>
      </c>
      <c r="U8" s="337">
        <v>1.2715774887152764</v>
      </c>
      <c r="V8" s="337">
        <v>1.2251802287151992</v>
      </c>
      <c r="W8" s="337">
        <v>1.1783708529911878</v>
      </c>
      <c r="X8" s="337">
        <v>1.1564435691447428</v>
      </c>
      <c r="Y8" s="337">
        <v>1.1520784536384017</v>
      </c>
      <c r="Z8" s="340">
        <v>1.116549535021732</v>
      </c>
      <c r="AA8" s="336">
        <v>1.061963155653816</v>
      </c>
      <c r="AB8" s="338">
        <v>1.0182114398261779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940.63913113573631</v>
      </c>
      <c r="E9" s="342">
        <v>30.503382613604828</v>
      </c>
      <c r="F9" s="343">
        <v>29.796912274886417</v>
      </c>
      <c r="G9" s="343">
        <v>29.317539457936242</v>
      </c>
      <c r="H9" s="343">
        <v>29.212391086756991</v>
      </c>
      <c r="I9" s="343">
        <v>29.754856397341129</v>
      </c>
      <c r="J9" s="344">
        <v>31.881955445431437</v>
      </c>
      <c r="K9" s="345">
        <v>35.48974137893709</v>
      </c>
      <c r="L9" s="343">
        <v>39.477347759830216</v>
      </c>
      <c r="M9" s="343">
        <v>42.86916593061229</v>
      </c>
      <c r="N9" s="343">
        <v>45.14111474179812</v>
      </c>
      <c r="O9" s="343">
        <v>46.742200431184479</v>
      </c>
      <c r="P9" s="343">
        <v>47.551184840778959</v>
      </c>
      <c r="Q9" s="343">
        <v>48.111977592135176</v>
      </c>
      <c r="R9" s="343">
        <v>48.794698023001182</v>
      </c>
      <c r="S9" s="343">
        <v>48.764497199586856</v>
      </c>
      <c r="T9" s="343">
        <v>47.949737349846131</v>
      </c>
      <c r="U9" s="343">
        <v>46.427971370104295</v>
      </c>
      <c r="V9" s="343">
        <v>43.853123478706479</v>
      </c>
      <c r="W9" s="343">
        <v>40.310166020151414</v>
      </c>
      <c r="X9" s="343">
        <v>38.497327449092765</v>
      </c>
      <c r="Y9" s="343">
        <v>37.691688332866498</v>
      </c>
      <c r="Z9" s="346">
        <v>36.01553933589625</v>
      </c>
      <c r="AA9" s="342">
        <v>34.028468672388314</v>
      </c>
      <c r="AB9" s="344">
        <v>32.456143952862789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6708.6354169645592</v>
      </c>
      <c r="E10" s="349">
        <v>230.36831266269365</v>
      </c>
      <c r="F10" s="350">
        <v>225.18144038701564</v>
      </c>
      <c r="G10" s="350">
        <v>222.81862697963325</v>
      </c>
      <c r="H10" s="350">
        <v>221.91120993609704</v>
      </c>
      <c r="I10" s="350">
        <v>227.33073978114908</v>
      </c>
      <c r="J10" s="351">
        <v>236.23002218665962</v>
      </c>
      <c r="K10" s="352">
        <v>253.81586212962421</v>
      </c>
      <c r="L10" s="350">
        <v>275.77662917222244</v>
      </c>
      <c r="M10" s="350">
        <v>296.39275028043852</v>
      </c>
      <c r="N10" s="350">
        <v>309.73324294523377</v>
      </c>
      <c r="O10" s="350">
        <v>320.77545125988166</v>
      </c>
      <c r="P10" s="350">
        <v>326.4919175837897</v>
      </c>
      <c r="Q10" s="350">
        <v>330.27168724753221</v>
      </c>
      <c r="R10" s="350">
        <v>334.9797071746728</v>
      </c>
      <c r="S10" s="350">
        <v>334.71199240728089</v>
      </c>
      <c r="T10" s="350">
        <v>329.50774954593845</v>
      </c>
      <c r="U10" s="350">
        <v>319.13640296265015</v>
      </c>
      <c r="V10" s="350">
        <v>305.2165789556197</v>
      </c>
      <c r="W10" s="350">
        <v>288.76672465601706</v>
      </c>
      <c r="X10" s="350">
        <v>280.50344076805385</v>
      </c>
      <c r="Y10" s="350">
        <v>277.78942298995486</v>
      </c>
      <c r="Z10" s="353">
        <v>266.18058059203304</v>
      </c>
      <c r="AA10" s="349">
        <v>252.82774496133302</v>
      </c>
      <c r="AB10" s="351">
        <v>241.91717939903458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61.514893204457067</v>
      </c>
      <c r="E11" s="355">
        <v>2.1127889867640088</v>
      </c>
      <c r="F11" s="356">
        <v>2.0577728533509028</v>
      </c>
      <c r="G11" s="356">
        <v>2.0514610600198648</v>
      </c>
      <c r="H11" s="356">
        <v>2.0622799885212464</v>
      </c>
      <c r="I11" s="356">
        <v>2.100118887334939</v>
      </c>
      <c r="J11" s="357">
        <v>2.2209215367783854</v>
      </c>
      <c r="K11" s="358">
        <v>2.360656677138766</v>
      </c>
      <c r="L11" s="356">
        <v>2.500649651704506</v>
      </c>
      <c r="M11" s="356">
        <v>2.6742275512066915</v>
      </c>
      <c r="N11" s="356">
        <v>2.7500684441842327</v>
      </c>
      <c r="O11" s="356">
        <v>2.8354693614348565</v>
      </c>
      <c r="P11" s="356">
        <v>2.8932793348213881</v>
      </c>
      <c r="Q11" s="356">
        <v>2.9433370503698719</v>
      </c>
      <c r="R11" s="356">
        <v>2.9670301243305603</v>
      </c>
      <c r="S11" s="356">
        <v>2.9444179300587638</v>
      </c>
      <c r="T11" s="356">
        <v>2.9252023041212794</v>
      </c>
      <c r="U11" s="356">
        <v>2.8843737088132828</v>
      </c>
      <c r="V11" s="356">
        <v>2.8353687335531079</v>
      </c>
      <c r="W11" s="356">
        <v>2.7438252537881462</v>
      </c>
      <c r="X11" s="356">
        <v>2.6942937098341733</v>
      </c>
      <c r="Y11" s="356">
        <v>2.7096147629522829</v>
      </c>
      <c r="Z11" s="359">
        <v>2.5909176193627586</v>
      </c>
      <c r="AA11" s="355">
        <v>2.3915089648337098</v>
      </c>
      <c r="AB11" s="357">
        <v>2.2653087091793469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265.14144782067689</v>
      </c>
      <c r="E12" s="362">
        <v>8.4824815899214556</v>
      </c>
      <c r="F12" s="363">
        <v>8.2484872642938072</v>
      </c>
      <c r="G12" s="363">
        <v>8.1464785427744726</v>
      </c>
      <c r="H12" s="363">
        <v>8.1466101844917649</v>
      </c>
      <c r="I12" s="363">
        <v>8.3097286815282683</v>
      </c>
      <c r="J12" s="364">
        <v>8.9261447535569047</v>
      </c>
      <c r="K12" s="365">
        <v>9.9238812442087774</v>
      </c>
      <c r="L12" s="363">
        <v>11.035269987263979</v>
      </c>
      <c r="M12" s="363">
        <v>12.053643332685422</v>
      </c>
      <c r="N12" s="363">
        <v>12.670731572312913</v>
      </c>
      <c r="O12" s="363">
        <v>13.146227046630715</v>
      </c>
      <c r="P12" s="363">
        <v>13.42290908670588</v>
      </c>
      <c r="Q12" s="363">
        <v>13.603764462151318</v>
      </c>
      <c r="R12" s="363">
        <v>13.79401763991595</v>
      </c>
      <c r="S12" s="363">
        <v>13.774715169701517</v>
      </c>
      <c r="T12" s="363">
        <v>13.607268824767672</v>
      </c>
      <c r="U12" s="363">
        <v>13.195917408239524</v>
      </c>
      <c r="V12" s="363">
        <v>12.496161192804527</v>
      </c>
      <c r="W12" s="363">
        <v>11.486185968620125</v>
      </c>
      <c r="X12" s="363">
        <v>10.973962688771735</v>
      </c>
      <c r="Y12" s="363">
        <v>10.787543601697831</v>
      </c>
      <c r="Z12" s="366">
        <v>10.253630200852557</v>
      </c>
      <c r="AA12" s="362">
        <v>9.5739477004184543</v>
      </c>
      <c r="AB12" s="364">
        <v>9.081739676361261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2755.6795222305159</v>
      </c>
      <c r="E13" s="367">
        <v>97.105030314915979</v>
      </c>
      <c r="F13" s="368">
        <v>95.185641636875417</v>
      </c>
      <c r="G13" s="368">
        <v>94.196220682270464</v>
      </c>
      <c r="H13" s="368">
        <v>93.752406332049929</v>
      </c>
      <c r="I13" s="368">
        <v>94.972493300669953</v>
      </c>
      <c r="J13" s="369">
        <v>99.643554886844427</v>
      </c>
      <c r="K13" s="370">
        <v>106.32940781845029</v>
      </c>
      <c r="L13" s="368">
        <v>113.96422535758752</v>
      </c>
      <c r="M13" s="368">
        <v>121.0099965471327</v>
      </c>
      <c r="N13" s="368">
        <v>125.17216088881095</v>
      </c>
      <c r="O13" s="368">
        <v>128.78768653043056</v>
      </c>
      <c r="P13" s="368">
        <v>130.68784948361585</v>
      </c>
      <c r="Q13" s="368">
        <v>132.26991616138466</v>
      </c>
      <c r="R13" s="368">
        <v>133.61735394294678</v>
      </c>
      <c r="S13" s="368">
        <v>133.14385318360559</v>
      </c>
      <c r="T13" s="368">
        <v>131.12273625714386</v>
      </c>
      <c r="U13" s="368">
        <v>127.91162856843863</v>
      </c>
      <c r="V13" s="368">
        <v>124.02702603995813</v>
      </c>
      <c r="W13" s="368">
        <v>119.16032228587656</v>
      </c>
      <c r="X13" s="368">
        <v>116.51701711715914</v>
      </c>
      <c r="Y13" s="368">
        <v>116.16856352475379</v>
      </c>
      <c r="Z13" s="371">
        <v>112.17695331291924</v>
      </c>
      <c r="AA13" s="367">
        <v>106.55407890155787</v>
      </c>
      <c r="AB13" s="369">
        <v>102.20339915511845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3082.335863255651</v>
      </c>
      <c r="E14" s="90">
        <f t="shared" ref="E14:AB14" si="1">SUM(E11:E13)</f>
        <v>107.70030089160144</v>
      </c>
      <c r="F14" s="164">
        <f t="shared" si="1"/>
        <v>105.49190175452013</v>
      </c>
      <c r="G14" s="164">
        <f t="shared" si="1"/>
        <v>104.3941602850648</v>
      </c>
      <c r="H14" s="164">
        <f t="shared" si="1"/>
        <v>103.96129650506293</v>
      </c>
      <c r="I14" s="164">
        <f t="shared" si="1"/>
        <v>105.38234086953315</v>
      </c>
      <c r="J14" s="166">
        <f t="shared" si="1"/>
        <v>110.79062117717972</v>
      </c>
      <c r="K14" s="48">
        <f t="shared" si="1"/>
        <v>118.61394573979783</v>
      </c>
      <c r="L14" s="164">
        <f t="shared" si="1"/>
        <v>127.500144996556</v>
      </c>
      <c r="M14" s="164">
        <f t="shared" si="1"/>
        <v>135.73786743102482</v>
      </c>
      <c r="N14" s="164">
        <f t="shared" si="1"/>
        <v>140.5929609053081</v>
      </c>
      <c r="O14" s="164">
        <f t="shared" si="1"/>
        <v>144.76938293849614</v>
      </c>
      <c r="P14" s="164">
        <f t="shared" si="1"/>
        <v>147.00403790514312</v>
      </c>
      <c r="Q14" s="164">
        <f t="shared" si="1"/>
        <v>148.81701767390584</v>
      </c>
      <c r="R14" s="164">
        <f t="shared" si="1"/>
        <v>150.37840170719329</v>
      </c>
      <c r="S14" s="164">
        <f t="shared" si="1"/>
        <v>149.86298628336587</v>
      </c>
      <c r="T14" s="164">
        <f t="shared" si="1"/>
        <v>147.6552073860328</v>
      </c>
      <c r="U14" s="164">
        <f t="shared" si="1"/>
        <v>143.99191968549144</v>
      </c>
      <c r="V14" s="164">
        <f t="shared" si="1"/>
        <v>139.35855596631578</v>
      </c>
      <c r="W14" s="164">
        <f t="shared" si="1"/>
        <v>133.39033350828484</v>
      </c>
      <c r="X14" s="164">
        <f t="shared" si="1"/>
        <v>130.18527351576506</v>
      </c>
      <c r="Y14" s="164">
        <f t="shared" si="1"/>
        <v>129.6657218894039</v>
      </c>
      <c r="Z14" s="165">
        <f t="shared" si="1"/>
        <v>125.02150113313455</v>
      </c>
      <c r="AA14" s="90">
        <f t="shared" si="1"/>
        <v>118.51953556681003</v>
      </c>
      <c r="AB14" s="166">
        <f t="shared" si="1"/>
        <v>113.55044754065905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7676.6934669821749</v>
      </c>
      <c r="E15" s="90">
        <f t="shared" ref="E15:AB15" si="2">SUM(E8:E10)</f>
        <v>261.83428775926586</v>
      </c>
      <c r="F15" s="164">
        <f t="shared" si="2"/>
        <v>255.92366800786814</v>
      </c>
      <c r="G15" s="164">
        <f t="shared" si="2"/>
        <v>253.07106627148235</v>
      </c>
      <c r="H15" s="164">
        <f t="shared" si="2"/>
        <v>252.0569791408077</v>
      </c>
      <c r="I15" s="164">
        <f t="shared" si="2"/>
        <v>258.03167281974186</v>
      </c>
      <c r="J15" s="166">
        <f t="shared" si="2"/>
        <v>269.10352954737249</v>
      </c>
      <c r="K15" s="48">
        <f t="shared" si="2"/>
        <v>290.36526554480207</v>
      </c>
      <c r="L15" s="164">
        <f t="shared" si="2"/>
        <v>316.38790737463017</v>
      </c>
      <c r="M15" s="164">
        <f t="shared" si="2"/>
        <v>340.4686496262031</v>
      </c>
      <c r="N15" s="164">
        <f t="shared" si="2"/>
        <v>356.12525775479514</v>
      </c>
      <c r="O15" s="164">
        <f t="shared" si="2"/>
        <v>368.80528401121677</v>
      </c>
      <c r="P15" s="164">
        <f t="shared" si="2"/>
        <v>375.34623186199445</v>
      </c>
      <c r="Q15" s="164">
        <f t="shared" si="2"/>
        <v>379.69960907224504</v>
      </c>
      <c r="R15" s="164">
        <f t="shared" si="2"/>
        <v>385.10648122220027</v>
      </c>
      <c r="S15" s="164">
        <f t="shared" si="2"/>
        <v>384.80425486937224</v>
      </c>
      <c r="T15" s="164">
        <f t="shared" si="2"/>
        <v>378.76444347770649</v>
      </c>
      <c r="U15" s="164">
        <f t="shared" si="2"/>
        <v>366.83595182146973</v>
      </c>
      <c r="V15" s="164">
        <f t="shared" si="2"/>
        <v>350.29488266304139</v>
      </c>
      <c r="W15" s="164">
        <f t="shared" si="2"/>
        <v>330.25526152915967</v>
      </c>
      <c r="X15" s="164">
        <f t="shared" si="2"/>
        <v>320.15721178629133</v>
      </c>
      <c r="Y15" s="164">
        <f t="shared" si="2"/>
        <v>316.63318977645974</v>
      </c>
      <c r="Z15" s="165">
        <f t="shared" si="2"/>
        <v>303.31266946295102</v>
      </c>
      <c r="AA15" s="90">
        <f t="shared" si="2"/>
        <v>287.91817678937514</v>
      </c>
      <c r="AB15" s="166">
        <f t="shared" si="2"/>
        <v>275.39153479172353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10759.029330237823</v>
      </c>
      <c r="E16" s="167">
        <f t="shared" ref="E16:AB16" si="3">E14+E15</f>
        <v>369.53458865086731</v>
      </c>
      <c r="F16" s="168">
        <f t="shared" si="3"/>
        <v>361.41556976238826</v>
      </c>
      <c r="G16" s="168">
        <f t="shared" si="3"/>
        <v>357.46522655654712</v>
      </c>
      <c r="H16" s="168">
        <f t="shared" si="3"/>
        <v>356.01827564587063</v>
      </c>
      <c r="I16" s="168">
        <f t="shared" si="3"/>
        <v>363.41401368927501</v>
      </c>
      <c r="J16" s="170">
        <f t="shared" si="3"/>
        <v>379.89415072455222</v>
      </c>
      <c r="K16" s="203">
        <f t="shared" si="3"/>
        <v>408.9792112845999</v>
      </c>
      <c r="L16" s="200">
        <f t="shared" si="3"/>
        <v>443.88805237118618</v>
      </c>
      <c r="M16" s="200">
        <f t="shared" si="3"/>
        <v>476.20651705722793</v>
      </c>
      <c r="N16" s="200">
        <f t="shared" si="3"/>
        <v>496.71821866010328</v>
      </c>
      <c r="O16" s="200">
        <f t="shared" si="3"/>
        <v>513.57466694971288</v>
      </c>
      <c r="P16" s="200">
        <f t="shared" si="3"/>
        <v>522.35026976713755</v>
      </c>
      <c r="Q16" s="200">
        <f t="shared" si="3"/>
        <v>528.51662674615091</v>
      </c>
      <c r="R16" s="200">
        <f t="shared" si="3"/>
        <v>535.48488292939351</v>
      </c>
      <c r="S16" s="200">
        <f t="shared" si="3"/>
        <v>534.66724115273814</v>
      </c>
      <c r="T16" s="200">
        <f t="shared" si="3"/>
        <v>526.41965086373932</v>
      </c>
      <c r="U16" s="200">
        <f t="shared" si="3"/>
        <v>510.82787150696117</v>
      </c>
      <c r="V16" s="200">
        <f t="shared" si="3"/>
        <v>489.6534386293572</v>
      </c>
      <c r="W16" s="200">
        <f t="shared" si="3"/>
        <v>463.64559503744454</v>
      </c>
      <c r="X16" s="200">
        <f t="shared" si="3"/>
        <v>450.34248530205639</v>
      </c>
      <c r="Y16" s="200">
        <f t="shared" si="3"/>
        <v>446.29891166586367</v>
      </c>
      <c r="Z16" s="201">
        <f t="shared" si="3"/>
        <v>428.33417059608558</v>
      </c>
      <c r="AA16" s="199">
        <f t="shared" si="3"/>
        <v>406.43771235618516</v>
      </c>
      <c r="AB16" s="202">
        <f t="shared" si="3"/>
        <v>388.94198233238257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2.1127889867640088</v>
      </c>
      <c r="AL17" s="538">
        <f>$F11</f>
        <v>2.0577728533509028</v>
      </c>
      <c r="AM17" s="538">
        <f>$G11</f>
        <v>2.0514610600198648</v>
      </c>
      <c r="AN17" s="538">
        <f>$H11</f>
        <v>2.0622799885212464</v>
      </c>
      <c r="AO17" s="538"/>
      <c r="AP17" s="538">
        <f>$E12</f>
        <v>8.4824815899214556</v>
      </c>
      <c r="AQ17" s="538">
        <f>$F12</f>
        <v>8.2484872642938072</v>
      </c>
      <c r="AR17" s="538">
        <f>$G12</f>
        <v>8.1464785427744726</v>
      </c>
      <c r="AS17" s="538">
        <f>$H12</f>
        <v>8.1466101844917649</v>
      </c>
      <c r="AT17" s="538"/>
      <c r="AU17" s="538">
        <f>$E13</f>
        <v>97.105030314915979</v>
      </c>
      <c r="AV17" s="538">
        <f>$F13</f>
        <v>95.185641636875417</v>
      </c>
      <c r="AW17" s="538">
        <f>$G13</f>
        <v>94.196220682270464</v>
      </c>
      <c r="AX17" s="538">
        <f>$H13</f>
        <v>93.752406332049929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2.100118887334939</v>
      </c>
      <c r="AL18" s="538">
        <f>$J11</f>
        <v>2.2209215367783854</v>
      </c>
      <c r="AM18" s="538">
        <f>$K11</f>
        <v>2.360656677138766</v>
      </c>
      <c r="AN18" s="538">
        <f>$L11</f>
        <v>2.500649651704506</v>
      </c>
      <c r="AO18" s="538"/>
      <c r="AP18" s="538">
        <f>$I12</f>
        <v>8.3097286815282683</v>
      </c>
      <c r="AQ18" s="538">
        <f>$J12</f>
        <v>8.9261447535569047</v>
      </c>
      <c r="AR18" s="538">
        <f>$K12</f>
        <v>9.9238812442087774</v>
      </c>
      <c r="AS18" s="538">
        <f>$L12</f>
        <v>11.035269987263979</v>
      </c>
      <c r="AT18" s="538"/>
      <c r="AU18" s="539">
        <f>$I13</f>
        <v>94.972493300669953</v>
      </c>
      <c r="AV18" s="539">
        <f>$J13</f>
        <v>99.643554886844427</v>
      </c>
      <c r="AW18" s="539">
        <f>$K13</f>
        <v>106.32940781845029</v>
      </c>
      <c r="AX18" s="539">
        <f>$L13</f>
        <v>113.96422535758752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2.6742275512066915</v>
      </c>
      <c r="AL19" s="538">
        <f>$N11</f>
        <v>2.7500684441842327</v>
      </c>
      <c r="AM19" s="538">
        <f>$O11</f>
        <v>2.8354693614348565</v>
      </c>
      <c r="AN19" s="538">
        <f>$P11</f>
        <v>2.8932793348213881</v>
      </c>
      <c r="AO19" s="538"/>
      <c r="AP19" s="538">
        <f>$M12</f>
        <v>12.053643332685422</v>
      </c>
      <c r="AQ19" s="538">
        <f>$N12</f>
        <v>12.670731572312913</v>
      </c>
      <c r="AR19" s="538">
        <f>$O12</f>
        <v>13.146227046630715</v>
      </c>
      <c r="AS19" s="538">
        <f>$P12</f>
        <v>13.42290908670588</v>
      </c>
      <c r="AT19" s="538"/>
      <c r="AU19" s="538">
        <f>$M13</f>
        <v>121.0099965471327</v>
      </c>
      <c r="AV19" s="538">
        <f>$N13</f>
        <v>125.17216088881095</v>
      </c>
      <c r="AW19" s="538">
        <f>$O13</f>
        <v>128.78768653043056</v>
      </c>
      <c r="AX19" s="538">
        <f>$P13</f>
        <v>130.68784948361585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2.9433370503698719</v>
      </c>
      <c r="AL20" s="538">
        <f>$R11</f>
        <v>2.9670301243305603</v>
      </c>
      <c r="AM20" s="538">
        <f>$S11</f>
        <v>2.9444179300587638</v>
      </c>
      <c r="AN20" s="538">
        <f>$T11</f>
        <v>2.9252023041212794</v>
      </c>
      <c r="AO20" s="538"/>
      <c r="AP20" s="538">
        <f>$Q12</f>
        <v>13.603764462151318</v>
      </c>
      <c r="AQ20" s="538">
        <f>$R12</f>
        <v>13.79401763991595</v>
      </c>
      <c r="AR20" s="538">
        <f>$S12</f>
        <v>13.774715169701517</v>
      </c>
      <c r="AS20" s="538">
        <f>$T12</f>
        <v>13.607268824767672</v>
      </c>
      <c r="AT20" s="538"/>
      <c r="AU20" s="538">
        <f>$Q13</f>
        <v>132.26991616138466</v>
      </c>
      <c r="AV20" s="538">
        <f>$R13</f>
        <v>133.61735394294678</v>
      </c>
      <c r="AW20" s="538">
        <f>$S13</f>
        <v>133.14385318360559</v>
      </c>
      <c r="AX20" s="538">
        <f>$T13</f>
        <v>131.12273625714386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2.8843737088132828</v>
      </c>
      <c r="AL21" s="538">
        <f>$V11</f>
        <v>2.8353687335531079</v>
      </c>
      <c r="AM21" s="538">
        <f>$W11</f>
        <v>2.7438252537881462</v>
      </c>
      <c r="AN21" s="538">
        <f>$X11</f>
        <v>2.6942937098341733</v>
      </c>
      <c r="AO21" s="538"/>
      <c r="AP21" s="538">
        <f>$U12</f>
        <v>13.195917408239524</v>
      </c>
      <c r="AQ21" s="538">
        <f>$V12</f>
        <v>12.496161192804527</v>
      </c>
      <c r="AR21" s="538">
        <f>$W12</f>
        <v>11.486185968620125</v>
      </c>
      <c r="AS21" s="538">
        <f>$X12</f>
        <v>10.973962688771735</v>
      </c>
      <c r="AT21" s="538"/>
      <c r="AU21" s="538">
        <f>$U13</f>
        <v>127.91162856843863</v>
      </c>
      <c r="AV21" s="538">
        <f>$V13</f>
        <v>124.02702603995813</v>
      </c>
      <c r="AW21" s="538">
        <f>$W13</f>
        <v>119.16032228587656</v>
      </c>
      <c r="AX21" s="538">
        <f>$X13</f>
        <v>116.51701711715914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2.7096147629522829</v>
      </c>
      <c r="AL22" s="538">
        <f>$Z11</f>
        <v>2.5909176193627586</v>
      </c>
      <c r="AM22" s="538">
        <f>$AA11</f>
        <v>2.3915089648337098</v>
      </c>
      <c r="AN22" s="540">
        <f>$AB11</f>
        <v>2.2653087091793469</v>
      </c>
      <c r="AO22" s="538"/>
      <c r="AP22" s="538">
        <f>$Y12</f>
        <v>10.787543601697831</v>
      </c>
      <c r="AQ22" s="538">
        <f>$Z12</f>
        <v>10.253630200852557</v>
      </c>
      <c r="AR22" s="538">
        <f>$AA12</f>
        <v>9.5739477004184543</v>
      </c>
      <c r="AS22" s="540">
        <f>$AB12</f>
        <v>9.081739676361261</v>
      </c>
      <c r="AT22" s="538"/>
      <c r="AU22" s="538">
        <f>$Y13</f>
        <v>116.16856352475379</v>
      </c>
      <c r="AV22" s="538">
        <f>$Z13</f>
        <v>112.17695331291924</v>
      </c>
      <c r="AW22" s="538">
        <f>$AA13</f>
        <v>106.55407890155787</v>
      </c>
      <c r="AX22" s="540">
        <f>$AB13</f>
        <v>102.20339915511845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61.514893204457067</v>
      </c>
      <c r="AO23" s="538"/>
      <c r="AP23" s="538"/>
      <c r="AQ23" s="538"/>
      <c r="AR23" s="538"/>
      <c r="AS23" s="318">
        <f>SUM(AP17:AS22)</f>
        <v>265.14144782067689</v>
      </c>
      <c r="AT23" s="538"/>
      <c r="AU23" s="538"/>
      <c r="AV23" s="538"/>
      <c r="AW23" s="538"/>
      <c r="AX23" s="318">
        <f>SUM(AU17:AX22)</f>
        <v>2755.6795222305159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3616.9706697621768</v>
      </c>
      <c r="E52" s="431">
        <f t="shared" si="4"/>
        <v>105.46541134913269</v>
      </c>
      <c r="F52" s="432">
        <f t="shared" si="4"/>
        <v>113.58443023761174</v>
      </c>
      <c r="G52" s="432">
        <f t="shared" si="4"/>
        <v>117.53477344345288</v>
      </c>
      <c r="H52" s="432">
        <f t="shared" si="4"/>
        <v>118.98172435412937</v>
      </c>
      <c r="I52" s="432">
        <f t="shared" si="4"/>
        <v>111.58598631072499</v>
      </c>
      <c r="J52" s="433">
        <f t="shared" si="4"/>
        <v>95.105849275447781</v>
      </c>
      <c r="K52" s="434">
        <f t="shared" si="4"/>
        <v>252.0207887154001</v>
      </c>
      <c r="L52" s="432">
        <f t="shared" si="4"/>
        <v>217.11194762881382</v>
      </c>
      <c r="M52" s="432">
        <f t="shared" si="4"/>
        <v>184.79348294277207</v>
      </c>
      <c r="N52" s="432">
        <f t="shared" si="4"/>
        <v>164.28178133989672</v>
      </c>
      <c r="O52" s="432">
        <f t="shared" si="4"/>
        <v>147.42533305028712</v>
      </c>
      <c r="P52" s="432">
        <f t="shared" si="4"/>
        <v>138.64973023286245</v>
      </c>
      <c r="Q52" s="432">
        <f t="shared" si="4"/>
        <v>132.48337325384909</v>
      </c>
      <c r="R52" s="432">
        <f t="shared" si="4"/>
        <v>125.51511707060649</v>
      </c>
      <c r="S52" s="432">
        <f t="shared" si="4"/>
        <v>126.33275884726186</v>
      </c>
      <c r="T52" s="432">
        <f t="shared" si="4"/>
        <v>134.58034913626068</v>
      </c>
      <c r="U52" s="432">
        <f t="shared" si="4"/>
        <v>150.17212849303883</v>
      </c>
      <c r="V52" s="432">
        <f t="shared" si="4"/>
        <v>171.3465613706428</v>
      </c>
      <c r="W52" s="432">
        <f t="shared" si="4"/>
        <v>197.35440496255546</v>
      </c>
      <c r="X52" s="432">
        <f t="shared" si="4"/>
        <v>210.65751469794361</v>
      </c>
      <c r="Y52" s="432">
        <f t="shared" si="4"/>
        <v>214.70108833413633</v>
      </c>
      <c r="Z52" s="435">
        <f t="shared" si="4"/>
        <v>232.66582940391442</v>
      </c>
      <c r="AA52" s="431">
        <f t="shared" si="4"/>
        <v>68.562287643814841</v>
      </c>
      <c r="AB52" s="433">
        <f t="shared" si="4"/>
        <v>86.058017667617435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5190.0108718731253</v>
      </c>
      <c r="E57" s="336">
        <v>172.67234277802118</v>
      </c>
      <c r="F57" s="337">
        <v>163.88380608583466</v>
      </c>
      <c r="G57" s="337">
        <v>160.80187818721731</v>
      </c>
      <c r="H57" s="337">
        <v>161.45990689896738</v>
      </c>
      <c r="I57" s="337">
        <v>169.01497766693879</v>
      </c>
      <c r="J57" s="338">
        <v>186.36591564764069</v>
      </c>
      <c r="K57" s="339">
        <v>210.30519574940243</v>
      </c>
      <c r="L57" s="337">
        <v>231.41507398087347</v>
      </c>
      <c r="M57" s="337">
        <v>247.01565526540796</v>
      </c>
      <c r="N57" s="337">
        <v>256.14147127209907</v>
      </c>
      <c r="O57" s="337">
        <v>262.27886365893033</v>
      </c>
      <c r="P57" s="337">
        <v>263.9512252786439</v>
      </c>
      <c r="Q57" s="337">
        <v>265.93892736691242</v>
      </c>
      <c r="R57" s="337">
        <v>267.1324831356049</v>
      </c>
      <c r="S57" s="337">
        <v>261.80815810377027</v>
      </c>
      <c r="T57" s="337">
        <v>252.20412775761997</v>
      </c>
      <c r="U57" s="337">
        <v>239.55111375693505</v>
      </c>
      <c r="V57" s="337">
        <v>227.46815511762199</v>
      </c>
      <c r="W57" s="337">
        <v>218.73918722267106</v>
      </c>
      <c r="X57" s="337">
        <v>213.49481944721521</v>
      </c>
      <c r="Y57" s="337">
        <v>205.73611461315744</v>
      </c>
      <c r="Z57" s="340">
        <v>194.61880170500712</v>
      </c>
      <c r="AA57" s="336">
        <v>183.12940863225359</v>
      </c>
      <c r="AB57" s="338">
        <v>174.88326254437928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3221.0967523784402</v>
      </c>
      <c r="E58" s="449">
        <v>101.74000425502932</v>
      </c>
      <c r="F58" s="450">
        <v>99.144347042868006</v>
      </c>
      <c r="G58" s="450">
        <v>98.876686488245497</v>
      </c>
      <c r="H58" s="450">
        <v>100.33766148188825</v>
      </c>
      <c r="I58" s="450">
        <v>104.75293223852523</v>
      </c>
      <c r="J58" s="451">
        <v>114.84554281631708</v>
      </c>
      <c r="K58" s="452">
        <v>127.17479546862778</v>
      </c>
      <c r="L58" s="450">
        <v>142.57177286843051</v>
      </c>
      <c r="M58" s="450">
        <v>152.50521124257958</v>
      </c>
      <c r="N58" s="450">
        <v>157.7242432482189</v>
      </c>
      <c r="O58" s="450">
        <v>162.36132072738775</v>
      </c>
      <c r="P58" s="450">
        <v>164.55426388716663</v>
      </c>
      <c r="Q58" s="450">
        <v>166.94656547691397</v>
      </c>
      <c r="R58" s="450">
        <v>167.00195374667913</v>
      </c>
      <c r="S58" s="450">
        <v>164.78772705171832</v>
      </c>
      <c r="T58" s="450">
        <v>158.13945788362599</v>
      </c>
      <c r="U58" s="450">
        <v>151.97089154652275</v>
      </c>
      <c r="V58" s="450">
        <v>146.28853907351763</v>
      </c>
      <c r="W58" s="450">
        <v>141.9423122999238</v>
      </c>
      <c r="X58" s="450">
        <v>137.81971083176143</v>
      </c>
      <c r="Y58" s="450">
        <v>128.10849249640486</v>
      </c>
      <c r="Z58" s="453">
        <v>119.15919535652179</v>
      </c>
      <c r="AA58" s="449">
        <v>109.66156798406469</v>
      </c>
      <c r="AB58" s="451">
        <v>102.68155686550149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4381.4089908812539</v>
      </c>
      <c r="E59" s="355">
        <v>133.73559786990279</v>
      </c>
      <c r="F59" s="356">
        <v>122.83937822906033</v>
      </c>
      <c r="G59" s="356">
        <v>120.53903206540195</v>
      </c>
      <c r="H59" s="356">
        <v>122.25890132122925</v>
      </c>
      <c r="I59" s="356">
        <v>132.40598242702171</v>
      </c>
      <c r="J59" s="357">
        <v>152.61212303873029</v>
      </c>
      <c r="K59" s="358">
        <v>180.01209914459443</v>
      </c>
      <c r="L59" s="356">
        <v>202.28548517415126</v>
      </c>
      <c r="M59" s="356">
        <v>218.91434676093073</v>
      </c>
      <c r="N59" s="356">
        <v>228.01004553935201</v>
      </c>
      <c r="O59" s="356">
        <v>233.70198774273643</v>
      </c>
      <c r="P59" s="356">
        <v>235.05514931432273</v>
      </c>
      <c r="Q59" s="356">
        <v>238.06558992590681</v>
      </c>
      <c r="R59" s="356">
        <v>239.05776159838356</v>
      </c>
      <c r="S59" s="356">
        <v>232.72995941864991</v>
      </c>
      <c r="T59" s="356">
        <v>220.40633944101253</v>
      </c>
      <c r="U59" s="356">
        <v>205.04683781288645</v>
      </c>
      <c r="V59" s="356">
        <v>192.46257591430924</v>
      </c>
      <c r="W59" s="356">
        <v>185.39820553597045</v>
      </c>
      <c r="X59" s="356">
        <v>181.848323959277</v>
      </c>
      <c r="Y59" s="356">
        <v>171.16444957033855</v>
      </c>
      <c r="Z59" s="359">
        <v>156.71962729776354</v>
      </c>
      <c r="AA59" s="355">
        <v>142.85714148613621</v>
      </c>
      <c r="AB59" s="357">
        <v>133.28205029318585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655.13280386908468</v>
      </c>
      <c r="E60" s="367">
        <v>20.847999221122386</v>
      </c>
      <c r="F60" s="368">
        <v>20.4829121450081</v>
      </c>
      <c r="G60" s="368">
        <v>20.376644393849748</v>
      </c>
      <c r="H60" s="368">
        <v>20.727981136981448</v>
      </c>
      <c r="I60" s="368">
        <v>21.920133125868759</v>
      </c>
      <c r="J60" s="369">
        <v>24.590324101580858</v>
      </c>
      <c r="K60" s="370">
        <v>27.748885587734502</v>
      </c>
      <c r="L60" s="368">
        <v>30.568819494707459</v>
      </c>
      <c r="M60" s="368">
        <v>31.762514035688664</v>
      </c>
      <c r="N60" s="368">
        <v>33.1281460081346</v>
      </c>
      <c r="O60" s="368">
        <v>33.595522805953387</v>
      </c>
      <c r="P60" s="368">
        <v>33.729672866739797</v>
      </c>
      <c r="Q60" s="368">
        <v>34.063649945430285</v>
      </c>
      <c r="R60" s="368">
        <v>33.693264298413801</v>
      </c>
      <c r="S60" s="368">
        <v>32.717866308927789</v>
      </c>
      <c r="T60" s="368">
        <v>31.491884901340711</v>
      </c>
      <c r="U60" s="368">
        <v>29.81433762777726</v>
      </c>
      <c r="V60" s="368">
        <v>28.203093899003218</v>
      </c>
      <c r="W60" s="368">
        <v>27.007986153169945</v>
      </c>
      <c r="X60" s="368">
        <v>26.399548231740074</v>
      </c>
      <c r="Y60" s="368">
        <v>24.955704682827538</v>
      </c>
      <c r="Z60" s="371">
        <v>23.54618392623296</v>
      </c>
      <c r="AA60" s="367">
        <v>22.410304916504312</v>
      </c>
      <c r="AB60" s="369">
        <v>21.349424054347189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5036.5417947503402</v>
      </c>
      <c r="E61" s="517">
        <f t="shared" ref="E61:AB61" si="6">SUM(E59:E60)</f>
        <v>154.58359709102518</v>
      </c>
      <c r="F61" s="518">
        <f t="shared" si="6"/>
        <v>143.32229037406842</v>
      </c>
      <c r="G61" s="518">
        <f t="shared" si="6"/>
        <v>140.9156764592517</v>
      </c>
      <c r="H61" s="518">
        <f t="shared" si="6"/>
        <v>142.98688245821069</v>
      </c>
      <c r="I61" s="518">
        <f t="shared" si="6"/>
        <v>154.32611555289049</v>
      </c>
      <c r="J61" s="519">
        <f t="shared" si="6"/>
        <v>177.20244714031114</v>
      </c>
      <c r="K61" s="520">
        <f t="shared" si="6"/>
        <v>207.76098473232892</v>
      </c>
      <c r="L61" s="518">
        <f t="shared" si="6"/>
        <v>232.85430466885873</v>
      </c>
      <c r="M61" s="518">
        <f t="shared" si="6"/>
        <v>250.67686079661939</v>
      </c>
      <c r="N61" s="518">
        <f t="shared" si="6"/>
        <v>261.1381915474866</v>
      </c>
      <c r="O61" s="518">
        <f t="shared" si="6"/>
        <v>267.29751054868984</v>
      </c>
      <c r="P61" s="518">
        <f t="shared" si="6"/>
        <v>268.78482218106251</v>
      </c>
      <c r="Q61" s="518">
        <f t="shared" si="6"/>
        <v>272.12923987133706</v>
      </c>
      <c r="R61" s="518">
        <f t="shared" si="6"/>
        <v>272.75102589679739</v>
      </c>
      <c r="S61" s="518">
        <f t="shared" si="6"/>
        <v>265.44782572757771</v>
      </c>
      <c r="T61" s="518">
        <f t="shared" si="6"/>
        <v>251.89822434235325</v>
      </c>
      <c r="U61" s="518">
        <f t="shared" si="6"/>
        <v>234.86117544066371</v>
      </c>
      <c r="V61" s="518">
        <f t="shared" si="6"/>
        <v>220.66566981331246</v>
      </c>
      <c r="W61" s="518">
        <f t="shared" si="6"/>
        <v>212.4061916891404</v>
      </c>
      <c r="X61" s="518">
        <f t="shared" si="6"/>
        <v>208.24787219101708</v>
      </c>
      <c r="Y61" s="518">
        <f t="shared" si="6"/>
        <v>196.12015425316608</v>
      </c>
      <c r="Z61" s="521">
        <f t="shared" si="6"/>
        <v>180.26581122399651</v>
      </c>
      <c r="AA61" s="517">
        <f t="shared" si="6"/>
        <v>165.26744640264053</v>
      </c>
      <c r="AB61" s="519">
        <f t="shared" si="6"/>
        <v>154.63147434753304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8411.1076242515664</v>
      </c>
      <c r="E62" s="90">
        <f t="shared" ref="E62:AB62" si="7">SUM(E57:E58)</f>
        <v>274.41234703305048</v>
      </c>
      <c r="F62" s="164">
        <f t="shared" si="7"/>
        <v>263.02815312870268</v>
      </c>
      <c r="G62" s="164">
        <f t="shared" si="7"/>
        <v>259.67856467546278</v>
      </c>
      <c r="H62" s="164">
        <f t="shared" si="7"/>
        <v>261.79756838085564</v>
      </c>
      <c r="I62" s="164">
        <f t="shared" si="7"/>
        <v>273.76790990546402</v>
      </c>
      <c r="J62" s="166">
        <f t="shared" si="7"/>
        <v>301.2114584639578</v>
      </c>
      <c r="K62" s="48">
        <f t="shared" si="7"/>
        <v>337.47999121803019</v>
      </c>
      <c r="L62" s="164">
        <f t="shared" si="7"/>
        <v>373.98684684930402</v>
      </c>
      <c r="M62" s="164">
        <f t="shared" si="7"/>
        <v>399.52086650798753</v>
      </c>
      <c r="N62" s="164">
        <f t="shared" si="7"/>
        <v>413.86571452031797</v>
      </c>
      <c r="O62" s="164">
        <f t="shared" si="7"/>
        <v>424.64018438631808</v>
      </c>
      <c r="P62" s="164">
        <f t="shared" si="7"/>
        <v>428.50548916581056</v>
      </c>
      <c r="Q62" s="164">
        <f t="shared" si="7"/>
        <v>432.8854928438264</v>
      </c>
      <c r="R62" s="164">
        <f t="shared" si="7"/>
        <v>434.13443688228404</v>
      </c>
      <c r="S62" s="164">
        <f t="shared" si="7"/>
        <v>426.59588515548859</v>
      </c>
      <c r="T62" s="164">
        <f t="shared" si="7"/>
        <v>410.34358564124597</v>
      </c>
      <c r="U62" s="164">
        <f t="shared" si="7"/>
        <v>391.52200530345783</v>
      </c>
      <c r="V62" s="164">
        <f t="shared" si="7"/>
        <v>373.75669419113962</v>
      </c>
      <c r="W62" s="164">
        <f t="shared" si="7"/>
        <v>360.68149952259489</v>
      </c>
      <c r="X62" s="164">
        <f t="shared" si="7"/>
        <v>351.31453027897663</v>
      </c>
      <c r="Y62" s="164">
        <f t="shared" si="7"/>
        <v>333.84460710956228</v>
      </c>
      <c r="Z62" s="165">
        <f t="shared" si="7"/>
        <v>313.77799706152894</v>
      </c>
      <c r="AA62" s="90">
        <f t="shared" si="7"/>
        <v>292.79097661631829</v>
      </c>
      <c r="AB62" s="166">
        <f t="shared" si="7"/>
        <v>277.56481940988078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13447.649419001904</v>
      </c>
      <c r="E63" s="460">
        <f t="shared" ref="E63:AB63" si="8">E61+E62</f>
        <v>428.99594412407566</v>
      </c>
      <c r="F63" s="461">
        <f t="shared" si="8"/>
        <v>406.3504435027711</v>
      </c>
      <c r="G63" s="461">
        <f t="shared" si="8"/>
        <v>400.59424113471448</v>
      </c>
      <c r="H63" s="461">
        <f t="shared" si="8"/>
        <v>404.78445083906632</v>
      </c>
      <c r="I63" s="461">
        <f t="shared" si="8"/>
        <v>428.09402545835451</v>
      </c>
      <c r="J63" s="462">
        <f t="shared" si="8"/>
        <v>478.41390560426896</v>
      </c>
      <c r="K63" s="463">
        <f t="shared" si="8"/>
        <v>545.24097595035914</v>
      </c>
      <c r="L63" s="461">
        <f t="shared" si="8"/>
        <v>606.84115151816275</v>
      </c>
      <c r="M63" s="461">
        <f t="shared" si="8"/>
        <v>650.19772730460693</v>
      </c>
      <c r="N63" s="461">
        <f t="shared" si="8"/>
        <v>675.00390606780456</v>
      </c>
      <c r="O63" s="461">
        <f t="shared" si="8"/>
        <v>691.93769493500793</v>
      </c>
      <c r="P63" s="461">
        <f t="shared" si="8"/>
        <v>697.29031134687307</v>
      </c>
      <c r="Q63" s="461">
        <f t="shared" si="8"/>
        <v>705.01473271516352</v>
      </c>
      <c r="R63" s="461">
        <f t="shared" si="8"/>
        <v>706.88546277908142</v>
      </c>
      <c r="S63" s="461">
        <f t="shared" si="8"/>
        <v>692.0437108830663</v>
      </c>
      <c r="T63" s="461">
        <f t="shared" si="8"/>
        <v>662.24180998359918</v>
      </c>
      <c r="U63" s="461">
        <f t="shared" si="8"/>
        <v>626.38318074412155</v>
      </c>
      <c r="V63" s="461">
        <f t="shared" si="8"/>
        <v>594.42236400445211</v>
      </c>
      <c r="W63" s="461">
        <f t="shared" si="8"/>
        <v>573.08769121173532</v>
      </c>
      <c r="X63" s="461">
        <f t="shared" si="8"/>
        <v>559.56240246999369</v>
      </c>
      <c r="Y63" s="461">
        <f t="shared" si="8"/>
        <v>529.96476136272838</v>
      </c>
      <c r="Z63" s="464">
        <f t="shared" si="8"/>
        <v>494.04380828552542</v>
      </c>
      <c r="AA63" s="460">
        <f t="shared" si="8"/>
        <v>458.05842301895882</v>
      </c>
      <c r="AB63" s="462">
        <f t="shared" si="8"/>
        <v>432.19629375741386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133.73559786990279</v>
      </c>
      <c r="AL66" s="538">
        <f>$F59</f>
        <v>122.83937822906033</v>
      </c>
      <c r="AM66" s="538">
        <f>$G59</f>
        <v>120.53903206540195</v>
      </c>
      <c r="AN66" s="538">
        <f>$H59</f>
        <v>122.25890132122925</v>
      </c>
      <c r="AO66" s="538"/>
      <c r="AP66" s="538">
        <f>$E60</f>
        <v>20.847999221122386</v>
      </c>
      <c r="AQ66" s="538">
        <f>$F60</f>
        <v>20.4829121450081</v>
      </c>
      <c r="AR66" s="538">
        <f>$G60</f>
        <v>20.376644393849748</v>
      </c>
      <c r="AS66" s="538">
        <f>$H60</f>
        <v>20.727981136981448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132.40598242702171</v>
      </c>
      <c r="AL67" s="538">
        <f>$J59</f>
        <v>152.61212303873029</v>
      </c>
      <c r="AM67" s="538">
        <f>$K59</f>
        <v>180.01209914459443</v>
      </c>
      <c r="AN67" s="538">
        <f>$L59</f>
        <v>202.28548517415126</v>
      </c>
      <c r="AO67" s="538"/>
      <c r="AP67" s="538">
        <f>$I60</f>
        <v>21.920133125868759</v>
      </c>
      <c r="AQ67" s="538">
        <f>$J60</f>
        <v>24.590324101580858</v>
      </c>
      <c r="AR67" s="538">
        <f>$K60</f>
        <v>27.748885587734502</v>
      </c>
      <c r="AS67" s="538">
        <f>$L60</f>
        <v>30.568819494707459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218.91434676093073</v>
      </c>
      <c r="AL68" s="538">
        <f>$N59</f>
        <v>228.01004553935201</v>
      </c>
      <c r="AM68" s="538">
        <f>$O59</f>
        <v>233.70198774273643</v>
      </c>
      <c r="AN68" s="538">
        <f>$P59</f>
        <v>235.05514931432273</v>
      </c>
      <c r="AO68" s="538"/>
      <c r="AP68" s="538">
        <f>$M60</f>
        <v>31.762514035688664</v>
      </c>
      <c r="AQ68" s="538">
        <f>$N60</f>
        <v>33.1281460081346</v>
      </c>
      <c r="AR68" s="538">
        <f>$O60</f>
        <v>33.595522805953387</v>
      </c>
      <c r="AS68" s="538">
        <f>$P60</f>
        <v>33.729672866739797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238.06558992590681</v>
      </c>
      <c r="AL69" s="538">
        <f>$R59</f>
        <v>239.05776159838356</v>
      </c>
      <c r="AM69" s="538">
        <f>$S59</f>
        <v>232.72995941864991</v>
      </c>
      <c r="AN69" s="538">
        <f>$T59</f>
        <v>220.40633944101253</v>
      </c>
      <c r="AO69" s="538"/>
      <c r="AP69" s="538">
        <f>$Q60</f>
        <v>34.063649945430285</v>
      </c>
      <c r="AQ69" s="538">
        <f>$R60</f>
        <v>33.693264298413801</v>
      </c>
      <c r="AR69" s="538">
        <f>$S60</f>
        <v>32.717866308927789</v>
      </c>
      <c r="AS69" s="538">
        <f>$T60</f>
        <v>31.491884901340711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205.04683781288645</v>
      </c>
      <c r="AL70" s="538">
        <f>$V59</f>
        <v>192.46257591430924</v>
      </c>
      <c r="AM70" s="538">
        <f>$W59</f>
        <v>185.39820553597045</v>
      </c>
      <c r="AN70" s="538">
        <f>$X59</f>
        <v>181.848323959277</v>
      </c>
      <c r="AO70" s="538"/>
      <c r="AP70" s="538">
        <f>$U60</f>
        <v>29.81433762777726</v>
      </c>
      <c r="AQ70" s="538">
        <f>$V60</f>
        <v>28.203093899003218</v>
      </c>
      <c r="AR70" s="538">
        <f>$W60</f>
        <v>27.007986153169945</v>
      </c>
      <c r="AS70" s="538">
        <f>$X60</f>
        <v>26.399548231740074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171.16444957033855</v>
      </c>
      <c r="AL71" s="538">
        <f>$Z59</f>
        <v>156.71962729776354</v>
      </c>
      <c r="AM71" s="538">
        <f>$AA59</f>
        <v>142.85714148613621</v>
      </c>
      <c r="AN71" s="540">
        <f>$AB59</f>
        <v>133.28205029318585</v>
      </c>
      <c r="AO71" s="538"/>
      <c r="AP71" s="538">
        <f>$Y60</f>
        <v>24.955704682827538</v>
      </c>
      <c r="AQ71" s="538">
        <f>$Z60</f>
        <v>23.54618392623296</v>
      </c>
      <c r="AR71" s="538">
        <f>$AA60</f>
        <v>22.410304916504312</v>
      </c>
      <c r="AS71" s="540">
        <f>$AB60</f>
        <v>21.349424054347189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4381.4089908812539</v>
      </c>
      <c r="AO72" s="538"/>
      <c r="AP72" s="538"/>
      <c r="AQ72" s="538"/>
      <c r="AR72" s="538"/>
      <c r="AS72" s="318">
        <f>SUM(AP66:AS71)</f>
        <v>655.13280386908468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361.35058099809612</v>
      </c>
      <c r="E99" s="431">
        <f t="shared" si="9"/>
        <v>-27.995944124075663</v>
      </c>
      <c r="F99" s="432">
        <f t="shared" si="9"/>
        <v>-5.3504435027710997</v>
      </c>
      <c r="G99" s="432">
        <f t="shared" si="9"/>
        <v>0.40575886528552019</v>
      </c>
      <c r="H99" s="432">
        <f t="shared" si="9"/>
        <v>-3.7844508390663236</v>
      </c>
      <c r="I99" s="432">
        <f t="shared" si="9"/>
        <v>-27.094025458354508</v>
      </c>
      <c r="J99" s="433">
        <f t="shared" si="9"/>
        <v>-77.413905604268962</v>
      </c>
      <c r="K99" s="434">
        <f t="shared" si="9"/>
        <v>116.75902404964086</v>
      </c>
      <c r="L99" s="432">
        <f t="shared" si="9"/>
        <v>55.158848481837254</v>
      </c>
      <c r="M99" s="432">
        <f t="shared" si="9"/>
        <v>12.802272695393071</v>
      </c>
      <c r="N99" s="432">
        <f t="shared" si="9"/>
        <v>-12.003906067804564</v>
      </c>
      <c r="O99" s="432">
        <f t="shared" si="9"/>
        <v>-28.937694935007926</v>
      </c>
      <c r="P99" s="432">
        <f t="shared" si="9"/>
        <v>-34.290311346873068</v>
      </c>
      <c r="Q99" s="432">
        <f t="shared" si="9"/>
        <v>-42.014732715163518</v>
      </c>
      <c r="R99" s="432">
        <f t="shared" si="9"/>
        <v>-43.885462779081422</v>
      </c>
      <c r="S99" s="432">
        <f t="shared" si="9"/>
        <v>-29.043710883066296</v>
      </c>
      <c r="T99" s="432">
        <f t="shared" si="9"/>
        <v>0.75819001640081751</v>
      </c>
      <c r="U99" s="432">
        <f t="shared" si="9"/>
        <v>36.616819255878454</v>
      </c>
      <c r="V99" s="432">
        <f t="shared" si="9"/>
        <v>67.577635995547894</v>
      </c>
      <c r="W99" s="432">
        <f t="shared" si="9"/>
        <v>88.912308788264681</v>
      </c>
      <c r="X99" s="432">
        <f t="shared" si="9"/>
        <v>102.43759753000631</v>
      </c>
      <c r="Y99" s="432">
        <f t="shared" si="9"/>
        <v>132.03523863727162</v>
      </c>
      <c r="Z99" s="435">
        <f t="shared" si="9"/>
        <v>167.95619171447458</v>
      </c>
      <c r="AA99" s="431">
        <f t="shared" si="9"/>
        <v>-57.05842301895882</v>
      </c>
      <c r="AB99" s="433">
        <f t="shared" si="9"/>
        <v>-31.196293757413855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211.30107336110896</v>
      </c>
      <c r="E104" s="336">
        <v>6.7736650739632704</v>
      </c>
      <c r="F104" s="337">
        <v>6.5562259758522332</v>
      </c>
      <c r="G104" s="337">
        <v>6.5017797409668221</v>
      </c>
      <c r="H104" s="337">
        <v>6.4864531181377556</v>
      </c>
      <c r="I104" s="337">
        <v>6.6162080330261714</v>
      </c>
      <c r="J104" s="338">
        <v>7.0572055662718904</v>
      </c>
      <c r="K104" s="339">
        <v>7.7524708029829181</v>
      </c>
      <c r="L104" s="337">
        <v>8.6264808081950139</v>
      </c>
      <c r="M104" s="337">
        <v>9.5036820020690662</v>
      </c>
      <c r="N104" s="337">
        <v>10.024884339469232</v>
      </c>
      <c r="O104" s="337">
        <v>10.473384916797956</v>
      </c>
      <c r="P104" s="337">
        <v>10.714925867086279</v>
      </c>
      <c r="Q104" s="337">
        <v>10.860569498953986</v>
      </c>
      <c r="R104" s="337">
        <v>11.053488841026162</v>
      </c>
      <c r="S104" s="337">
        <v>11.043903965464315</v>
      </c>
      <c r="T104" s="337">
        <v>10.875171051796167</v>
      </c>
      <c r="U104" s="337">
        <v>10.451933237419487</v>
      </c>
      <c r="V104" s="337">
        <v>9.8740724504222932</v>
      </c>
      <c r="W104" s="337">
        <v>9.2185270139109612</v>
      </c>
      <c r="X104" s="337">
        <v>8.8866768695275216</v>
      </c>
      <c r="Y104" s="337">
        <v>8.7905016207824591</v>
      </c>
      <c r="Z104" s="340">
        <v>8.2708409239580973</v>
      </c>
      <c r="AA104" s="336">
        <v>7.6688092612184739</v>
      </c>
      <c r="AB104" s="338">
        <v>7.2192123818104053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214.29333155193274</v>
      </c>
      <c r="E105" s="367">
        <v>7.0751422050694748</v>
      </c>
      <c r="F105" s="368">
        <v>6.903971819537448</v>
      </c>
      <c r="G105" s="368">
        <v>6.8229555813817306</v>
      </c>
      <c r="H105" s="368">
        <v>6.8108791805040658</v>
      </c>
      <c r="I105" s="368">
        <v>6.9470991033912037</v>
      </c>
      <c r="J105" s="369">
        <v>7.4028178963273401</v>
      </c>
      <c r="K105" s="370">
        <v>8.0665104333484727</v>
      </c>
      <c r="L105" s="368">
        <v>8.8334069225239507</v>
      </c>
      <c r="M105" s="368">
        <v>9.5780083045090283</v>
      </c>
      <c r="N105" s="368">
        <v>10.012251718964515</v>
      </c>
      <c r="O105" s="368">
        <v>10.390680113538137</v>
      </c>
      <c r="P105" s="368">
        <v>10.582769396582352</v>
      </c>
      <c r="Q105" s="368">
        <v>10.723396210912439</v>
      </c>
      <c r="R105" s="368">
        <v>10.875510201785396</v>
      </c>
      <c r="S105" s="368">
        <v>10.825722880744841</v>
      </c>
      <c r="T105" s="368">
        <v>10.656322047082217</v>
      </c>
      <c r="U105" s="368">
        <v>10.335163462980367</v>
      </c>
      <c r="V105" s="368">
        <v>9.8818079694470029</v>
      </c>
      <c r="W105" s="368">
        <v>9.3647032590503159</v>
      </c>
      <c r="X105" s="368">
        <v>9.0831663263323641</v>
      </c>
      <c r="Y105" s="368">
        <v>9.0069509161961552</v>
      </c>
      <c r="Z105" s="371">
        <v>8.5737642652108832</v>
      </c>
      <c r="AA105" s="367">
        <v>7.9795812055947808</v>
      </c>
      <c r="AB105" s="369">
        <v>7.5607501309182208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214.29333155193274</v>
      </c>
      <c r="E106" s="454">
        <f t="shared" ref="E106:AB106" si="11">E105</f>
        <v>7.0751422050694748</v>
      </c>
      <c r="F106" s="455">
        <f t="shared" si="11"/>
        <v>6.903971819537448</v>
      </c>
      <c r="G106" s="455">
        <f t="shared" si="11"/>
        <v>6.8229555813817306</v>
      </c>
      <c r="H106" s="455">
        <f t="shared" si="11"/>
        <v>6.8108791805040658</v>
      </c>
      <c r="I106" s="455">
        <f t="shared" si="11"/>
        <v>6.9470991033912037</v>
      </c>
      <c r="J106" s="456">
        <f t="shared" si="11"/>
        <v>7.4028178963273401</v>
      </c>
      <c r="K106" s="457">
        <f t="shared" si="11"/>
        <v>8.0665104333484727</v>
      </c>
      <c r="L106" s="455">
        <f t="shared" si="11"/>
        <v>8.8334069225239507</v>
      </c>
      <c r="M106" s="455">
        <f t="shared" si="11"/>
        <v>9.5780083045090283</v>
      </c>
      <c r="N106" s="455">
        <f t="shared" si="11"/>
        <v>10.012251718964515</v>
      </c>
      <c r="O106" s="455">
        <f t="shared" si="11"/>
        <v>10.390680113538137</v>
      </c>
      <c r="P106" s="455">
        <f t="shared" si="11"/>
        <v>10.582769396582352</v>
      </c>
      <c r="Q106" s="455">
        <f t="shared" si="11"/>
        <v>10.723396210912439</v>
      </c>
      <c r="R106" s="455">
        <f t="shared" si="11"/>
        <v>10.875510201785396</v>
      </c>
      <c r="S106" s="455">
        <f t="shared" si="11"/>
        <v>10.825722880744841</v>
      </c>
      <c r="T106" s="455">
        <f t="shared" si="11"/>
        <v>10.656322047082217</v>
      </c>
      <c r="U106" s="455">
        <f t="shared" si="11"/>
        <v>10.335163462980367</v>
      </c>
      <c r="V106" s="455">
        <f t="shared" si="11"/>
        <v>9.8818079694470029</v>
      </c>
      <c r="W106" s="455">
        <f t="shared" si="11"/>
        <v>9.3647032590503159</v>
      </c>
      <c r="X106" s="455">
        <f t="shared" si="11"/>
        <v>9.0831663263323641</v>
      </c>
      <c r="Y106" s="455">
        <f t="shared" si="11"/>
        <v>9.0069509161961552</v>
      </c>
      <c r="Z106" s="458">
        <f t="shared" si="11"/>
        <v>8.5737642652108832</v>
      </c>
      <c r="AA106" s="454">
        <f t="shared" si="11"/>
        <v>7.9795812055947808</v>
      </c>
      <c r="AB106" s="456">
        <f t="shared" si="11"/>
        <v>7.5607501309182208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211.30107336110896</v>
      </c>
      <c r="E107" s="90">
        <f t="shared" ref="E107:AB107" si="12">E104</f>
        <v>6.7736650739632704</v>
      </c>
      <c r="F107" s="164">
        <f t="shared" si="12"/>
        <v>6.5562259758522332</v>
      </c>
      <c r="G107" s="164">
        <f t="shared" si="12"/>
        <v>6.5017797409668221</v>
      </c>
      <c r="H107" s="164">
        <f t="shared" si="12"/>
        <v>6.4864531181377556</v>
      </c>
      <c r="I107" s="164">
        <f t="shared" si="12"/>
        <v>6.6162080330261714</v>
      </c>
      <c r="J107" s="166">
        <f t="shared" si="12"/>
        <v>7.0572055662718904</v>
      </c>
      <c r="K107" s="48">
        <f t="shared" si="12"/>
        <v>7.7524708029829181</v>
      </c>
      <c r="L107" s="164">
        <f t="shared" si="12"/>
        <v>8.6264808081950139</v>
      </c>
      <c r="M107" s="164">
        <f t="shared" si="12"/>
        <v>9.5036820020690662</v>
      </c>
      <c r="N107" s="164">
        <f t="shared" si="12"/>
        <v>10.024884339469232</v>
      </c>
      <c r="O107" s="164">
        <f t="shared" si="12"/>
        <v>10.473384916797956</v>
      </c>
      <c r="P107" s="164">
        <f t="shared" si="12"/>
        <v>10.714925867086279</v>
      </c>
      <c r="Q107" s="164">
        <f t="shared" si="12"/>
        <v>10.860569498953986</v>
      </c>
      <c r="R107" s="164">
        <f t="shared" si="12"/>
        <v>11.053488841026162</v>
      </c>
      <c r="S107" s="164">
        <f t="shared" si="12"/>
        <v>11.043903965464315</v>
      </c>
      <c r="T107" s="164">
        <f t="shared" si="12"/>
        <v>10.875171051796167</v>
      </c>
      <c r="U107" s="164">
        <f t="shared" si="12"/>
        <v>10.451933237419487</v>
      </c>
      <c r="V107" s="164">
        <f t="shared" si="12"/>
        <v>9.8740724504222932</v>
      </c>
      <c r="W107" s="164">
        <f t="shared" si="12"/>
        <v>9.2185270139109612</v>
      </c>
      <c r="X107" s="164">
        <f t="shared" si="12"/>
        <v>8.8866768695275216</v>
      </c>
      <c r="Y107" s="164">
        <f t="shared" si="12"/>
        <v>8.7905016207824591</v>
      </c>
      <c r="Z107" s="165">
        <f t="shared" si="12"/>
        <v>8.2708409239580973</v>
      </c>
      <c r="AA107" s="90">
        <f t="shared" si="12"/>
        <v>7.6688092612184739</v>
      </c>
      <c r="AB107" s="166">
        <f t="shared" si="12"/>
        <v>7.2192123818104053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425.59440491304167</v>
      </c>
      <c r="E108" s="460">
        <f t="shared" ref="E108:AB108" si="13">E106+E107</f>
        <v>13.848807279032744</v>
      </c>
      <c r="F108" s="461">
        <f t="shared" si="13"/>
        <v>13.460197795389682</v>
      </c>
      <c r="G108" s="461">
        <f t="shared" si="13"/>
        <v>13.324735322348552</v>
      </c>
      <c r="H108" s="461">
        <f t="shared" si="13"/>
        <v>13.297332298641821</v>
      </c>
      <c r="I108" s="461">
        <f t="shared" si="13"/>
        <v>13.563307136417375</v>
      </c>
      <c r="J108" s="462">
        <f t="shared" si="13"/>
        <v>14.460023462599231</v>
      </c>
      <c r="K108" s="463">
        <f t="shared" si="13"/>
        <v>15.818981236331391</v>
      </c>
      <c r="L108" s="461">
        <f t="shared" si="13"/>
        <v>17.459887730718965</v>
      </c>
      <c r="M108" s="461">
        <f t="shared" si="13"/>
        <v>19.081690306578096</v>
      </c>
      <c r="N108" s="461">
        <f t="shared" si="13"/>
        <v>20.037136058433745</v>
      </c>
      <c r="O108" s="461">
        <f t="shared" si="13"/>
        <v>20.864065030336093</v>
      </c>
      <c r="P108" s="461">
        <f t="shared" si="13"/>
        <v>21.297695263668629</v>
      </c>
      <c r="Q108" s="461">
        <f t="shared" si="13"/>
        <v>21.583965709866426</v>
      </c>
      <c r="R108" s="461">
        <f t="shared" si="13"/>
        <v>21.928999042811558</v>
      </c>
      <c r="S108" s="461">
        <f t="shared" si="13"/>
        <v>21.869626846209158</v>
      </c>
      <c r="T108" s="461">
        <f t="shared" si="13"/>
        <v>21.531493098878386</v>
      </c>
      <c r="U108" s="461">
        <f t="shared" si="13"/>
        <v>20.787096700399854</v>
      </c>
      <c r="V108" s="461">
        <f t="shared" si="13"/>
        <v>19.755880419869296</v>
      </c>
      <c r="W108" s="461">
        <f t="shared" si="13"/>
        <v>18.583230272961277</v>
      </c>
      <c r="X108" s="461">
        <f t="shared" si="13"/>
        <v>17.969843195859887</v>
      </c>
      <c r="Y108" s="461">
        <f t="shared" si="13"/>
        <v>17.797452536978614</v>
      </c>
      <c r="Z108" s="464">
        <f t="shared" si="13"/>
        <v>16.844605189168981</v>
      </c>
      <c r="AA108" s="460">
        <f t="shared" si="13"/>
        <v>15.648390466813254</v>
      </c>
      <c r="AB108" s="462">
        <f t="shared" si="13"/>
        <v>14.779962512728627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-425.59440491304167</v>
      </c>
      <c r="E130" s="431">
        <f t="shared" si="14"/>
        <v>-13.848807279032744</v>
      </c>
      <c r="F130" s="432">
        <f t="shared" si="14"/>
        <v>-13.460197795389682</v>
      </c>
      <c r="G130" s="432">
        <f t="shared" si="14"/>
        <v>-13.324735322348552</v>
      </c>
      <c r="H130" s="432">
        <f t="shared" si="14"/>
        <v>-13.297332298641821</v>
      </c>
      <c r="I130" s="432">
        <f t="shared" si="14"/>
        <v>-13.563307136417375</v>
      </c>
      <c r="J130" s="433">
        <f t="shared" si="14"/>
        <v>-14.460023462599231</v>
      </c>
      <c r="K130" s="434">
        <f t="shared" si="14"/>
        <v>-15.818981236331391</v>
      </c>
      <c r="L130" s="432">
        <f t="shared" si="14"/>
        <v>-17.459887730718965</v>
      </c>
      <c r="M130" s="432">
        <f t="shared" si="14"/>
        <v>-19.081690306578096</v>
      </c>
      <c r="N130" s="432">
        <f t="shared" si="14"/>
        <v>-20.037136058433745</v>
      </c>
      <c r="O130" s="432">
        <f t="shared" si="14"/>
        <v>-20.864065030336093</v>
      </c>
      <c r="P130" s="432">
        <f t="shared" si="14"/>
        <v>-21.297695263668629</v>
      </c>
      <c r="Q130" s="432">
        <f t="shared" si="14"/>
        <v>-21.583965709866426</v>
      </c>
      <c r="R130" s="432">
        <f t="shared" si="14"/>
        <v>-21.928999042811558</v>
      </c>
      <c r="S130" s="432">
        <f t="shared" si="14"/>
        <v>-21.869626846209158</v>
      </c>
      <c r="T130" s="432">
        <f t="shared" si="14"/>
        <v>-21.531493098878386</v>
      </c>
      <c r="U130" s="432">
        <f t="shared" si="14"/>
        <v>-20.787096700399854</v>
      </c>
      <c r="V130" s="432">
        <f t="shared" si="14"/>
        <v>-19.755880419869296</v>
      </c>
      <c r="W130" s="432">
        <f t="shared" si="14"/>
        <v>-18.583230272961277</v>
      </c>
      <c r="X130" s="432">
        <f t="shared" si="14"/>
        <v>-17.969843195859887</v>
      </c>
      <c r="Y130" s="432">
        <f t="shared" si="14"/>
        <v>-17.797452536978614</v>
      </c>
      <c r="Z130" s="435">
        <f t="shared" si="14"/>
        <v>-16.844605189168981</v>
      </c>
      <c r="AA130" s="431">
        <f t="shared" si="14"/>
        <v>-15.648390466813254</v>
      </c>
      <c r="AB130" s="433">
        <f t="shared" si="14"/>
        <v>-14.779962512728627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Tue</v>
      </c>
      <c r="B133" s="556">
        <f>B134</f>
        <v>37369</v>
      </c>
      <c r="C133" s="557" t="s">
        <v>56</v>
      </c>
      <c r="D133" s="558">
        <f>D108</f>
        <v>425.59440491304167</v>
      </c>
      <c r="E133" s="558">
        <f t="shared" ref="E133:AB133" si="15">E108</f>
        <v>13.848807279032744</v>
      </c>
      <c r="F133" s="558">
        <f t="shared" si="15"/>
        <v>13.460197795389682</v>
      </c>
      <c r="G133" s="558">
        <f t="shared" si="15"/>
        <v>13.324735322348552</v>
      </c>
      <c r="H133" s="558">
        <f t="shared" si="15"/>
        <v>13.297332298641821</v>
      </c>
      <c r="I133" s="558">
        <f t="shared" si="15"/>
        <v>13.563307136417375</v>
      </c>
      <c r="J133" s="558">
        <f t="shared" si="15"/>
        <v>14.460023462599231</v>
      </c>
      <c r="K133" s="558">
        <f t="shared" si="15"/>
        <v>15.818981236331391</v>
      </c>
      <c r="L133" s="558">
        <f t="shared" si="15"/>
        <v>17.459887730718965</v>
      </c>
      <c r="M133" s="558">
        <f t="shared" si="15"/>
        <v>19.081690306578096</v>
      </c>
      <c r="N133" s="558">
        <f t="shared" si="15"/>
        <v>20.037136058433745</v>
      </c>
      <c r="O133" s="558">
        <f t="shared" si="15"/>
        <v>20.864065030336093</v>
      </c>
      <c r="P133" s="558">
        <f t="shared" si="15"/>
        <v>21.297695263668629</v>
      </c>
      <c r="Q133" s="558">
        <f t="shared" si="15"/>
        <v>21.583965709866426</v>
      </c>
      <c r="R133" s="558">
        <f t="shared" si="15"/>
        <v>21.928999042811558</v>
      </c>
      <c r="S133" s="558">
        <f t="shared" si="15"/>
        <v>21.869626846209158</v>
      </c>
      <c r="T133" s="558">
        <f t="shared" si="15"/>
        <v>21.531493098878386</v>
      </c>
      <c r="U133" s="558">
        <f t="shared" si="15"/>
        <v>20.787096700399854</v>
      </c>
      <c r="V133" s="558">
        <f t="shared" si="15"/>
        <v>19.755880419869296</v>
      </c>
      <c r="W133" s="558">
        <f t="shared" si="15"/>
        <v>18.583230272961277</v>
      </c>
      <c r="X133" s="558">
        <f t="shared" si="15"/>
        <v>17.969843195859887</v>
      </c>
      <c r="Y133" s="558">
        <f t="shared" si="15"/>
        <v>17.797452536978614</v>
      </c>
      <c r="Z133" s="558">
        <f t="shared" si="15"/>
        <v>16.844605189168981</v>
      </c>
      <c r="AA133" s="558">
        <f t="shared" si="15"/>
        <v>15.648390466813254</v>
      </c>
      <c r="AB133" s="558">
        <f t="shared" si="15"/>
        <v>14.779962512728627</v>
      </c>
    </row>
    <row r="134" spans="1:56" x14ac:dyDescent="0.3">
      <c r="A134" s="555" t="str">
        <f>VLOOKUP(WEEKDAY(B134,2),$B$148:$C$154,2,FALSE)</f>
        <v>Tue</v>
      </c>
      <c r="B134" s="556">
        <f>A3</f>
        <v>37369</v>
      </c>
      <c r="C134" s="557" t="s">
        <v>26</v>
      </c>
      <c r="D134" s="558">
        <f>SUM(D16)</f>
        <v>10759.029330237823</v>
      </c>
      <c r="E134" s="558">
        <f t="shared" ref="E134:AB134" si="16">SUM(E16)</f>
        <v>369.53458865086731</v>
      </c>
      <c r="F134" s="558">
        <f t="shared" si="16"/>
        <v>361.41556976238826</v>
      </c>
      <c r="G134" s="558">
        <f t="shared" si="16"/>
        <v>357.46522655654712</v>
      </c>
      <c r="H134" s="558">
        <f t="shared" si="16"/>
        <v>356.01827564587063</v>
      </c>
      <c r="I134" s="558">
        <f t="shared" si="16"/>
        <v>363.41401368927501</v>
      </c>
      <c r="J134" s="558">
        <f t="shared" si="16"/>
        <v>379.89415072455222</v>
      </c>
      <c r="K134" s="558">
        <f t="shared" si="16"/>
        <v>408.9792112845999</v>
      </c>
      <c r="L134" s="558">
        <f t="shared" si="16"/>
        <v>443.88805237118618</v>
      </c>
      <c r="M134" s="558">
        <f t="shared" si="16"/>
        <v>476.20651705722793</v>
      </c>
      <c r="N134" s="558">
        <f t="shared" si="16"/>
        <v>496.71821866010328</v>
      </c>
      <c r="O134" s="558">
        <f t="shared" si="16"/>
        <v>513.57466694971288</v>
      </c>
      <c r="P134" s="558">
        <f t="shared" si="16"/>
        <v>522.35026976713755</v>
      </c>
      <c r="Q134" s="558">
        <f t="shared" si="16"/>
        <v>528.51662674615091</v>
      </c>
      <c r="R134" s="558">
        <f t="shared" si="16"/>
        <v>535.48488292939351</v>
      </c>
      <c r="S134" s="558">
        <f t="shared" si="16"/>
        <v>534.66724115273814</v>
      </c>
      <c r="T134" s="558">
        <f t="shared" si="16"/>
        <v>526.41965086373932</v>
      </c>
      <c r="U134" s="558">
        <f t="shared" si="16"/>
        <v>510.82787150696117</v>
      </c>
      <c r="V134" s="558">
        <f t="shared" si="16"/>
        <v>489.6534386293572</v>
      </c>
      <c r="W134" s="558">
        <f t="shared" si="16"/>
        <v>463.64559503744454</v>
      </c>
      <c r="X134" s="558">
        <f t="shared" si="16"/>
        <v>450.34248530205639</v>
      </c>
      <c r="Y134" s="558">
        <f t="shared" si="16"/>
        <v>446.29891166586367</v>
      </c>
      <c r="Z134" s="558">
        <f t="shared" si="16"/>
        <v>428.33417059608558</v>
      </c>
      <c r="AA134" s="558">
        <f t="shared" si="16"/>
        <v>406.43771235618516</v>
      </c>
      <c r="AB134" s="558">
        <f t="shared" si="16"/>
        <v>388.94198233238257</v>
      </c>
    </row>
    <row r="135" spans="1:56" x14ac:dyDescent="0.3">
      <c r="A135" s="555" t="str">
        <f>VLOOKUP(WEEKDAY(B135,2),$B$148:$C$154,2,FALSE)</f>
        <v>Tue</v>
      </c>
      <c r="B135" s="556">
        <f>B134</f>
        <v>37369</v>
      </c>
      <c r="C135" s="557" t="s">
        <v>47</v>
      </c>
      <c r="D135" s="558">
        <f>D63</f>
        <v>13447.649419001904</v>
      </c>
      <c r="E135" s="558">
        <f t="shared" ref="E135:AB135" si="17">E63</f>
        <v>428.99594412407566</v>
      </c>
      <c r="F135" s="558">
        <f t="shared" si="17"/>
        <v>406.3504435027711</v>
      </c>
      <c r="G135" s="558">
        <f t="shared" si="17"/>
        <v>400.59424113471448</v>
      </c>
      <c r="H135" s="558">
        <f t="shared" si="17"/>
        <v>404.78445083906632</v>
      </c>
      <c r="I135" s="558">
        <f t="shared" si="17"/>
        <v>428.09402545835451</v>
      </c>
      <c r="J135" s="558">
        <f t="shared" si="17"/>
        <v>478.41390560426896</v>
      </c>
      <c r="K135" s="558">
        <f t="shared" si="17"/>
        <v>545.24097595035914</v>
      </c>
      <c r="L135" s="558">
        <f t="shared" si="17"/>
        <v>606.84115151816275</v>
      </c>
      <c r="M135" s="558">
        <f t="shared" si="17"/>
        <v>650.19772730460693</v>
      </c>
      <c r="N135" s="558">
        <f t="shared" si="17"/>
        <v>675.00390606780456</v>
      </c>
      <c r="O135" s="558">
        <f t="shared" si="17"/>
        <v>691.93769493500793</v>
      </c>
      <c r="P135" s="558">
        <f t="shared" si="17"/>
        <v>697.29031134687307</v>
      </c>
      <c r="Q135" s="558">
        <f t="shared" si="17"/>
        <v>705.01473271516352</v>
      </c>
      <c r="R135" s="558">
        <f t="shared" si="17"/>
        <v>706.88546277908142</v>
      </c>
      <c r="S135" s="558">
        <f t="shared" si="17"/>
        <v>692.0437108830663</v>
      </c>
      <c r="T135" s="558">
        <f t="shared" si="17"/>
        <v>662.24180998359918</v>
      </c>
      <c r="U135" s="558">
        <f t="shared" si="17"/>
        <v>626.38318074412155</v>
      </c>
      <c r="V135" s="558">
        <f t="shared" si="17"/>
        <v>594.42236400445211</v>
      </c>
      <c r="W135" s="558">
        <f t="shared" si="17"/>
        <v>573.08769121173532</v>
      </c>
      <c r="X135" s="558">
        <f t="shared" si="17"/>
        <v>559.56240246999369</v>
      </c>
      <c r="Y135" s="558">
        <f t="shared" si="17"/>
        <v>529.96476136272838</v>
      </c>
      <c r="Z135" s="558">
        <f t="shared" si="17"/>
        <v>494.04380828552542</v>
      </c>
      <c r="AA135" s="558">
        <f t="shared" si="17"/>
        <v>458.05842301895882</v>
      </c>
      <c r="AB135" s="558">
        <f t="shared" si="17"/>
        <v>432.19629375741386</v>
      </c>
    </row>
    <row r="136" spans="1:56" ht="15" thickBot="1" x14ac:dyDescent="0.35">
      <c r="B136" s="557"/>
      <c r="C136" s="557" t="s">
        <v>84</v>
      </c>
      <c r="D136" s="559">
        <f>SUM(D134:D135)</f>
        <v>24206.678749239727</v>
      </c>
      <c r="E136" s="559">
        <f t="shared" ref="E136:AB136" si="18">SUM(E134:E135)</f>
        <v>798.53053277494291</v>
      </c>
      <c r="F136" s="559">
        <f t="shared" si="18"/>
        <v>767.76601326515936</v>
      </c>
      <c r="G136" s="559">
        <f t="shared" si="18"/>
        <v>758.0594676912616</v>
      </c>
      <c r="H136" s="559">
        <f t="shared" si="18"/>
        <v>760.80272648493701</v>
      </c>
      <c r="I136" s="559">
        <f t="shared" si="18"/>
        <v>791.50803914762946</v>
      </c>
      <c r="J136" s="559">
        <f t="shared" si="18"/>
        <v>858.30805632882118</v>
      </c>
      <c r="K136" s="559">
        <f t="shared" si="18"/>
        <v>954.22018723495898</v>
      </c>
      <c r="L136" s="559">
        <f t="shared" si="18"/>
        <v>1050.7292038893488</v>
      </c>
      <c r="M136" s="559">
        <f t="shared" si="18"/>
        <v>1126.4042443618348</v>
      </c>
      <c r="N136" s="559">
        <f t="shared" si="18"/>
        <v>1171.7221247279078</v>
      </c>
      <c r="O136" s="559">
        <f t="shared" si="18"/>
        <v>1205.5123618847208</v>
      </c>
      <c r="P136" s="559">
        <f t="shared" si="18"/>
        <v>1219.6405811140107</v>
      </c>
      <c r="Q136" s="559">
        <f t="shared" si="18"/>
        <v>1233.5313594613144</v>
      </c>
      <c r="R136" s="559">
        <f t="shared" si="18"/>
        <v>1242.3703457084748</v>
      </c>
      <c r="S136" s="559">
        <f t="shared" si="18"/>
        <v>1226.7109520358044</v>
      </c>
      <c r="T136" s="559">
        <f t="shared" si="18"/>
        <v>1188.6614608473385</v>
      </c>
      <c r="U136" s="559">
        <f t="shared" si="18"/>
        <v>1137.2110522510827</v>
      </c>
      <c r="V136" s="559">
        <f t="shared" si="18"/>
        <v>1084.0758026338094</v>
      </c>
      <c r="W136" s="559">
        <f t="shared" si="18"/>
        <v>1036.7332862491799</v>
      </c>
      <c r="X136" s="559">
        <f t="shared" si="18"/>
        <v>1009.9048877720501</v>
      </c>
      <c r="Y136" s="559">
        <f t="shared" si="18"/>
        <v>976.26367302859205</v>
      </c>
      <c r="Z136" s="559">
        <f t="shared" si="18"/>
        <v>922.37797888161094</v>
      </c>
      <c r="AA136" s="559">
        <f t="shared" si="18"/>
        <v>864.49613537514392</v>
      </c>
      <c r="AB136" s="559">
        <f t="shared" si="18"/>
        <v>821.13827608979636</v>
      </c>
    </row>
    <row r="137" spans="1:56" ht="15" thickTop="1" x14ac:dyDescent="0.3">
      <c r="D137" s="320" t="s">
        <v>92</v>
      </c>
      <c r="E137" s="321">
        <f>AVERAGE(E134:J134,AA134:AB134)</f>
        <v>372.89018996475852</v>
      </c>
    </row>
    <row r="148" spans="2:28" x14ac:dyDescent="0.3">
      <c r="B148" s="319">
        <v>1</v>
      </c>
      <c r="C148" s="319" t="s">
        <v>85</v>
      </c>
    </row>
    <row r="149" spans="2:28" x14ac:dyDescent="0.3">
      <c r="B149" s="319">
        <v>2</v>
      </c>
      <c r="C149" s="319" t="s">
        <v>86</v>
      </c>
    </row>
    <row r="150" spans="2:28" x14ac:dyDescent="0.3">
      <c r="B150" s="319">
        <v>3</v>
      </c>
      <c r="C150" s="319" t="s">
        <v>87</v>
      </c>
      <c r="E150" s="320"/>
      <c r="F150" s="320"/>
      <c r="G150" s="320"/>
      <c r="H150" s="320"/>
      <c r="I150" s="320"/>
      <c r="J150" s="320"/>
      <c r="K150" s="320"/>
      <c r="L150" s="320"/>
      <c r="M150" s="320"/>
      <c r="N150" s="320"/>
      <c r="O150" s="320"/>
      <c r="P150" s="320"/>
      <c r="Q150" s="320"/>
      <c r="R150" s="320"/>
      <c r="S150" s="320"/>
      <c r="T150" s="320"/>
      <c r="U150" s="320"/>
      <c r="V150" s="320"/>
      <c r="W150" s="320"/>
      <c r="X150" s="320"/>
      <c r="Y150" s="320"/>
      <c r="Z150" s="320"/>
      <c r="AA150" s="320"/>
      <c r="AB150" s="320"/>
    </row>
    <row r="151" spans="2:28" x14ac:dyDescent="0.3">
      <c r="B151" s="319">
        <v>4</v>
      </c>
      <c r="C151" s="319" t="s">
        <v>88</v>
      </c>
    </row>
    <row r="152" spans="2:28" x14ac:dyDescent="0.3">
      <c r="B152" s="319">
        <v>5</v>
      </c>
      <c r="C152" s="319" t="s">
        <v>89</v>
      </c>
    </row>
    <row r="153" spans="2:28" x14ac:dyDescent="0.3">
      <c r="B153" s="319">
        <v>6</v>
      </c>
      <c r="C153" s="319" t="s">
        <v>90</v>
      </c>
    </row>
    <row r="154" spans="2:28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92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cp:lastPrinted>2001-12-20T00:47:14Z</cp:lastPrinted>
  <dcterms:created xsi:type="dcterms:W3CDTF">2000-03-20T23:24:44Z</dcterms:created>
  <dcterms:modified xsi:type="dcterms:W3CDTF">2023-09-15T17:34:23Z</dcterms:modified>
</cp:coreProperties>
</file>