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EB9884-1131-4003-BDAF-F602DA04C783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<sst xmlns="http://schemas.openxmlformats.org/spreadsheetml/2006/main" count="556" uniqueCount="93">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</sst>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098" name="Picture 2">
          <a:extLst>
            <a:ext uri="{FF2B5EF4-FFF2-40B4-BE49-F238E27FC236}">
              <a16:creationId xmlns:a16="http://schemas.microsoft.com/office/drawing/2014/main" id="{7C9828E1-59F9-B023-5281-6CE1D689C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099" name="Picture 2">
          <a:extLst>
            <a:ext uri="{FF2B5EF4-FFF2-40B4-BE49-F238E27FC236}">
              <a16:creationId xmlns:a16="http://schemas.microsoft.com/office/drawing/2014/main" id="{C73272DA-4F4B-A6B1-00EF-9E729A197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00" name="Picture 2">
          <a:extLst>
            <a:ext uri="{FF2B5EF4-FFF2-40B4-BE49-F238E27FC236}">
              <a16:creationId xmlns:a16="http://schemas.microsoft.com/office/drawing/2014/main" id="{FA7EAF84-A3C7-A7E4-85C3-E1A236571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6</xdr:row>
      <xdr:rowOff>0</xdr:rowOff>
    </xdr:to>
    <xdr:pic>
      <xdr:nvPicPr>
        <xdr:cNvPr id="2084" name="Picture 2">
          <a:extLst>
            <a:ext uri="{FF2B5EF4-FFF2-40B4-BE49-F238E27FC236}">
              <a16:creationId xmlns:a16="http://schemas.microsoft.com/office/drawing/2014/main" id="{27A2AF2E-E0EF-C203-F3F9-7062C3A63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37360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21.037577031317667</v>
      </c>
      <c r="E8" s="336">
        <v>0.85094994907275689</v>
      </c>
      <c r="F8" s="337">
        <v>0.83687956500972693</v>
      </c>
      <c r="G8" s="337">
        <v>0.82806035831408242</v>
      </c>
      <c r="H8" s="337">
        <v>0.82086164210022694</v>
      </c>
      <c r="I8" s="337">
        <v>0.82265472528788974</v>
      </c>
      <c r="J8" s="338">
        <v>0.83318595284451324</v>
      </c>
      <c r="K8" s="339">
        <v>0.84506504527094384</v>
      </c>
      <c r="L8" s="337">
        <v>0.84292026046316493</v>
      </c>
      <c r="M8" s="337">
        <v>0.85764465986075</v>
      </c>
      <c r="N8" s="337">
        <v>0.87459992518495311</v>
      </c>
      <c r="O8" s="337">
        <v>0.89386024968489897</v>
      </c>
      <c r="P8" s="337">
        <v>0.90480573630804495</v>
      </c>
      <c r="Q8" s="337">
        <v>0.90848597161637878</v>
      </c>
      <c r="R8" s="337">
        <v>0.91466862031901608</v>
      </c>
      <c r="S8" s="337">
        <v>0.91307937992159727</v>
      </c>
      <c r="T8" s="337">
        <v>0.91043794089181362</v>
      </c>
      <c r="U8" s="337">
        <v>0.90693935941788151</v>
      </c>
      <c r="V8" s="337">
        <v>0.89940731847545163</v>
      </c>
      <c r="W8" s="337">
        <v>0.89404540489986084</v>
      </c>
      <c r="X8" s="337">
        <v>0.90316781208189134</v>
      </c>
      <c r="Y8" s="337">
        <v>0.91649624056665968</v>
      </c>
      <c r="Z8" s="340">
        <v>0.90590711786994826</v>
      </c>
      <c r="AA8" s="336">
        <v>0.88569991411401794</v>
      </c>
      <c r="AB8" s="338">
        <v>0.8677538817412026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632.45852324163161</v>
      </c>
      <c r="E9" s="342">
        <v>25.10836297110162</v>
      </c>
      <c r="F9" s="343">
        <v>24.789390940798427</v>
      </c>
      <c r="G9" s="343">
        <v>24.523122979858762</v>
      </c>
      <c r="H9" s="343">
        <v>24.36640853565158</v>
      </c>
      <c r="I9" s="343">
        <v>24.414464934952619</v>
      </c>
      <c r="J9" s="344">
        <v>24.752902432900367</v>
      </c>
      <c r="K9" s="345">
        <v>25.120072166666301</v>
      </c>
      <c r="L9" s="343">
        <v>25.228446407058303</v>
      </c>
      <c r="M9" s="343">
        <v>25.774301225949493</v>
      </c>
      <c r="N9" s="343">
        <v>26.383555483895609</v>
      </c>
      <c r="O9" s="343">
        <v>27.079735386632294</v>
      </c>
      <c r="P9" s="343">
        <v>27.613797004025507</v>
      </c>
      <c r="Q9" s="343">
        <v>27.901860397112415</v>
      </c>
      <c r="R9" s="343">
        <v>28.090943167952148</v>
      </c>
      <c r="S9" s="343">
        <v>28.154669756504276</v>
      </c>
      <c r="T9" s="343">
        <v>28.089152166222689</v>
      </c>
      <c r="U9" s="343">
        <v>27.958800620054944</v>
      </c>
      <c r="V9" s="343">
        <v>27.638270609799342</v>
      </c>
      <c r="W9" s="343">
        <v>27.138347310220439</v>
      </c>
      <c r="X9" s="343">
        <v>26.865122965890968</v>
      </c>
      <c r="Y9" s="343">
        <v>26.937374948086539</v>
      </c>
      <c r="Z9" s="346">
        <v>26.555223741103575</v>
      </c>
      <c r="AA9" s="342">
        <v>26.131447671509626</v>
      </c>
      <c r="AB9" s="344">
        <v>25.842749417683848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5161.2157482412877</v>
      </c>
      <c r="E10" s="349">
        <v>208.69258458796682</v>
      </c>
      <c r="F10" s="350">
        <v>205.34128574096795</v>
      </c>
      <c r="G10" s="350">
        <v>201.93200720247467</v>
      </c>
      <c r="H10" s="350">
        <v>199.95540702219287</v>
      </c>
      <c r="I10" s="350">
        <v>200.10216576673292</v>
      </c>
      <c r="J10" s="351">
        <v>202.38456114640729</v>
      </c>
      <c r="K10" s="352">
        <v>204.7624101058434</v>
      </c>
      <c r="L10" s="350">
        <v>205.64587984543419</v>
      </c>
      <c r="M10" s="350">
        <v>209.85354255666576</v>
      </c>
      <c r="N10" s="350">
        <v>215.65821029987865</v>
      </c>
      <c r="O10" s="350">
        <v>221.0800475012685</v>
      </c>
      <c r="P10" s="350">
        <v>224.46157747219434</v>
      </c>
      <c r="Q10" s="350">
        <v>226.00207143010584</v>
      </c>
      <c r="R10" s="350">
        <v>227.34487404108614</v>
      </c>
      <c r="S10" s="350">
        <v>226.83256239502768</v>
      </c>
      <c r="T10" s="350">
        <v>225.58336020439083</v>
      </c>
      <c r="U10" s="350">
        <v>224.10729678505524</v>
      </c>
      <c r="V10" s="350">
        <v>221.90039659057331</v>
      </c>
      <c r="W10" s="350">
        <v>219.09240335774953</v>
      </c>
      <c r="X10" s="350">
        <v>220.08079131084116</v>
      </c>
      <c r="Y10" s="350">
        <v>223.07634753775912</v>
      </c>
      <c r="Z10" s="353">
        <v>220.27797103681178</v>
      </c>
      <c r="AA10" s="349">
        <v>215.71777633868339</v>
      </c>
      <c r="AB10" s="351">
        <v>211.33021796517752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51.251343096933731</v>
      </c>
      <c r="E11" s="355">
        <v>1.9834695430336284</v>
      </c>
      <c r="F11" s="356">
        <v>1.9389165317718311</v>
      </c>
      <c r="G11" s="356">
        <v>1.9293690375525432</v>
      </c>
      <c r="H11" s="356">
        <v>1.9224912204532862</v>
      </c>
      <c r="I11" s="356">
        <v>1.9448451276046237</v>
      </c>
      <c r="J11" s="357">
        <v>2.0036037943072156</v>
      </c>
      <c r="K11" s="358">
        <v>2.0677142077566772</v>
      </c>
      <c r="L11" s="356">
        <v>2.064720042843907</v>
      </c>
      <c r="M11" s="356">
        <v>2.1362551616161416</v>
      </c>
      <c r="N11" s="356">
        <v>2.1755915317201446</v>
      </c>
      <c r="O11" s="356">
        <v>2.2219134245116372</v>
      </c>
      <c r="P11" s="356">
        <v>2.2514946828518339</v>
      </c>
      <c r="Q11" s="356">
        <v>2.2465766269311089</v>
      </c>
      <c r="R11" s="356">
        <v>2.2651655074619947</v>
      </c>
      <c r="S11" s="356">
        <v>2.2665266776743636</v>
      </c>
      <c r="T11" s="356">
        <v>2.2615136357887602</v>
      </c>
      <c r="U11" s="356">
        <v>2.256285758618541</v>
      </c>
      <c r="V11" s="356">
        <v>2.2379674544505921</v>
      </c>
      <c r="W11" s="356">
        <v>2.2144677093192136</v>
      </c>
      <c r="X11" s="356">
        <v>2.2264851802124541</v>
      </c>
      <c r="Y11" s="356">
        <v>2.2527569245756336</v>
      </c>
      <c r="Z11" s="359">
        <v>2.1985155422174474</v>
      </c>
      <c r="AA11" s="355">
        <v>2.1257259953904479</v>
      </c>
      <c r="AB11" s="357">
        <v>2.0589717782696919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139.52488993168529</v>
      </c>
      <c r="E12" s="362">
        <v>5.4429636833674477</v>
      </c>
      <c r="F12" s="363">
        <v>5.3488423054776693</v>
      </c>
      <c r="G12" s="363">
        <v>5.296492525476646</v>
      </c>
      <c r="H12" s="363">
        <v>5.260912046864501</v>
      </c>
      <c r="I12" s="363">
        <v>5.2910957731852948</v>
      </c>
      <c r="J12" s="364">
        <v>5.4018514237833832</v>
      </c>
      <c r="K12" s="365">
        <v>5.5279560312539333</v>
      </c>
      <c r="L12" s="363">
        <v>5.5551118153651124</v>
      </c>
      <c r="M12" s="363">
        <v>5.7206264851077915</v>
      </c>
      <c r="N12" s="363">
        <v>5.8679796866317213</v>
      </c>
      <c r="O12" s="363">
        <v>6.0345035244159444</v>
      </c>
      <c r="P12" s="363">
        <v>6.1635243966620017</v>
      </c>
      <c r="Q12" s="363">
        <v>6.2066486006642112</v>
      </c>
      <c r="R12" s="363">
        <v>6.2566254855577954</v>
      </c>
      <c r="S12" s="363">
        <v>6.2624531497486817</v>
      </c>
      <c r="T12" s="363">
        <v>6.2439060038050229</v>
      </c>
      <c r="U12" s="363">
        <v>6.2161500103928589</v>
      </c>
      <c r="V12" s="363">
        <v>6.1426705269674633</v>
      </c>
      <c r="W12" s="363">
        <v>6.0176522127430641</v>
      </c>
      <c r="X12" s="363">
        <v>5.9735875589201992</v>
      </c>
      <c r="Y12" s="363">
        <v>6.0162989668593738</v>
      </c>
      <c r="Z12" s="366">
        <v>5.8899317258058721</v>
      </c>
      <c r="AA12" s="362">
        <v>5.7525730635277377</v>
      </c>
      <c r="AB12" s="364">
        <v>5.6345329291015629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1905.314073260105</v>
      </c>
      <c r="E13" s="367">
        <v>76.367089595188858</v>
      </c>
      <c r="F13" s="368">
        <v>75.228813535539331</v>
      </c>
      <c r="G13" s="368">
        <v>74.464695481486515</v>
      </c>
      <c r="H13" s="368">
        <v>74.258137407765915</v>
      </c>
      <c r="I13" s="368">
        <v>74.442427517304438</v>
      </c>
      <c r="J13" s="369">
        <v>75.691447821495075</v>
      </c>
      <c r="K13" s="370">
        <v>76.845464141808478</v>
      </c>
      <c r="L13" s="368">
        <v>76.865028015829694</v>
      </c>
      <c r="M13" s="368">
        <v>78.643590119455453</v>
      </c>
      <c r="N13" s="368">
        <v>80.032358166528383</v>
      </c>
      <c r="O13" s="368">
        <v>81.368021034660885</v>
      </c>
      <c r="P13" s="368">
        <v>82.456426041511008</v>
      </c>
      <c r="Q13" s="368">
        <v>82.730554279771212</v>
      </c>
      <c r="R13" s="368">
        <v>83.168213857379399</v>
      </c>
      <c r="S13" s="368">
        <v>83.327229657393374</v>
      </c>
      <c r="T13" s="368">
        <v>82.988715207389191</v>
      </c>
      <c r="U13" s="368">
        <v>82.525185713280209</v>
      </c>
      <c r="V13" s="368">
        <v>81.83484589199621</v>
      </c>
      <c r="W13" s="368">
        <v>80.9999171459378</v>
      </c>
      <c r="X13" s="368">
        <v>81.226400165464469</v>
      </c>
      <c r="Y13" s="368">
        <v>81.917513673352474</v>
      </c>
      <c r="Z13" s="371">
        <v>80.86848176364785</v>
      </c>
      <c r="AA13" s="367">
        <v>79.190942075878453</v>
      </c>
      <c r="AB13" s="369">
        <v>77.872574950040161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2096.0903062887242</v>
      </c>
      <c r="E14" s="90">
        <f t="shared" ref="E14:AB14" si="1">SUM(E11:E13)</f>
        <v>83.793522821589931</v>
      </c>
      <c r="F14" s="164">
        <f t="shared" si="1"/>
        <v>82.516572372788829</v>
      </c>
      <c r="G14" s="164">
        <f t="shared" si="1"/>
        <v>81.6905570445157</v>
      </c>
      <c r="H14" s="164">
        <f t="shared" si="1"/>
        <v>81.441540675083701</v>
      </c>
      <c r="I14" s="164">
        <f t="shared" si="1"/>
        <v>81.678368418094351</v>
      </c>
      <c r="J14" s="166">
        <f t="shared" si="1"/>
        <v>83.096903039585669</v>
      </c>
      <c r="K14" s="48">
        <f t="shared" si="1"/>
        <v>84.441134380819094</v>
      </c>
      <c r="L14" s="164">
        <f t="shared" si="1"/>
        <v>84.484859874038719</v>
      </c>
      <c r="M14" s="164">
        <f t="shared" si="1"/>
        <v>86.500471766179388</v>
      </c>
      <c r="N14" s="164">
        <f t="shared" si="1"/>
        <v>88.075929384880254</v>
      </c>
      <c r="O14" s="164">
        <f t="shared" si="1"/>
        <v>89.624437983588464</v>
      </c>
      <c r="P14" s="164">
        <f t="shared" si="1"/>
        <v>90.871445121024848</v>
      </c>
      <c r="Q14" s="164">
        <f t="shared" si="1"/>
        <v>91.183779507366538</v>
      </c>
      <c r="R14" s="164">
        <f t="shared" si="1"/>
        <v>91.690004850399191</v>
      </c>
      <c r="S14" s="164">
        <f t="shared" si="1"/>
        <v>91.856209484816418</v>
      </c>
      <c r="T14" s="164">
        <f t="shared" si="1"/>
        <v>91.494134846982973</v>
      </c>
      <c r="U14" s="164">
        <f t="shared" si="1"/>
        <v>90.997621482291606</v>
      </c>
      <c r="V14" s="164">
        <f t="shared" si="1"/>
        <v>90.215483873414257</v>
      </c>
      <c r="W14" s="164">
        <f t="shared" si="1"/>
        <v>89.232037068000082</v>
      </c>
      <c r="X14" s="164">
        <f t="shared" si="1"/>
        <v>89.426472904597119</v>
      </c>
      <c r="Y14" s="164">
        <f t="shared" si="1"/>
        <v>90.186569564787476</v>
      </c>
      <c r="Z14" s="165">
        <f t="shared" si="1"/>
        <v>88.956929031671166</v>
      </c>
      <c r="AA14" s="90">
        <f t="shared" si="1"/>
        <v>87.069241134796641</v>
      </c>
      <c r="AB14" s="166">
        <f t="shared" si="1"/>
        <v>85.566079657411422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5814.7118485142373</v>
      </c>
      <c r="E15" s="90">
        <f t="shared" ref="E15:AB15" si="2">SUM(E8:E10)</f>
        <v>234.65189750814119</v>
      </c>
      <c r="F15" s="164">
        <f t="shared" si="2"/>
        <v>230.9675562467761</v>
      </c>
      <c r="G15" s="164">
        <f t="shared" si="2"/>
        <v>227.28319054064752</v>
      </c>
      <c r="H15" s="164">
        <f t="shared" si="2"/>
        <v>225.14267719994467</v>
      </c>
      <c r="I15" s="164">
        <f t="shared" si="2"/>
        <v>225.33928542697345</v>
      </c>
      <c r="J15" s="166">
        <f t="shared" si="2"/>
        <v>227.97064953215218</v>
      </c>
      <c r="K15" s="48">
        <f t="shared" si="2"/>
        <v>230.72754731778065</v>
      </c>
      <c r="L15" s="164">
        <f t="shared" si="2"/>
        <v>231.71724651295565</v>
      </c>
      <c r="M15" s="164">
        <f t="shared" si="2"/>
        <v>236.485488442476</v>
      </c>
      <c r="N15" s="164">
        <f t="shared" si="2"/>
        <v>242.9163657089592</v>
      </c>
      <c r="O15" s="164">
        <f t="shared" si="2"/>
        <v>249.05364313758568</v>
      </c>
      <c r="P15" s="164">
        <f t="shared" si="2"/>
        <v>252.9801802125279</v>
      </c>
      <c r="Q15" s="164">
        <f t="shared" si="2"/>
        <v>254.81241779883464</v>
      </c>
      <c r="R15" s="164">
        <f t="shared" si="2"/>
        <v>256.3504858293573</v>
      </c>
      <c r="S15" s="164">
        <f t="shared" si="2"/>
        <v>255.90031153145355</v>
      </c>
      <c r="T15" s="164">
        <f t="shared" si="2"/>
        <v>254.58295031150533</v>
      </c>
      <c r="U15" s="164">
        <f t="shared" si="2"/>
        <v>252.97303676452808</v>
      </c>
      <c r="V15" s="164">
        <f t="shared" si="2"/>
        <v>250.43807451884811</v>
      </c>
      <c r="W15" s="164">
        <f t="shared" si="2"/>
        <v>247.12479607286983</v>
      </c>
      <c r="X15" s="164">
        <f t="shared" si="2"/>
        <v>247.84908208881401</v>
      </c>
      <c r="Y15" s="164">
        <f t="shared" si="2"/>
        <v>250.93021872641231</v>
      </c>
      <c r="Z15" s="165">
        <f t="shared" si="2"/>
        <v>247.7391018957853</v>
      </c>
      <c r="AA15" s="90">
        <f t="shared" si="2"/>
        <v>242.73492392430703</v>
      </c>
      <c r="AB15" s="166">
        <f t="shared" si="2"/>
        <v>238.04072126460258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7910.8021548029628</v>
      </c>
      <c r="E16" s="167">
        <f t="shared" ref="E16:AB16" si="3">E14+E15</f>
        <v>318.44542032973112</v>
      </c>
      <c r="F16" s="168">
        <f t="shared" si="3"/>
        <v>313.4841286195649</v>
      </c>
      <c r="G16" s="168">
        <f t="shared" si="3"/>
        <v>308.97374758516321</v>
      </c>
      <c r="H16" s="168">
        <f t="shared" si="3"/>
        <v>306.58421787502834</v>
      </c>
      <c r="I16" s="168">
        <f t="shared" si="3"/>
        <v>307.0176538450678</v>
      </c>
      <c r="J16" s="170">
        <f t="shared" si="3"/>
        <v>311.06755257173785</v>
      </c>
      <c r="K16" s="170">
        <f t="shared" si="3"/>
        <v>315.16868169859976</v>
      </c>
      <c r="L16" s="170">
        <f t="shared" si="3"/>
        <v>316.20210638699439</v>
      </c>
      <c r="M16" s="170">
        <f t="shared" si="3"/>
        <v>322.9859602086554</v>
      </c>
      <c r="N16" s="170">
        <f t="shared" si="3"/>
        <v>330.99229509383946</v>
      </c>
      <c r="O16" s="170">
        <f t="shared" si="3"/>
        <v>338.67808112117416</v>
      </c>
      <c r="P16" s="170">
        <f t="shared" si="3"/>
        <v>343.85162533355276</v>
      </c>
      <c r="Q16" s="170">
        <f t="shared" si="3"/>
        <v>345.99619730620117</v>
      </c>
      <c r="R16" s="170">
        <f t="shared" si="3"/>
        <v>348.04049067975649</v>
      </c>
      <c r="S16" s="170">
        <f t="shared" si="3"/>
        <v>347.75652101626997</v>
      </c>
      <c r="T16" s="170">
        <f t="shared" si="3"/>
        <v>346.07708515848833</v>
      </c>
      <c r="U16" s="170">
        <f t="shared" si="3"/>
        <v>343.97065824681965</v>
      </c>
      <c r="V16" s="170">
        <f t="shared" si="3"/>
        <v>340.65355839226237</v>
      </c>
      <c r="W16" s="170">
        <f t="shared" si="3"/>
        <v>336.35683314086992</v>
      </c>
      <c r="X16" s="170">
        <f t="shared" si="3"/>
        <v>337.27555499341111</v>
      </c>
      <c r="Y16" s="170">
        <f t="shared" si="3"/>
        <v>341.11678829119978</v>
      </c>
      <c r="Z16" s="170">
        <f t="shared" si="3"/>
        <v>336.69603092745649</v>
      </c>
      <c r="AA16" s="199">
        <f t="shared" si="3"/>
        <v>329.80416505910364</v>
      </c>
      <c r="AB16" s="202">
        <f t="shared" si="3"/>
        <v>323.60680092201403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1.9834695430336284</v>
      </c>
      <c r="AL17" s="538">
        <f>$F11</f>
        <v>1.9389165317718311</v>
      </c>
      <c r="AM17" s="538">
        <f>$G11</f>
        <v>1.9293690375525432</v>
      </c>
      <c r="AN17" s="538">
        <f>$H11</f>
        <v>1.9224912204532862</v>
      </c>
      <c r="AO17" s="538"/>
      <c r="AP17" s="538">
        <f>$E12</f>
        <v>5.4429636833674477</v>
      </c>
      <c r="AQ17" s="538">
        <f>$F12</f>
        <v>5.3488423054776693</v>
      </c>
      <c r="AR17" s="538">
        <f>$G12</f>
        <v>5.296492525476646</v>
      </c>
      <c r="AS17" s="538">
        <f>$H12</f>
        <v>5.260912046864501</v>
      </c>
      <c r="AT17" s="538"/>
      <c r="AU17" s="538">
        <f>$E13</f>
        <v>76.367089595188858</v>
      </c>
      <c r="AV17" s="538">
        <f>$F13</f>
        <v>75.228813535539331</v>
      </c>
      <c r="AW17" s="538">
        <f>$G13</f>
        <v>74.464695481486515</v>
      </c>
      <c r="AX17" s="538">
        <f>$H13</f>
        <v>74.258137407765915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1.9448451276046237</v>
      </c>
      <c r="AL18" s="538">
        <f>$J11</f>
        <v>2.0036037943072156</v>
      </c>
      <c r="AM18" s="538">
        <f>$K11</f>
        <v>2.0677142077566772</v>
      </c>
      <c r="AN18" s="538">
        <f>$L11</f>
        <v>2.064720042843907</v>
      </c>
      <c r="AO18" s="538"/>
      <c r="AP18" s="538">
        <f>$I12</f>
        <v>5.2910957731852948</v>
      </c>
      <c r="AQ18" s="538">
        <f>$J12</f>
        <v>5.4018514237833832</v>
      </c>
      <c r="AR18" s="538">
        <f>$K12</f>
        <v>5.5279560312539333</v>
      </c>
      <c r="AS18" s="538">
        <f>$L12</f>
        <v>5.5551118153651124</v>
      </c>
      <c r="AT18" s="538"/>
      <c r="AU18" s="539">
        <f>$I13</f>
        <v>74.442427517304438</v>
      </c>
      <c r="AV18" s="539">
        <f>$J13</f>
        <v>75.691447821495075</v>
      </c>
      <c r="AW18" s="539">
        <f>$K13</f>
        <v>76.845464141808478</v>
      </c>
      <c r="AX18" s="539">
        <f>$L13</f>
        <v>76.865028015829694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2.1362551616161416</v>
      </c>
      <c r="AL19" s="538">
        <f>$N11</f>
        <v>2.1755915317201446</v>
      </c>
      <c r="AM19" s="538">
        <f>$O11</f>
        <v>2.2219134245116372</v>
      </c>
      <c r="AN19" s="538">
        <f>$P11</f>
        <v>2.2514946828518339</v>
      </c>
      <c r="AO19" s="538"/>
      <c r="AP19" s="538">
        <f>$M12</f>
        <v>5.7206264851077915</v>
      </c>
      <c r="AQ19" s="538">
        <f>$N12</f>
        <v>5.8679796866317213</v>
      </c>
      <c r="AR19" s="538">
        <f>$O12</f>
        <v>6.0345035244159444</v>
      </c>
      <c r="AS19" s="538">
        <f>$P12</f>
        <v>6.1635243966620017</v>
      </c>
      <c r="AT19" s="538"/>
      <c r="AU19" s="538">
        <f>$M13</f>
        <v>78.643590119455453</v>
      </c>
      <c r="AV19" s="538">
        <f>$N13</f>
        <v>80.032358166528383</v>
      </c>
      <c r="AW19" s="538">
        <f>$O13</f>
        <v>81.368021034660885</v>
      </c>
      <c r="AX19" s="538">
        <f>$P13</f>
        <v>82.456426041511008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2.2465766269311089</v>
      </c>
      <c r="AL20" s="538">
        <f>$R11</f>
        <v>2.2651655074619947</v>
      </c>
      <c r="AM20" s="538">
        <f>$S11</f>
        <v>2.2665266776743636</v>
      </c>
      <c r="AN20" s="538">
        <f>$T11</f>
        <v>2.2615136357887602</v>
      </c>
      <c r="AO20" s="538"/>
      <c r="AP20" s="538">
        <f>$Q12</f>
        <v>6.2066486006642112</v>
      </c>
      <c r="AQ20" s="538">
        <f>$R12</f>
        <v>6.2566254855577954</v>
      </c>
      <c r="AR20" s="538">
        <f>$S12</f>
        <v>6.2624531497486817</v>
      </c>
      <c r="AS20" s="538">
        <f>$T12</f>
        <v>6.2439060038050229</v>
      </c>
      <c r="AT20" s="538"/>
      <c r="AU20" s="538">
        <f>$Q13</f>
        <v>82.730554279771212</v>
      </c>
      <c r="AV20" s="538">
        <f>$R13</f>
        <v>83.168213857379399</v>
      </c>
      <c r="AW20" s="538">
        <f>$S13</f>
        <v>83.327229657393374</v>
      </c>
      <c r="AX20" s="538">
        <f>$T13</f>
        <v>82.988715207389191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2.256285758618541</v>
      </c>
      <c r="AL21" s="538">
        <f>$V11</f>
        <v>2.2379674544505921</v>
      </c>
      <c r="AM21" s="538">
        <f>$W11</f>
        <v>2.2144677093192136</v>
      </c>
      <c r="AN21" s="538">
        <f>$X11</f>
        <v>2.2264851802124541</v>
      </c>
      <c r="AO21" s="538"/>
      <c r="AP21" s="538">
        <f>$U12</f>
        <v>6.2161500103928589</v>
      </c>
      <c r="AQ21" s="538">
        <f>$V12</f>
        <v>6.1426705269674633</v>
      </c>
      <c r="AR21" s="538">
        <f>$W12</f>
        <v>6.0176522127430641</v>
      </c>
      <c r="AS21" s="538">
        <f>$X12</f>
        <v>5.9735875589201992</v>
      </c>
      <c r="AT21" s="538"/>
      <c r="AU21" s="538">
        <f>$U13</f>
        <v>82.525185713280209</v>
      </c>
      <c r="AV21" s="538">
        <f>$V13</f>
        <v>81.83484589199621</v>
      </c>
      <c r="AW21" s="538">
        <f>$W13</f>
        <v>80.9999171459378</v>
      </c>
      <c r="AX21" s="538">
        <f>$X13</f>
        <v>81.226400165464469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2.2527569245756336</v>
      </c>
      <c r="AL22" s="538">
        <f>$Z11</f>
        <v>2.1985155422174474</v>
      </c>
      <c r="AM22" s="538">
        <f>$AA11</f>
        <v>2.1257259953904479</v>
      </c>
      <c r="AN22" s="540">
        <f>$AB11</f>
        <v>2.0589717782696919</v>
      </c>
      <c r="AO22" s="538"/>
      <c r="AP22" s="538">
        <f>$Y12</f>
        <v>6.0162989668593738</v>
      </c>
      <c r="AQ22" s="538">
        <f>$Z12</f>
        <v>5.8899317258058721</v>
      </c>
      <c r="AR22" s="538">
        <f>$AA12</f>
        <v>5.7525730635277377</v>
      </c>
      <c r="AS22" s="540">
        <f>$AB12</f>
        <v>5.6345329291015629</v>
      </c>
      <c r="AT22" s="538"/>
      <c r="AU22" s="538">
        <f>$Y13</f>
        <v>81.917513673352474</v>
      </c>
      <c r="AV22" s="538">
        <f>$Z13</f>
        <v>80.86848176364785</v>
      </c>
      <c r="AW22" s="538">
        <f>$AA13</f>
        <v>79.190942075878453</v>
      </c>
      <c r="AX22" s="540">
        <f>$AB13</f>
        <v>77.872574950040161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51.251343096933731</v>
      </c>
      <c r="AO23" s="538"/>
      <c r="AP23" s="538"/>
      <c r="AQ23" s="538"/>
      <c r="AR23" s="538"/>
      <c r="AS23" s="318">
        <f>SUM(AP17:AS22)</f>
        <v>139.52488993168529</v>
      </c>
      <c r="AT23" s="538"/>
      <c r="AU23" s="538"/>
      <c r="AV23" s="538"/>
      <c r="AW23" s="538"/>
      <c r="AX23" s="318">
        <f>SUM(AU17:AX22)</f>
        <v>1905.314073260105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3489.1978451970372</v>
      </c>
      <c r="E52" s="431">
        <f t="shared" si="4"/>
        <v>156.55457967026888</v>
      </c>
      <c r="F52" s="432">
        <f t="shared" si="4"/>
        <v>161.5158713804351</v>
      </c>
      <c r="G52" s="432">
        <f t="shared" si="4"/>
        <v>166.02625241483679</v>
      </c>
      <c r="H52" s="432">
        <f t="shared" si="4"/>
        <v>168.41578212497166</v>
      </c>
      <c r="I52" s="432">
        <f t="shared" si="4"/>
        <v>167.9823461549322</v>
      </c>
      <c r="J52" s="433">
        <f t="shared" si="4"/>
        <v>163.93244742826215</v>
      </c>
      <c r="K52" s="434">
        <f t="shared" si="4"/>
        <v>159.83131830140024</v>
      </c>
      <c r="L52" s="432">
        <f t="shared" si="4"/>
        <v>158.79789361300561</v>
      </c>
      <c r="M52" s="432">
        <f t="shared" si="4"/>
        <v>152.0140397913446</v>
      </c>
      <c r="N52" s="432">
        <f t="shared" si="4"/>
        <v>144.00770490616054</v>
      </c>
      <c r="O52" s="432">
        <f t="shared" si="4"/>
        <v>136.32191887882584</v>
      </c>
      <c r="P52" s="432">
        <f t="shared" si="4"/>
        <v>131.14837466644724</v>
      </c>
      <c r="Q52" s="432">
        <f t="shared" si="4"/>
        <v>129.00380269379883</v>
      </c>
      <c r="R52" s="432">
        <f t="shared" si="4"/>
        <v>126.95950932024351</v>
      </c>
      <c r="S52" s="432">
        <f t="shared" si="4"/>
        <v>127.24347898373003</v>
      </c>
      <c r="T52" s="432">
        <f t="shared" si="4"/>
        <v>128.92291484151167</v>
      </c>
      <c r="U52" s="432">
        <f t="shared" si="4"/>
        <v>131.02934175318035</v>
      </c>
      <c r="V52" s="432">
        <f t="shared" si="4"/>
        <v>134.34644160773763</v>
      </c>
      <c r="W52" s="432">
        <f t="shared" si="4"/>
        <v>138.64316685913008</v>
      </c>
      <c r="X52" s="432">
        <f t="shared" si="4"/>
        <v>137.72444500658889</v>
      </c>
      <c r="Y52" s="432">
        <f t="shared" si="4"/>
        <v>133.88321170880022</v>
      </c>
      <c r="Z52" s="435">
        <f t="shared" si="4"/>
        <v>138.30396907254351</v>
      </c>
      <c r="AA52" s="431">
        <f t="shared" si="4"/>
        <v>145.19583494089636</v>
      </c>
      <c r="AB52" s="433">
        <f t="shared" si="4"/>
        <v>151.39319907798597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4450.2316238575149</v>
      </c>
      <c r="E57" s="336">
        <v>174.80505877218022</v>
      </c>
      <c r="F57" s="337">
        <v>168.04749945962814</v>
      </c>
      <c r="G57" s="337">
        <v>166.55966578757381</v>
      </c>
      <c r="H57" s="337">
        <v>165.5997727084526</v>
      </c>
      <c r="I57" s="337">
        <v>168.03384813580413</v>
      </c>
      <c r="J57" s="338">
        <v>169.80086332476847</v>
      </c>
      <c r="K57" s="339">
        <v>171.58530391652789</v>
      </c>
      <c r="L57" s="337">
        <v>173.76391995173745</v>
      </c>
      <c r="M57" s="337">
        <v>182.03892334261573</v>
      </c>
      <c r="N57" s="337">
        <v>188.32841420104958</v>
      </c>
      <c r="O57" s="337">
        <v>194.89573586801833</v>
      </c>
      <c r="P57" s="337">
        <v>199.01411750525745</v>
      </c>
      <c r="Q57" s="337">
        <v>201.188727969822</v>
      </c>
      <c r="R57" s="337">
        <v>202.11432814470922</v>
      </c>
      <c r="S57" s="337">
        <v>202.61067940616348</v>
      </c>
      <c r="T57" s="337">
        <v>202.61051306699497</v>
      </c>
      <c r="U57" s="337">
        <v>201.66699351155452</v>
      </c>
      <c r="V57" s="337">
        <v>198.73081431501987</v>
      </c>
      <c r="W57" s="337">
        <v>196.97713499524997</v>
      </c>
      <c r="X57" s="337">
        <v>195.23028190360466</v>
      </c>
      <c r="Y57" s="337">
        <v>189.95379374096066</v>
      </c>
      <c r="Z57" s="340">
        <v>184.01655872971156</v>
      </c>
      <c r="AA57" s="336">
        <v>178.19620072617903</v>
      </c>
      <c r="AB57" s="338">
        <v>174.46247437393166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2970.309855064771</v>
      </c>
      <c r="E58" s="449">
        <v>106.9880704808967</v>
      </c>
      <c r="F58" s="450">
        <v>105.02049153378019</v>
      </c>
      <c r="G58" s="450">
        <v>104.10126680129574</v>
      </c>
      <c r="H58" s="450">
        <v>103.9858459428787</v>
      </c>
      <c r="I58" s="450">
        <v>105.71092228307398</v>
      </c>
      <c r="J58" s="451">
        <v>110.03386373740378</v>
      </c>
      <c r="K58" s="452">
        <v>112.48917531459577</v>
      </c>
      <c r="L58" s="450">
        <v>117.09692126455784</v>
      </c>
      <c r="M58" s="450">
        <v>124.11440504805893</v>
      </c>
      <c r="N58" s="450">
        <v>130.24959529536349</v>
      </c>
      <c r="O58" s="450">
        <v>134.09889865122639</v>
      </c>
      <c r="P58" s="450">
        <v>136.54489060278405</v>
      </c>
      <c r="Q58" s="450">
        <v>138.15086092996276</v>
      </c>
      <c r="R58" s="450">
        <v>140.92588714234105</v>
      </c>
      <c r="S58" s="450">
        <v>139.55438448001897</v>
      </c>
      <c r="T58" s="450">
        <v>139.04145046916997</v>
      </c>
      <c r="U58" s="450">
        <v>140.39655008272129</v>
      </c>
      <c r="V58" s="450">
        <v>140.44641075795607</v>
      </c>
      <c r="W58" s="450">
        <v>136.99594778280718</v>
      </c>
      <c r="X58" s="450">
        <v>133.12774035035756</v>
      </c>
      <c r="Y58" s="450">
        <v>127.01896471028398</v>
      </c>
      <c r="Z58" s="453">
        <v>120.1855443132154</v>
      </c>
      <c r="AA58" s="449">
        <v>114.40565852728325</v>
      </c>
      <c r="AB58" s="451">
        <v>109.62610856273773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3082.1751913529665</v>
      </c>
      <c r="E59" s="355">
        <v>116.39984734736422</v>
      </c>
      <c r="F59" s="356">
        <v>106.96921893871387</v>
      </c>
      <c r="G59" s="356">
        <v>105.64394498322285</v>
      </c>
      <c r="H59" s="356">
        <v>105.51726069678088</v>
      </c>
      <c r="I59" s="356">
        <v>108.75976660319279</v>
      </c>
      <c r="J59" s="357">
        <v>110.54942055996312</v>
      </c>
      <c r="K59" s="358">
        <v>113.00160720972062</v>
      </c>
      <c r="L59" s="356">
        <v>116.08050778089972</v>
      </c>
      <c r="M59" s="356">
        <v>125.85954265736007</v>
      </c>
      <c r="N59" s="356">
        <v>133.29849917033661</v>
      </c>
      <c r="O59" s="356">
        <v>139.75288951355006</v>
      </c>
      <c r="P59" s="356">
        <v>144.06577519752454</v>
      </c>
      <c r="Q59" s="356">
        <v>146.38552572665824</v>
      </c>
      <c r="R59" s="356">
        <v>146.99305127708189</v>
      </c>
      <c r="S59" s="356">
        <v>147.65089235388118</v>
      </c>
      <c r="T59" s="356">
        <v>147.54049753785409</v>
      </c>
      <c r="U59" s="356">
        <v>146.22969702997844</v>
      </c>
      <c r="V59" s="356">
        <v>143.92954010598808</v>
      </c>
      <c r="W59" s="356">
        <v>142.73985997135205</v>
      </c>
      <c r="X59" s="356">
        <v>141.92260414361181</v>
      </c>
      <c r="Y59" s="356">
        <v>134.47923665930713</v>
      </c>
      <c r="Z59" s="359">
        <v>125.63380765160449</v>
      </c>
      <c r="AA59" s="355">
        <v>118.72624316866532</v>
      </c>
      <c r="AB59" s="357">
        <v>114.04595506835437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481.81725020214265</v>
      </c>
      <c r="E60" s="367">
        <v>17.86981861925894</v>
      </c>
      <c r="F60" s="368">
        <v>17.629969630264668</v>
      </c>
      <c r="G60" s="368">
        <v>17.43258383911035</v>
      </c>
      <c r="H60" s="368">
        <v>17.512805750536796</v>
      </c>
      <c r="I60" s="368">
        <v>17.651170878157583</v>
      </c>
      <c r="J60" s="369">
        <v>18.182982382821294</v>
      </c>
      <c r="K60" s="370">
        <v>18.721851576431234</v>
      </c>
      <c r="L60" s="368">
        <v>19.339409568032419</v>
      </c>
      <c r="M60" s="368">
        <v>20.297593319501122</v>
      </c>
      <c r="N60" s="368">
        <v>21.099392872428016</v>
      </c>
      <c r="O60" s="368">
        <v>21.868907293526743</v>
      </c>
      <c r="P60" s="368">
        <v>22.229773903572926</v>
      </c>
      <c r="Q60" s="368">
        <v>22.45641994795562</v>
      </c>
      <c r="R60" s="368">
        <v>22.594159820411342</v>
      </c>
      <c r="S60" s="368">
        <v>22.41311595102508</v>
      </c>
      <c r="T60" s="368">
        <v>22.339276772261854</v>
      </c>
      <c r="U60" s="368">
        <v>22.198343447045996</v>
      </c>
      <c r="V60" s="368">
        <v>21.721953622808091</v>
      </c>
      <c r="W60" s="368">
        <v>21.075674891250301</v>
      </c>
      <c r="X60" s="368">
        <v>20.570010083505593</v>
      </c>
      <c r="Y60" s="368">
        <v>20.023731339007114</v>
      </c>
      <c r="Z60" s="371">
        <v>19.318241218395993</v>
      </c>
      <c r="AA60" s="367">
        <v>18.891286646400342</v>
      </c>
      <c r="AB60" s="369">
        <v>18.378776828433253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3563.9924415551095</v>
      </c>
      <c r="E61" s="517">
        <f t="shared" ref="E61:AB61" si="6">SUM(E59:E60)</f>
        <v>134.26966596662317</v>
      </c>
      <c r="F61" s="518">
        <f t="shared" si="6"/>
        <v>124.59918856897853</v>
      </c>
      <c r="G61" s="518">
        <f t="shared" si="6"/>
        <v>123.0765288223332</v>
      </c>
      <c r="H61" s="518">
        <f t="shared" si="6"/>
        <v>123.03006644731768</v>
      </c>
      <c r="I61" s="518">
        <f t="shared" si="6"/>
        <v>126.41093748135037</v>
      </c>
      <c r="J61" s="519">
        <f t="shared" si="6"/>
        <v>128.7324029427844</v>
      </c>
      <c r="K61" s="520">
        <f t="shared" si="6"/>
        <v>131.72345878615187</v>
      </c>
      <c r="L61" s="518">
        <f t="shared" si="6"/>
        <v>135.41991734893213</v>
      </c>
      <c r="M61" s="518">
        <f t="shared" si="6"/>
        <v>146.15713597686118</v>
      </c>
      <c r="N61" s="518">
        <f t="shared" si="6"/>
        <v>154.39789204276462</v>
      </c>
      <c r="O61" s="518">
        <f t="shared" si="6"/>
        <v>161.62179680707681</v>
      </c>
      <c r="P61" s="518">
        <f t="shared" si="6"/>
        <v>166.29554910109746</v>
      </c>
      <c r="Q61" s="518">
        <f t="shared" si="6"/>
        <v>168.84194567461387</v>
      </c>
      <c r="R61" s="518">
        <f t="shared" si="6"/>
        <v>169.58721109749322</v>
      </c>
      <c r="S61" s="518">
        <f t="shared" si="6"/>
        <v>170.06400830490625</v>
      </c>
      <c r="T61" s="518">
        <f t="shared" si="6"/>
        <v>169.87977431011595</v>
      </c>
      <c r="U61" s="518">
        <f t="shared" si="6"/>
        <v>168.42804047702444</v>
      </c>
      <c r="V61" s="518">
        <f t="shared" si="6"/>
        <v>165.65149372879617</v>
      </c>
      <c r="W61" s="518">
        <f t="shared" si="6"/>
        <v>163.81553486260236</v>
      </c>
      <c r="X61" s="518">
        <f t="shared" si="6"/>
        <v>162.4926142271174</v>
      </c>
      <c r="Y61" s="518">
        <f t="shared" si="6"/>
        <v>154.50296799831426</v>
      </c>
      <c r="Z61" s="521">
        <f t="shared" si="6"/>
        <v>144.95204887000048</v>
      </c>
      <c r="AA61" s="517">
        <f t="shared" si="6"/>
        <v>137.61752981506567</v>
      </c>
      <c r="AB61" s="519">
        <f t="shared" si="6"/>
        <v>132.42473189678762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7420.541478922285</v>
      </c>
      <c r="E62" s="90">
        <f t="shared" ref="E62:AB62" si="7">SUM(E57:E58)</f>
        <v>281.79312925307693</v>
      </c>
      <c r="F62" s="164">
        <f t="shared" si="7"/>
        <v>273.06799099340833</v>
      </c>
      <c r="G62" s="164">
        <f t="shared" si="7"/>
        <v>270.66093258886951</v>
      </c>
      <c r="H62" s="164">
        <f t="shared" si="7"/>
        <v>269.58561865133129</v>
      </c>
      <c r="I62" s="164">
        <f t="shared" si="7"/>
        <v>273.74477041887815</v>
      </c>
      <c r="J62" s="166">
        <f t="shared" si="7"/>
        <v>279.83472706217225</v>
      </c>
      <c r="K62" s="48">
        <f t="shared" si="7"/>
        <v>284.07447923112363</v>
      </c>
      <c r="L62" s="164">
        <f t="shared" si="7"/>
        <v>290.86084121629528</v>
      </c>
      <c r="M62" s="164">
        <f t="shared" si="7"/>
        <v>306.15332839067469</v>
      </c>
      <c r="N62" s="164">
        <f t="shared" si="7"/>
        <v>318.57800949641307</v>
      </c>
      <c r="O62" s="164">
        <f t="shared" si="7"/>
        <v>328.99463451924476</v>
      </c>
      <c r="P62" s="164">
        <f t="shared" si="7"/>
        <v>335.5590081080415</v>
      </c>
      <c r="Q62" s="164">
        <f t="shared" si="7"/>
        <v>339.33958889978476</v>
      </c>
      <c r="R62" s="164">
        <f t="shared" si="7"/>
        <v>343.04021528705027</v>
      </c>
      <c r="S62" s="164">
        <f t="shared" si="7"/>
        <v>342.16506388618245</v>
      </c>
      <c r="T62" s="164">
        <f t="shared" si="7"/>
        <v>341.65196353616494</v>
      </c>
      <c r="U62" s="164">
        <f t="shared" si="7"/>
        <v>342.06354359427581</v>
      </c>
      <c r="V62" s="164">
        <f t="shared" si="7"/>
        <v>339.17722507297594</v>
      </c>
      <c r="W62" s="164">
        <f t="shared" si="7"/>
        <v>333.97308277805712</v>
      </c>
      <c r="X62" s="164">
        <f t="shared" si="7"/>
        <v>328.35802225396219</v>
      </c>
      <c r="Y62" s="164">
        <f t="shared" si="7"/>
        <v>316.97275845124466</v>
      </c>
      <c r="Z62" s="165">
        <f t="shared" si="7"/>
        <v>304.20210304292698</v>
      </c>
      <c r="AA62" s="90">
        <f t="shared" si="7"/>
        <v>292.60185925346229</v>
      </c>
      <c r="AB62" s="166">
        <f t="shared" si="7"/>
        <v>284.08858293666935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10984.533920477395</v>
      </c>
      <c r="E63" s="460">
        <f t="shared" ref="E63:AB63" si="8">E61+E62</f>
        <v>416.06279521970009</v>
      </c>
      <c r="F63" s="461">
        <f t="shared" si="8"/>
        <v>397.66717956238688</v>
      </c>
      <c r="G63" s="461">
        <f t="shared" si="8"/>
        <v>393.73746141120273</v>
      </c>
      <c r="H63" s="461">
        <f t="shared" si="8"/>
        <v>392.61568509864895</v>
      </c>
      <c r="I63" s="461">
        <f t="shared" si="8"/>
        <v>400.15570790022855</v>
      </c>
      <c r="J63" s="462">
        <f t="shared" si="8"/>
        <v>408.56713000495665</v>
      </c>
      <c r="K63" s="463">
        <f t="shared" si="8"/>
        <v>415.7979380172755</v>
      </c>
      <c r="L63" s="461">
        <f t="shared" si="8"/>
        <v>426.28075856522742</v>
      </c>
      <c r="M63" s="461">
        <f t="shared" si="8"/>
        <v>452.31046436753587</v>
      </c>
      <c r="N63" s="461">
        <f t="shared" si="8"/>
        <v>472.9759015391777</v>
      </c>
      <c r="O63" s="461">
        <f t="shared" si="8"/>
        <v>490.61643132632156</v>
      </c>
      <c r="P63" s="461">
        <f t="shared" si="8"/>
        <v>501.85455720913899</v>
      </c>
      <c r="Q63" s="461">
        <f t="shared" si="8"/>
        <v>508.1815345743986</v>
      </c>
      <c r="R63" s="461">
        <f t="shared" si="8"/>
        <v>512.62742638454347</v>
      </c>
      <c r="S63" s="461">
        <f t="shared" si="8"/>
        <v>512.22907219108868</v>
      </c>
      <c r="T63" s="461">
        <f t="shared" si="8"/>
        <v>511.53173784628086</v>
      </c>
      <c r="U63" s="461">
        <f t="shared" si="8"/>
        <v>510.49158407130028</v>
      </c>
      <c r="V63" s="461">
        <f t="shared" si="8"/>
        <v>504.82871880177208</v>
      </c>
      <c r="W63" s="461">
        <f t="shared" si="8"/>
        <v>497.78861764065948</v>
      </c>
      <c r="X63" s="461">
        <f t="shared" si="8"/>
        <v>490.85063648107962</v>
      </c>
      <c r="Y63" s="461">
        <f t="shared" si="8"/>
        <v>471.47572644955892</v>
      </c>
      <c r="Z63" s="464">
        <f t="shared" si="8"/>
        <v>449.15415191292743</v>
      </c>
      <c r="AA63" s="460">
        <f t="shared" si="8"/>
        <v>430.21938906852796</v>
      </c>
      <c r="AB63" s="462">
        <f t="shared" si="8"/>
        <v>416.513314833457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381">
        <v>410</v>
      </c>
      <c r="L64" s="381">
        <v>410</v>
      </c>
      <c r="M64" s="381">
        <v>410</v>
      </c>
      <c r="N64" s="381">
        <v>410</v>
      </c>
      <c r="O64" s="381">
        <v>410</v>
      </c>
      <c r="P64" s="381">
        <v>410</v>
      </c>
      <c r="Q64" s="381">
        <v>410</v>
      </c>
      <c r="R64" s="381">
        <v>410</v>
      </c>
      <c r="S64" s="381">
        <v>410</v>
      </c>
      <c r="T64" s="381">
        <v>410</v>
      </c>
      <c r="U64" s="381">
        <v>410</v>
      </c>
      <c r="V64" s="381">
        <v>410</v>
      </c>
      <c r="W64" s="381">
        <v>410</v>
      </c>
      <c r="X64" s="381">
        <v>410</v>
      </c>
      <c r="Y64" s="381">
        <v>410</v>
      </c>
      <c r="Z64" s="382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116.39984734736422</v>
      </c>
      <c r="AL66" s="538">
        <f>$F59</f>
        <v>106.96921893871387</v>
      </c>
      <c r="AM66" s="538">
        <f>$G59</f>
        <v>105.64394498322285</v>
      </c>
      <c r="AN66" s="538">
        <f>$H59</f>
        <v>105.51726069678088</v>
      </c>
      <c r="AO66" s="538"/>
      <c r="AP66" s="538">
        <f>$E60</f>
        <v>17.86981861925894</v>
      </c>
      <c r="AQ66" s="538">
        <f>$F60</f>
        <v>17.629969630264668</v>
      </c>
      <c r="AR66" s="538">
        <f>$G60</f>
        <v>17.43258383911035</v>
      </c>
      <c r="AS66" s="538">
        <f>$H60</f>
        <v>17.512805750536796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108.75976660319279</v>
      </c>
      <c r="AL67" s="538">
        <f>$J59</f>
        <v>110.54942055996312</v>
      </c>
      <c r="AM67" s="538">
        <f>$K59</f>
        <v>113.00160720972062</v>
      </c>
      <c r="AN67" s="538">
        <f>$L59</f>
        <v>116.08050778089972</v>
      </c>
      <c r="AO67" s="538"/>
      <c r="AP67" s="538">
        <f>$I60</f>
        <v>17.651170878157583</v>
      </c>
      <c r="AQ67" s="538">
        <f>$J60</f>
        <v>18.182982382821294</v>
      </c>
      <c r="AR67" s="538">
        <f>$K60</f>
        <v>18.721851576431234</v>
      </c>
      <c r="AS67" s="538">
        <f>$L60</f>
        <v>19.339409568032419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125.85954265736007</v>
      </c>
      <c r="AL68" s="538">
        <f>$N59</f>
        <v>133.29849917033661</v>
      </c>
      <c r="AM68" s="538">
        <f>$O59</f>
        <v>139.75288951355006</v>
      </c>
      <c r="AN68" s="538">
        <f>$P59</f>
        <v>144.06577519752454</v>
      </c>
      <c r="AO68" s="538"/>
      <c r="AP68" s="538">
        <f>$M60</f>
        <v>20.297593319501122</v>
      </c>
      <c r="AQ68" s="538">
        <f>$N60</f>
        <v>21.099392872428016</v>
      </c>
      <c r="AR68" s="538">
        <f>$O60</f>
        <v>21.868907293526743</v>
      </c>
      <c r="AS68" s="538">
        <f>$P60</f>
        <v>22.229773903572926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146.38552572665824</v>
      </c>
      <c r="AL69" s="538">
        <f>$R59</f>
        <v>146.99305127708189</v>
      </c>
      <c r="AM69" s="538">
        <f>$S59</f>
        <v>147.65089235388118</v>
      </c>
      <c r="AN69" s="538">
        <f>$T59</f>
        <v>147.54049753785409</v>
      </c>
      <c r="AO69" s="538"/>
      <c r="AP69" s="538">
        <f>$Q60</f>
        <v>22.45641994795562</v>
      </c>
      <c r="AQ69" s="538">
        <f>$R60</f>
        <v>22.594159820411342</v>
      </c>
      <c r="AR69" s="538">
        <f>$S60</f>
        <v>22.41311595102508</v>
      </c>
      <c r="AS69" s="538">
        <f>$T60</f>
        <v>22.339276772261854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146.22969702997844</v>
      </c>
      <c r="AL70" s="538">
        <f>$V59</f>
        <v>143.92954010598808</v>
      </c>
      <c r="AM70" s="538">
        <f>$W59</f>
        <v>142.73985997135205</v>
      </c>
      <c r="AN70" s="538">
        <f>$X59</f>
        <v>141.92260414361181</v>
      </c>
      <c r="AO70" s="538"/>
      <c r="AP70" s="538">
        <f>$U60</f>
        <v>22.198343447045996</v>
      </c>
      <c r="AQ70" s="538">
        <f>$V60</f>
        <v>21.721953622808091</v>
      </c>
      <c r="AR70" s="538">
        <f>$W60</f>
        <v>21.075674891250301</v>
      </c>
      <c r="AS70" s="538">
        <f>$X60</f>
        <v>20.570010083505593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134.47923665930713</v>
      </c>
      <c r="AL71" s="538">
        <f>$Z59</f>
        <v>125.63380765160449</v>
      </c>
      <c r="AM71" s="538">
        <f>$AA59</f>
        <v>118.72624316866532</v>
      </c>
      <c r="AN71" s="540">
        <f>$AB59</f>
        <v>114.04595506835437</v>
      </c>
      <c r="AO71" s="538"/>
      <c r="AP71" s="538">
        <f>$Y60</f>
        <v>20.023731339007114</v>
      </c>
      <c r="AQ71" s="538">
        <f>$Z60</f>
        <v>19.318241218395993</v>
      </c>
      <c r="AR71" s="538">
        <f>$AA60</f>
        <v>18.891286646400342</v>
      </c>
      <c r="AS71" s="540">
        <f>$AB60</f>
        <v>18.378776828433253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3082.1751913529665</v>
      </c>
      <c r="AO72" s="538"/>
      <c r="AP72" s="538"/>
      <c r="AQ72" s="538"/>
      <c r="AR72" s="538"/>
      <c r="AS72" s="318">
        <f>SUM(AP66:AS71)</f>
        <v>481.81725020214265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-1360.5339204773954</v>
      </c>
      <c r="E99" s="431">
        <f t="shared" si="9"/>
        <v>-15.062795219700092</v>
      </c>
      <c r="F99" s="432">
        <f t="shared" si="9"/>
        <v>3.3328204376131225</v>
      </c>
      <c r="G99" s="432">
        <f t="shared" si="9"/>
        <v>7.2625385887972698</v>
      </c>
      <c r="H99" s="432">
        <f t="shared" si="9"/>
        <v>8.384314901351047</v>
      </c>
      <c r="I99" s="432">
        <f t="shared" si="9"/>
        <v>0.84429209977145092</v>
      </c>
      <c r="J99" s="433">
        <f t="shared" si="9"/>
        <v>-7.5671300049566526</v>
      </c>
      <c r="K99" s="434">
        <f t="shared" si="9"/>
        <v>-14.797938017275499</v>
      </c>
      <c r="L99" s="432">
        <f t="shared" si="9"/>
        <v>-25.280758565227416</v>
      </c>
      <c r="M99" s="432">
        <f t="shared" si="9"/>
        <v>-51.310464367535872</v>
      </c>
      <c r="N99" s="432">
        <f t="shared" si="9"/>
        <v>-71.975901539177698</v>
      </c>
      <c r="O99" s="432">
        <f t="shared" si="9"/>
        <v>-89.61643132632156</v>
      </c>
      <c r="P99" s="432">
        <f t="shared" si="9"/>
        <v>-100.85455720913899</v>
      </c>
      <c r="Q99" s="432">
        <f t="shared" si="9"/>
        <v>-107.1815345743986</v>
      </c>
      <c r="R99" s="432">
        <f t="shared" si="9"/>
        <v>-111.62742638454347</v>
      </c>
      <c r="S99" s="432">
        <f t="shared" si="9"/>
        <v>-111.22907219108868</v>
      </c>
      <c r="T99" s="432">
        <f t="shared" si="9"/>
        <v>-110.53173784628086</v>
      </c>
      <c r="U99" s="432">
        <f t="shared" si="9"/>
        <v>-109.49158407130028</v>
      </c>
      <c r="V99" s="432">
        <f t="shared" si="9"/>
        <v>-103.82871880177208</v>
      </c>
      <c r="W99" s="432">
        <f t="shared" si="9"/>
        <v>-96.788617640659481</v>
      </c>
      <c r="X99" s="432">
        <f t="shared" si="9"/>
        <v>-89.850636481079619</v>
      </c>
      <c r="Y99" s="432">
        <f t="shared" si="9"/>
        <v>-70.47572644955892</v>
      </c>
      <c r="Z99" s="435">
        <f t="shared" si="9"/>
        <v>-48.154151912927432</v>
      </c>
      <c r="AA99" s="431">
        <f t="shared" si="9"/>
        <v>-29.21938906852796</v>
      </c>
      <c r="AB99" s="433">
        <f t="shared" si="9"/>
        <v>-15.513314833457002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181.88830491914658</v>
      </c>
      <c r="E104" s="336">
        <v>7.14377322808829</v>
      </c>
      <c r="F104" s="337">
        <v>6.9899554228047753</v>
      </c>
      <c r="G104" s="337">
        <v>6.8727611971801235</v>
      </c>
      <c r="H104" s="337">
        <v>6.7807843884513144</v>
      </c>
      <c r="I104" s="337">
        <v>6.8188692735931218</v>
      </c>
      <c r="J104" s="338">
        <v>6.9468821281644573</v>
      </c>
      <c r="K104" s="339">
        <v>7.1078136070119466</v>
      </c>
      <c r="L104" s="337">
        <v>7.174934103958754</v>
      </c>
      <c r="M104" s="337">
        <v>7.393746361032445</v>
      </c>
      <c r="N104" s="337">
        <v>7.6499889170093063</v>
      </c>
      <c r="O104" s="337">
        <v>7.9179834994410667</v>
      </c>
      <c r="P104" s="337">
        <v>8.0930536346015227</v>
      </c>
      <c r="Q104" s="337">
        <v>8.1471753316003355</v>
      </c>
      <c r="R104" s="337">
        <v>8.2217219581897627</v>
      </c>
      <c r="S104" s="337">
        <v>8.1876699833529472</v>
      </c>
      <c r="T104" s="337">
        <v>8.1469029733167986</v>
      </c>
      <c r="U104" s="337">
        <v>8.0969674226823312</v>
      </c>
      <c r="V104" s="337">
        <v>7.9828036962545115</v>
      </c>
      <c r="W104" s="337">
        <v>7.8248527615197636</v>
      </c>
      <c r="X104" s="337">
        <v>7.8322686786266331</v>
      </c>
      <c r="Y104" s="337">
        <v>7.9590857781600324</v>
      </c>
      <c r="Z104" s="340">
        <v>7.7876862795153912</v>
      </c>
      <c r="AA104" s="336">
        <v>7.5334695801362548</v>
      </c>
      <c r="AB104" s="338">
        <v>7.2771547144547011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188.90249703853345</v>
      </c>
      <c r="E105" s="367">
        <v>7.4689191826599748</v>
      </c>
      <c r="F105" s="368">
        <v>7.3474618583226601</v>
      </c>
      <c r="G105" s="368">
        <v>7.2819003927102885</v>
      </c>
      <c r="H105" s="368">
        <v>7.2442951674628402</v>
      </c>
      <c r="I105" s="368">
        <v>7.2730929876748371</v>
      </c>
      <c r="J105" s="369">
        <v>7.4043953999504728</v>
      </c>
      <c r="K105" s="370">
        <v>7.550580071574438</v>
      </c>
      <c r="L105" s="368">
        <v>7.5654751547181904</v>
      </c>
      <c r="M105" s="368">
        <v>7.7563441336036298</v>
      </c>
      <c r="N105" s="368">
        <v>7.9191404236677965</v>
      </c>
      <c r="O105" s="368">
        <v>8.106487684530741</v>
      </c>
      <c r="P105" s="368">
        <v>8.2544566090059526</v>
      </c>
      <c r="Q105" s="368">
        <v>8.2987396734641941</v>
      </c>
      <c r="R105" s="368">
        <v>8.360548087571205</v>
      </c>
      <c r="S105" s="368">
        <v>8.3666656110814213</v>
      </c>
      <c r="T105" s="368">
        <v>8.3409518464776848</v>
      </c>
      <c r="U105" s="368">
        <v>8.3000349653111236</v>
      </c>
      <c r="V105" s="368">
        <v>8.2045409564758174</v>
      </c>
      <c r="W105" s="368">
        <v>8.0864804849164429</v>
      </c>
      <c r="X105" s="368">
        <v>8.080207172801023</v>
      </c>
      <c r="Y105" s="368">
        <v>8.1604852043606133</v>
      </c>
      <c r="Z105" s="371">
        <v>8.0316895021295203</v>
      </c>
      <c r="AA105" s="367">
        <v>7.8317075490120462</v>
      </c>
      <c r="AB105" s="369">
        <v>7.6678969190505368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188.90249703853345</v>
      </c>
      <c r="E106" s="454">
        <f t="shared" ref="E106:AB106" si="11">E105</f>
        <v>7.4689191826599748</v>
      </c>
      <c r="F106" s="455">
        <f t="shared" si="11"/>
        <v>7.3474618583226601</v>
      </c>
      <c r="G106" s="455">
        <f t="shared" si="11"/>
        <v>7.2819003927102885</v>
      </c>
      <c r="H106" s="455">
        <f t="shared" si="11"/>
        <v>7.2442951674628402</v>
      </c>
      <c r="I106" s="455">
        <f t="shared" si="11"/>
        <v>7.2730929876748371</v>
      </c>
      <c r="J106" s="456">
        <f t="shared" si="11"/>
        <v>7.4043953999504728</v>
      </c>
      <c r="K106" s="457">
        <f t="shared" si="11"/>
        <v>7.550580071574438</v>
      </c>
      <c r="L106" s="455">
        <f t="shared" si="11"/>
        <v>7.5654751547181904</v>
      </c>
      <c r="M106" s="455">
        <f t="shared" si="11"/>
        <v>7.7563441336036298</v>
      </c>
      <c r="N106" s="455">
        <f t="shared" si="11"/>
        <v>7.9191404236677965</v>
      </c>
      <c r="O106" s="455">
        <f t="shared" si="11"/>
        <v>8.106487684530741</v>
      </c>
      <c r="P106" s="455">
        <f t="shared" si="11"/>
        <v>8.2544566090059526</v>
      </c>
      <c r="Q106" s="455">
        <f t="shared" si="11"/>
        <v>8.2987396734641941</v>
      </c>
      <c r="R106" s="455">
        <f t="shared" si="11"/>
        <v>8.360548087571205</v>
      </c>
      <c r="S106" s="455">
        <f t="shared" si="11"/>
        <v>8.3666656110814213</v>
      </c>
      <c r="T106" s="455">
        <f t="shared" si="11"/>
        <v>8.3409518464776848</v>
      </c>
      <c r="U106" s="455">
        <f t="shared" si="11"/>
        <v>8.3000349653111236</v>
      </c>
      <c r="V106" s="455">
        <f t="shared" si="11"/>
        <v>8.2045409564758174</v>
      </c>
      <c r="W106" s="455">
        <f t="shared" si="11"/>
        <v>8.0864804849164429</v>
      </c>
      <c r="X106" s="455">
        <f t="shared" si="11"/>
        <v>8.080207172801023</v>
      </c>
      <c r="Y106" s="455">
        <f t="shared" si="11"/>
        <v>8.1604852043606133</v>
      </c>
      <c r="Z106" s="458">
        <f t="shared" si="11"/>
        <v>8.0316895021295203</v>
      </c>
      <c r="AA106" s="454">
        <f t="shared" si="11"/>
        <v>7.8317075490120462</v>
      </c>
      <c r="AB106" s="456">
        <f t="shared" si="11"/>
        <v>7.6678969190505368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181.88830491914658</v>
      </c>
      <c r="E107" s="90">
        <f t="shared" ref="E107:AB107" si="12">E104</f>
        <v>7.14377322808829</v>
      </c>
      <c r="F107" s="164">
        <f t="shared" si="12"/>
        <v>6.9899554228047753</v>
      </c>
      <c r="G107" s="164">
        <f t="shared" si="12"/>
        <v>6.8727611971801235</v>
      </c>
      <c r="H107" s="164">
        <f t="shared" si="12"/>
        <v>6.7807843884513144</v>
      </c>
      <c r="I107" s="164">
        <f t="shared" si="12"/>
        <v>6.8188692735931218</v>
      </c>
      <c r="J107" s="166">
        <f t="shared" si="12"/>
        <v>6.9468821281644573</v>
      </c>
      <c r="K107" s="48">
        <f t="shared" si="12"/>
        <v>7.1078136070119466</v>
      </c>
      <c r="L107" s="164">
        <f t="shared" si="12"/>
        <v>7.174934103958754</v>
      </c>
      <c r="M107" s="164">
        <f t="shared" si="12"/>
        <v>7.393746361032445</v>
      </c>
      <c r="N107" s="164">
        <f t="shared" si="12"/>
        <v>7.6499889170093063</v>
      </c>
      <c r="O107" s="164">
        <f t="shared" si="12"/>
        <v>7.9179834994410667</v>
      </c>
      <c r="P107" s="164">
        <f t="shared" si="12"/>
        <v>8.0930536346015227</v>
      </c>
      <c r="Q107" s="164">
        <f t="shared" si="12"/>
        <v>8.1471753316003355</v>
      </c>
      <c r="R107" s="164">
        <f t="shared" si="12"/>
        <v>8.2217219581897627</v>
      </c>
      <c r="S107" s="164">
        <f t="shared" si="12"/>
        <v>8.1876699833529472</v>
      </c>
      <c r="T107" s="164">
        <f t="shared" si="12"/>
        <v>8.1469029733167986</v>
      </c>
      <c r="U107" s="164">
        <f t="shared" si="12"/>
        <v>8.0969674226823312</v>
      </c>
      <c r="V107" s="164">
        <f t="shared" si="12"/>
        <v>7.9828036962545115</v>
      </c>
      <c r="W107" s="164">
        <f t="shared" si="12"/>
        <v>7.8248527615197636</v>
      </c>
      <c r="X107" s="164">
        <f t="shared" si="12"/>
        <v>7.8322686786266331</v>
      </c>
      <c r="Y107" s="164">
        <f t="shared" si="12"/>
        <v>7.9590857781600324</v>
      </c>
      <c r="Z107" s="165">
        <f t="shared" si="12"/>
        <v>7.7876862795153912</v>
      </c>
      <c r="AA107" s="90">
        <f t="shared" si="12"/>
        <v>7.5334695801362548</v>
      </c>
      <c r="AB107" s="166">
        <f t="shared" si="12"/>
        <v>7.2771547144547011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370.79080195768</v>
      </c>
      <c r="E108" s="460">
        <f t="shared" ref="E108:AB108" si="13">E106+E107</f>
        <v>14.612692410748265</v>
      </c>
      <c r="F108" s="461">
        <f t="shared" si="13"/>
        <v>14.337417281127436</v>
      </c>
      <c r="G108" s="461">
        <f t="shared" si="13"/>
        <v>14.154661589890413</v>
      </c>
      <c r="H108" s="461">
        <f t="shared" si="13"/>
        <v>14.025079555914154</v>
      </c>
      <c r="I108" s="461">
        <f t="shared" si="13"/>
        <v>14.091962261267959</v>
      </c>
      <c r="J108" s="462">
        <f t="shared" si="13"/>
        <v>14.351277528114931</v>
      </c>
      <c r="K108" s="463">
        <f t="shared" si="13"/>
        <v>14.658393678586386</v>
      </c>
      <c r="L108" s="461">
        <f t="shared" si="13"/>
        <v>14.740409258676944</v>
      </c>
      <c r="M108" s="461">
        <f t="shared" si="13"/>
        <v>15.150090494636075</v>
      </c>
      <c r="N108" s="461">
        <f t="shared" si="13"/>
        <v>15.569129340677103</v>
      </c>
      <c r="O108" s="461">
        <f t="shared" si="13"/>
        <v>16.024471183971809</v>
      </c>
      <c r="P108" s="461">
        <f t="shared" si="13"/>
        <v>16.347510243607474</v>
      </c>
      <c r="Q108" s="461">
        <f t="shared" si="13"/>
        <v>16.445915005064528</v>
      </c>
      <c r="R108" s="461">
        <f t="shared" si="13"/>
        <v>16.582270045760968</v>
      </c>
      <c r="S108" s="461">
        <f t="shared" si="13"/>
        <v>16.55433559443437</v>
      </c>
      <c r="T108" s="461">
        <f t="shared" si="13"/>
        <v>16.487854819794485</v>
      </c>
      <c r="U108" s="461">
        <f t="shared" si="13"/>
        <v>16.397002387993453</v>
      </c>
      <c r="V108" s="461">
        <f t="shared" si="13"/>
        <v>16.187344652730328</v>
      </c>
      <c r="W108" s="461">
        <f t="shared" si="13"/>
        <v>15.911333246436207</v>
      </c>
      <c r="X108" s="461">
        <f t="shared" si="13"/>
        <v>15.912475851427656</v>
      </c>
      <c r="Y108" s="461">
        <f t="shared" si="13"/>
        <v>16.119570982520646</v>
      </c>
      <c r="Z108" s="464">
        <f t="shared" si="13"/>
        <v>15.819375781644911</v>
      </c>
      <c r="AA108" s="460">
        <f t="shared" si="13"/>
        <v>15.3651771291483</v>
      </c>
      <c r="AB108" s="462">
        <f t="shared" si="13"/>
        <v>14.945051633505237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-370.79080195768</v>
      </c>
      <c r="E130" s="431">
        <f t="shared" si="14"/>
        <v>-14.612692410748265</v>
      </c>
      <c r="F130" s="432">
        <f t="shared" si="14"/>
        <v>-14.337417281127436</v>
      </c>
      <c r="G130" s="432">
        <f t="shared" si="14"/>
        <v>-14.154661589890413</v>
      </c>
      <c r="H130" s="432">
        <f t="shared" si="14"/>
        <v>-14.025079555914154</v>
      </c>
      <c r="I130" s="432">
        <f t="shared" si="14"/>
        <v>-14.091962261267959</v>
      </c>
      <c r="J130" s="433">
        <f t="shared" si="14"/>
        <v>-14.351277528114931</v>
      </c>
      <c r="K130" s="434">
        <f t="shared" si="14"/>
        <v>-14.658393678586386</v>
      </c>
      <c r="L130" s="432">
        <f t="shared" si="14"/>
        <v>-14.740409258676944</v>
      </c>
      <c r="M130" s="432">
        <f t="shared" si="14"/>
        <v>-15.150090494636075</v>
      </c>
      <c r="N130" s="432">
        <f t="shared" si="14"/>
        <v>-15.569129340677103</v>
      </c>
      <c r="O130" s="432">
        <f t="shared" si="14"/>
        <v>-16.024471183971809</v>
      </c>
      <c r="P130" s="432">
        <f t="shared" si="14"/>
        <v>-16.347510243607474</v>
      </c>
      <c r="Q130" s="432">
        <f t="shared" si="14"/>
        <v>-16.445915005064528</v>
      </c>
      <c r="R130" s="432">
        <f t="shared" si="14"/>
        <v>-16.582270045760968</v>
      </c>
      <c r="S130" s="432">
        <f t="shared" si="14"/>
        <v>-16.55433559443437</v>
      </c>
      <c r="T130" s="432">
        <f t="shared" si="14"/>
        <v>-16.487854819794485</v>
      </c>
      <c r="U130" s="432">
        <f t="shared" si="14"/>
        <v>-16.397002387993453</v>
      </c>
      <c r="V130" s="432">
        <f t="shared" si="14"/>
        <v>-16.187344652730328</v>
      </c>
      <c r="W130" s="432">
        <f t="shared" si="14"/>
        <v>-15.911333246436207</v>
      </c>
      <c r="X130" s="432">
        <f t="shared" si="14"/>
        <v>-15.912475851427656</v>
      </c>
      <c r="Y130" s="432">
        <f t="shared" si="14"/>
        <v>-16.119570982520646</v>
      </c>
      <c r="Z130" s="435">
        <f t="shared" si="14"/>
        <v>-15.819375781644911</v>
      </c>
      <c r="AA130" s="431">
        <f t="shared" si="14"/>
        <v>-15.3651771291483</v>
      </c>
      <c r="AB130" s="433">
        <f t="shared" si="14"/>
        <v>-14.945051633505237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37360</v>
      </c>
      <c r="C133" s="557" t="s">
        <v>56</v>
      </c>
      <c r="D133" s="558">
        <f>D108</f>
        <v>370.79080195768</v>
      </c>
      <c r="E133" s="558">
        <f t="shared" ref="E133:AB133" si="15">E108</f>
        <v>14.612692410748265</v>
      </c>
      <c r="F133" s="558">
        <f t="shared" si="15"/>
        <v>14.337417281127436</v>
      </c>
      <c r="G133" s="558">
        <f t="shared" si="15"/>
        <v>14.154661589890413</v>
      </c>
      <c r="H133" s="558">
        <f t="shared" si="15"/>
        <v>14.025079555914154</v>
      </c>
      <c r="I133" s="558">
        <f t="shared" si="15"/>
        <v>14.091962261267959</v>
      </c>
      <c r="J133" s="558">
        <f t="shared" si="15"/>
        <v>14.351277528114931</v>
      </c>
      <c r="K133" s="558">
        <f t="shared" si="15"/>
        <v>14.658393678586386</v>
      </c>
      <c r="L133" s="558">
        <f t="shared" si="15"/>
        <v>14.740409258676944</v>
      </c>
      <c r="M133" s="558">
        <f t="shared" si="15"/>
        <v>15.150090494636075</v>
      </c>
      <c r="N133" s="558">
        <f t="shared" si="15"/>
        <v>15.569129340677103</v>
      </c>
      <c r="O133" s="558">
        <f t="shared" si="15"/>
        <v>16.024471183971809</v>
      </c>
      <c r="P133" s="558">
        <f t="shared" si="15"/>
        <v>16.347510243607474</v>
      </c>
      <c r="Q133" s="558">
        <f t="shared" si="15"/>
        <v>16.445915005064528</v>
      </c>
      <c r="R133" s="558">
        <f t="shared" si="15"/>
        <v>16.582270045760968</v>
      </c>
      <c r="S133" s="558">
        <f t="shared" si="15"/>
        <v>16.55433559443437</v>
      </c>
      <c r="T133" s="558">
        <f t="shared" si="15"/>
        <v>16.487854819794485</v>
      </c>
      <c r="U133" s="558">
        <f t="shared" si="15"/>
        <v>16.397002387993453</v>
      </c>
      <c r="V133" s="558">
        <f t="shared" si="15"/>
        <v>16.187344652730328</v>
      </c>
      <c r="W133" s="558">
        <f t="shared" si="15"/>
        <v>15.911333246436207</v>
      </c>
      <c r="X133" s="558">
        <f t="shared" si="15"/>
        <v>15.912475851427656</v>
      </c>
      <c r="Y133" s="558">
        <f t="shared" si="15"/>
        <v>16.119570982520646</v>
      </c>
      <c r="Z133" s="558">
        <f t="shared" si="15"/>
        <v>15.819375781644911</v>
      </c>
      <c r="AA133" s="558">
        <f t="shared" si="15"/>
        <v>15.3651771291483</v>
      </c>
      <c r="AB133" s="558">
        <f t="shared" si="15"/>
        <v>14.945051633505237</v>
      </c>
    </row>
    <row r="134" spans="1:56" x14ac:dyDescent="0.3">
      <c r="A134" s="555" t="str">
        <f>VLOOKUP(WEEKDAY(B134,2),$B$148:$C$154,2,FALSE)</f>
        <v>Sun</v>
      </c>
      <c r="B134" s="556">
        <f>A3</f>
        <v>37360</v>
      </c>
      <c r="C134" s="557" t="s">
        <v>26</v>
      </c>
      <c r="D134" s="558">
        <f>SUM(D16)</f>
        <v>7910.8021548029628</v>
      </c>
      <c r="E134" s="558">
        <f t="shared" ref="E134:AB134" si="16">SUM(E16)</f>
        <v>318.44542032973112</v>
      </c>
      <c r="F134" s="558">
        <f t="shared" si="16"/>
        <v>313.4841286195649</v>
      </c>
      <c r="G134" s="558">
        <f t="shared" si="16"/>
        <v>308.97374758516321</v>
      </c>
      <c r="H134" s="558">
        <f t="shared" si="16"/>
        <v>306.58421787502834</v>
      </c>
      <c r="I134" s="558">
        <f t="shared" si="16"/>
        <v>307.0176538450678</v>
      </c>
      <c r="J134" s="558">
        <f t="shared" si="16"/>
        <v>311.06755257173785</v>
      </c>
      <c r="K134" s="558">
        <f t="shared" si="16"/>
        <v>315.16868169859976</v>
      </c>
      <c r="L134" s="558">
        <f t="shared" si="16"/>
        <v>316.20210638699439</v>
      </c>
      <c r="M134" s="558">
        <f t="shared" si="16"/>
        <v>322.9859602086554</v>
      </c>
      <c r="N134" s="558">
        <f t="shared" si="16"/>
        <v>330.99229509383946</v>
      </c>
      <c r="O134" s="558">
        <f t="shared" si="16"/>
        <v>338.67808112117416</v>
      </c>
      <c r="P134" s="558">
        <f t="shared" si="16"/>
        <v>343.85162533355276</v>
      </c>
      <c r="Q134" s="558">
        <f t="shared" si="16"/>
        <v>345.99619730620117</v>
      </c>
      <c r="R134" s="558">
        <f t="shared" si="16"/>
        <v>348.04049067975649</v>
      </c>
      <c r="S134" s="558">
        <f t="shared" si="16"/>
        <v>347.75652101626997</v>
      </c>
      <c r="T134" s="558">
        <f t="shared" si="16"/>
        <v>346.07708515848833</v>
      </c>
      <c r="U134" s="558">
        <f t="shared" si="16"/>
        <v>343.97065824681965</v>
      </c>
      <c r="V134" s="558">
        <f t="shared" si="16"/>
        <v>340.65355839226237</v>
      </c>
      <c r="W134" s="558">
        <f t="shared" si="16"/>
        <v>336.35683314086992</v>
      </c>
      <c r="X134" s="558">
        <f t="shared" si="16"/>
        <v>337.27555499341111</v>
      </c>
      <c r="Y134" s="558">
        <f t="shared" si="16"/>
        <v>341.11678829119978</v>
      </c>
      <c r="Z134" s="558">
        <f t="shared" si="16"/>
        <v>336.69603092745649</v>
      </c>
      <c r="AA134" s="558">
        <f t="shared" si="16"/>
        <v>329.80416505910364</v>
      </c>
      <c r="AB134" s="558">
        <f t="shared" si="16"/>
        <v>323.60680092201403</v>
      </c>
    </row>
    <row r="135" spans="1:56" x14ac:dyDescent="0.3">
      <c r="A135" s="555" t="str">
        <f>VLOOKUP(WEEKDAY(B135,2),$B$148:$C$154,2,FALSE)</f>
        <v>Sun</v>
      </c>
      <c r="B135" s="556">
        <f>B134</f>
        <v>37360</v>
      </c>
      <c r="C135" s="557" t="s">
        <v>47</v>
      </c>
      <c r="D135" s="558">
        <f>D63</f>
        <v>10984.533920477395</v>
      </c>
      <c r="E135" s="558">
        <f t="shared" ref="E135:AB135" si="17">E63</f>
        <v>416.06279521970009</v>
      </c>
      <c r="F135" s="558">
        <f t="shared" si="17"/>
        <v>397.66717956238688</v>
      </c>
      <c r="G135" s="558">
        <f t="shared" si="17"/>
        <v>393.73746141120273</v>
      </c>
      <c r="H135" s="558">
        <f t="shared" si="17"/>
        <v>392.61568509864895</v>
      </c>
      <c r="I135" s="558">
        <f t="shared" si="17"/>
        <v>400.15570790022855</v>
      </c>
      <c r="J135" s="558">
        <f t="shared" si="17"/>
        <v>408.56713000495665</v>
      </c>
      <c r="K135" s="558">
        <f t="shared" si="17"/>
        <v>415.7979380172755</v>
      </c>
      <c r="L135" s="558">
        <f t="shared" si="17"/>
        <v>426.28075856522742</v>
      </c>
      <c r="M135" s="558">
        <f t="shared" si="17"/>
        <v>452.31046436753587</v>
      </c>
      <c r="N135" s="558">
        <f t="shared" si="17"/>
        <v>472.9759015391777</v>
      </c>
      <c r="O135" s="558">
        <f t="shared" si="17"/>
        <v>490.61643132632156</v>
      </c>
      <c r="P135" s="558">
        <f t="shared" si="17"/>
        <v>501.85455720913899</v>
      </c>
      <c r="Q135" s="558">
        <f t="shared" si="17"/>
        <v>508.1815345743986</v>
      </c>
      <c r="R135" s="558">
        <f t="shared" si="17"/>
        <v>512.62742638454347</v>
      </c>
      <c r="S135" s="558">
        <f t="shared" si="17"/>
        <v>512.22907219108868</v>
      </c>
      <c r="T135" s="558">
        <f t="shared" si="17"/>
        <v>511.53173784628086</v>
      </c>
      <c r="U135" s="558">
        <f t="shared" si="17"/>
        <v>510.49158407130028</v>
      </c>
      <c r="V135" s="558">
        <f t="shared" si="17"/>
        <v>504.82871880177208</v>
      </c>
      <c r="W135" s="558">
        <f t="shared" si="17"/>
        <v>497.78861764065948</v>
      </c>
      <c r="X135" s="558">
        <f t="shared" si="17"/>
        <v>490.85063648107962</v>
      </c>
      <c r="Y135" s="558">
        <f t="shared" si="17"/>
        <v>471.47572644955892</v>
      </c>
      <c r="Z135" s="558">
        <f t="shared" si="17"/>
        <v>449.15415191292743</v>
      </c>
      <c r="AA135" s="558">
        <f t="shared" si="17"/>
        <v>430.21938906852796</v>
      </c>
      <c r="AB135" s="558">
        <f t="shared" si="17"/>
        <v>416.513314833457</v>
      </c>
    </row>
    <row r="136" spans="1:56" ht="15" thickBot="1" x14ac:dyDescent="0.35">
      <c r="B136" s="557"/>
      <c r="C136" s="557" t="s">
        <v>84</v>
      </c>
      <c r="D136" s="559">
        <f>SUM(D134:D135)</f>
        <v>18895.336075280356</v>
      </c>
      <c r="E136" s="559">
        <f t="shared" ref="E136:AB136" si="18">SUM(E134:E135)</f>
        <v>734.50821554943127</v>
      </c>
      <c r="F136" s="559">
        <f t="shared" si="18"/>
        <v>711.15130818195178</v>
      </c>
      <c r="G136" s="559">
        <f t="shared" si="18"/>
        <v>702.71120899636594</v>
      </c>
      <c r="H136" s="559">
        <f t="shared" si="18"/>
        <v>699.19990297367735</v>
      </c>
      <c r="I136" s="559">
        <f t="shared" si="18"/>
        <v>707.17336174529635</v>
      </c>
      <c r="J136" s="559">
        <f t="shared" si="18"/>
        <v>719.63468257669456</v>
      </c>
      <c r="K136" s="559">
        <f t="shared" si="18"/>
        <v>730.96661971587525</v>
      </c>
      <c r="L136" s="559">
        <f t="shared" si="18"/>
        <v>742.4828649522218</v>
      </c>
      <c r="M136" s="559">
        <f t="shared" si="18"/>
        <v>775.29642457619127</v>
      </c>
      <c r="N136" s="559">
        <f t="shared" si="18"/>
        <v>803.96819663301721</v>
      </c>
      <c r="O136" s="559">
        <f t="shared" si="18"/>
        <v>829.29451244749566</v>
      </c>
      <c r="P136" s="559">
        <f t="shared" si="18"/>
        <v>845.70618254269175</v>
      </c>
      <c r="Q136" s="559">
        <f t="shared" si="18"/>
        <v>854.17773188059982</v>
      </c>
      <c r="R136" s="559">
        <f t="shared" si="18"/>
        <v>860.6679170642999</v>
      </c>
      <c r="S136" s="559">
        <f t="shared" si="18"/>
        <v>859.98559320735865</v>
      </c>
      <c r="T136" s="559">
        <f t="shared" si="18"/>
        <v>857.60882300476919</v>
      </c>
      <c r="U136" s="559">
        <f t="shared" si="18"/>
        <v>854.46224231811993</v>
      </c>
      <c r="V136" s="559">
        <f t="shared" si="18"/>
        <v>845.4822771940344</v>
      </c>
      <c r="W136" s="559">
        <f t="shared" si="18"/>
        <v>834.14545078152946</v>
      </c>
      <c r="X136" s="559">
        <f t="shared" si="18"/>
        <v>828.12619147449072</v>
      </c>
      <c r="Y136" s="559">
        <f t="shared" si="18"/>
        <v>812.5925147407587</v>
      </c>
      <c r="Z136" s="559">
        <f t="shared" si="18"/>
        <v>785.85018284038392</v>
      </c>
      <c r="AA136" s="559">
        <f t="shared" si="18"/>
        <v>760.02355412763154</v>
      </c>
      <c r="AB136" s="559">
        <f t="shared" si="18"/>
        <v>740.12011575547103</v>
      </c>
    </row>
    <row r="137" spans="1:56" ht="15" thickTop="1" x14ac:dyDescent="0.3">
      <c r="D137" s="320" t="s">
        <v>92</v>
      </c>
      <c r="E137" s="321">
        <f>AVERAGE(E134:J134,AA134:AB134)</f>
        <v>314.87296085092635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37361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25.681509303527179</v>
      </c>
      <c r="E8" s="336">
        <v>0.84185020165016444</v>
      </c>
      <c r="F8" s="337">
        <v>0.83887621153316549</v>
      </c>
      <c r="G8" s="337">
        <v>0.83656025294043557</v>
      </c>
      <c r="H8" s="337">
        <v>0.84249296486904612</v>
      </c>
      <c r="I8" s="337">
        <v>0.87105549218728129</v>
      </c>
      <c r="J8" s="338">
        <v>0.92795643731825583</v>
      </c>
      <c r="K8" s="339">
        <v>1.0113371610079567</v>
      </c>
      <c r="L8" s="337">
        <v>1.0819213170594189</v>
      </c>
      <c r="M8" s="337">
        <v>1.1525258164137211</v>
      </c>
      <c r="N8" s="337">
        <v>1.1856150572217141</v>
      </c>
      <c r="O8" s="337">
        <v>1.2133743157471037</v>
      </c>
      <c r="P8" s="337">
        <v>1.2202204294171037</v>
      </c>
      <c r="Q8" s="337">
        <v>1.2269301539195239</v>
      </c>
      <c r="R8" s="337">
        <v>1.240633908066942</v>
      </c>
      <c r="S8" s="337">
        <v>1.2344866411278685</v>
      </c>
      <c r="T8" s="337">
        <v>1.2143335783559872</v>
      </c>
      <c r="U8" s="337">
        <v>1.1895402111493711</v>
      </c>
      <c r="V8" s="337">
        <v>1.1501920552638758</v>
      </c>
      <c r="W8" s="337">
        <v>1.1148821237033621</v>
      </c>
      <c r="X8" s="337">
        <v>1.1045844323203482</v>
      </c>
      <c r="Y8" s="337">
        <v>1.1065689251687236</v>
      </c>
      <c r="Z8" s="340">
        <v>1.0711434078538362</v>
      </c>
      <c r="AA8" s="336">
        <v>1.0223020854372287</v>
      </c>
      <c r="AB8" s="338">
        <v>0.98212612379474717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852.91495857487462</v>
      </c>
      <c r="E9" s="342">
        <v>25.401995622334375</v>
      </c>
      <c r="F9" s="343">
        <v>25.398297302983035</v>
      </c>
      <c r="G9" s="343">
        <v>25.410683957354152</v>
      </c>
      <c r="H9" s="343">
        <v>25.62797252688333</v>
      </c>
      <c r="I9" s="343">
        <v>26.663762692986467</v>
      </c>
      <c r="J9" s="344">
        <v>29.000613282199211</v>
      </c>
      <c r="K9" s="345">
        <v>32.721299828879111</v>
      </c>
      <c r="L9" s="343">
        <v>36.426075928679005</v>
      </c>
      <c r="M9" s="343">
        <v>39.648340522969036</v>
      </c>
      <c r="N9" s="343">
        <v>41.498696704248871</v>
      </c>
      <c r="O9" s="343">
        <v>42.743714851414026</v>
      </c>
      <c r="P9" s="343">
        <v>43.25904279487127</v>
      </c>
      <c r="Q9" s="343">
        <v>43.591152288568992</v>
      </c>
      <c r="R9" s="343">
        <v>44.073448920382233</v>
      </c>
      <c r="S9" s="343">
        <v>43.950496281491183</v>
      </c>
      <c r="T9" s="343">
        <v>43.118313953361913</v>
      </c>
      <c r="U9" s="343">
        <v>41.946191341456796</v>
      </c>
      <c r="V9" s="343">
        <v>39.802293372622621</v>
      </c>
      <c r="W9" s="343">
        <v>36.86874793441487</v>
      </c>
      <c r="X9" s="343">
        <v>35.515043061363315</v>
      </c>
      <c r="Y9" s="343">
        <v>34.943196250269523</v>
      </c>
      <c r="Z9" s="346">
        <v>33.365552020902577</v>
      </c>
      <c r="AA9" s="342">
        <v>31.649924699489155</v>
      </c>
      <c r="AB9" s="344">
        <v>30.290102434749581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6550.2043329850867</v>
      </c>
      <c r="E10" s="349">
        <v>205.68555679104836</v>
      </c>
      <c r="F10" s="350">
        <v>205.42753356966861</v>
      </c>
      <c r="G10" s="350">
        <v>204.99524264176608</v>
      </c>
      <c r="H10" s="350">
        <v>206.491202238369</v>
      </c>
      <c r="I10" s="350">
        <v>213.47129532269014</v>
      </c>
      <c r="J10" s="351">
        <v>227.23693823924725</v>
      </c>
      <c r="K10" s="352">
        <v>250.50698621256686</v>
      </c>
      <c r="L10" s="350">
        <v>274.85432321454294</v>
      </c>
      <c r="M10" s="350">
        <v>298.11861222896903</v>
      </c>
      <c r="N10" s="350">
        <v>311.66453868129247</v>
      </c>
      <c r="O10" s="350">
        <v>320.33813527161612</v>
      </c>
      <c r="P10" s="350">
        <v>322.68806744525511</v>
      </c>
      <c r="Q10" s="350">
        <v>324.21001675765297</v>
      </c>
      <c r="R10" s="350">
        <v>329.12049491207881</v>
      </c>
      <c r="S10" s="350">
        <v>327.05387557775668</v>
      </c>
      <c r="T10" s="350">
        <v>321.10355650257628</v>
      </c>
      <c r="U10" s="350">
        <v>313.18174305964038</v>
      </c>
      <c r="V10" s="350">
        <v>298.15949213648054</v>
      </c>
      <c r="W10" s="350">
        <v>283.31623165576519</v>
      </c>
      <c r="X10" s="350">
        <v>277.75949362920636</v>
      </c>
      <c r="Y10" s="350">
        <v>276.88210639209007</v>
      </c>
      <c r="Z10" s="353">
        <v>264.77904904581038</v>
      </c>
      <c r="AA10" s="349">
        <v>251.52826734673158</v>
      </c>
      <c r="AB10" s="351">
        <v>241.63157411226641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57.638810511817034</v>
      </c>
      <c r="E11" s="355">
        <v>1.9403881111013213</v>
      </c>
      <c r="F11" s="356">
        <v>1.9151392944844035</v>
      </c>
      <c r="G11" s="356">
        <v>1.9107985496193691</v>
      </c>
      <c r="H11" s="356">
        <v>1.9188086300428535</v>
      </c>
      <c r="I11" s="356">
        <v>1.9962814048847264</v>
      </c>
      <c r="J11" s="357">
        <v>2.1165198322758219</v>
      </c>
      <c r="K11" s="358">
        <v>2.2829825784318571</v>
      </c>
      <c r="L11" s="356">
        <v>2.3878938003276273</v>
      </c>
      <c r="M11" s="356">
        <v>2.5303276974107636</v>
      </c>
      <c r="N11" s="356">
        <v>2.5918882275658324</v>
      </c>
      <c r="O11" s="356">
        <v>2.6505722565083309</v>
      </c>
      <c r="P11" s="356">
        <v>2.6890395777403797</v>
      </c>
      <c r="Q11" s="356">
        <v>2.7219351562902379</v>
      </c>
      <c r="R11" s="356">
        <v>2.7308169158939948</v>
      </c>
      <c r="S11" s="356">
        <v>2.7202024557224145</v>
      </c>
      <c r="T11" s="356">
        <v>2.7032127360121478</v>
      </c>
      <c r="U11" s="356">
        <v>2.6766874107557701</v>
      </c>
      <c r="V11" s="356">
        <v>2.6298018214311116</v>
      </c>
      <c r="W11" s="356">
        <v>2.5588092646679748</v>
      </c>
      <c r="X11" s="356">
        <v>2.5187699906416023</v>
      </c>
      <c r="Y11" s="356">
        <v>2.5510822875458494</v>
      </c>
      <c r="Z11" s="359">
        <v>2.4490209283732272</v>
      </c>
      <c r="AA11" s="355">
        <v>2.28320510135902</v>
      </c>
      <c r="AB11" s="357">
        <v>2.1646264827303812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180.8945774256392</v>
      </c>
      <c r="E12" s="362">
        <v>5.4405304511839292</v>
      </c>
      <c r="F12" s="363">
        <v>5.414853694782896</v>
      </c>
      <c r="G12" s="363">
        <v>5.4112317336723388</v>
      </c>
      <c r="H12" s="363">
        <v>5.4481386388800628</v>
      </c>
      <c r="I12" s="363">
        <v>5.6762754662208721</v>
      </c>
      <c r="J12" s="364">
        <v>6.154207791756936</v>
      </c>
      <c r="K12" s="365">
        <v>6.9226487186932602</v>
      </c>
      <c r="L12" s="363">
        <v>7.6727024188910988</v>
      </c>
      <c r="M12" s="363">
        <v>8.3823587858419017</v>
      </c>
      <c r="N12" s="363">
        <v>8.766862472677408</v>
      </c>
      <c r="O12" s="363">
        <v>9.0242341859440085</v>
      </c>
      <c r="P12" s="363">
        <v>9.1668643115369512</v>
      </c>
      <c r="Q12" s="363">
        <v>9.2374113757076923</v>
      </c>
      <c r="R12" s="363">
        <v>9.3190820932438267</v>
      </c>
      <c r="S12" s="363">
        <v>9.286615149351805</v>
      </c>
      <c r="T12" s="363">
        <v>9.1492282645897429</v>
      </c>
      <c r="U12" s="363">
        <v>8.9119020455445828</v>
      </c>
      <c r="V12" s="363">
        <v>8.4578710812509197</v>
      </c>
      <c r="W12" s="363">
        <v>7.8590493908051178</v>
      </c>
      <c r="X12" s="363">
        <v>7.5667683666769783</v>
      </c>
      <c r="Y12" s="363">
        <v>7.4924077143539058</v>
      </c>
      <c r="Z12" s="366">
        <v>7.1185565644908069</v>
      </c>
      <c r="AA12" s="362">
        <v>6.6745535515939292</v>
      </c>
      <c r="AB12" s="364">
        <v>6.3402231579482411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2300.9374286646812</v>
      </c>
      <c r="E13" s="367">
        <v>75.597599333239771</v>
      </c>
      <c r="F13" s="368">
        <v>75.435786852448416</v>
      </c>
      <c r="G13" s="368">
        <v>75.489632973890508</v>
      </c>
      <c r="H13" s="368">
        <v>75.85751126879326</v>
      </c>
      <c r="I13" s="368">
        <v>78.204307775665072</v>
      </c>
      <c r="J13" s="369">
        <v>82.891992306175766</v>
      </c>
      <c r="K13" s="370">
        <v>90.097768282466106</v>
      </c>
      <c r="L13" s="368">
        <v>96.328921569651413</v>
      </c>
      <c r="M13" s="368">
        <v>102.62880276509999</v>
      </c>
      <c r="N13" s="368">
        <v>105.81113101262444</v>
      </c>
      <c r="O13" s="368">
        <v>108.19699911263274</v>
      </c>
      <c r="P13" s="368">
        <v>109.05625630988293</v>
      </c>
      <c r="Q13" s="368">
        <v>110.30117209396789</v>
      </c>
      <c r="R13" s="368">
        <v>111.22677957229382</v>
      </c>
      <c r="S13" s="368">
        <v>110.72438515352101</v>
      </c>
      <c r="T13" s="368">
        <v>109.23401152175006</v>
      </c>
      <c r="U13" s="368">
        <v>107.20446869037301</v>
      </c>
      <c r="V13" s="368">
        <v>104.11659771796852</v>
      </c>
      <c r="W13" s="368">
        <v>100.55162745104691</v>
      </c>
      <c r="X13" s="368">
        <v>98.804882636941102</v>
      </c>
      <c r="Y13" s="368">
        <v>99.004135799439624</v>
      </c>
      <c r="Z13" s="371">
        <v>95.609095506710531</v>
      </c>
      <c r="AA13" s="367">
        <v>90.940943945661559</v>
      </c>
      <c r="AB13" s="369">
        <v>87.622619012436473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2539.4708166021373</v>
      </c>
      <c r="E14" s="90">
        <f t="shared" ref="E14:AB14" si="1">SUM(E11:E13)</f>
        <v>82.978517895525016</v>
      </c>
      <c r="F14" s="164">
        <f t="shared" si="1"/>
        <v>82.765779841715712</v>
      </c>
      <c r="G14" s="164">
        <f t="shared" si="1"/>
        <v>82.811663257182218</v>
      </c>
      <c r="H14" s="164">
        <f t="shared" si="1"/>
        <v>83.224458537716174</v>
      </c>
      <c r="I14" s="164">
        <f t="shared" si="1"/>
        <v>85.87686464677067</v>
      </c>
      <c r="J14" s="166">
        <f t="shared" si="1"/>
        <v>91.162719930208524</v>
      </c>
      <c r="K14" s="48">
        <f t="shared" si="1"/>
        <v>99.303399579591229</v>
      </c>
      <c r="L14" s="164">
        <f t="shared" si="1"/>
        <v>106.38951778887014</v>
      </c>
      <c r="M14" s="164">
        <f t="shared" si="1"/>
        <v>113.54148924835266</v>
      </c>
      <c r="N14" s="164">
        <f t="shared" si="1"/>
        <v>117.16988171286768</v>
      </c>
      <c r="O14" s="164">
        <f t="shared" si="1"/>
        <v>119.87180555508507</v>
      </c>
      <c r="P14" s="164">
        <f t="shared" si="1"/>
        <v>120.91216019916025</v>
      </c>
      <c r="Q14" s="164">
        <f t="shared" si="1"/>
        <v>122.26051862596583</v>
      </c>
      <c r="R14" s="164">
        <f t="shared" si="1"/>
        <v>123.27667858143164</v>
      </c>
      <c r="S14" s="164">
        <f t="shared" si="1"/>
        <v>122.73120275859523</v>
      </c>
      <c r="T14" s="164">
        <f t="shared" si="1"/>
        <v>121.08645252235195</v>
      </c>
      <c r="U14" s="164">
        <f t="shared" si="1"/>
        <v>118.79305814667336</v>
      </c>
      <c r="V14" s="164">
        <f t="shared" si="1"/>
        <v>115.20427062065055</v>
      </c>
      <c r="W14" s="164">
        <f t="shared" si="1"/>
        <v>110.96948610652001</v>
      </c>
      <c r="X14" s="164">
        <f t="shared" si="1"/>
        <v>108.89042099425969</v>
      </c>
      <c r="Y14" s="164">
        <f t="shared" si="1"/>
        <v>109.04762580133938</v>
      </c>
      <c r="Z14" s="165">
        <f t="shared" si="1"/>
        <v>105.17667299957456</v>
      </c>
      <c r="AA14" s="90">
        <f t="shared" si="1"/>
        <v>99.898702598614506</v>
      </c>
      <c r="AB14" s="166">
        <f t="shared" si="1"/>
        <v>96.127468653115102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7428.8008008634897</v>
      </c>
      <c r="E15" s="90">
        <f t="shared" ref="E15:AB15" si="2">SUM(E8:E10)</f>
        <v>231.9294026150329</v>
      </c>
      <c r="F15" s="164">
        <f t="shared" si="2"/>
        <v>231.66470708418481</v>
      </c>
      <c r="G15" s="164">
        <f t="shared" si="2"/>
        <v>231.24248685206067</v>
      </c>
      <c r="H15" s="164">
        <f t="shared" si="2"/>
        <v>232.96166773012138</v>
      </c>
      <c r="I15" s="164">
        <f t="shared" si="2"/>
        <v>241.00611350786389</v>
      </c>
      <c r="J15" s="166">
        <f t="shared" si="2"/>
        <v>257.16550795876469</v>
      </c>
      <c r="K15" s="48">
        <f t="shared" si="2"/>
        <v>284.23962320245391</v>
      </c>
      <c r="L15" s="164">
        <f t="shared" si="2"/>
        <v>312.36232046028135</v>
      </c>
      <c r="M15" s="164">
        <f t="shared" si="2"/>
        <v>338.91947856835179</v>
      </c>
      <c r="N15" s="164">
        <f t="shared" si="2"/>
        <v>354.34885044276308</v>
      </c>
      <c r="O15" s="164">
        <f t="shared" si="2"/>
        <v>364.29522443877727</v>
      </c>
      <c r="P15" s="164">
        <f t="shared" si="2"/>
        <v>367.1673306695435</v>
      </c>
      <c r="Q15" s="164">
        <f t="shared" si="2"/>
        <v>369.02809920014147</v>
      </c>
      <c r="R15" s="164">
        <f t="shared" si="2"/>
        <v>374.43457774052797</v>
      </c>
      <c r="S15" s="164">
        <f t="shared" si="2"/>
        <v>372.23885850037573</v>
      </c>
      <c r="T15" s="164">
        <f t="shared" si="2"/>
        <v>365.43620403429418</v>
      </c>
      <c r="U15" s="164">
        <f t="shared" si="2"/>
        <v>356.31747461224654</v>
      </c>
      <c r="V15" s="164">
        <f t="shared" si="2"/>
        <v>339.11197756436707</v>
      </c>
      <c r="W15" s="164">
        <f t="shared" si="2"/>
        <v>321.29986171388344</v>
      </c>
      <c r="X15" s="164">
        <f t="shared" si="2"/>
        <v>314.37912112289001</v>
      </c>
      <c r="Y15" s="164">
        <f t="shared" si="2"/>
        <v>312.93187156752833</v>
      </c>
      <c r="Z15" s="165">
        <f t="shared" si="2"/>
        <v>299.2157444745668</v>
      </c>
      <c r="AA15" s="90">
        <f t="shared" si="2"/>
        <v>284.20049413165793</v>
      </c>
      <c r="AB15" s="166">
        <f t="shared" si="2"/>
        <v>272.90380267081071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9968.2716174656271</v>
      </c>
      <c r="E16" s="167">
        <f t="shared" ref="E16:AB16" si="3">E14+E15</f>
        <v>314.90792051055791</v>
      </c>
      <c r="F16" s="168">
        <f t="shared" si="3"/>
        <v>314.43048692590054</v>
      </c>
      <c r="G16" s="168">
        <f t="shared" si="3"/>
        <v>314.05415010924287</v>
      </c>
      <c r="H16" s="168">
        <f t="shared" si="3"/>
        <v>316.18612626783755</v>
      </c>
      <c r="I16" s="168">
        <f t="shared" si="3"/>
        <v>326.88297815463454</v>
      </c>
      <c r="J16" s="170">
        <f t="shared" si="3"/>
        <v>348.32822788897323</v>
      </c>
      <c r="K16" s="203">
        <f t="shared" si="3"/>
        <v>383.54302278204511</v>
      </c>
      <c r="L16" s="200">
        <f t="shared" si="3"/>
        <v>418.75183824915149</v>
      </c>
      <c r="M16" s="200">
        <f t="shared" si="3"/>
        <v>452.46096781670445</v>
      </c>
      <c r="N16" s="200">
        <f t="shared" si="3"/>
        <v>471.51873215563074</v>
      </c>
      <c r="O16" s="200">
        <f t="shared" si="3"/>
        <v>484.16702999386234</v>
      </c>
      <c r="P16" s="200">
        <f t="shared" si="3"/>
        <v>488.07949086870377</v>
      </c>
      <c r="Q16" s="200">
        <f t="shared" si="3"/>
        <v>491.28861782610727</v>
      </c>
      <c r="R16" s="200">
        <f t="shared" si="3"/>
        <v>497.71125632195958</v>
      </c>
      <c r="S16" s="200">
        <f t="shared" si="3"/>
        <v>494.97006125897099</v>
      </c>
      <c r="T16" s="200">
        <f t="shared" si="3"/>
        <v>486.5226565566461</v>
      </c>
      <c r="U16" s="200">
        <f t="shared" si="3"/>
        <v>475.11053275891993</v>
      </c>
      <c r="V16" s="200">
        <f t="shared" si="3"/>
        <v>454.31624818501763</v>
      </c>
      <c r="W16" s="200">
        <f t="shared" si="3"/>
        <v>432.26934782040348</v>
      </c>
      <c r="X16" s="200">
        <f t="shared" si="3"/>
        <v>423.26954211714968</v>
      </c>
      <c r="Y16" s="200">
        <f t="shared" si="3"/>
        <v>421.97949736886773</v>
      </c>
      <c r="Z16" s="201">
        <f t="shared" si="3"/>
        <v>404.39241747414138</v>
      </c>
      <c r="AA16" s="199">
        <f t="shared" si="3"/>
        <v>384.09919673027241</v>
      </c>
      <c r="AB16" s="202">
        <f t="shared" si="3"/>
        <v>369.03127132392581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1.9403881111013213</v>
      </c>
      <c r="AL17" s="538">
        <f>$F11</f>
        <v>1.9151392944844035</v>
      </c>
      <c r="AM17" s="538">
        <f>$G11</f>
        <v>1.9107985496193691</v>
      </c>
      <c r="AN17" s="538">
        <f>$H11</f>
        <v>1.9188086300428535</v>
      </c>
      <c r="AO17" s="538"/>
      <c r="AP17" s="538">
        <f>$E12</f>
        <v>5.4405304511839292</v>
      </c>
      <c r="AQ17" s="538">
        <f>$F12</f>
        <v>5.414853694782896</v>
      </c>
      <c r="AR17" s="538">
        <f>$G12</f>
        <v>5.4112317336723388</v>
      </c>
      <c r="AS17" s="538">
        <f>$H12</f>
        <v>5.4481386388800628</v>
      </c>
      <c r="AT17" s="538"/>
      <c r="AU17" s="538">
        <f>$E13</f>
        <v>75.597599333239771</v>
      </c>
      <c r="AV17" s="538">
        <f>$F13</f>
        <v>75.435786852448416</v>
      </c>
      <c r="AW17" s="538">
        <f>$G13</f>
        <v>75.489632973890508</v>
      </c>
      <c r="AX17" s="538">
        <f>$H13</f>
        <v>75.85751126879326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1.9962814048847264</v>
      </c>
      <c r="AL18" s="538">
        <f>$J11</f>
        <v>2.1165198322758219</v>
      </c>
      <c r="AM18" s="538">
        <f>$K11</f>
        <v>2.2829825784318571</v>
      </c>
      <c r="AN18" s="538">
        <f>$L11</f>
        <v>2.3878938003276273</v>
      </c>
      <c r="AO18" s="538"/>
      <c r="AP18" s="538">
        <f>$I12</f>
        <v>5.6762754662208721</v>
      </c>
      <c r="AQ18" s="538">
        <f>$J12</f>
        <v>6.154207791756936</v>
      </c>
      <c r="AR18" s="538">
        <f>$K12</f>
        <v>6.9226487186932602</v>
      </c>
      <c r="AS18" s="538">
        <f>$L12</f>
        <v>7.6727024188910988</v>
      </c>
      <c r="AT18" s="538"/>
      <c r="AU18" s="539">
        <f>$I13</f>
        <v>78.204307775665072</v>
      </c>
      <c r="AV18" s="539">
        <f>$J13</f>
        <v>82.891992306175766</v>
      </c>
      <c r="AW18" s="539">
        <f>$K13</f>
        <v>90.097768282466106</v>
      </c>
      <c r="AX18" s="539">
        <f>$L13</f>
        <v>96.328921569651413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2.5303276974107636</v>
      </c>
      <c r="AL19" s="538">
        <f>$N11</f>
        <v>2.5918882275658324</v>
      </c>
      <c r="AM19" s="538">
        <f>$O11</f>
        <v>2.6505722565083309</v>
      </c>
      <c r="AN19" s="538">
        <f>$P11</f>
        <v>2.6890395777403797</v>
      </c>
      <c r="AO19" s="538"/>
      <c r="AP19" s="538">
        <f>$M12</f>
        <v>8.3823587858419017</v>
      </c>
      <c r="AQ19" s="538">
        <f>$N12</f>
        <v>8.766862472677408</v>
      </c>
      <c r="AR19" s="538">
        <f>$O12</f>
        <v>9.0242341859440085</v>
      </c>
      <c r="AS19" s="538">
        <f>$P12</f>
        <v>9.1668643115369512</v>
      </c>
      <c r="AT19" s="538"/>
      <c r="AU19" s="538">
        <f>$M13</f>
        <v>102.62880276509999</v>
      </c>
      <c r="AV19" s="538">
        <f>$N13</f>
        <v>105.81113101262444</v>
      </c>
      <c r="AW19" s="538">
        <f>$O13</f>
        <v>108.19699911263274</v>
      </c>
      <c r="AX19" s="538">
        <f>$P13</f>
        <v>109.05625630988293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2.7219351562902379</v>
      </c>
      <c r="AL20" s="538">
        <f>$R11</f>
        <v>2.7308169158939948</v>
      </c>
      <c r="AM20" s="538">
        <f>$S11</f>
        <v>2.7202024557224145</v>
      </c>
      <c r="AN20" s="538">
        <f>$T11</f>
        <v>2.7032127360121478</v>
      </c>
      <c r="AO20" s="538"/>
      <c r="AP20" s="538">
        <f>$Q12</f>
        <v>9.2374113757076923</v>
      </c>
      <c r="AQ20" s="538">
        <f>$R12</f>
        <v>9.3190820932438267</v>
      </c>
      <c r="AR20" s="538">
        <f>$S12</f>
        <v>9.286615149351805</v>
      </c>
      <c r="AS20" s="538">
        <f>$T12</f>
        <v>9.1492282645897429</v>
      </c>
      <c r="AT20" s="538"/>
      <c r="AU20" s="538">
        <f>$Q13</f>
        <v>110.30117209396789</v>
      </c>
      <c r="AV20" s="538">
        <f>$R13</f>
        <v>111.22677957229382</v>
      </c>
      <c r="AW20" s="538">
        <f>$S13</f>
        <v>110.72438515352101</v>
      </c>
      <c r="AX20" s="538">
        <f>$T13</f>
        <v>109.23401152175006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2.6766874107557701</v>
      </c>
      <c r="AL21" s="538">
        <f>$V11</f>
        <v>2.6298018214311116</v>
      </c>
      <c r="AM21" s="538">
        <f>$W11</f>
        <v>2.5588092646679748</v>
      </c>
      <c r="AN21" s="538">
        <f>$X11</f>
        <v>2.5187699906416023</v>
      </c>
      <c r="AO21" s="538"/>
      <c r="AP21" s="538">
        <f>$U12</f>
        <v>8.9119020455445828</v>
      </c>
      <c r="AQ21" s="538">
        <f>$V12</f>
        <v>8.4578710812509197</v>
      </c>
      <c r="AR21" s="538">
        <f>$W12</f>
        <v>7.8590493908051178</v>
      </c>
      <c r="AS21" s="538">
        <f>$X12</f>
        <v>7.5667683666769783</v>
      </c>
      <c r="AT21" s="538"/>
      <c r="AU21" s="538">
        <f>$U13</f>
        <v>107.20446869037301</v>
      </c>
      <c r="AV21" s="538">
        <f>$V13</f>
        <v>104.11659771796852</v>
      </c>
      <c r="AW21" s="538">
        <f>$W13</f>
        <v>100.55162745104691</v>
      </c>
      <c r="AX21" s="538">
        <f>$X13</f>
        <v>98.804882636941102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2.5510822875458494</v>
      </c>
      <c r="AL22" s="538">
        <f>$Z11</f>
        <v>2.4490209283732272</v>
      </c>
      <c r="AM22" s="538">
        <f>$AA11</f>
        <v>2.28320510135902</v>
      </c>
      <c r="AN22" s="540">
        <f>$AB11</f>
        <v>2.1646264827303812</v>
      </c>
      <c r="AO22" s="538"/>
      <c r="AP22" s="538">
        <f>$Y12</f>
        <v>7.4924077143539058</v>
      </c>
      <c r="AQ22" s="538">
        <f>$Z12</f>
        <v>7.1185565644908069</v>
      </c>
      <c r="AR22" s="538">
        <f>$AA12</f>
        <v>6.6745535515939292</v>
      </c>
      <c r="AS22" s="540">
        <f>$AB12</f>
        <v>6.3402231579482411</v>
      </c>
      <c r="AT22" s="538"/>
      <c r="AU22" s="538">
        <f>$Y13</f>
        <v>99.004135799439624</v>
      </c>
      <c r="AV22" s="538">
        <f>$Z13</f>
        <v>95.609095506710531</v>
      </c>
      <c r="AW22" s="538">
        <f>$AA13</f>
        <v>90.940943945661559</v>
      </c>
      <c r="AX22" s="540">
        <f>$AB13</f>
        <v>87.622619012436473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57.638810511817034</v>
      </c>
      <c r="AO23" s="538"/>
      <c r="AP23" s="538"/>
      <c r="AQ23" s="538"/>
      <c r="AR23" s="538"/>
      <c r="AS23" s="318">
        <f>SUM(AP17:AS22)</f>
        <v>180.8945774256392</v>
      </c>
      <c r="AT23" s="538"/>
      <c r="AU23" s="538"/>
      <c r="AV23" s="538"/>
      <c r="AW23" s="538"/>
      <c r="AX23" s="318">
        <f>SUM(AU17:AX22)</f>
        <v>2300.9374286646812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4407.7283825343729</v>
      </c>
      <c r="E52" s="431">
        <f t="shared" si="4"/>
        <v>160.09207948944209</v>
      </c>
      <c r="F52" s="432">
        <f t="shared" si="4"/>
        <v>160.56951307409946</v>
      </c>
      <c r="G52" s="432">
        <f t="shared" si="4"/>
        <v>160.94584989075713</v>
      </c>
      <c r="H52" s="432">
        <f t="shared" si="4"/>
        <v>158.81387373216245</v>
      </c>
      <c r="I52" s="432">
        <f t="shared" si="4"/>
        <v>148.11702184536546</v>
      </c>
      <c r="J52" s="433">
        <f t="shared" si="4"/>
        <v>126.67177211102677</v>
      </c>
      <c r="K52" s="434">
        <f t="shared" si="4"/>
        <v>277.45697721795489</v>
      </c>
      <c r="L52" s="432">
        <f t="shared" si="4"/>
        <v>242.24816175084851</v>
      </c>
      <c r="M52" s="432">
        <f t="shared" si="4"/>
        <v>208.53903218329555</v>
      </c>
      <c r="N52" s="432">
        <f t="shared" si="4"/>
        <v>189.48126784436926</v>
      </c>
      <c r="O52" s="432">
        <f t="shared" si="4"/>
        <v>176.83297000613766</v>
      </c>
      <c r="P52" s="432">
        <f t="shared" si="4"/>
        <v>172.92050913129623</v>
      </c>
      <c r="Q52" s="432">
        <f t="shared" si="4"/>
        <v>169.71138217389273</v>
      </c>
      <c r="R52" s="432">
        <f t="shared" si="4"/>
        <v>163.28874367804042</v>
      </c>
      <c r="S52" s="432">
        <f t="shared" si="4"/>
        <v>166.02993874102901</v>
      </c>
      <c r="T52" s="432">
        <f t="shared" si="4"/>
        <v>174.4773434433539</v>
      </c>
      <c r="U52" s="432">
        <f t="shared" si="4"/>
        <v>185.88946724108007</v>
      </c>
      <c r="V52" s="432">
        <f t="shared" si="4"/>
        <v>206.68375181498237</v>
      </c>
      <c r="W52" s="432">
        <f t="shared" si="4"/>
        <v>228.73065217959652</v>
      </c>
      <c r="X52" s="432">
        <f t="shared" si="4"/>
        <v>237.73045788285032</v>
      </c>
      <c r="Y52" s="432">
        <f t="shared" si="4"/>
        <v>239.02050263113227</v>
      </c>
      <c r="Z52" s="435">
        <f t="shared" si="4"/>
        <v>256.60758252585862</v>
      </c>
      <c r="AA52" s="431">
        <f t="shared" si="4"/>
        <v>90.900803269727589</v>
      </c>
      <c r="AB52" s="433">
        <f t="shared" si="4"/>
        <v>105.96872867607419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5797.4936176091833</v>
      </c>
      <c r="E57" s="336">
        <v>180.8777852750348</v>
      </c>
      <c r="F57" s="337">
        <v>169.63168151362973</v>
      </c>
      <c r="G57" s="337">
        <v>169.42644221893619</v>
      </c>
      <c r="H57" s="337">
        <v>171.88522766725978</v>
      </c>
      <c r="I57" s="337">
        <v>180.79062701309013</v>
      </c>
      <c r="J57" s="338">
        <v>199.24220568503873</v>
      </c>
      <c r="K57" s="339">
        <v>224.73133769883404</v>
      </c>
      <c r="L57" s="337">
        <v>251.72690512460576</v>
      </c>
      <c r="M57" s="337">
        <v>273.60174506387864</v>
      </c>
      <c r="N57" s="337">
        <v>287.00003897410943</v>
      </c>
      <c r="O57" s="337">
        <v>295.2909225434957</v>
      </c>
      <c r="P57" s="337">
        <v>298.96644746664623</v>
      </c>
      <c r="Q57" s="337">
        <v>301.88483523821122</v>
      </c>
      <c r="R57" s="337">
        <v>304.2838415956893</v>
      </c>
      <c r="S57" s="337">
        <v>299.66106871554882</v>
      </c>
      <c r="T57" s="337">
        <v>289.29580188137726</v>
      </c>
      <c r="U57" s="337">
        <v>276.10432356147555</v>
      </c>
      <c r="V57" s="337">
        <v>261.5629002352668</v>
      </c>
      <c r="W57" s="337">
        <v>250.47268485026424</v>
      </c>
      <c r="X57" s="337">
        <v>244.51488262538211</v>
      </c>
      <c r="Y57" s="337">
        <v>235.27108284515839</v>
      </c>
      <c r="Z57" s="340">
        <v>222.89902418673336</v>
      </c>
      <c r="AA57" s="336">
        <v>209.38186854154327</v>
      </c>
      <c r="AB57" s="338">
        <v>198.98993708797443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3439.3261452159491</v>
      </c>
      <c r="E58" s="449">
        <v>103.65208026328173</v>
      </c>
      <c r="F58" s="450">
        <v>103.23295822559686</v>
      </c>
      <c r="G58" s="450">
        <v>101.91599674931504</v>
      </c>
      <c r="H58" s="450">
        <v>105.19141029630907</v>
      </c>
      <c r="I58" s="450">
        <v>109.94065452728601</v>
      </c>
      <c r="J58" s="451">
        <v>121.31108323506358</v>
      </c>
      <c r="K58" s="452">
        <v>134.71097913933835</v>
      </c>
      <c r="L58" s="450">
        <v>152.22533076086455</v>
      </c>
      <c r="M58" s="450">
        <v>163.28601261813722</v>
      </c>
      <c r="N58" s="450">
        <v>168.68670151492464</v>
      </c>
      <c r="O58" s="450">
        <v>174.34327213483471</v>
      </c>
      <c r="P58" s="450">
        <v>176.65986460282065</v>
      </c>
      <c r="Q58" s="450">
        <v>180.44549341084252</v>
      </c>
      <c r="R58" s="450">
        <v>180.81760430379012</v>
      </c>
      <c r="S58" s="450">
        <v>178.58229317980786</v>
      </c>
      <c r="T58" s="450">
        <v>170.90668166968314</v>
      </c>
      <c r="U58" s="450">
        <v>164.02880161529058</v>
      </c>
      <c r="V58" s="450">
        <v>157.82120469901923</v>
      </c>
      <c r="W58" s="450">
        <v>152.41199238096166</v>
      </c>
      <c r="X58" s="450">
        <v>148.23169564053327</v>
      </c>
      <c r="Y58" s="450">
        <v>137.46472332349467</v>
      </c>
      <c r="Z58" s="453">
        <v>127.42439909804673</v>
      </c>
      <c r="AA58" s="449">
        <v>116.83557881035971</v>
      </c>
      <c r="AB58" s="451">
        <v>109.1993330163474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4341.3313789916947</v>
      </c>
      <c r="E59" s="355">
        <v>124.41095237867464</v>
      </c>
      <c r="F59" s="356">
        <v>108.40869555478471</v>
      </c>
      <c r="G59" s="356">
        <v>108.36302294036366</v>
      </c>
      <c r="H59" s="356">
        <v>111.74218144501914</v>
      </c>
      <c r="I59" s="356">
        <v>121.7034022362915</v>
      </c>
      <c r="J59" s="357">
        <v>139.69699313320686</v>
      </c>
      <c r="K59" s="358">
        <v>165.25277447164191</v>
      </c>
      <c r="L59" s="356">
        <v>192.37068975707959</v>
      </c>
      <c r="M59" s="356">
        <v>215.58413371147671</v>
      </c>
      <c r="N59" s="356">
        <v>228.48763020008724</v>
      </c>
      <c r="O59" s="356">
        <v>235.34461925293044</v>
      </c>
      <c r="P59" s="356">
        <v>238.73793445863367</v>
      </c>
      <c r="Q59" s="356">
        <v>242.54743198950808</v>
      </c>
      <c r="R59" s="356">
        <v>245.5221115327636</v>
      </c>
      <c r="S59" s="356">
        <v>240.87978542213145</v>
      </c>
      <c r="T59" s="356">
        <v>228.4070785019529</v>
      </c>
      <c r="U59" s="356">
        <v>213.47579785552387</v>
      </c>
      <c r="V59" s="356">
        <v>198.8090546978645</v>
      </c>
      <c r="W59" s="356">
        <v>189.37283534094212</v>
      </c>
      <c r="X59" s="356">
        <v>184.23745208232276</v>
      </c>
      <c r="Y59" s="356">
        <v>173.0599100404626</v>
      </c>
      <c r="Z59" s="359">
        <v>158.19464182405525</v>
      </c>
      <c r="AA59" s="355">
        <v>143.55633045202168</v>
      </c>
      <c r="AB59" s="357">
        <v>133.16591971195501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604.18444088481363</v>
      </c>
      <c r="E60" s="367">
        <v>18.127242742780837</v>
      </c>
      <c r="F60" s="368">
        <v>18.025474589844915</v>
      </c>
      <c r="G60" s="368">
        <v>17.943029156038829</v>
      </c>
      <c r="H60" s="368">
        <v>18.518111866890969</v>
      </c>
      <c r="I60" s="368">
        <v>19.699937137810213</v>
      </c>
      <c r="J60" s="369">
        <v>22.365531010223801</v>
      </c>
      <c r="K60" s="370">
        <v>25.528566185159725</v>
      </c>
      <c r="L60" s="368">
        <v>28.442724315467554</v>
      </c>
      <c r="M60" s="368">
        <v>29.417072765007418</v>
      </c>
      <c r="N60" s="368">
        <v>30.822093316433392</v>
      </c>
      <c r="O60" s="368">
        <v>31.293619378533972</v>
      </c>
      <c r="P60" s="368">
        <v>31.520749108634107</v>
      </c>
      <c r="Q60" s="368">
        <v>31.980355045242515</v>
      </c>
      <c r="R60" s="368">
        <v>31.592698853490248</v>
      </c>
      <c r="S60" s="368">
        <v>30.783007454685176</v>
      </c>
      <c r="T60" s="368">
        <v>29.394059996064524</v>
      </c>
      <c r="U60" s="368">
        <v>27.837973400791835</v>
      </c>
      <c r="V60" s="368">
        <v>26.29387642497522</v>
      </c>
      <c r="W60" s="368">
        <v>25.079806650977218</v>
      </c>
      <c r="X60" s="368">
        <v>24.545341704366695</v>
      </c>
      <c r="Y60" s="368">
        <v>23.056275764660114</v>
      </c>
      <c r="Z60" s="371">
        <v>21.719419905064029</v>
      </c>
      <c r="AA60" s="367">
        <v>20.610517019133052</v>
      </c>
      <c r="AB60" s="369">
        <v>19.586957092537446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4945.5158198765075</v>
      </c>
      <c r="E61" s="517">
        <f t="shared" ref="E61:AB61" si="6">SUM(E59:E60)</f>
        <v>142.53819512145549</v>
      </c>
      <c r="F61" s="518">
        <f t="shared" si="6"/>
        <v>126.43417014462963</v>
      </c>
      <c r="G61" s="518">
        <f t="shared" si="6"/>
        <v>126.3060520964025</v>
      </c>
      <c r="H61" s="518">
        <f t="shared" si="6"/>
        <v>130.26029331191012</v>
      </c>
      <c r="I61" s="518">
        <f t="shared" si="6"/>
        <v>141.40333937410171</v>
      </c>
      <c r="J61" s="519">
        <f t="shared" si="6"/>
        <v>162.06252414343066</v>
      </c>
      <c r="K61" s="520">
        <f t="shared" si="6"/>
        <v>190.78134065680163</v>
      </c>
      <c r="L61" s="518">
        <f t="shared" si="6"/>
        <v>220.81341407254715</v>
      </c>
      <c r="M61" s="518">
        <f t="shared" si="6"/>
        <v>245.00120647648413</v>
      </c>
      <c r="N61" s="518">
        <f t="shared" si="6"/>
        <v>259.30972351652065</v>
      </c>
      <c r="O61" s="518">
        <f t="shared" si="6"/>
        <v>266.63823863146439</v>
      </c>
      <c r="P61" s="518">
        <f t="shared" si="6"/>
        <v>270.25868356726778</v>
      </c>
      <c r="Q61" s="518">
        <f t="shared" si="6"/>
        <v>274.52778703475059</v>
      </c>
      <c r="R61" s="518">
        <f t="shared" si="6"/>
        <v>277.11481038625385</v>
      </c>
      <c r="S61" s="518">
        <f t="shared" si="6"/>
        <v>271.66279287681664</v>
      </c>
      <c r="T61" s="518">
        <f t="shared" si="6"/>
        <v>257.80113849801739</v>
      </c>
      <c r="U61" s="518">
        <f t="shared" si="6"/>
        <v>241.3137712563157</v>
      </c>
      <c r="V61" s="518">
        <f t="shared" si="6"/>
        <v>225.10293112283972</v>
      </c>
      <c r="W61" s="518">
        <f t="shared" si="6"/>
        <v>214.45264199191934</v>
      </c>
      <c r="X61" s="518">
        <f t="shared" si="6"/>
        <v>208.78279378668947</v>
      </c>
      <c r="Y61" s="518">
        <f t="shared" si="6"/>
        <v>196.11618580512271</v>
      </c>
      <c r="Z61" s="521">
        <f t="shared" si="6"/>
        <v>179.91406172911928</v>
      </c>
      <c r="AA61" s="517">
        <f t="shared" si="6"/>
        <v>164.16684747115474</v>
      </c>
      <c r="AB61" s="519">
        <f t="shared" si="6"/>
        <v>152.75287680449247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9236.8197628251328</v>
      </c>
      <c r="E62" s="90">
        <f t="shared" ref="E62:AB62" si="7">SUM(E57:E58)</f>
        <v>284.52986553831653</v>
      </c>
      <c r="F62" s="164">
        <f t="shared" si="7"/>
        <v>272.86463973922662</v>
      </c>
      <c r="G62" s="164">
        <f t="shared" si="7"/>
        <v>271.34243896825126</v>
      </c>
      <c r="H62" s="164">
        <f t="shared" si="7"/>
        <v>277.07663796356883</v>
      </c>
      <c r="I62" s="164">
        <f t="shared" si="7"/>
        <v>290.73128154037613</v>
      </c>
      <c r="J62" s="166">
        <f t="shared" si="7"/>
        <v>320.55328892010232</v>
      </c>
      <c r="K62" s="48">
        <f t="shared" si="7"/>
        <v>359.44231683817236</v>
      </c>
      <c r="L62" s="164">
        <f t="shared" si="7"/>
        <v>403.95223588547032</v>
      </c>
      <c r="M62" s="164">
        <f t="shared" si="7"/>
        <v>436.88775768201583</v>
      </c>
      <c r="N62" s="164">
        <f t="shared" si="7"/>
        <v>455.68674048903404</v>
      </c>
      <c r="O62" s="164">
        <f t="shared" si="7"/>
        <v>469.6341946783304</v>
      </c>
      <c r="P62" s="164">
        <f t="shared" si="7"/>
        <v>475.62631206946685</v>
      </c>
      <c r="Q62" s="164">
        <f t="shared" si="7"/>
        <v>482.33032864905374</v>
      </c>
      <c r="R62" s="164">
        <f t="shared" si="7"/>
        <v>485.10144589947942</v>
      </c>
      <c r="S62" s="164">
        <f t="shared" si="7"/>
        <v>478.24336189535666</v>
      </c>
      <c r="T62" s="164">
        <f t="shared" si="7"/>
        <v>460.20248355106037</v>
      </c>
      <c r="U62" s="164">
        <f t="shared" si="7"/>
        <v>440.13312517676616</v>
      </c>
      <c r="V62" s="164">
        <f t="shared" si="7"/>
        <v>419.38410493428603</v>
      </c>
      <c r="W62" s="164">
        <f t="shared" si="7"/>
        <v>402.88467723122591</v>
      </c>
      <c r="X62" s="164">
        <f t="shared" si="7"/>
        <v>392.74657826591539</v>
      </c>
      <c r="Y62" s="164">
        <f t="shared" si="7"/>
        <v>372.73580616865308</v>
      </c>
      <c r="Z62" s="165">
        <f t="shared" si="7"/>
        <v>350.32342328478012</v>
      </c>
      <c r="AA62" s="90">
        <f t="shared" si="7"/>
        <v>326.21744735190299</v>
      </c>
      <c r="AB62" s="166">
        <f t="shared" si="7"/>
        <v>308.18927010432185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14182.335582701642</v>
      </c>
      <c r="E63" s="460">
        <f t="shared" ref="E63:AB63" si="8">E61+E62</f>
        <v>427.06806065977202</v>
      </c>
      <c r="F63" s="461">
        <f t="shared" si="8"/>
        <v>399.29880988385628</v>
      </c>
      <c r="G63" s="461">
        <f t="shared" si="8"/>
        <v>397.64849106465374</v>
      </c>
      <c r="H63" s="461">
        <f t="shared" si="8"/>
        <v>407.33693127547895</v>
      </c>
      <c r="I63" s="461">
        <f t="shared" si="8"/>
        <v>432.13462091447786</v>
      </c>
      <c r="J63" s="462">
        <f t="shared" si="8"/>
        <v>482.61581306353298</v>
      </c>
      <c r="K63" s="463">
        <f t="shared" si="8"/>
        <v>550.22365749497396</v>
      </c>
      <c r="L63" s="461">
        <f t="shared" si="8"/>
        <v>624.76564995801743</v>
      </c>
      <c r="M63" s="461">
        <f t="shared" si="8"/>
        <v>681.8889641584999</v>
      </c>
      <c r="N63" s="461">
        <f t="shared" si="8"/>
        <v>714.99646400555469</v>
      </c>
      <c r="O63" s="461">
        <f t="shared" si="8"/>
        <v>736.27243330979479</v>
      </c>
      <c r="P63" s="461">
        <f t="shared" si="8"/>
        <v>745.88499563673463</v>
      </c>
      <c r="Q63" s="461">
        <f t="shared" si="8"/>
        <v>756.85811568380427</v>
      </c>
      <c r="R63" s="461">
        <f t="shared" si="8"/>
        <v>762.21625628573327</v>
      </c>
      <c r="S63" s="461">
        <f t="shared" si="8"/>
        <v>749.90615477217329</v>
      </c>
      <c r="T63" s="461">
        <f t="shared" si="8"/>
        <v>718.00362204907776</v>
      </c>
      <c r="U63" s="461">
        <f t="shared" si="8"/>
        <v>681.44689643308186</v>
      </c>
      <c r="V63" s="461">
        <f t="shared" si="8"/>
        <v>644.48703605712581</v>
      </c>
      <c r="W63" s="461">
        <f t="shared" si="8"/>
        <v>617.33731922314519</v>
      </c>
      <c r="X63" s="461">
        <f t="shared" si="8"/>
        <v>601.52937205260491</v>
      </c>
      <c r="Y63" s="461">
        <f t="shared" si="8"/>
        <v>568.85199197377574</v>
      </c>
      <c r="Z63" s="464">
        <f t="shared" si="8"/>
        <v>530.23748501389946</v>
      </c>
      <c r="AA63" s="460">
        <f t="shared" si="8"/>
        <v>490.38429482305776</v>
      </c>
      <c r="AB63" s="462">
        <f t="shared" si="8"/>
        <v>460.94214690881432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124.41095237867464</v>
      </c>
      <c r="AL66" s="538">
        <f>$F59</f>
        <v>108.40869555478471</v>
      </c>
      <c r="AM66" s="538">
        <f>$G59</f>
        <v>108.36302294036366</v>
      </c>
      <c r="AN66" s="538">
        <f>$H59</f>
        <v>111.74218144501914</v>
      </c>
      <c r="AO66" s="538"/>
      <c r="AP66" s="538">
        <f>$E60</f>
        <v>18.127242742780837</v>
      </c>
      <c r="AQ66" s="538">
        <f>$F60</f>
        <v>18.025474589844915</v>
      </c>
      <c r="AR66" s="538">
        <f>$G60</f>
        <v>17.943029156038829</v>
      </c>
      <c r="AS66" s="538">
        <f>$H60</f>
        <v>18.518111866890969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121.7034022362915</v>
      </c>
      <c r="AL67" s="538">
        <f>$J59</f>
        <v>139.69699313320686</v>
      </c>
      <c r="AM67" s="538">
        <f>$K59</f>
        <v>165.25277447164191</v>
      </c>
      <c r="AN67" s="538">
        <f>$L59</f>
        <v>192.37068975707959</v>
      </c>
      <c r="AO67" s="538"/>
      <c r="AP67" s="538">
        <f>$I60</f>
        <v>19.699937137810213</v>
      </c>
      <c r="AQ67" s="538">
        <f>$J60</f>
        <v>22.365531010223801</v>
      </c>
      <c r="AR67" s="538">
        <f>$K60</f>
        <v>25.528566185159725</v>
      </c>
      <c r="AS67" s="538">
        <f>$L60</f>
        <v>28.442724315467554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215.58413371147671</v>
      </c>
      <c r="AL68" s="538">
        <f>$N59</f>
        <v>228.48763020008724</v>
      </c>
      <c r="AM68" s="538">
        <f>$O59</f>
        <v>235.34461925293044</v>
      </c>
      <c r="AN68" s="538">
        <f>$P59</f>
        <v>238.73793445863367</v>
      </c>
      <c r="AO68" s="538"/>
      <c r="AP68" s="538">
        <f>$M60</f>
        <v>29.417072765007418</v>
      </c>
      <c r="AQ68" s="538">
        <f>$N60</f>
        <v>30.822093316433392</v>
      </c>
      <c r="AR68" s="538">
        <f>$O60</f>
        <v>31.293619378533972</v>
      </c>
      <c r="AS68" s="538">
        <f>$P60</f>
        <v>31.520749108634107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242.54743198950808</v>
      </c>
      <c r="AL69" s="538">
        <f>$R59</f>
        <v>245.5221115327636</v>
      </c>
      <c r="AM69" s="538">
        <f>$S59</f>
        <v>240.87978542213145</v>
      </c>
      <c r="AN69" s="538">
        <f>$T59</f>
        <v>228.4070785019529</v>
      </c>
      <c r="AO69" s="538"/>
      <c r="AP69" s="538">
        <f>$Q60</f>
        <v>31.980355045242515</v>
      </c>
      <c r="AQ69" s="538">
        <f>$R60</f>
        <v>31.592698853490248</v>
      </c>
      <c r="AR69" s="538">
        <f>$S60</f>
        <v>30.783007454685176</v>
      </c>
      <c r="AS69" s="538">
        <f>$T60</f>
        <v>29.394059996064524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213.47579785552387</v>
      </c>
      <c r="AL70" s="538">
        <f>$V59</f>
        <v>198.8090546978645</v>
      </c>
      <c r="AM70" s="538">
        <f>$W59</f>
        <v>189.37283534094212</v>
      </c>
      <c r="AN70" s="538">
        <f>$X59</f>
        <v>184.23745208232276</v>
      </c>
      <c r="AO70" s="538"/>
      <c r="AP70" s="538">
        <f>$U60</f>
        <v>27.837973400791835</v>
      </c>
      <c r="AQ70" s="538">
        <f>$V60</f>
        <v>26.29387642497522</v>
      </c>
      <c r="AR70" s="538">
        <f>$W60</f>
        <v>25.079806650977218</v>
      </c>
      <c r="AS70" s="538">
        <f>$X60</f>
        <v>24.545341704366695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173.0599100404626</v>
      </c>
      <c r="AL71" s="538">
        <f>$Z59</f>
        <v>158.19464182405525</v>
      </c>
      <c r="AM71" s="538">
        <f>$AA59</f>
        <v>143.55633045202168</v>
      </c>
      <c r="AN71" s="540">
        <f>$AB59</f>
        <v>133.16591971195501</v>
      </c>
      <c r="AO71" s="538"/>
      <c r="AP71" s="538">
        <f>$Y60</f>
        <v>23.056275764660114</v>
      </c>
      <c r="AQ71" s="538">
        <f>$Z60</f>
        <v>21.719419905064029</v>
      </c>
      <c r="AR71" s="538">
        <f>$AA60</f>
        <v>20.610517019133052</v>
      </c>
      <c r="AS71" s="540">
        <f>$AB60</f>
        <v>19.586957092537446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4341.3313789916947</v>
      </c>
      <c r="AO72" s="538"/>
      <c r="AP72" s="538"/>
      <c r="AQ72" s="538"/>
      <c r="AR72" s="538"/>
      <c r="AS72" s="318">
        <f>SUM(AP66:AS71)</f>
        <v>604.18444088481363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-373.33558270164212</v>
      </c>
      <c r="E99" s="431">
        <f t="shared" si="9"/>
        <v>-26.068060659772016</v>
      </c>
      <c r="F99" s="432">
        <f t="shared" si="9"/>
        <v>1.7011901161437208</v>
      </c>
      <c r="G99" s="432">
        <f t="shared" si="9"/>
        <v>3.3515089353462599</v>
      </c>
      <c r="H99" s="432">
        <f t="shared" si="9"/>
        <v>-6.3369312754789462</v>
      </c>
      <c r="I99" s="432">
        <f t="shared" si="9"/>
        <v>-31.134620914477864</v>
      </c>
      <c r="J99" s="433">
        <f t="shared" si="9"/>
        <v>-81.615813063532983</v>
      </c>
      <c r="K99" s="434">
        <f t="shared" si="9"/>
        <v>111.77634250502604</v>
      </c>
      <c r="L99" s="432">
        <f t="shared" si="9"/>
        <v>37.234350041982566</v>
      </c>
      <c r="M99" s="432">
        <f t="shared" si="9"/>
        <v>-18.888964158499903</v>
      </c>
      <c r="N99" s="432">
        <f t="shared" si="9"/>
        <v>-51.996464005554685</v>
      </c>
      <c r="O99" s="432">
        <f t="shared" si="9"/>
        <v>-73.272433309794792</v>
      </c>
      <c r="P99" s="432">
        <f t="shared" si="9"/>
        <v>-82.884995636734629</v>
      </c>
      <c r="Q99" s="432">
        <f t="shared" si="9"/>
        <v>-93.858115683804272</v>
      </c>
      <c r="R99" s="432">
        <f t="shared" si="9"/>
        <v>-99.216256285733266</v>
      </c>
      <c r="S99" s="432">
        <f t="shared" si="9"/>
        <v>-86.906154772173295</v>
      </c>
      <c r="T99" s="432">
        <f t="shared" si="9"/>
        <v>-55.003622049077762</v>
      </c>
      <c r="U99" s="432">
        <f t="shared" si="9"/>
        <v>-18.446896433081861</v>
      </c>
      <c r="V99" s="432">
        <f t="shared" si="9"/>
        <v>17.512963942874194</v>
      </c>
      <c r="W99" s="432">
        <f t="shared" si="9"/>
        <v>44.662680776854813</v>
      </c>
      <c r="X99" s="432">
        <f t="shared" si="9"/>
        <v>60.470627947395087</v>
      </c>
      <c r="Y99" s="432">
        <f t="shared" si="9"/>
        <v>93.148008026224261</v>
      </c>
      <c r="Z99" s="435">
        <f t="shared" si="9"/>
        <v>131.76251498610054</v>
      </c>
      <c r="AA99" s="431">
        <f t="shared" si="9"/>
        <v>-89.384294823057758</v>
      </c>
      <c r="AB99" s="433">
        <f t="shared" si="9"/>
        <v>-59.942146908814323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231.43797730341575</v>
      </c>
      <c r="E104" s="336">
        <v>6.957101156786214</v>
      </c>
      <c r="F104" s="337">
        <v>6.8878430108547919</v>
      </c>
      <c r="G104" s="337">
        <v>6.8498521089746189</v>
      </c>
      <c r="H104" s="337">
        <v>6.9038669090787046</v>
      </c>
      <c r="I104" s="337">
        <v>7.205353142907609</v>
      </c>
      <c r="J104" s="338">
        <v>7.7522502460134719</v>
      </c>
      <c r="K104" s="339">
        <v>8.6967992656085773</v>
      </c>
      <c r="L104" s="337">
        <v>9.7029757215481709</v>
      </c>
      <c r="M104" s="337">
        <v>10.712752664649273</v>
      </c>
      <c r="N104" s="337">
        <v>11.271283772001439</v>
      </c>
      <c r="O104" s="337">
        <v>11.649067017771634</v>
      </c>
      <c r="P104" s="337">
        <v>11.795540360378272</v>
      </c>
      <c r="Q104" s="337">
        <v>11.815779159253479</v>
      </c>
      <c r="R104" s="337">
        <v>12.005158439392446</v>
      </c>
      <c r="S104" s="337">
        <v>11.925741835845033</v>
      </c>
      <c r="T104" s="337">
        <v>11.703127655883064</v>
      </c>
      <c r="U104" s="337">
        <v>11.374480622172902</v>
      </c>
      <c r="V104" s="337">
        <v>10.703065011984794</v>
      </c>
      <c r="W104" s="337">
        <v>10.083164020412404</v>
      </c>
      <c r="X104" s="337">
        <v>9.8158773512394006</v>
      </c>
      <c r="Y104" s="337">
        <v>9.7860488556218961</v>
      </c>
      <c r="Z104" s="340">
        <v>9.1996199484440417</v>
      </c>
      <c r="AA104" s="336">
        <v>8.5569570875446015</v>
      </c>
      <c r="AB104" s="338">
        <v>8.0842719390489286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237.32008749673017</v>
      </c>
      <c r="E105" s="367">
        <v>7.4341097971264816</v>
      </c>
      <c r="F105" s="368">
        <v>7.3925163448991649</v>
      </c>
      <c r="G105" s="368">
        <v>7.3813328455115919</v>
      </c>
      <c r="H105" s="368">
        <v>7.4306011019599474</v>
      </c>
      <c r="I105" s="368">
        <v>7.7112113400413316</v>
      </c>
      <c r="J105" s="369">
        <v>8.3045505752836437</v>
      </c>
      <c r="K105" s="370">
        <v>9.2191237939945943</v>
      </c>
      <c r="L105" s="368">
        <v>10.034482192377482</v>
      </c>
      <c r="M105" s="368">
        <v>10.834175206032837</v>
      </c>
      <c r="N105" s="368">
        <v>11.216788125537935</v>
      </c>
      <c r="O105" s="368">
        <v>11.515181761321358</v>
      </c>
      <c r="P105" s="368">
        <v>11.635768026944907</v>
      </c>
      <c r="Q105" s="368">
        <v>11.727043955881078</v>
      </c>
      <c r="R105" s="368">
        <v>11.838924188045809</v>
      </c>
      <c r="S105" s="368">
        <v>11.78984948868615</v>
      </c>
      <c r="T105" s="368">
        <v>11.588059578793994</v>
      </c>
      <c r="U105" s="368">
        <v>11.299701498770222</v>
      </c>
      <c r="V105" s="368">
        <v>10.844857593142757</v>
      </c>
      <c r="W105" s="368">
        <v>10.375426918454581</v>
      </c>
      <c r="X105" s="368">
        <v>10.140103289930538</v>
      </c>
      <c r="Y105" s="368">
        <v>10.115782192018662</v>
      </c>
      <c r="Z105" s="371">
        <v>9.6770812736729148</v>
      </c>
      <c r="AA105" s="367">
        <v>9.1158660745344449</v>
      </c>
      <c r="AB105" s="369">
        <v>8.6975503337677385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237.32008749673017</v>
      </c>
      <c r="E106" s="454">
        <f t="shared" ref="E106:AB106" si="11">E105</f>
        <v>7.4341097971264816</v>
      </c>
      <c r="F106" s="455">
        <f t="shared" si="11"/>
        <v>7.3925163448991649</v>
      </c>
      <c r="G106" s="455">
        <f t="shared" si="11"/>
        <v>7.3813328455115919</v>
      </c>
      <c r="H106" s="455">
        <f t="shared" si="11"/>
        <v>7.4306011019599474</v>
      </c>
      <c r="I106" s="455">
        <f t="shared" si="11"/>
        <v>7.7112113400413316</v>
      </c>
      <c r="J106" s="456">
        <f t="shared" si="11"/>
        <v>8.3045505752836437</v>
      </c>
      <c r="K106" s="457">
        <f t="shared" si="11"/>
        <v>9.2191237939945943</v>
      </c>
      <c r="L106" s="455">
        <f t="shared" si="11"/>
        <v>10.034482192377482</v>
      </c>
      <c r="M106" s="455">
        <f t="shared" si="11"/>
        <v>10.834175206032837</v>
      </c>
      <c r="N106" s="455">
        <f t="shared" si="11"/>
        <v>11.216788125537935</v>
      </c>
      <c r="O106" s="455">
        <f t="shared" si="11"/>
        <v>11.515181761321358</v>
      </c>
      <c r="P106" s="455">
        <f t="shared" si="11"/>
        <v>11.635768026944907</v>
      </c>
      <c r="Q106" s="455">
        <f t="shared" si="11"/>
        <v>11.727043955881078</v>
      </c>
      <c r="R106" s="455">
        <f t="shared" si="11"/>
        <v>11.838924188045809</v>
      </c>
      <c r="S106" s="455">
        <f t="shared" si="11"/>
        <v>11.78984948868615</v>
      </c>
      <c r="T106" s="455">
        <f t="shared" si="11"/>
        <v>11.588059578793994</v>
      </c>
      <c r="U106" s="455">
        <f t="shared" si="11"/>
        <v>11.299701498770222</v>
      </c>
      <c r="V106" s="455">
        <f t="shared" si="11"/>
        <v>10.844857593142757</v>
      </c>
      <c r="W106" s="455">
        <f t="shared" si="11"/>
        <v>10.375426918454581</v>
      </c>
      <c r="X106" s="455">
        <f t="shared" si="11"/>
        <v>10.140103289930538</v>
      </c>
      <c r="Y106" s="455">
        <f t="shared" si="11"/>
        <v>10.115782192018662</v>
      </c>
      <c r="Z106" s="458">
        <f t="shared" si="11"/>
        <v>9.6770812736729148</v>
      </c>
      <c r="AA106" s="454">
        <f t="shared" si="11"/>
        <v>9.1158660745344449</v>
      </c>
      <c r="AB106" s="456">
        <f t="shared" si="11"/>
        <v>8.6975503337677385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231.43797730341575</v>
      </c>
      <c r="E107" s="90">
        <f t="shared" ref="E107:AB107" si="12">E104</f>
        <v>6.957101156786214</v>
      </c>
      <c r="F107" s="164">
        <f t="shared" si="12"/>
        <v>6.8878430108547919</v>
      </c>
      <c r="G107" s="164">
        <f t="shared" si="12"/>
        <v>6.8498521089746189</v>
      </c>
      <c r="H107" s="164">
        <f t="shared" si="12"/>
        <v>6.9038669090787046</v>
      </c>
      <c r="I107" s="164">
        <f t="shared" si="12"/>
        <v>7.205353142907609</v>
      </c>
      <c r="J107" s="166">
        <f t="shared" si="12"/>
        <v>7.7522502460134719</v>
      </c>
      <c r="K107" s="48">
        <f t="shared" si="12"/>
        <v>8.6967992656085773</v>
      </c>
      <c r="L107" s="164">
        <f t="shared" si="12"/>
        <v>9.7029757215481709</v>
      </c>
      <c r="M107" s="164">
        <f t="shared" si="12"/>
        <v>10.712752664649273</v>
      </c>
      <c r="N107" s="164">
        <f t="shared" si="12"/>
        <v>11.271283772001439</v>
      </c>
      <c r="O107" s="164">
        <f t="shared" si="12"/>
        <v>11.649067017771634</v>
      </c>
      <c r="P107" s="164">
        <f t="shared" si="12"/>
        <v>11.795540360378272</v>
      </c>
      <c r="Q107" s="164">
        <f t="shared" si="12"/>
        <v>11.815779159253479</v>
      </c>
      <c r="R107" s="164">
        <f t="shared" si="12"/>
        <v>12.005158439392446</v>
      </c>
      <c r="S107" s="164">
        <f t="shared" si="12"/>
        <v>11.925741835845033</v>
      </c>
      <c r="T107" s="164">
        <f t="shared" si="12"/>
        <v>11.703127655883064</v>
      </c>
      <c r="U107" s="164">
        <f t="shared" si="12"/>
        <v>11.374480622172902</v>
      </c>
      <c r="V107" s="164">
        <f t="shared" si="12"/>
        <v>10.703065011984794</v>
      </c>
      <c r="W107" s="164">
        <f t="shared" si="12"/>
        <v>10.083164020412404</v>
      </c>
      <c r="X107" s="164">
        <f t="shared" si="12"/>
        <v>9.8158773512394006</v>
      </c>
      <c r="Y107" s="164">
        <f t="shared" si="12"/>
        <v>9.7860488556218961</v>
      </c>
      <c r="Z107" s="165">
        <f t="shared" si="12"/>
        <v>9.1996199484440417</v>
      </c>
      <c r="AA107" s="90">
        <f t="shared" si="12"/>
        <v>8.5569570875446015</v>
      </c>
      <c r="AB107" s="166">
        <f t="shared" si="12"/>
        <v>8.0842719390489286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468.75806480014592</v>
      </c>
      <c r="E108" s="460">
        <f t="shared" ref="E108:AB108" si="13">E106+E107</f>
        <v>14.391210953912696</v>
      </c>
      <c r="F108" s="461">
        <f t="shared" si="13"/>
        <v>14.280359355753957</v>
      </c>
      <c r="G108" s="461">
        <f t="shared" si="13"/>
        <v>14.23118495448621</v>
      </c>
      <c r="H108" s="461">
        <f t="shared" si="13"/>
        <v>14.334468011038652</v>
      </c>
      <c r="I108" s="461">
        <f t="shared" si="13"/>
        <v>14.916564482948941</v>
      </c>
      <c r="J108" s="462">
        <f t="shared" si="13"/>
        <v>16.056800821297116</v>
      </c>
      <c r="K108" s="463">
        <f t="shared" si="13"/>
        <v>17.915923059603173</v>
      </c>
      <c r="L108" s="461">
        <f t="shared" si="13"/>
        <v>19.737457913925653</v>
      </c>
      <c r="M108" s="461">
        <f t="shared" si="13"/>
        <v>21.546927870682111</v>
      </c>
      <c r="N108" s="461">
        <f t="shared" si="13"/>
        <v>22.488071897539374</v>
      </c>
      <c r="O108" s="461">
        <f t="shared" si="13"/>
        <v>23.164248779092993</v>
      </c>
      <c r="P108" s="461">
        <f t="shared" si="13"/>
        <v>23.431308387323178</v>
      </c>
      <c r="Q108" s="461">
        <f t="shared" si="13"/>
        <v>23.542823115134556</v>
      </c>
      <c r="R108" s="461">
        <f t="shared" si="13"/>
        <v>23.844082627438254</v>
      </c>
      <c r="S108" s="461">
        <f t="shared" si="13"/>
        <v>23.715591324531182</v>
      </c>
      <c r="T108" s="461">
        <f t="shared" si="13"/>
        <v>23.291187234677057</v>
      </c>
      <c r="U108" s="461">
        <f t="shared" si="13"/>
        <v>22.674182120943122</v>
      </c>
      <c r="V108" s="461">
        <f t="shared" si="13"/>
        <v>21.547922605127553</v>
      </c>
      <c r="W108" s="461">
        <f t="shared" si="13"/>
        <v>20.458590938866983</v>
      </c>
      <c r="X108" s="461">
        <f t="shared" si="13"/>
        <v>19.955980641169937</v>
      </c>
      <c r="Y108" s="461">
        <f t="shared" si="13"/>
        <v>19.901831047640556</v>
      </c>
      <c r="Z108" s="464">
        <f t="shared" si="13"/>
        <v>18.876701222116957</v>
      </c>
      <c r="AA108" s="460">
        <f t="shared" si="13"/>
        <v>17.672823162079048</v>
      </c>
      <c r="AB108" s="462">
        <f t="shared" si="13"/>
        <v>16.781822272816669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-468.75806480014592</v>
      </c>
      <c r="E130" s="431">
        <f t="shared" si="14"/>
        <v>-14.391210953912696</v>
      </c>
      <c r="F130" s="432">
        <f t="shared" si="14"/>
        <v>-14.280359355753957</v>
      </c>
      <c r="G130" s="432">
        <f t="shared" si="14"/>
        <v>-14.23118495448621</v>
      </c>
      <c r="H130" s="432">
        <f t="shared" si="14"/>
        <v>-14.334468011038652</v>
      </c>
      <c r="I130" s="432">
        <f t="shared" si="14"/>
        <v>-14.916564482948941</v>
      </c>
      <c r="J130" s="433">
        <f t="shared" si="14"/>
        <v>-16.056800821297116</v>
      </c>
      <c r="K130" s="434">
        <f t="shared" si="14"/>
        <v>-17.915923059603173</v>
      </c>
      <c r="L130" s="432">
        <f t="shared" si="14"/>
        <v>-19.737457913925653</v>
      </c>
      <c r="M130" s="432">
        <f t="shared" si="14"/>
        <v>-21.546927870682111</v>
      </c>
      <c r="N130" s="432">
        <f t="shared" si="14"/>
        <v>-22.488071897539374</v>
      </c>
      <c r="O130" s="432">
        <f t="shared" si="14"/>
        <v>-23.164248779092993</v>
      </c>
      <c r="P130" s="432">
        <f t="shared" si="14"/>
        <v>-23.431308387323178</v>
      </c>
      <c r="Q130" s="432">
        <f t="shared" si="14"/>
        <v>-23.542823115134556</v>
      </c>
      <c r="R130" s="432">
        <f t="shared" si="14"/>
        <v>-23.844082627438254</v>
      </c>
      <c r="S130" s="432">
        <f t="shared" si="14"/>
        <v>-23.715591324531182</v>
      </c>
      <c r="T130" s="432">
        <f t="shared" si="14"/>
        <v>-23.291187234677057</v>
      </c>
      <c r="U130" s="432">
        <f t="shared" si="14"/>
        <v>-22.674182120943122</v>
      </c>
      <c r="V130" s="432">
        <f t="shared" si="14"/>
        <v>-21.547922605127553</v>
      </c>
      <c r="W130" s="432">
        <f t="shared" si="14"/>
        <v>-20.458590938866983</v>
      </c>
      <c r="X130" s="432">
        <f t="shared" si="14"/>
        <v>-19.955980641169937</v>
      </c>
      <c r="Y130" s="432">
        <f t="shared" si="14"/>
        <v>-19.901831047640556</v>
      </c>
      <c r="Z130" s="435">
        <f t="shared" si="14"/>
        <v>-18.876701222116957</v>
      </c>
      <c r="AA130" s="431">
        <f t="shared" si="14"/>
        <v>-17.672823162079048</v>
      </c>
      <c r="AB130" s="433">
        <f t="shared" si="14"/>
        <v>-16.781822272816669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37361</v>
      </c>
      <c r="C133" s="557" t="s">
        <v>56</v>
      </c>
      <c r="D133" s="558">
        <f>D108</f>
        <v>468.75806480014592</v>
      </c>
      <c r="E133" s="558">
        <f t="shared" ref="E133:AB133" si="15">E108</f>
        <v>14.391210953912696</v>
      </c>
      <c r="F133" s="558">
        <f t="shared" si="15"/>
        <v>14.280359355753957</v>
      </c>
      <c r="G133" s="558">
        <f t="shared" si="15"/>
        <v>14.23118495448621</v>
      </c>
      <c r="H133" s="558">
        <f t="shared" si="15"/>
        <v>14.334468011038652</v>
      </c>
      <c r="I133" s="558">
        <f t="shared" si="15"/>
        <v>14.916564482948941</v>
      </c>
      <c r="J133" s="558">
        <f t="shared" si="15"/>
        <v>16.056800821297116</v>
      </c>
      <c r="K133" s="558">
        <f t="shared" si="15"/>
        <v>17.915923059603173</v>
      </c>
      <c r="L133" s="558">
        <f t="shared" si="15"/>
        <v>19.737457913925653</v>
      </c>
      <c r="M133" s="558">
        <f t="shared" si="15"/>
        <v>21.546927870682111</v>
      </c>
      <c r="N133" s="558">
        <f t="shared" si="15"/>
        <v>22.488071897539374</v>
      </c>
      <c r="O133" s="558">
        <f t="shared" si="15"/>
        <v>23.164248779092993</v>
      </c>
      <c r="P133" s="558">
        <f t="shared" si="15"/>
        <v>23.431308387323178</v>
      </c>
      <c r="Q133" s="558">
        <f t="shared" si="15"/>
        <v>23.542823115134556</v>
      </c>
      <c r="R133" s="558">
        <f t="shared" si="15"/>
        <v>23.844082627438254</v>
      </c>
      <c r="S133" s="558">
        <f t="shared" si="15"/>
        <v>23.715591324531182</v>
      </c>
      <c r="T133" s="558">
        <f t="shared" si="15"/>
        <v>23.291187234677057</v>
      </c>
      <c r="U133" s="558">
        <f t="shared" si="15"/>
        <v>22.674182120943122</v>
      </c>
      <c r="V133" s="558">
        <f t="shared" si="15"/>
        <v>21.547922605127553</v>
      </c>
      <c r="W133" s="558">
        <f t="shared" si="15"/>
        <v>20.458590938866983</v>
      </c>
      <c r="X133" s="558">
        <f t="shared" si="15"/>
        <v>19.955980641169937</v>
      </c>
      <c r="Y133" s="558">
        <f t="shared" si="15"/>
        <v>19.901831047640556</v>
      </c>
      <c r="Z133" s="558">
        <f t="shared" si="15"/>
        <v>18.876701222116957</v>
      </c>
      <c r="AA133" s="558">
        <f t="shared" si="15"/>
        <v>17.672823162079048</v>
      </c>
      <c r="AB133" s="558">
        <f t="shared" si="15"/>
        <v>16.781822272816669</v>
      </c>
    </row>
    <row r="134" spans="1:56" x14ac:dyDescent="0.3">
      <c r="A134" s="555" t="str">
        <f>VLOOKUP(WEEKDAY(B134,2),$B$148:$C$154,2,FALSE)</f>
        <v>Mon</v>
      </c>
      <c r="B134" s="556">
        <f>A3</f>
        <v>37361</v>
      </c>
      <c r="C134" s="557" t="s">
        <v>26</v>
      </c>
      <c r="D134" s="558">
        <f>SUM(D16)</f>
        <v>9968.2716174656271</v>
      </c>
      <c r="E134" s="558">
        <f t="shared" ref="E134:AB134" si="16">SUM(E16)</f>
        <v>314.90792051055791</v>
      </c>
      <c r="F134" s="558">
        <f t="shared" si="16"/>
        <v>314.43048692590054</v>
      </c>
      <c r="G134" s="558">
        <f t="shared" si="16"/>
        <v>314.05415010924287</v>
      </c>
      <c r="H134" s="558">
        <f t="shared" si="16"/>
        <v>316.18612626783755</v>
      </c>
      <c r="I134" s="558">
        <f t="shared" si="16"/>
        <v>326.88297815463454</v>
      </c>
      <c r="J134" s="558">
        <f t="shared" si="16"/>
        <v>348.32822788897323</v>
      </c>
      <c r="K134" s="558">
        <f t="shared" si="16"/>
        <v>383.54302278204511</v>
      </c>
      <c r="L134" s="558">
        <f t="shared" si="16"/>
        <v>418.75183824915149</v>
      </c>
      <c r="M134" s="558">
        <f t="shared" si="16"/>
        <v>452.46096781670445</v>
      </c>
      <c r="N134" s="558">
        <f t="shared" si="16"/>
        <v>471.51873215563074</v>
      </c>
      <c r="O134" s="558">
        <f t="shared" si="16"/>
        <v>484.16702999386234</v>
      </c>
      <c r="P134" s="558">
        <f t="shared" si="16"/>
        <v>488.07949086870377</v>
      </c>
      <c r="Q134" s="558">
        <f t="shared" si="16"/>
        <v>491.28861782610727</v>
      </c>
      <c r="R134" s="558">
        <f t="shared" si="16"/>
        <v>497.71125632195958</v>
      </c>
      <c r="S134" s="558">
        <f t="shared" si="16"/>
        <v>494.97006125897099</v>
      </c>
      <c r="T134" s="558">
        <f t="shared" si="16"/>
        <v>486.5226565566461</v>
      </c>
      <c r="U134" s="558">
        <f t="shared" si="16"/>
        <v>475.11053275891993</v>
      </c>
      <c r="V134" s="558">
        <f t="shared" si="16"/>
        <v>454.31624818501763</v>
      </c>
      <c r="W134" s="558">
        <f t="shared" si="16"/>
        <v>432.26934782040348</v>
      </c>
      <c r="X134" s="558">
        <f t="shared" si="16"/>
        <v>423.26954211714968</v>
      </c>
      <c r="Y134" s="558">
        <f t="shared" si="16"/>
        <v>421.97949736886773</v>
      </c>
      <c r="Z134" s="558">
        <f t="shared" si="16"/>
        <v>404.39241747414138</v>
      </c>
      <c r="AA134" s="558">
        <f t="shared" si="16"/>
        <v>384.09919673027241</v>
      </c>
      <c r="AB134" s="558">
        <f t="shared" si="16"/>
        <v>369.03127132392581</v>
      </c>
    </row>
    <row r="135" spans="1:56" x14ac:dyDescent="0.3">
      <c r="A135" s="555" t="str">
        <f>VLOOKUP(WEEKDAY(B135,2),$B$148:$C$154,2,FALSE)</f>
        <v>Mon</v>
      </c>
      <c r="B135" s="556">
        <f>B134</f>
        <v>37361</v>
      </c>
      <c r="C135" s="557" t="s">
        <v>47</v>
      </c>
      <c r="D135" s="558">
        <f>D63</f>
        <v>14182.335582701642</v>
      </c>
      <c r="E135" s="558">
        <f t="shared" ref="E135:AB135" si="17">E63</f>
        <v>427.06806065977202</v>
      </c>
      <c r="F135" s="558">
        <f t="shared" si="17"/>
        <v>399.29880988385628</v>
      </c>
      <c r="G135" s="558">
        <f t="shared" si="17"/>
        <v>397.64849106465374</v>
      </c>
      <c r="H135" s="558">
        <f t="shared" si="17"/>
        <v>407.33693127547895</v>
      </c>
      <c r="I135" s="558">
        <f t="shared" si="17"/>
        <v>432.13462091447786</v>
      </c>
      <c r="J135" s="558">
        <f t="shared" si="17"/>
        <v>482.61581306353298</v>
      </c>
      <c r="K135" s="558">
        <f t="shared" si="17"/>
        <v>550.22365749497396</v>
      </c>
      <c r="L135" s="558">
        <f t="shared" si="17"/>
        <v>624.76564995801743</v>
      </c>
      <c r="M135" s="558">
        <f t="shared" si="17"/>
        <v>681.8889641584999</v>
      </c>
      <c r="N135" s="558">
        <f t="shared" si="17"/>
        <v>714.99646400555469</v>
      </c>
      <c r="O135" s="558">
        <f t="shared" si="17"/>
        <v>736.27243330979479</v>
      </c>
      <c r="P135" s="558">
        <f t="shared" si="17"/>
        <v>745.88499563673463</v>
      </c>
      <c r="Q135" s="558">
        <f t="shared" si="17"/>
        <v>756.85811568380427</v>
      </c>
      <c r="R135" s="558">
        <f t="shared" si="17"/>
        <v>762.21625628573327</v>
      </c>
      <c r="S135" s="558">
        <f t="shared" si="17"/>
        <v>749.90615477217329</v>
      </c>
      <c r="T135" s="558">
        <f t="shared" si="17"/>
        <v>718.00362204907776</v>
      </c>
      <c r="U135" s="558">
        <f t="shared" si="17"/>
        <v>681.44689643308186</v>
      </c>
      <c r="V135" s="558">
        <f t="shared" si="17"/>
        <v>644.48703605712581</v>
      </c>
      <c r="W135" s="558">
        <f t="shared" si="17"/>
        <v>617.33731922314519</v>
      </c>
      <c r="X135" s="558">
        <f t="shared" si="17"/>
        <v>601.52937205260491</v>
      </c>
      <c r="Y135" s="558">
        <f t="shared" si="17"/>
        <v>568.85199197377574</v>
      </c>
      <c r="Z135" s="558">
        <f t="shared" si="17"/>
        <v>530.23748501389946</v>
      </c>
      <c r="AA135" s="558">
        <f t="shared" si="17"/>
        <v>490.38429482305776</v>
      </c>
      <c r="AB135" s="558">
        <f t="shared" si="17"/>
        <v>460.94214690881432</v>
      </c>
    </row>
    <row r="136" spans="1:56" ht="15" thickBot="1" x14ac:dyDescent="0.35">
      <c r="B136" s="557"/>
      <c r="C136" s="557" t="s">
        <v>84</v>
      </c>
      <c r="D136" s="559">
        <f>SUM(D134:D135)</f>
        <v>24150.607200167269</v>
      </c>
      <c r="E136" s="559">
        <f t="shared" ref="E136:AB136" si="18">SUM(E134:E135)</f>
        <v>741.97598117032999</v>
      </c>
      <c r="F136" s="559">
        <f t="shared" si="18"/>
        <v>713.72929680975676</v>
      </c>
      <c r="G136" s="559">
        <f t="shared" si="18"/>
        <v>711.70264117389661</v>
      </c>
      <c r="H136" s="559">
        <f t="shared" si="18"/>
        <v>723.52305754331655</v>
      </c>
      <c r="I136" s="559">
        <f t="shared" si="18"/>
        <v>759.01759906911241</v>
      </c>
      <c r="J136" s="559">
        <f t="shared" si="18"/>
        <v>830.94404095250616</v>
      </c>
      <c r="K136" s="559">
        <f t="shared" si="18"/>
        <v>933.76668027701908</v>
      </c>
      <c r="L136" s="559">
        <f t="shared" si="18"/>
        <v>1043.517488207169</v>
      </c>
      <c r="M136" s="559">
        <f t="shared" si="18"/>
        <v>1134.3499319752043</v>
      </c>
      <c r="N136" s="559">
        <f t="shared" si="18"/>
        <v>1186.5151961611855</v>
      </c>
      <c r="O136" s="559">
        <f t="shared" si="18"/>
        <v>1220.4394633036572</v>
      </c>
      <c r="P136" s="559">
        <f t="shared" si="18"/>
        <v>1233.9644865054383</v>
      </c>
      <c r="Q136" s="559">
        <f t="shared" si="18"/>
        <v>1248.1467335099114</v>
      </c>
      <c r="R136" s="559">
        <f t="shared" si="18"/>
        <v>1259.9275126076927</v>
      </c>
      <c r="S136" s="559">
        <f t="shared" si="18"/>
        <v>1244.8762160311444</v>
      </c>
      <c r="T136" s="559">
        <f t="shared" si="18"/>
        <v>1204.5262786057237</v>
      </c>
      <c r="U136" s="559">
        <f t="shared" si="18"/>
        <v>1156.5574291920018</v>
      </c>
      <c r="V136" s="559">
        <f t="shared" si="18"/>
        <v>1098.8032842421435</v>
      </c>
      <c r="W136" s="559">
        <f t="shared" si="18"/>
        <v>1049.6066670435487</v>
      </c>
      <c r="X136" s="559">
        <f t="shared" si="18"/>
        <v>1024.7989141697547</v>
      </c>
      <c r="Y136" s="559">
        <f t="shared" si="18"/>
        <v>990.83148934264341</v>
      </c>
      <c r="Z136" s="559">
        <f t="shared" si="18"/>
        <v>934.6299024880409</v>
      </c>
      <c r="AA136" s="559">
        <f t="shared" si="18"/>
        <v>874.48349155333017</v>
      </c>
      <c r="AB136" s="559">
        <f t="shared" si="18"/>
        <v>829.97341823274019</v>
      </c>
    </row>
    <row r="137" spans="1:56" ht="15" thickTop="1" x14ac:dyDescent="0.3">
      <c r="D137" s="320" t="s">
        <v>92</v>
      </c>
      <c r="E137" s="321">
        <f>AVERAGE(E134:J134,AA134:AB134)</f>
        <v>335.99004473891813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2023-09-15T17:36:17Z</dcterms:modified>
</cp:coreProperties>
</file>