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04628A-304A-453D-898D-208F1F703C8E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<sst xmlns="http://schemas.openxmlformats.org/spreadsheetml/2006/main" count="556" uniqueCount="93">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</sst>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93" name="Picture 2">
          <a:extLst>
            <a:ext uri="{FF2B5EF4-FFF2-40B4-BE49-F238E27FC236}">
              <a16:creationId xmlns:a16="http://schemas.microsoft.com/office/drawing/2014/main" id="{4BCC926E-0E8D-A7DB-493C-19A419866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4" name="Picture 2">
          <a:extLst>
            <a:ext uri="{FF2B5EF4-FFF2-40B4-BE49-F238E27FC236}">
              <a16:creationId xmlns:a16="http://schemas.microsoft.com/office/drawing/2014/main" id="{C1A6CB63-3C6B-4B68-24D8-900EA7B2A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5" name="Picture 2">
          <a:extLst>
            <a:ext uri="{FF2B5EF4-FFF2-40B4-BE49-F238E27FC236}">
              <a16:creationId xmlns:a16="http://schemas.microsoft.com/office/drawing/2014/main" id="{5755DF06-BB58-5FB4-FC3D-CB692568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2" name="Picture 2">
          <a:extLst>
            <a:ext uri="{FF2B5EF4-FFF2-40B4-BE49-F238E27FC236}">
              <a16:creationId xmlns:a16="http://schemas.microsoft.com/office/drawing/2014/main" id="{12B9BEE2-1B95-1D17-852F-CD8157EF8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20.944755496772661</v>
      </c>
      <c r="E8" s="336">
        <v>0.83754486024010844</v>
      </c>
      <c r="F8" s="337">
        <v>0.82602225605469093</v>
      </c>
      <c r="G8" s="337">
        <v>0.82236515490973927</v>
      </c>
      <c r="H8" s="337">
        <v>0.81930424154030312</v>
      </c>
      <c r="I8" s="337">
        <v>0.81755255998138909</v>
      </c>
      <c r="J8" s="338">
        <v>0.82478165425346028</v>
      </c>
      <c r="K8" s="339">
        <v>0.83912496512425572</v>
      </c>
      <c r="L8" s="337">
        <v>0.83289305111574607</v>
      </c>
      <c r="M8" s="337">
        <v>0.84824694166239345</v>
      </c>
      <c r="N8" s="337">
        <v>0.86932072515722147</v>
      </c>
      <c r="O8" s="337">
        <v>0.88921554268564817</v>
      </c>
      <c r="P8" s="337">
        <v>0.89927776920876179</v>
      </c>
      <c r="Q8" s="337">
        <v>0.90805556841919222</v>
      </c>
      <c r="R8" s="337">
        <v>0.91084862394729049</v>
      </c>
      <c r="S8" s="337">
        <v>0.91240577941743106</v>
      </c>
      <c r="T8" s="337">
        <v>0.90975782398680449</v>
      </c>
      <c r="U8" s="337">
        <v>0.9043990680361168</v>
      </c>
      <c r="V8" s="337">
        <v>0.89783201704716231</v>
      </c>
      <c r="W8" s="337">
        <v>0.89602264708262669</v>
      </c>
      <c r="X8" s="337">
        <v>0.9050720433764976</v>
      </c>
      <c r="Y8" s="337">
        <v>0.91421654786724837</v>
      </c>
      <c r="Z8" s="340">
        <v>0.90451038657581972</v>
      </c>
      <c r="AA8" s="336">
        <v>0.88592846485511556</v>
      </c>
      <c r="AB8" s="338">
        <v>0.87005680422764076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622.14618955367564</v>
      </c>
      <c r="E9" s="342">
        <v>24.675747094259176</v>
      </c>
      <c r="F9" s="343">
        <v>24.388785463332852</v>
      </c>
      <c r="G9" s="343">
        <v>24.282292012884138</v>
      </c>
      <c r="H9" s="343">
        <v>24.172157545472409</v>
      </c>
      <c r="I9" s="343">
        <v>24.152545149526929</v>
      </c>
      <c r="J9" s="344">
        <v>24.353732939484342</v>
      </c>
      <c r="K9" s="345">
        <v>24.733565276999485</v>
      </c>
      <c r="L9" s="343">
        <v>24.705387957431348</v>
      </c>
      <c r="M9" s="343">
        <v>25.117287808591978</v>
      </c>
      <c r="N9" s="343">
        <v>25.793276588524325</v>
      </c>
      <c r="O9" s="343">
        <v>26.525044933730396</v>
      </c>
      <c r="P9" s="343">
        <v>27.047285229776278</v>
      </c>
      <c r="Q9" s="343">
        <v>27.398409947937704</v>
      </c>
      <c r="R9" s="343">
        <v>27.596219111272219</v>
      </c>
      <c r="S9" s="343">
        <v>27.70607122722636</v>
      </c>
      <c r="T9" s="343">
        <v>27.612338829287744</v>
      </c>
      <c r="U9" s="343">
        <v>27.433417109362214</v>
      </c>
      <c r="V9" s="343">
        <v>27.112905980764531</v>
      </c>
      <c r="W9" s="343">
        <v>26.689451145469562</v>
      </c>
      <c r="X9" s="343">
        <v>26.481449558790818</v>
      </c>
      <c r="Y9" s="343">
        <v>26.498478693671395</v>
      </c>
      <c r="Z9" s="346">
        <v>26.231703560024549</v>
      </c>
      <c r="AA9" s="342">
        <v>25.839724053041778</v>
      </c>
      <c r="AB9" s="344">
        <v>25.598912336813115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5183.9872443348759</v>
      </c>
      <c r="E10" s="349">
        <v>208.03358088941505</v>
      </c>
      <c r="F10" s="350">
        <v>205.30544182186119</v>
      </c>
      <c r="G10" s="350">
        <v>204.37681744564421</v>
      </c>
      <c r="H10" s="350">
        <v>203.37167206589152</v>
      </c>
      <c r="I10" s="350">
        <v>202.97909659445293</v>
      </c>
      <c r="J10" s="351">
        <v>205.07126702433334</v>
      </c>
      <c r="K10" s="352">
        <v>208.34102212998224</v>
      </c>
      <c r="L10" s="350">
        <v>205.72052955945088</v>
      </c>
      <c r="M10" s="350">
        <v>209.56402478406653</v>
      </c>
      <c r="N10" s="350">
        <v>215.58449675650897</v>
      </c>
      <c r="O10" s="350">
        <v>220.62825492135227</v>
      </c>
      <c r="P10" s="350">
        <v>224.62648423543115</v>
      </c>
      <c r="Q10" s="350">
        <v>226.45789015978096</v>
      </c>
      <c r="R10" s="350">
        <v>227.4954260763605</v>
      </c>
      <c r="S10" s="350">
        <v>227.39372382808821</v>
      </c>
      <c r="T10" s="350">
        <v>226.62470643362678</v>
      </c>
      <c r="U10" s="350">
        <v>225.16250041479941</v>
      </c>
      <c r="V10" s="350">
        <v>221.89157103607164</v>
      </c>
      <c r="W10" s="350">
        <v>220.36739105644574</v>
      </c>
      <c r="X10" s="350">
        <v>221.65034533759882</v>
      </c>
      <c r="Y10" s="350">
        <v>223.82756819555809</v>
      </c>
      <c r="Z10" s="353">
        <v>220.36651188385383</v>
      </c>
      <c r="AA10" s="349">
        <v>216.18499945704446</v>
      </c>
      <c r="AB10" s="351">
        <v>212.96192222725654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50.568148194945024</v>
      </c>
      <c r="E11" s="355">
        <v>1.9392929564551504</v>
      </c>
      <c r="F11" s="356">
        <v>1.9177709959183931</v>
      </c>
      <c r="G11" s="356">
        <v>1.9109634171691692</v>
      </c>
      <c r="H11" s="356">
        <v>1.9038415054932112</v>
      </c>
      <c r="I11" s="356">
        <v>1.9080354068066359</v>
      </c>
      <c r="J11" s="357">
        <v>1.9464834184662518</v>
      </c>
      <c r="K11" s="358">
        <v>2.0200541424541183</v>
      </c>
      <c r="L11" s="356">
        <v>2.0087321228928725</v>
      </c>
      <c r="M11" s="356">
        <v>2.0789986429309892</v>
      </c>
      <c r="N11" s="356">
        <v>2.1437184093669286</v>
      </c>
      <c r="O11" s="356">
        <v>2.1965327719708143</v>
      </c>
      <c r="P11" s="356">
        <v>2.2143304130414454</v>
      </c>
      <c r="Q11" s="356">
        <v>2.2519428948873439</v>
      </c>
      <c r="R11" s="356">
        <v>2.2561268155392846</v>
      </c>
      <c r="S11" s="356">
        <v>2.2499456046123427</v>
      </c>
      <c r="T11" s="356">
        <v>2.2407792990807103</v>
      </c>
      <c r="U11" s="356">
        <v>2.2199606365117903</v>
      </c>
      <c r="V11" s="356">
        <v>2.2082104519528913</v>
      </c>
      <c r="W11" s="356">
        <v>2.1965177224230046</v>
      </c>
      <c r="X11" s="356">
        <v>2.2043528990978554</v>
      </c>
      <c r="Y11" s="356">
        <v>2.2251346168321393</v>
      </c>
      <c r="Z11" s="359">
        <v>2.1805235844182667</v>
      </c>
      <c r="AA11" s="355">
        <v>2.1056202943094564</v>
      </c>
      <c r="AB11" s="357">
        <v>2.0402791723139506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136.58744967647436</v>
      </c>
      <c r="E12" s="362">
        <v>5.3194075742828213</v>
      </c>
      <c r="F12" s="363">
        <v>5.2554540134125185</v>
      </c>
      <c r="G12" s="363">
        <v>5.23224531305471</v>
      </c>
      <c r="H12" s="363">
        <v>5.2063421966279897</v>
      </c>
      <c r="I12" s="363">
        <v>5.207075206281174</v>
      </c>
      <c r="J12" s="364">
        <v>5.2767256755767464</v>
      </c>
      <c r="K12" s="365">
        <v>5.411909409664041</v>
      </c>
      <c r="L12" s="363">
        <v>5.4010826280760664</v>
      </c>
      <c r="M12" s="363">
        <v>5.5420798806491884</v>
      </c>
      <c r="N12" s="363">
        <v>5.7197374714845033</v>
      </c>
      <c r="O12" s="363">
        <v>5.8915167159143058</v>
      </c>
      <c r="P12" s="363">
        <v>5.9987775970081758</v>
      </c>
      <c r="Q12" s="363">
        <v>6.0920795392164981</v>
      </c>
      <c r="R12" s="363">
        <v>6.1299585848835711</v>
      </c>
      <c r="S12" s="363">
        <v>6.1316763664007885</v>
      </c>
      <c r="T12" s="363">
        <v>6.1040747553730119</v>
      </c>
      <c r="U12" s="363">
        <v>6.0558530256267407</v>
      </c>
      <c r="V12" s="363">
        <v>5.9794589011152528</v>
      </c>
      <c r="W12" s="363">
        <v>5.888203943100641</v>
      </c>
      <c r="X12" s="363">
        <v>5.8617878856030163</v>
      </c>
      <c r="Y12" s="363">
        <v>5.8849032338068969</v>
      </c>
      <c r="Z12" s="366">
        <v>5.795243328156273</v>
      </c>
      <c r="AA12" s="362">
        <v>5.6558773856590481</v>
      </c>
      <c r="AB12" s="364">
        <v>5.5459790455003759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1924.1610624363122</v>
      </c>
      <c r="E13" s="367">
        <v>76.888757723851896</v>
      </c>
      <c r="F13" s="368">
        <v>76.136356997142428</v>
      </c>
      <c r="G13" s="368">
        <v>75.820095282057835</v>
      </c>
      <c r="H13" s="368">
        <v>75.499750824049357</v>
      </c>
      <c r="I13" s="368">
        <v>75.412043978680401</v>
      </c>
      <c r="J13" s="369">
        <v>76.282783243513606</v>
      </c>
      <c r="K13" s="370">
        <v>77.804179262263119</v>
      </c>
      <c r="L13" s="368">
        <v>76.901357901535505</v>
      </c>
      <c r="M13" s="368">
        <v>78.527340759697609</v>
      </c>
      <c r="N13" s="368">
        <v>80.304526817181696</v>
      </c>
      <c r="O13" s="368">
        <v>81.769603466143309</v>
      </c>
      <c r="P13" s="368">
        <v>82.809524463999551</v>
      </c>
      <c r="Q13" s="368">
        <v>83.896503966254073</v>
      </c>
      <c r="R13" s="368">
        <v>84.224432269429968</v>
      </c>
      <c r="S13" s="368">
        <v>84.099461283147761</v>
      </c>
      <c r="T13" s="368">
        <v>83.854590699259148</v>
      </c>
      <c r="U13" s="368">
        <v>83.381381264449857</v>
      </c>
      <c r="V13" s="368">
        <v>82.687136300520365</v>
      </c>
      <c r="W13" s="368">
        <v>82.027967787126897</v>
      </c>
      <c r="X13" s="368">
        <v>82.157781942230599</v>
      </c>
      <c r="Y13" s="368">
        <v>82.78748632726105</v>
      </c>
      <c r="Z13" s="371">
        <v>81.72661556300659</v>
      </c>
      <c r="AA13" s="367">
        <v>80.212551960351405</v>
      </c>
      <c r="AB13" s="369">
        <v>78.948832353157982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2111.3166603077316</v>
      </c>
      <c r="E14" s="90">
        <f t="shared" ref="E14:AB14" si="1">SUM(E11:E13)</f>
        <v>84.147458254589864</v>
      </c>
      <c r="F14" s="164">
        <f t="shared" si="1"/>
        <v>83.309582006473335</v>
      </c>
      <c r="G14" s="164">
        <f t="shared" si="1"/>
        <v>82.963304012281711</v>
      </c>
      <c r="H14" s="164">
        <f t="shared" si="1"/>
        <v>82.609934526170562</v>
      </c>
      <c r="I14" s="164">
        <f t="shared" si="1"/>
        <v>82.527154591768209</v>
      </c>
      <c r="J14" s="166">
        <f t="shared" si="1"/>
        <v>83.505992337556606</v>
      </c>
      <c r="K14" s="48">
        <f t="shared" si="1"/>
        <v>85.236142814381282</v>
      </c>
      <c r="L14" s="164">
        <f t="shared" si="1"/>
        <v>84.311172652504439</v>
      </c>
      <c r="M14" s="164">
        <f t="shared" si="1"/>
        <v>86.148419283277789</v>
      </c>
      <c r="N14" s="164">
        <f t="shared" si="1"/>
        <v>88.167982698033128</v>
      </c>
      <c r="O14" s="164">
        <f t="shared" si="1"/>
        <v>89.857652954028424</v>
      </c>
      <c r="P14" s="164">
        <f t="shared" si="1"/>
        <v>91.022632474049175</v>
      </c>
      <c r="Q14" s="164">
        <f t="shared" si="1"/>
        <v>92.240526400357908</v>
      </c>
      <c r="R14" s="164">
        <f t="shared" si="1"/>
        <v>92.610517669852825</v>
      </c>
      <c r="S14" s="164">
        <f t="shared" si="1"/>
        <v>92.481083254160893</v>
      </c>
      <c r="T14" s="164">
        <f t="shared" si="1"/>
        <v>92.199444753712868</v>
      </c>
      <c r="U14" s="164">
        <f t="shared" si="1"/>
        <v>91.657194926588389</v>
      </c>
      <c r="V14" s="164">
        <f t="shared" si="1"/>
        <v>90.87480565358851</v>
      </c>
      <c r="W14" s="164">
        <f t="shared" si="1"/>
        <v>90.112689452650542</v>
      </c>
      <c r="X14" s="164">
        <f t="shared" si="1"/>
        <v>90.223922726931477</v>
      </c>
      <c r="Y14" s="164">
        <f t="shared" si="1"/>
        <v>90.897524177900081</v>
      </c>
      <c r="Z14" s="165">
        <f t="shared" si="1"/>
        <v>89.702382475581132</v>
      </c>
      <c r="AA14" s="90">
        <f t="shared" si="1"/>
        <v>87.974049640319905</v>
      </c>
      <c r="AB14" s="166">
        <f t="shared" si="1"/>
        <v>86.535090570972315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5827.0781893853227</v>
      </c>
      <c r="E15" s="90">
        <f t="shared" ref="E15:AB15" si="2">SUM(E8:E10)</f>
        <v>233.54687284391434</v>
      </c>
      <c r="F15" s="164">
        <f t="shared" si="2"/>
        <v>230.52024954124875</v>
      </c>
      <c r="G15" s="164">
        <f t="shared" si="2"/>
        <v>229.48147461343808</v>
      </c>
      <c r="H15" s="164">
        <f t="shared" si="2"/>
        <v>228.36313385290424</v>
      </c>
      <c r="I15" s="164">
        <f t="shared" si="2"/>
        <v>227.94919430396124</v>
      </c>
      <c r="J15" s="166">
        <f t="shared" si="2"/>
        <v>230.24978161807115</v>
      </c>
      <c r="K15" s="48">
        <f t="shared" si="2"/>
        <v>233.91371237210598</v>
      </c>
      <c r="L15" s="164">
        <f t="shared" si="2"/>
        <v>231.25881056799798</v>
      </c>
      <c r="M15" s="164">
        <f t="shared" si="2"/>
        <v>235.5295595343209</v>
      </c>
      <c r="N15" s="164">
        <f t="shared" si="2"/>
        <v>242.24709407019051</v>
      </c>
      <c r="O15" s="164">
        <f t="shared" si="2"/>
        <v>248.04251539776831</v>
      </c>
      <c r="P15" s="164">
        <f t="shared" si="2"/>
        <v>252.57304723441618</v>
      </c>
      <c r="Q15" s="164">
        <f t="shared" si="2"/>
        <v>254.76435567613785</v>
      </c>
      <c r="R15" s="164">
        <f t="shared" si="2"/>
        <v>256.00249381158</v>
      </c>
      <c r="S15" s="164">
        <f t="shared" si="2"/>
        <v>256.01220083473203</v>
      </c>
      <c r="T15" s="164">
        <f t="shared" si="2"/>
        <v>255.14680308690134</v>
      </c>
      <c r="U15" s="164">
        <f t="shared" si="2"/>
        <v>253.50031659219775</v>
      </c>
      <c r="V15" s="164">
        <f t="shared" si="2"/>
        <v>249.90230903388334</v>
      </c>
      <c r="W15" s="164">
        <f t="shared" si="2"/>
        <v>247.95286484899793</v>
      </c>
      <c r="X15" s="164">
        <f t="shared" si="2"/>
        <v>249.03686693976613</v>
      </c>
      <c r="Y15" s="164">
        <f t="shared" si="2"/>
        <v>251.24026343709673</v>
      </c>
      <c r="Z15" s="165">
        <f t="shared" si="2"/>
        <v>247.50272583045421</v>
      </c>
      <c r="AA15" s="90">
        <f t="shared" si="2"/>
        <v>242.91065197494135</v>
      </c>
      <c r="AB15" s="166">
        <f t="shared" si="2"/>
        <v>239.4308913682973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7938.3948496930552</v>
      </c>
      <c r="E16" s="167">
        <f t="shared" ref="E16:AB16" si="3">E14+E15</f>
        <v>317.69433109850422</v>
      </c>
      <c r="F16" s="168">
        <f t="shared" si="3"/>
        <v>313.82983154772205</v>
      </c>
      <c r="G16" s="168">
        <f t="shared" si="3"/>
        <v>312.44477862571978</v>
      </c>
      <c r="H16" s="168">
        <f t="shared" si="3"/>
        <v>310.97306837907479</v>
      </c>
      <c r="I16" s="168">
        <f t="shared" si="3"/>
        <v>310.47634889572942</v>
      </c>
      <c r="J16" s="170">
        <f t="shared" si="3"/>
        <v>313.75577395562777</v>
      </c>
      <c r="K16" s="203">
        <f t="shared" si="3"/>
        <v>319.14985518648723</v>
      </c>
      <c r="L16" s="168">
        <f t="shared" si="3"/>
        <v>315.56998322050242</v>
      </c>
      <c r="M16" s="168">
        <f t="shared" si="3"/>
        <v>321.67797881759867</v>
      </c>
      <c r="N16" s="168">
        <f t="shared" si="3"/>
        <v>330.41507676822363</v>
      </c>
      <c r="O16" s="168">
        <f t="shared" si="3"/>
        <v>337.90016835179676</v>
      </c>
      <c r="P16" s="168">
        <f t="shared" si="3"/>
        <v>343.59567970846535</v>
      </c>
      <c r="Q16" s="168">
        <f t="shared" si="3"/>
        <v>347.00488207649573</v>
      </c>
      <c r="R16" s="168">
        <f t="shared" si="3"/>
        <v>348.61301148143281</v>
      </c>
      <c r="S16" s="168">
        <f t="shared" si="3"/>
        <v>348.49328408889289</v>
      </c>
      <c r="T16" s="168">
        <f t="shared" si="3"/>
        <v>347.34624784061418</v>
      </c>
      <c r="U16" s="168">
        <f t="shared" si="3"/>
        <v>345.15751151878612</v>
      </c>
      <c r="V16" s="168">
        <f t="shared" si="3"/>
        <v>340.77711468747185</v>
      </c>
      <c r="W16" s="168">
        <f t="shared" si="3"/>
        <v>338.06555430164849</v>
      </c>
      <c r="X16" s="168">
        <f t="shared" si="3"/>
        <v>339.26078966669763</v>
      </c>
      <c r="Y16" s="168">
        <f t="shared" si="3"/>
        <v>342.1377876149968</v>
      </c>
      <c r="Z16" s="168">
        <f t="shared" si="3"/>
        <v>337.20510830603536</v>
      </c>
      <c r="AA16" s="199">
        <f t="shared" si="3"/>
        <v>330.88470161526124</v>
      </c>
      <c r="AB16" s="202">
        <f t="shared" si="3"/>
        <v>325.96598193926962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384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1.9392929564551504</v>
      </c>
      <c r="AL17" s="538">
        <f>$F11</f>
        <v>1.9177709959183931</v>
      </c>
      <c r="AM17" s="538">
        <f>$G11</f>
        <v>1.9109634171691692</v>
      </c>
      <c r="AN17" s="538">
        <f>$H11</f>
        <v>1.9038415054932112</v>
      </c>
      <c r="AO17" s="538"/>
      <c r="AP17" s="538">
        <f>$E12</f>
        <v>5.3194075742828213</v>
      </c>
      <c r="AQ17" s="538">
        <f>$F12</f>
        <v>5.2554540134125185</v>
      </c>
      <c r="AR17" s="538">
        <f>$G12</f>
        <v>5.23224531305471</v>
      </c>
      <c r="AS17" s="538">
        <f>$H12</f>
        <v>5.2063421966279897</v>
      </c>
      <c r="AT17" s="538"/>
      <c r="AU17" s="538">
        <f>$E13</f>
        <v>76.888757723851896</v>
      </c>
      <c r="AV17" s="538">
        <f>$F13</f>
        <v>76.136356997142428</v>
      </c>
      <c r="AW17" s="538">
        <f>$G13</f>
        <v>75.820095282057835</v>
      </c>
      <c r="AX17" s="538">
        <f>$H13</f>
        <v>75.499750824049357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1.9080354068066359</v>
      </c>
      <c r="AL18" s="538">
        <f>$J11</f>
        <v>1.9464834184662518</v>
      </c>
      <c r="AM18" s="538">
        <f>$K11</f>
        <v>2.0200541424541183</v>
      </c>
      <c r="AN18" s="538">
        <f>$L11</f>
        <v>2.0087321228928725</v>
      </c>
      <c r="AO18" s="538"/>
      <c r="AP18" s="538">
        <f>$I12</f>
        <v>5.207075206281174</v>
      </c>
      <c r="AQ18" s="538">
        <f>$J12</f>
        <v>5.2767256755767464</v>
      </c>
      <c r="AR18" s="538">
        <f>$K12</f>
        <v>5.411909409664041</v>
      </c>
      <c r="AS18" s="538">
        <f>$L12</f>
        <v>5.4010826280760664</v>
      </c>
      <c r="AT18" s="538"/>
      <c r="AU18" s="539">
        <f>$I13</f>
        <v>75.412043978680401</v>
      </c>
      <c r="AV18" s="539">
        <f>$J13</f>
        <v>76.282783243513606</v>
      </c>
      <c r="AW18" s="539">
        <f>$K13</f>
        <v>77.804179262263119</v>
      </c>
      <c r="AX18" s="539">
        <f>$L13</f>
        <v>76.901357901535505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2.0789986429309892</v>
      </c>
      <c r="AL19" s="538">
        <f>$N11</f>
        <v>2.1437184093669286</v>
      </c>
      <c r="AM19" s="538">
        <f>$O11</f>
        <v>2.1965327719708143</v>
      </c>
      <c r="AN19" s="538">
        <f>$P11</f>
        <v>2.2143304130414454</v>
      </c>
      <c r="AO19" s="538"/>
      <c r="AP19" s="538">
        <f>$M12</f>
        <v>5.5420798806491884</v>
      </c>
      <c r="AQ19" s="538">
        <f>$N12</f>
        <v>5.7197374714845033</v>
      </c>
      <c r="AR19" s="538">
        <f>$O12</f>
        <v>5.8915167159143058</v>
      </c>
      <c r="AS19" s="538">
        <f>$P12</f>
        <v>5.9987775970081758</v>
      </c>
      <c r="AT19" s="538"/>
      <c r="AU19" s="538">
        <f>$M13</f>
        <v>78.527340759697609</v>
      </c>
      <c r="AV19" s="538">
        <f>$N13</f>
        <v>80.304526817181696</v>
      </c>
      <c r="AW19" s="538">
        <f>$O13</f>
        <v>81.769603466143309</v>
      </c>
      <c r="AX19" s="538">
        <f>$P13</f>
        <v>82.809524463999551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2.2519428948873439</v>
      </c>
      <c r="AL20" s="538">
        <f>$R11</f>
        <v>2.2561268155392846</v>
      </c>
      <c r="AM20" s="538">
        <f>$S11</f>
        <v>2.2499456046123427</v>
      </c>
      <c r="AN20" s="538">
        <f>$T11</f>
        <v>2.2407792990807103</v>
      </c>
      <c r="AO20" s="538"/>
      <c r="AP20" s="538">
        <f>$Q12</f>
        <v>6.0920795392164981</v>
      </c>
      <c r="AQ20" s="538">
        <f>$R12</f>
        <v>6.1299585848835711</v>
      </c>
      <c r="AR20" s="538">
        <f>$S12</f>
        <v>6.1316763664007885</v>
      </c>
      <c r="AS20" s="538">
        <f>$T12</f>
        <v>6.1040747553730119</v>
      </c>
      <c r="AT20" s="538"/>
      <c r="AU20" s="538">
        <f>$Q13</f>
        <v>83.896503966254073</v>
      </c>
      <c r="AV20" s="538">
        <f>$R13</f>
        <v>84.224432269429968</v>
      </c>
      <c r="AW20" s="538">
        <f>$S13</f>
        <v>84.099461283147761</v>
      </c>
      <c r="AX20" s="538">
        <f>$T13</f>
        <v>83.854590699259148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2.2199606365117903</v>
      </c>
      <c r="AL21" s="538">
        <f>$V11</f>
        <v>2.2082104519528913</v>
      </c>
      <c r="AM21" s="538">
        <f>$W11</f>
        <v>2.1965177224230046</v>
      </c>
      <c r="AN21" s="538">
        <f>$X11</f>
        <v>2.2043528990978554</v>
      </c>
      <c r="AO21" s="538"/>
      <c r="AP21" s="538">
        <f>$U12</f>
        <v>6.0558530256267407</v>
      </c>
      <c r="AQ21" s="538">
        <f>$V12</f>
        <v>5.9794589011152528</v>
      </c>
      <c r="AR21" s="538">
        <f>$W12</f>
        <v>5.888203943100641</v>
      </c>
      <c r="AS21" s="538">
        <f>$X12</f>
        <v>5.8617878856030163</v>
      </c>
      <c r="AT21" s="538"/>
      <c r="AU21" s="538">
        <f>$U13</f>
        <v>83.381381264449857</v>
      </c>
      <c r="AV21" s="538">
        <f>$V13</f>
        <v>82.687136300520365</v>
      </c>
      <c r="AW21" s="538">
        <f>$W13</f>
        <v>82.027967787126897</v>
      </c>
      <c r="AX21" s="538">
        <f>$X13</f>
        <v>82.157781942230599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2.2251346168321393</v>
      </c>
      <c r="AL22" s="538">
        <f>$Z11</f>
        <v>2.1805235844182667</v>
      </c>
      <c r="AM22" s="538">
        <f>$AA11</f>
        <v>2.1056202943094564</v>
      </c>
      <c r="AN22" s="540">
        <f>$AB11</f>
        <v>2.0402791723139506</v>
      </c>
      <c r="AO22" s="538"/>
      <c r="AP22" s="538">
        <f>$Y12</f>
        <v>5.8849032338068969</v>
      </c>
      <c r="AQ22" s="538">
        <f>$Z12</f>
        <v>5.795243328156273</v>
      </c>
      <c r="AR22" s="538">
        <f>$AA12</f>
        <v>5.6558773856590481</v>
      </c>
      <c r="AS22" s="540">
        <f>$AB12</f>
        <v>5.5459790455003759</v>
      </c>
      <c r="AT22" s="538"/>
      <c r="AU22" s="538">
        <f>$Y13</f>
        <v>82.78748632726105</v>
      </c>
      <c r="AV22" s="538">
        <f>$Z13</f>
        <v>81.72661556300659</v>
      </c>
      <c r="AW22" s="538">
        <f>$AA13</f>
        <v>80.212551960351405</v>
      </c>
      <c r="AX22" s="540">
        <f>$AB13</f>
        <v>78.948832353157982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50.568148194945024</v>
      </c>
      <c r="AO23" s="538"/>
      <c r="AP23" s="538"/>
      <c r="AQ23" s="538"/>
      <c r="AR23" s="538"/>
      <c r="AS23" s="318">
        <f>SUM(AP17:AS22)</f>
        <v>136.58744967647436</v>
      </c>
      <c r="AT23" s="538"/>
      <c r="AU23" s="538"/>
      <c r="AV23" s="538"/>
      <c r="AW23" s="538"/>
      <c r="AX23" s="318">
        <f>SUM(AU17:AX22)</f>
        <v>1924.1610624363122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3461.6051503069448</v>
      </c>
      <c r="E52" s="431">
        <f t="shared" si="4"/>
        <v>157.30566890149578</v>
      </c>
      <c r="F52" s="432">
        <f t="shared" si="4"/>
        <v>161.17016845227795</v>
      </c>
      <c r="G52" s="432">
        <f t="shared" si="4"/>
        <v>162.55522137428022</v>
      </c>
      <c r="H52" s="432">
        <f t="shared" si="4"/>
        <v>164.02693162092521</v>
      </c>
      <c r="I52" s="432">
        <f t="shared" si="4"/>
        <v>164.52365110427058</v>
      </c>
      <c r="J52" s="433">
        <f t="shared" si="4"/>
        <v>161.24422604437223</v>
      </c>
      <c r="K52" s="434">
        <f t="shared" si="4"/>
        <v>155.85014481351277</v>
      </c>
      <c r="L52" s="432">
        <f t="shared" si="4"/>
        <v>159.43001677949758</v>
      </c>
      <c r="M52" s="432">
        <f t="shared" si="4"/>
        <v>153.32202118240133</v>
      </c>
      <c r="N52" s="432">
        <f t="shared" si="4"/>
        <v>144.58492323177637</v>
      </c>
      <c r="O52" s="432">
        <f t="shared" si="4"/>
        <v>137.09983164820324</v>
      </c>
      <c r="P52" s="432">
        <f t="shared" si="4"/>
        <v>131.40432029153465</v>
      </c>
      <c r="Q52" s="432">
        <f t="shared" si="4"/>
        <v>127.99511792350427</v>
      </c>
      <c r="R52" s="432">
        <f t="shared" si="4"/>
        <v>126.38698851856719</v>
      </c>
      <c r="S52" s="432">
        <f t="shared" si="4"/>
        <v>126.50671591110711</v>
      </c>
      <c r="T52" s="432">
        <f t="shared" si="4"/>
        <v>127.65375215938582</v>
      </c>
      <c r="U52" s="432">
        <f t="shared" si="4"/>
        <v>129.84248848121388</v>
      </c>
      <c r="V52" s="432">
        <f t="shared" si="4"/>
        <v>134.22288531252815</v>
      </c>
      <c r="W52" s="432">
        <f t="shared" si="4"/>
        <v>136.93444569835151</v>
      </c>
      <c r="X52" s="432">
        <f t="shared" si="4"/>
        <v>135.73921033330237</v>
      </c>
      <c r="Y52" s="432">
        <f t="shared" si="4"/>
        <v>132.8622123850032</v>
      </c>
      <c r="Z52" s="435">
        <f t="shared" si="4"/>
        <v>137.79489169396464</v>
      </c>
      <c r="AA52" s="431">
        <f t="shared" si="4"/>
        <v>144.11529838473876</v>
      </c>
      <c r="AB52" s="433">
        <f t="shared" si="4"/>
        <v>149.03401806073038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4293.1903607965805</v>
      </c>
      <c r="E57" s="336">
        <v>172.86788484224334</v>
      </c>
      <c r="F57" s="337">
        <v>165.82157418778473</v>
      </c>
      <c r="G57" s="337">
        <v>163.95362517111755</v>
      </c>
      <c r="H57" s="337">
        <v>163.07772661622013</v>
      </c>
      <c r="I57" s="337">
        <v>163.63286601266068</v>
      </c>
      <c r="J57" s="338">
        <v>164.76779049027826</v>
      </c>
      <c r="K57" s="339">
        <v>165.40716834166363</v>
      </c>
      <c r="L57" s="337">
        <v>164.86810436203746</v>
      </c>
      <c r="M57" s="337">
        <v>171.66309548648661</v>
      </c>
      <c r="N57" s="337">
        <v>175.7350648645097</v>
      </c>
      <c r="O57" s="337">
        <v>183.00909093541796</v>
      </c>
      <c r="P57" s="337">
        <v>186.86949836629952</v>
      </c>
      <c r="Q57" s="337">
        <v>188.89202215942757</v>
      </c>
      <c r="R57" s="337">
        <v>188.58093070555847</v>
      </c>
      <c r="S57" s="337">
        <v>190.20565788763381</v>
      </c>
      <c r="T57" s="337">
        <v>191.92120362046799</v>
      </c>
      <c r="U57" s="337">
        <v>192.03641028255953</v>
      </c>
      <c r="V57" s="337">
        <v>193.20832967942994</v>
      </c>
      <c r="W57" s="337">
        <v>193.02463986233744</v>
      </c>
      <c r="X57" s="337">
        <v>191.11125903671882</v>
      </c>
      <c r="Y57" s="337">
        <v>187.08449896550061</v>
      </c>
      <c r="Z57" s="340">
        <v>183.55425010761849</v>
      </c>
      <c r="AA57" s="336">
        <v>178.10368493024538</v>
      </c>
      <c r="AB57" s="338">
        <v>173.79398388236302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2732.1806257010621</v>
      </c>
      <c r="E58" s="449">
        <v>102.33506880646918</v>
      </c>
      <c r="F58" s="450">
        <v>98.598940671958971</v>
      </c>
      <c r="G58" s="450">
        <v>96.994545026771704</v>
      </c>
      <c r="H58" s="450">
        <v>98.145544140968724</v>
      </c>
      <c r="I58" s="450">
        <v>98.285953588818529</v>
      </c>
      <c r="J58" s="451">
        <v>101.59150671244593</v>
      </c>
      <c r="K58" s="452">
        <v>103.4634089123567</v>
      </c>
      <c r="L58" s="450">
        <v>109.78338145421885</v>
      </c>
      <c r="M58" s="450">
        <v>116.49245955725124</v>
      </c>
      <c r="N58" s="450">
        <v>121.63870145677578</v>
      </c>
      <c r="O58" s="450">
        <v>122.47001672764611</v>
      </c>
      <c r="P58" s="450">
        <v>124.272670769703</v>
      </c>
      <c r="Q58" s="450">
        <v>124.53867884214304</v>
      </c>
      <c r="R58" s="450">
        <v>126.29916074412374</v>
      </c>
      <c r="S58" s="450">
        <v>124.41178515795944</v>
      </c>
      <c r="T58" s="450">
        <v>122.4559076471936</v>
      </c>
      <c r="U58" s="450">
        <v>122.49625955743169</v>
      </c>
      <c r="V58" s="450">
        <v>123.5909646301772</v>
      </c>
      <c r="W58" s="450">
        <v>124.33811009072298</v>
      </c>
      <c r="X58" s="450">
        <v>123.678637614709</v>
      </c>
      <c r="Y58" s="450">
        <v>118.6984346412078</v>
      </c>
      <c r="Z58" s="453">
        <v>113.8986863620174</v>
      </c>
      <c r="AA58" s="449">
        <v>109.0495717897947</v>
      </c>
      <c r="AB58" s="451">
        <v>104.65223079819695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2875.2948795010429</v>
      </c>
      <c r="E59" s="355">
        <v>114.6922296878025</v>
      </c>
      <c r="F59" s="356">
        <v>105.16752217894857</v>
      </c>
      <c r="G59" s="356">
        <v>103.19358843178343</v>
      </c>
      <c r="H59" s="356">
        <v>102.39595685813693</v>
      </c>
      <c r="I59" s="356">
        <v>102.93334636804104</v>
      </c>
      <c r="J59" s="357">
        <v>103.8473963066854</v>
      </c>
      <c r="K59" s="358">
        <v>104.85959543504858</v>
      </c>
      <c r="L59" s="356">
        <v>104.0905006587377</v>
      </c>
      <c r="M59" s="356">
        <v>111.93292454666856</v>
      </c>
      <c r="N59" s="356">
        <v>116.25219964878369</v>
      </c>
      <c r="O59" s="356">
        <v>123.70848030453674</v>
      </c>
      <c r="P59" s="356">
        <v>127.45678326489819</v>
      </c>
      <c r="Q59" s="356">
        <v>129.47823135288556</v>
      </c>
      <c r="R59" s="356">
        <v>128.18531560989453</v>
      </c>
      <c r="S59" s="356">
        <v>130.5675057409606</v>
      </c>
      <c r="T59" s="356">
        <v>132.97236498316894</v>
      </c>
      <c r="U59" s="356">
        <v>132.95368555883638</v>
      </c>
      <c r="V59" s="356">
        <v>136.61873312903458</v>
      </c>
      <c r="W59" s="356">
        <v>137.63037738700294</v>
      </c>
      <c r="X59" s="356">
        <v>136.67492541686647</v>
      </c>
      <c r="Y59" s="356">
        <v>131.03586700314008</v>
      </c>
      <c r="Z59" s="359">
        <v>125.67104180200579</v>
      </c>
      <c r="AA59" s="355">
        <v>119.26299804728029</v>
      </c>
      <c r="AB59" s="357">
        <v>113.71330977989568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455.26344106219858</v>
      </c>
      <c r="E60" s="367">
        <v>17.509249627213389</v>
      </c>
      <c r="F60" s="368">
        <v>17.129091276966886</v>
      </c>
      <c r="G60" s="368">
        <v>17.065720438210725</v>
      </c>
      <c r="H60" s="368">
        <v>17.035688390683816</v>
      </c>
      <c r="I60" s="368">
        <v>16.849455997459735</v>
      </c>
      <c r="J60" s="369">
        <v>17.096093475937742</v>
      </c>
      <c r="K60" s="370">
        <v>17.429369630826375</v>
      </c>
      <c r="L60" s="368">
        <v>18.178016162487278</v>
      </c>
      <c r="M60" s="368">
        <v>19.164525309697567</v>
      </c>
      <c r="N60" s="368">
        <v>20.027528471719812</v>
      </c>
      <c r="O60" s="368">
        <v>20.555850733933262</v>
      </c>
      <c r="P60" s="368">
        <v>20.76318442258421</v>
      </c>
      <c r="Q60" s="368">
        <v>20.907671594688125</v>
      </c>
      <c r="R60" s="368">
        <v>20.84257073229465</v>
      </c>
      <c r="S60" s="368">
        <v>20.616564235607726</v>
      </c>
      <c r="T60" s="368">
        <v>20.43199976615136</v>
      </c>
      <c r="U60" s="368">
        <v>20.28875939998127</v>
      </c>
      <c r="V60" s="368">
        <v>19.998277044933484</v>
      </c>
      <c r="W60" s="368">
        <v>19.737815996490038</v>
      </c>
      <c r="X60" s="368">
        <v>19.410314268577181</v>
      </c>
      <c r="Y60" s="368">
        <v>19.068552971018349</v>
      </c>
      <c r="Z60" s="371">
        <v>18.800519757499714</v>
      </c>
      <c r="AA60" s="367">
        <v>18.425040654723013</v>
      </c>
      <c r="AB60" s="369">
        <v>17.931580702512928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3330.5583205632415</v>
      </c>
      <c r="E61" s="517">
        <f t="shared" ref="E61:AB61" si="6">SUM(E59:E60)</f>
        <v>132.20147931501589</v>
      </c>
      <c r="F61" s="518">
        <f t="shared" si="6"/>
        <v>122.29661345591546</v>
      </c>
      <c r="G61" s="518">
        <f t="shared" si="6"/>
        <v>120.25930886999416</v>
      </c>
      <c r="H61" s="518">
        <f t="shared" si="6"/>
        <v>119.43164524882074</v>
      </c>
      <c r="I61" s="518">
        <f t="shared" si="6"/>
        <v>119.78280236550077</v>
      </c>
      <c r="J61" s="519">
        <f t="shared" si="6"/>
        <v>120.94348978262315</v>
      </c>
      <c r="K61" s="520">
        <f t="shared" si="6"/>
        <v>122.28896506587495</v>
      </c>
      <c r="L61" s="518">
        <f t="shared" si="6"/>
        <v>122.26851682122498</v>
      </c>
      <c r="M61" s="518">
        <f t="shared" si="6"/>
        <v>131.09744985636613</v>
      </c>
      <c r="N61" s="518">
        <f t="shared" si="6"/>
        <v>136.27972812050351</v>
      </c>
      <c r="O61" s="518">
        <f t="shared" si="6"/>
        <v>144.26433103847</v>
      </c>
      <c r="P61" s="518">
        <f t="shared" si="6"/>
        <v>148.21996768748241</v>
      </c>
      <c r="Q61" s="518">
        <f t="shared" si="6"/>
        <v>150.3859029475737</v>
      </c>
      <c r="R61" s="518">
        <f t="shared" si="6"/>
        <v>149.02788634218919</v>
      </c>
      <c r="S61" s="518">
        <f t="shared" si="6"/>
        <v>151.18406997656831</v>
      </c>
      <c r="T61" s="518">
        <f t="shared" si="6"/>
        <v>153.40436474932031</v>
      </c>
      <c r="U61" s="518">
        <f t="shared" si="6"/>
        <v>153.24244495881766</v>
      </c>
      <c r="V61" s="518">
        <f t="shared" si="6"/>
        <v>156.61701017396805</v>
      </c>
      <c r="W61" s="518">
        <f t="shared" si="6"/>
        <v>157.36819338349298</v>
      </c>
      <c r="X61" s="518">
        <f t="shared" si="6"/>
        <v>156.08523968544364</v>
      </c>
      <c r="Y61" s="518">
        <f t="shared" si="6"/>
        <v>150.10441997415842</v>
      </c>
      <c r="Z61" s="521">
        <f t="shared" si="6"/>
        <v>144.47156155950552</v>
      </c>
      <c r="AA61" s="517">
        <f t="shared" si="6"/>
        <v>137.6880387020033</v>
      </c>
      <c r="AB61" s="519">
        <f t="shared" si="6"/>
        <v>131.64489048240861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7025.3709864976418</v>
      </c>
      <c r="E62" s="90">
        <f t="shared" ref="E62:AB62" si="7">SUM(E57:E58)</f>
        <v>275.20295364871254</v>
      </c>
      <c r="F62" s="164">
        <f t="shared" si="7"/>
        <v>264.42051485974372</v>
      </c>
      <c r="G62" s="164">
        <f t="shared" si="7"/>
        <v>260.94817019788923</v>
      </c>
      <c r="H62" s="164">
        <f t="shared" si="7"/>
        <v>261.22327075718886</v>
      </c>
      <c r="I62" s="164">
        <f t="shared" si="7"/>
        <v>261.91881960147919</v>
      </c>
      <c r="J62" s="166">
        <f t="shared" si="7"/>
        <v>266.35929720272418</v>
      </c>
      <c r="K62" s="48">
        <f t="shared" si="7"/>
        <v>268.8705772540203</v>
      </c>
      <c r="L62" s="164">
        <f t="shared" si="7"/>
        <v>274.6514858162563</v>
      </c>
      <c r="M62" s="164">
        <f t="shared" si="7"/>
        <v>288.15555504373788</v>
      </c>
      <c r="N62" s="164">
        <f t="shared" si="7"/>
        <v>297.37376632128547</v>
      </c>
      <c r="O62" s="164">
        <f t="shared" si="7"/>
        <v>305.47910766306404</v>
      </c>
      <c r="P62" s="164">
        <f t="shared" si="7"/>
        <v>311.14216913600251</v>
      </c>
      <c r="Q62" s="164">
        <f t="shared" si="7"/>
        <v>313.43070100157058</v>
      </c>
      <c r="R62" s="164">
        <f t="shared" si="7"/>
        <v>314.8800914496822</v>
      </c>
      <c r="S62" s="164">
        <f t="shared" si="7"/>
        <v>314.61744304559323</v>
      </c>
      <c r="T62" s="164">
        <f t="shared" si="7"/>
        <v>314.37711126766158</v>
      </c>
      <c r="U62" s="164">
        <f t="shared" si="7"/>
        <v>314.53266983999123</v>
      </c>
      <c r="V62" s="164">
        <f t="shared" si="7"/>
        <v>316.79929430960715</v>
      </c>
      <c r="W62" s="164">
        <f t="shared" si="7"/>
        <v>317.36274995306042</v>
      </c>
      <c r="X62" s="164">
        <f t="shared" si="7"/>
        <v>314.78989665142785</v>
      </c>
      <c r="Y62" s="164">
        <f t="shared" si="7"/>
        <v>305.78293360670841</v>
      </c>
      <c r="Z62" s="165">
        <f t="shared" si="7"/>
        <v>297.45293646963592</v>
      </c>
      <c r="AA62" s="90">
        <f t="shared" si="7"/>
        <v>287.15325672004008</v>
      </c>
      <c r="AB62" s="166">
        <f t="shared" si="7"/>
        <v>278.44621468055999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10355.929307060886</v>
      </c>
      <c r="E63" s="460">
        <f t="shared" ref="E63:AB63" si="8">E61+E62</f>
        <v>407.40443296372842</v>
      </c>
      <c r="F63" s="461">
        <f t="shared" si="8"/>
        <v>386.71712831565918</v>
      </c>
      <c r="G63" s="461">
        <f t="shared" si="8"/>
        <v>381.20747906788336</v>
      </c>
      <c r="H63" s="461">
        <f t="shared" si="8"/>
        <v>380.65491600600961</v>
      </c>
      <c r="I63" s="461">
        <f t="shared" si="8"/>
        <v>381.70162196697993</v>
      </c>
      <c r="J63" s="462">
        <f t="shared" si="8"/>
        <v>387.30278698534732</v>
      </c>
      <c r="K63" s="463">
        <f t="shared" si="8"/>
        <v>391.15954231989525</v>
      </c>
      <c r="L63" s="461">
        <f t="shared" si="8"/>
        <v>396.92000263748128</v>
      </c>
      <c r="M63" s="461">
        <f t="shared" si="8"/>
        <v>419.25300490010397</v>
      </c>
      <c r="N63" s="461">
        <f t="shared" si="8"/>
        <v>433.65349444178901</v>
      </c>
      <c r="O63" s="461">
        <f t="shared" si="8"/>
        <v>449.74343870153405</v>
      </c>
      <c r="P63" s="461">
        <f t="shared" si="8"/>
        <v>459.36213682348489</v>
      </c>
      <c r="Q63" s="461">
        <f t="shared" si="8"/>
        <v>463.81660394914428</v>
      </c>
      <c r="R63" s="461">
        <f t="shared" si="8"/>
        <v>463.90797779187142</v>
      </c>
      <c r="S63" s="461">
        <f t="shared" si="8"/>
        <v>465.80151302216154</v>
      </c>
      <c r="T63" s="461">
        <f t="shared" si="8"/>
        <v>467.78147601698186</v>
      </c>
      <c r="U63" s="461">
        <f t="shared" si="8"/>
        <v>467.77511479880889</v>
      </c>
      <c r="V63" s="461">
        <f t="shared" si="8"/>
        <v>473.41630448357523</v>
      </c>
      <c r="W63" s="461">
        <f t="shared" si="8"/>
        <v>474.73094333655342</v>
      </c>
      <c r="X63" s="461">
        <f t="shared" si="8"/>
        <v>470.87513633687149</v>
      </c>
      <c r="Y63" s="461">
        <f t="shared" si="8"/>
        <v>455.88735358086683</v>
      </c>
      <c r="Z63" s="464">
        <f t="shared" si="8"/>
        <v>441.92449802914143</v>
      </c>
      <c r="AA63" s="460">
        <f t="shared" si="8"/>
        <v>424.84129542204334</v>
      </c>
      <c r="AB63" s="462">
        <f t="shared" si="8"/>
        <v>410.09110516296857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114.6922296878025</v>
      </c>
      <c r="AL66" s="538">
        <f>$F59</f>
        <v>105.16752217894857</v>
      </c>
      <c r="AM66" s="538">
        <f>$G59</f>
        <v>103.19358843178343</v>
      </c>
      <c r="AN66" s="538">
        <f>$H59</f>
        <v>102.39595685813693</v>
      </c>
      <c r="AO66" s="538"/>
      <c r="AP66" s="538">
        <f>$E60</f>
        <v>17.509249627213389</v>
      </c>
      <c r="AQ66" s="538">
        <f>$F60</f>
        <v>17.129091276966886</v>
      </c>
      <c r="AR66" s="538">
        <f>$G60</f>
        <v>17.065720438210725</v>
      </c>
      <c r="AS66" s="538">
        <f>$H60</f>
        <v>17.035688390683816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102.93334636804104</v>
      </c>
      <c r="AL67" s="538">
        <f>$J59</f>
        <v>103.8473963066854</v>
      </c>
      <c r="AM67" s="538">
        <f>$K59</f>
        <v>104.85959543504858</v>
      </c>
      <c r="AN67" s="538">
        <f>$L59</f>
        <v>104.0905006587377</v>
      </c>
      <c r="AO67" s="538"/>
      <c r="AP67" s="538">
        <f>$I60</f>
        <v>16.849455997459735</v>
      </c>
      <c r="AQ67" s="538">
        <f>$J60</f>
        <v>17.096093475937742</v>
      </c>
      <c r="AR67" s="538">
        <f>$K60</f>
        <v>17.429369630826375</v>
      </c>
      <c r="AS67" s="538">
        <f>$L60</f>
        <v>18.178016162487278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111.93292454666856</v>
      </c>
      <c r="AL68" s="538">
        <f>$N59</f>
        <v>116.25219964878369</v>
      </c>
      <c r="AM68" s="538">
        <f>$O59</f>
        <v>123.70848030453674</v>
      </c>
      <c r="AN68" s="538">
        <f>$P59</f>
        <v>127.45678326489819</v>
      </c>
      <c r="AO68" s="538"/>
      <c r="AP68" s="538">
        <f>$M60</f>
        <v>19.164525309697567</v>
      </c>
      <c r="AQ68" s="538">
        <f>$N60</f>
        <v>20.027528471719812</v>
      </c>
      <c r="AR68" s="538">
        <f>$O60</f>
        <v>20.555850733933262</v>
      </c>
      <c r="AS68" s="538">
        <f>$P60</f>
        <v>20.76318442258421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129.47823135288556</v>
      </c>
      <c r="AL69" s="538">
        <f>$R59</f>
        <v>128.18531560989453</v>
      </c>
      <c r="AM69" s="538">
        <f>$S59</f>
        <v>130.5675057409606</v>
      </c>
      <c r="AN69" s="538">
        <f>$T59</f>
        <v>132.97236498316894</v>
      </c>
      <c r="AO69" s="538"/>
      <c r="AP69" s="538">
        <f>$Q60</f>
        <v>20.907671594688125</v>
      </c>
      <c r="AQ69" s="538">
        <f>$R60</f>
        <v>20.84257073229465</v>
      </c>
      <c r="AR69" s="538">
        <f>$S60</f>
        <v>20.616564235607726</v>
      </c>
      <c r="AS69" s="538">
        <f>$T60</f>
        <v>20.43199976615136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132.95368555883638</v>
      </c>
      <c r="AL70" s="538">
        <f>$V59</f>
        <v>136.61873312903458</v>
      </c>
      <c r="AM70" s="538">
        <f>$W59</f>
        <v>137.63037738700294</v>
      </c>
      <c r="AN70" s="538">
        <f>$X59</f>
        <v>136.67492541686647</v>
      </c>
      <c r="AO70" s="538"/>
      <c r="AP70" s="538">
        <f>$U60</f>
        <v>20.28875939998127</v>
      </c>
      <c r="AQ70" s="538">
        <f>$V60</f>
        <v>19.998277044933484</v>
      </c>
      <c r="AR70" s="538">
        <f>$W60</f>
        <v>19.737815996490038</v>
      </c>
      <c r="AS70" s="538">
        <f>$X60</f>
        <v>19.410314268577181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131.03586700314008</v>
      </c>
      <c r="AL71" s="538">
        <f>$Z59</f>
        <v>125.67104180200579</v>
      </c>
      <c r="AM71" s="538">
        <f>$AA59</f>
        <v>119.26299804728029</v>
      </c>
      <c r="AN71" s="540">
        <f>$AB59</f>
        <v>113.71330977989568</v>
      </c>
      <c r="AO71" s="538"/>
      <c r="AP71" s="538">
        <f>$Y60</f>
        <v>19.068552971018349</v>
      </c>
      <c r="AQ71" s="538">
        <f>$Z60</f>
        <v>18.800519757499714</v>
      </c>
      <c r="AR71" s="538">
        <f>$AA60</f>
        <v>18.425040654723013</v>
      </c>
      <c r="AS71" s="540">
        <f>$AB60</f>
        <v>17.931580702512928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2875.2948795010429</v>
      </c>
      <c r="AO72" s="538"/>
      <c r="AP72" s="538"/>
      <c r="AQ72" s="538"/>
      <c r="AR72" s="538"/>
      <c r="AS72" s="318">
        <f>SUM(AP66:AS71)</f>
        <v>455.26344106219858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-731.92930706088555</v>
      </c>
      <c r="E99" s="431">
        <f t="shared" si="9"/>
        <v>-6.404432963728425</v>
      </c>
      <c r="F99" s="432">
        <f t="shared" si="9"/>
        <v>14.282871684340819</v>
      </c>
      <c r="G99" s="432">
        <f t="shared" si="9"/>
        <v>19.792520932116645</v>
      </c>
      <c r="H99" s="432">
        <f t="shared" si="9"/>
        <v>20.345083993990386</v>
      </c>
      <c r="I99" s="432">
        <f t="shared" si="9"/>
        <v>19.298378033020072</v>
      </c>
      <c r="J99" s="433">
        <f t="shared" si="9"/>
        <v>13.697213014652675</v>
      </c>
      <c r="K99" s="434">
        <f t="shared" si="9"/>
        <v>9.8404576801047483</v>
      </c>
      <c r="L99" s="432">
        <f t="shared" si="9"/>
        <v>4.0799973625187249</v>
      </c>
      <c r="M99" s="432">
        <f t="shared" si="9"/>
        <v>-18.253004900103974</v>
      </c>
      <c r="N99" s="432">
        <f t="shared" si="9"/>
        <v>-32.653494441789007</v>
      </c>
      <c r="O99" s="432">
        <f t="shared" si="9"/>
        <v>-48.743438701534046</v>
      </c>
      <c r="P99" s="432">
        <f t="shared" si="9"/>
        <v>-58.362136823484889</v>
      </c>
      <c r="Q99" s="432">
        <f t="shared" si="9"/>
        <v>-62.81660394914428</v>
      </c>
      <c r="R99" s="432">
        <f t="shared" si="9"/>
        <v>-62.907977791871417</v>
      </c>
      <c r="S99" s="432">
        <f t="shared" si="9"/>
        <v>-64.801513022161544</v>
      </c>
      <c r="T99" s="432">
        <f t="shared" si="9"/>
        <v>-66.781476016981856</v>
      </c>
      <c r="U99" s="432">
        <f t="shared" si="9"/>
        <v>-66.775114798808886</v>
      </c>
      <c r="V99" s="432">
        <f t="shared" si="9"/>
        <v>-72.416304483575232</v>
      </c>
      <c r="W99" s="432">
        <f t="shared" si="9"/>
        <v>-73.730943336553423</v>
      </c>
      <c r="X99" s="432">
        <f t="shared" si="9"/>
        <v>-69.875136336871492</v>
      </c>
      <c r="Y99" s="432">
        <f t="shared" si="9"/>
        <v>-54.887353580866829</v>
      </c>
      <c r="Z99" s="435">
        <f t="shared" si="9"/>
        <v>-40.924498029141432</v>
      </c>
      <c r="AA99" s="431">
        <f t="shared" si="9"/>
        <v>-23.841295422043345</v>
      </c>
      <c r="AB99" s="433">
        <f t="shared" si="9"/>
        <v>-9.0911051629685744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178.84460602946993</v>
      </c>
      <c r="E104" s="336">
        <v>6.9508116035928964</v>
      </c>
      <c r="F104" s="337">
        <v>6.8361858920077214</v>
      </c>
      <c r="G104" s="337">
        <v>6.8037338887678525</v>
      </c>
      <c r="H104" s="337">
        <v>6.7682008606159574</v>
      </c>
      <c r="I104" s="337">
        <v>6.7680041101226989</v>
      </c>
      <c r="J104" s="338">
        <v>6.8812624370116051</v>
      </c>
      <c r="K104" s="339">
        <v>7.0761955467425004</v>
      </c>
      <c r="L104" s="337">
        <v>7.0214476366732681</v>
      </c>
      <c r="M104" s="337">
        <v>7.2274597120663504</v>
      </c>
      <c r="N104" s="337">
        <v>7.5105977545379092</v>
      </c>
      <c r="O104" s="337">
        <v>7.7613782229295598</v>
      </c>
      <c r="P104" s="337">
        <v>7.9268894350097137</v>
      </c>
      <c r="Q104" s="337">
        <v>8.0053236781302068</v>
      </c>
      <c r="R104" s="337">
        <v>8.0410174361832354</v>
      </c>
      <c r="S104" s="337">
        <v>8.0337555725723355</v>
      </c>
      <c r="T104" s="337">
        <v>7.9987807204099095</v>
      </c>
      <c r="U104" s="337">
        <v>7.92679633082144</v>
      </c>
      <c r="V104" s="337">
        <v>7.779352182322703</v>
      </c>
      <c r="W104" s="337">
        <v>7.6989823105361612</v>
      </c>
      <c r="X104" s="337">
        <v>7.7445795149438519</v>
      </c>
      <c r="Y104" s="337">
        <v>7.8156838145696721</v>
      </c>
      <c r="Z104" s="340">
        <v>7.6532490834152993</v>
      </c>
      <c r="AA104" s="336">
        <v>7.4106780184121481</v>
      </c>
      <c r="AB104" s="338">
        <v>7.2042402670749439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187.39253393789838</v>
      </c>
      <c r="E105" s="367">
        <v>7.3734051425789717</v>
      </c>
      <c r="F105" s="368">
        <v>7.2800876840691711</v>
      </c>
      <c r="G105" s="368">
        <v>7.2478806349963385</v>
      </c>
      <c r="H105" s="368">
        <v>7.2175625064923929</v>
      </c>
      <c r="I105" s="368">
        <v>7.2124046630354748</v>
      </c>
      <c r="J105" s="369">
        <v>7.2996882685745712</v>
      </c>
      <c r="K105" s="370">
        <v>7.4744872017266113</v>
      </c>
      <c r="L105" s="368">
        <v>7.4426303491873398</v>
      </c>
      <c r="M105" s="368">
        <v>7.6229077558955494</v>
      </c>
      <c r="N105" s="368">
        <v>7.8267444429340305</v>
      </c>
      <c r="O105" s="368">
        <v>8.0274369845288032</v>
      </c>
      <c r="P105" s="368">
        <v>8.1451352540154343</v>
      </c>
      <c r="Q105" s="368">
        <v>8.2557592207907664</v>
      </c>
      <c r="R105" s="368">
        <v>8.2927844292480302</v>
      </c>
      <c r="S105" s="368">
        <v>8.2989198809297218</v>
      </c>
      <c r="T105" s="368">
        <v>8.2709248359184944</v>
      </c>
      <c r="U105" s="368">
        <v>8.2144787170254663</v>
      </c>
      <c r="V105" s="368">
        <v>8.1355083956328951</v>
      </c>
      <c r="W105" s="368">
        <v>8.0456353125578062</v>
      </c>
      <c r="X105" s="368">
        <v>8.059450692129813</v>
      </c>
      <c r="Y105" s="368">
        <v>8.1127983232637249</v>
      </c>
      <c r="Z105" s="371">
        <v>8.0202385483412986</v>
      </c>
      <c r="AA105" s="367">
        <v>7.8395045586613419</v>
      </c>
      <c r="AB105" s="369">
        <v>7.6761601353643769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187.39253393789838</v>
      </c>
      <c r="E106" s="454">
        <f t="shared" ref="E106:AB106" si="11">E105</f>
        <v>7.3734051425789717</v>
      </c>
      <c r="F106" s="455">
        <f t="shared" si="11"/>
        <v>7.2800876840691711</v>
      </c>
      <c r="G106" s="455">
        <f t="shared" si="11"/>
        <v>7.2478806349963385</v>
      </c>
      <c r="H106" s="455">
        <f t="shared" si="11"/>
        <v>7.2175625064923929</v>
      </c>
      <c r="I106" s="455">
        <f t="shared" si="11"/>
        <v>7.2124046630354748</v>
      </c>
      <c r="J106" s="456">
        <f t="shared" si="11"/>
        <v>7.2996882685745712</v>
      </c>
      <c r="K106" s="457">
        <f t="shared" si="11"/>
        <v>7.4744872017266113</v>
      </c>
      <c r="L106" s="455">
        <f t="shared" si="11"/>
        <v>7.4426303491873398</v>
      </c>
      <c r="M106" s="455">
        <f t="shared" si="11"/>
        <v>7.6229077558955494</v>
      </c>
      <c r="N106" s="455">
        <f t="shared" si="11"/>
        <v>7.8267444429340305</v>
      </c>
      <c r="O106" s="455">
        <f t="shared" si="11"/>
        <v>8.0274369845288032</v>
      </c>
      <c r="P106" s="455">
        <f t="shared" si="11"/>
        <v>8.1451352540154343</v>
      </c>
      <c r="Q106" s="455">
        <f t="shared" si="11"/>
        <v>8.2557592207907664</v>
      </c>
      <c r="R106" s="455">
        <f t="shared" si="11"/>
        <v>8.2927844292480302</v>
      </c>
      <c r="S106" s="455">
        <f t="shared" si="11"/>
        <v>8.2989198809297218</v>
      </c>
      <c r="T106" s="455">
        <f t="shared" si="11"/>
        <v>8.2709248359184944</v>
      </c>
      <c r="U106" s="455">
        <f t="shared" si="11"/>
        <v>8.2144787170254663</v>
      </c>
      <c r="V106" s="455">
        <f t="shared" si="11"/>
        <v>8.1355083956328951</v>
      </c>
      <c r="W106" s="455">
        <f t="shared" si="11"/>
        <v>8.0456353125578062</v>
      </c>
      <c r="X106" s="455">
        <f t="shared" si="11"/>
        <v>8.059450692129813</v>
      </c>
      <c r="Y106" s="455">
        <f t="shared" si="11"/>
        <v>8.1127983232637249</v>
      </c>
      <c r="Z106" s="458">
        <f t="shared" si="11"/>
        <v>8.0202385483412986</v>
      </c>
      <c r="AA106" s="454">
        <f t="shared" si="11"/>
        <v>7.8395045586613419</v>
      </c>
      <c r="AB106" s="456">
        <f t="shared" si="11"/>
        <v>7.6761601353643769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178.84460602946993</v>
      </c>
      <c r="E107" s="90">
        <f t="shared" ref="E107:AB107" si="12">E104</f>
        <v>6.9508116035928964</v>
      </c>
      <c r="F107" s="164">
        <f t="shared" si="12"/>
        <v>6.8361858920077214</v>
      </c>
      <c r="G107" s="164">
        <f t="shared" si="12"/>
        <v>6.8037338887678525</v>
      </c>
      <c r="H107" s="164">
        <f t="shared" si="12"/>
        <v>6.7682008606159574</v>
      </c>
      <c r="I107" s="164">
        <f t="shared" si="12"/>
        <v>6.7680041101226989</v>
      </c>
      <c r="J107" s="166">
        <f t="shared" si="12"/>
        <v>6.8812624370116051</v>
      </c>
      <c r="K107" s="48">
        <f t="shared" si="12"/>
        <v>7.0761955467425004</v>
      </c>
      <c r="L107" s="164">
        <f t="shared" si="12"/>
        <v>7.0214476366732681</v>
      </c>
      <c r="M107" s="164">
        <f t="shared" si="12"/>
        <v>7.2274597120663504</v>
      </c>
      <c r="N107" s="164">
        <f t="shared" si="12"/>
        <v>7.5105977545379092</v>
      </c>
      <c r="O107" s="164">
        <f t="shared" si="12"/>
        <v>7.7613782229295598</v>
      </c>
      <c r="P107" s="164">
        <f t="shared" si="12"/>
        <v>7.9268894350097137</v>
      </c>
      <c r="Q107" s="164">
        <f t="shared" si="12"/>
        <v>8.0053236781302068</v>
      </c>
      <c r="R107" s="164">
        <f t="shared" si="12"/>
        <v>8.0410174361832354</v>
      </c>
      <c r="S107" s="164">
        <f t="shared" si="12"/>
        <v>8.0337555725723355</v>
      </c>
      <c r="T107" s="164">
        <f t="shared" si="12"/>
        <v>7.9987807204099095</v>
      </c>
      <c r="U107" s="164">
        <f t="shared" si="12"/>
        <v>7.92679633082144</v>
      </c>
      <c r="V107" s="164">
        <f t="shared" si="12"/>
        <v>7.779352182322703</v>
      </c>
      <c r="W107" s="164">
        <f t="shared" si="12"/>
        <v>7.6989823105361612</v>
      </c>
      <c r="X107" s="164">
        <f t="shared" si="12"/>
        <v>7.7445795149438519</v>
      </c>
      <c r="Y107" s="164">
        <f t="shared" si="12"/>
        <v>7.8156838145696721</v>
      </c>
      <c r="Z107" s="165">
        <f t="shared" si="12"/>
        <v>7.6532490834152993</v>
      </c>
      <c r="AA107" s="90">
        <f t="shared" si="12"/>
        <v>7.4106780184121481</v>
      </c>
      <c r="AB107" s="166">
        <f t="shared" si="12"/>
        <v>7.2042402670749439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366.23713996736831</v>
      </c>
      <c r="E108" s="460">
        <f t="shared" ref="E108:AB108" si="13">E106+E107</f>
        <v>14.324216746171867</v>
      </c>
      <c r="F108" s="461">
        <f t="shared" si="13"/>
        <v>14.116273576076892</v>
      </c>
      <c r="G108" s="461">
        <f t="shared" si="13"/>
        <v>14.05161452376419</v>
      </c>
      <c r="H108" s="461">
        <f t="shared" si="13"/>
        <v>13.985763367108351</v>
      </c>
      <c r="I108" s="461">
        <f t="shared" si="13"/>
        <v>13.980408773158175</v>
      </c>
      <c r="J108" s="462">
        <f t="shared" si="13"/>
        <v>14.180950705586177</v>
      </c>
      <c r="K108" s="463">
        <f t="shared" si="13"/>
        <v>14.550682748469111</v>
      </c>
      <c r="L108" s="461">
        <f t="shared" si="13"/>
        <v>14.464077985860609</v>
      </c>
      <c r="M108" s="461">
        <f t="shared" si="13"/>
        <v>14.850367467961899</v>
      </c>
      <c r="N108" s="461">
        <f t="shared" si="13"/>
        <v>15.337342197471941</v>
      </c>
      <c r="O108" s="461">
        <f t="shared" si="13"/>
        <v>15.788815207458363</v>
      </c>
      <c r="P108" s="461">
        <f t="shared" si="13"/>
        <v>16.072024689025149</v>
      </c>
      <c r="Q108" s="461">
        <f t="shared" si="13"/>
        <v>16.261082898920975</v>
      </c>
      <c r="R108" s="461">
        <f t="shared" si="13"/>
        <v>16.333801865431266</v>
      </c>
      <c r="S108" s="461">
        <f t="shared" si="13"/>
        <v>16.332675453502056</v>
      </c>
      <c r="T108" s="461">
        <f t="shared" si="13"/>
        <v>16.269705556328404</v>
      </c>
      <c r="U108" s="461">
        <f t="shared" si="13"/>
        <v>16.141275047846907</v>
      </c>
      <c r="V108" s="461">
        <f t="shared" si="13"/>
        <v>15.914860577955597</v>
      </c>
      <c r="W108" s="461">
        <f t="shared" si="13"/>
        <v>15.744617623093967</v>
      </c>
      <c r="X108" s="461">
        <f t="shared" si="13"/>
        <v>15.804030207073666</v>
      </c>
      <c r="Y108" s="461">
        <f t="shared" si="13"/>
        <v>15.928482137833397</v>
      </c>
      <c r="Z108" s="464">
        <f t="shared" si="13"/>
        <v>15.673487631756597</v>
      </c>
      <c r="AA108" s="460">
        <f t="shared" si="13"/>
        <v>15.25018257707349</v>
      </c>
      <c r="AB108" s="462">
        <f t="shared" si="13"/>
        <v>14.880400402439321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-366.23713996736831</v>
      </c>
      <c r="E130" s="431">
        <f t="shared" si="14"/>
        <v>-14.324216746171867</v>
      </c>
      <c r="F130" s="432">
        <f t="shared" si="14"/>
        <v>-14.116273576076892</v>
      </c>
      <c r="G130" s="432">
        <f t="shared" si="14"/>
        <v>-14.05161452376419</v>
      </c>
      <c r="H130" s="432">
        <f t="shared" si="14"/>
        <v>-13.985763367108351</v>
      </c>
      <c r="I130" s="432">
        <f t="shared" si="14"/>
        <v>-13.980408773158175</v>
      </c>
      <c r="J130" s="433">
        <f t="shared" si="14"/>
        <v>-14.180950705586177</v>
      </c>
      <c r="K130" s="434">
        <f t="shared" si="14"/>
        <v>-14.550682748469111</v>
      </c>
      <c r="L130" s="432">
        <f t="shared" si="14"/>
        <v>-14.464077985860609</v>
      </c>
      <c r="M130" s="432">
        <f t="shared" si="14"/>
        <v>-14.850367467961899</v>
      </c>
      <c r="N130" s="432">
        <f t="shared" si="14"/>
        <v>-15.337342197471941</v>
      </c>
      <c r="O130" s="432">
        <f t="shared" si="14"/>
        <v>-15.788815207458363</v>
      </c>
      <c r="P130" s="432">
        <f t="shared" si="14"/>
        <v>-16.072024689025149</v>
      </c>
      <c r="Q130" s="432">
        <f t="shared" si="14"/>
        <v>-16.261082898920975</v>
      </c>
      <c r="R130" s="432">
        <f t="shared" si="14"/>
        <v>-16.333801865431266</v>
      </c>
      <c r="S130" s="432">
        <f t="shared" si="14"/>
        <v>-16.332675453502056</v>
      </c>
      <c r="T130" s="432">
        <f t="shared" si="14"/>
        <v>-16.269705556328404</v>
      </c>
      <c r="U130" s="432">
        <f t="shared" si="14"/>
        <v>-16.141275047846907</v>
      </c>
      <c r="V130" s="432">
        <f t="shared" si="14"/>
        <v>-15.914860577955597</v>
      </c>
      <c r="W130" s="432">
        <f t="shared" si="14"/>
        <v>-15.744617623093967</v>
      </c>
      <c r="X130" s="432">
        <f t="shared" si="14"/>
        <v>-15.804030207073666</v>
      </c>
      <c r="Y130" s="432">
        <f t="shared" si="14"/>
        <v>-15.928482137833397</v>
      </c>
      <c r="Z130" s="435">
        <f t="shared" si="14"/>
        <v>-15.673487631756597</v>
      </c>
      <c r="AA130" s="431">
        <f t="shared" si="14"/>
        <v>-15.25018257707349</v>
      </c>
      <c r="AB130" s="433">
        <f t="shared" si="14"/>
        <v>-14.880400402439321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37353</v>
      </c>
      <c r="C133" s="557" t="s">
        <v>56</v>
      </c>
      <c r="D133" s="558">
        <f>D108</f>
        <v>366.23713996736831</v>
      </c>
      <c r="E133" s="558">
        <f t="shared" ref="E133:AB133" si="15">E108</f>
        <v>14.324216746171867</v>
      </c>
      <c r="F133" s="558">
        <f t="shared" si="15"/>
        <v>14.116273576076892</v>
      </c>
      <c r="G133" s="558">
        <f t="shared" si="15"/>
        <v>14.05161452376419</v>
      </c>
      <c r="H133" s="558">
        <f t="shared" si="15"/>
        <v>13.985763367108351</v>
      </c>
      <c r="I133" s="558">
        <f t="shared" si="15"/>
        <v>13.980408773158175</v>
      </c>
      <c r="J133" s="558">
        <f t="shared" si="15"/>
        <v>14.180950705586177</v>
      </c>
      <c r="K133" s="558">
        <f t="shared" si="15"/>
        <v>14.550682748469111</v>
      </c>
      <c r="L133" s="558">
        <f t="shared" si="15"/>
        <v>14.464077985860609</v>
      </c>
      <c r="M133" s="558">
        <f t="shared" si="15"/>
        <v>14.850367467961899</v>
      </c>
      <c r="N133" s="558">
        <f t="shared" si="15"/>
        <v>15.337342197471941</v>
      </c>
      <c r="O133" s="558">
        <f t="shared" si="15"/>
        <v>15.788815207458363</v>
      </c>
      <c r="P133" s="558">
        <f t="shared" si="15"/>
        <v>16.072024689025149</v>
      </c>
      <c r="Q133" s="558">
        <f t="shared" si="15"/>
        <v>16.261082898920975</v>
      </c>
      <c r="R133" s="558">
        <f t="shared" si="15"/>
        <v>16.333801865431266</v>
      </c>
      <c r="S133" s="558">
        <f t="shared" si="15"/>
        <v>16.332675453502056</v>
      </c>
      <c r="T133" s="558">
        <f t="shared" si="15"/>
        <v>16.269705556328404</v>
      </c>
      <c r="U133" s="558">
        <f t="shared" si="15"/>
        <v>16.141275047846907</v>
      </c>
      <c r="V133" s="558">
        <f t="shared" si="15"/>
        <v>15.914860577955597</v>
      </c>
      <c r="W133" s="558">
        <f t="shared" si="15"/>
        <v>15.744617623093967</v>
      </c>
      <c r="X133" s="558">
        <f t="shared" si="15"/>
        <v>15.804030207073666</v>
      </c>
      <c r="Y133" s="558">
        <f t="shared" si="15"/>
        <v>15.928482137833397</v>
      </c>
      <c r="Z133" s="558">
        <f t="shared" si="15"/>
        <v>15.673487631756597</v>
      </c>
      <c r="AA133" s="558">
        <f t="shared" si="15"/>
        <v>15.25018257707349</v>
      </c>
      <c r="AB133" s="558">
        <f t="shared" si="15"/>
        <v>14.880400402439321</v>
      </c>
    </row>
    <row r="134" spans="1:56" x14ac:dyDescent="0.3">
      <c r="A134" s="555" t="str">
        <f>VLOOKUP(WEEKDAY(B134,2),$B$148:$C$154,2,FALSE)</f>
        <v>Sun</v>
      </c>
      <c r="B134" s="556">
        <f>A3</f>
        <v>37353</v>
      </c>
      <c r="C134" s="557" t="s">
        <v>26</v>
      </c>
      <c r="D134" s="558">
        <f>SUM(D16)</f>
        <v>7938.3948496930552</v>
      </c>
      <c r="E134" s="558">
        <f t="shared" ref="E134:AB134" si="16">SUM(E16)</f>
        <v>317.69433109850422</v>
      </c>
      <c r="F134" s="558">
        <f t="shared" si="16"/>
        <v>313.82983154772205</v>
      </c>
      <c r="G134" s="558">
        <f t="shared" si="16"/>
        <v>312.44477862571978</v>
      </c>
      <c r="H134" s="558">
        <f t="shared" si="16"/>
        <v>310.97306837907479</v>
      </c>
      <c r="I134" s="558">
        <f t="shared" si="16"/>
        <v>310.47634889572942</v>
      </c>
      <c r="J134" s="558">
        <f t="shared" si="16"/>
        <v>313.75577395562777</v>
      </c>
      <c r="K134" s="558">
        <f t="shared" si="16"/>
        <v>319.14985518648723</v>
      </c>
      <c r="L134" s="558">
        <f t="shared" si="16"/>
        <v>315.56998322050242</v>
      </c>
      <c r="M134" s="558">
        <f t="shared" si="16"/>
        <v>321.67797881759867</v>
      </c>
      <c r="N134" s="558">
        <f t="shared" si="16"/>
        <v>330.41507676822363</v>
      </c>
      <c r="O134" s="558">
        <f t="shared" si="16"/>
        <v>337.90016835179676</v>
      </c>
      <c r="P134" s="558">
        <f t="shared" si="16"/>
        <v>343.59567970846535</v>
      </c>
      <c r="Q134" s="558">
        <f t="shared" si="16"/>
        <v>347.00488207649573</v>
      </c>
      <c r="R134" s="558">
        <f t="shared" si="16"/>
        <v>348.61301148143281</v>
      </c>
      <c r="S134" s="558">
        <f t="shared" si="16"/>
        <v>348.49328408889289</v>
      </c>
      <c r="T134" s="558">
        <f t="shared" si="16"/>
        <v>347.34624784061418</v>
      </c>
      <c r="U134" s="558">
        <f t="shared" si="16"/>
        <v>345.15751151878612</v>
      </c>
      <c r="V134" s="558">
        <f t="shared" si="16"/>
        <v>340.77711468747185</v>
      </c>
      <c r="W134" s="558">
        <f t="shared" si="16"/>
        <v>338.06555430164849</v>
      </c>
      <c r="X134" s="558">
        <f t="shared" si="16"/>
        <v>339.26078966669763</v>
      </c>
      <c r="Y134" s="558">
        <f t="shared" si="16"/>
        <v>342.1377876149968</v>
      </c>
      <c r="Z134" s="558">
        <f t="shared" si="16"/>
        <v>337.20510830603536</v>
      </c>
      <c r="AA134" s="558">
        <f t="shared" si="16"/>
        <v>330.88470161526124</v>
      </c>
      <c r="AB134" s="558">
        <f t="shared" si="16"/>
        <v>325.96598193926962</v>
      </c>
    </row>
    <row r="135" spans="1:56" x14ac:dyDescent="0.3">
      <c r="A135" s="555" t="str">
        <f>VLOOKUP(WEEKDAY(B135,2),$B$148:$C$154,2,FALSE)</f>
        <v>Sun</v>
      </c>
      <c r="B135" s="556">
        <f>B134</f>
        <v>37353</v>
      </c>
      <c r="C135" s="557" t="s">
        <v>47</v>
      </c>
      <c r="D135" s="558">
        <f>D63</f>
        <v>10355.929307060886</v>
      </c>
      <c r="E135" s="558">
        <f t="shared" ref="E135:AB135" si="17">E63</f>
        <v>407.40443296372842</v>
      </c>
      <c r="F135" s="558">
        <f t="shared" si="17"/>
        <v>386.71712831565918</v>
      </c>
      <c r="G135" s="558">
        <f t="shared" si="17"/>
        <v>381.20747906788336</v>
      </c>
      <c r="H135" s="558">
        <f t="shared" si="17"/>
        <v>380.65491600600961</v>
      </c>
      <c r="I135" s="558">
        <f t="shared" si="17"/>
        <v>381.70162196697993</v>
      </c>
      <c r="J135" s="558">
        <f t="shared" si="17"/>
        <v>387.30278698534732</v>
      </c>
      <c r="K135" s="558">
        <f t="shared" si="17"/>
        <v>391.15954231989525</v>
      </c>
      <c r="L135" s="558">
        <f t="shared" si="17"/>
        <v>396.92000263748128</v>
      </c>
      <c r="M135" s="558">
        <f t="shared" si="17"/>
        <v>419.25300490010397</v>
      </c>
      <c r="N135" s="558">
        <f t="shared" si="17"/>
        <v>433.65349444178901</v>
      </c>
      <c r="O135" s="558">
        <f t="shared" si="17"/>
        <v>449.74343870153405</v>
      </c>
      <c r="P135" s="558">
        <f t="shared" si="17"/>
        <v>459.36213682348489</v>
      </c>
      <c r="Q135" s="558">
        <f t="shared" si="17"/>
        <v>463.81660394914428</v>
      </c>
      <c r="R135" s="558">
        <f t="shared" si="17"/>
        <v>463.90797779187142</v>
      </c>
      <c r="S135" s="558">
        <f t="shared" si="17"/>
        <v>465.80151302216154</v>
      </c>
      <c r="T135" s="558">
        <f t="shared" si="17"/>
        <v>467.78147601698186</v>
      </c>
      <c r="U135" s="558">
        <f t="shared" si="17"/>
        <v>467.77511479880889</v>
      </c>
      <c r="V135" s="558">
        <f t="shared" si="17"/>
        <v>473.41630448357523</v>
      </c>
      <c r="W135" s="558">
        <f t="shared" si="17"/>
        <v>474.73094333655342</v>
      </c>
      <c r="X135" s="558">
        <f t="shared" si="17"/>
        <v>470.87513633687149</v>
      </c>
      <c r="Y135" s="558">
        <f t="shared" si="17"/>
        <v>455.88735358086683</v>
      </c>
      <c r="Z135" s="558">
        <f t="shared" si="17"/>
        <v>441.92449802914143</v>
      </c>
      <c r="AA135" s="558">
        <f t="shared" si="17"/>
        <v>424.84129542204334</v>
      </c>
      <c r="AB135" s="558">
        <f t="shared" si="17"/>
        <v>410.09110516296857</v>
      </c>
    </row>
    <row r="136" spans="1:56" ht="15" thickBot="1" x14ac:dyDescent="0.35">
      <c r="B136" s="557"/>
      <c r="C136" s="557" t="s">
        <v>84</v>
      </c>
      <c r="D136" s="559">
        <f>SUM(D134:D135)</f>
        <v>18294.324156753941</v>
      </c>
      <c r="E136" s="559">
        <f t="shared" ref="E136:AB136" si="18">SUM(E134:E135)</f>
        <v>725.0987640622327</v>
      </c>
      <c r="F136" s="559">
        <f t="shared" si="18"/>
        <v>700.54695986338129</v>
      </c>
      <c r="G136" s="559">
        <f t="shared" si="18"/>
        <v>693.65225769360313</v>
      </c>
      <c r="H136" s="559">
        <f t="shared" si="18"/>
        <v>691.62798438508435</v>
      </c>
      <c r="I136" s="559">
        <f t="shared" si="18"/>
        <v>692.17797086270934</v>
      </c>
      <c r="J136" s="559">
        <f t="shared" si="18"/>
        <v>701.0585609409751</v>
      </c>
      <c r="K136" s="559">
        <f t="shared" si="18"/>
        <v>710.30939750638254</v>
      </c>
      <c r="L136" s="559">
        <f t="shared" si="18"/>
        <v>712.4899858579837</v>
      </c>
      <c r="M136" s="559">
        <f t="shared" si="18"/>
        <v>740.9309837177027</v>
      </c>
      <c r="N136" s="559">
        <f t="shared" si="18"/>
        <v>764.06857121001258</v>
      </c>
      <c r="O136" s="559">
        <f t="shared" si="18"/>
        <v>787.64360705333081</v>
      </c>
      <c r="P136" s="559">
        <f t="shared" si="18"/>
        <v>802.95781653195024</v>
      </c>
      <c r="Q136" s="559">
        <f t="shared" si="18"/>
        <v>810.82148602564007</v>
      </c>
      <c r="R136" s="559">
        <f t="shared" si="18"/>
        <v>812.52098927330417</v>
      </c>
      <c r="S136" s="559">
        <f t="shared" si="18"/>
        <v>814.29479711105444</v>
      </c>
      <c r="T136" s="559">
        <f t="shared" si="18"/>
        <v>815.12772385759604</v>
      </c>
      <c r="U136" s="559">
        <f t="shared" si="18"/>
        <v>812.93262631759501</v>
      </c>
      <c r="V136" s="559">
        <f t="shared" si="18"/>
        <v>814.19341917104703</v>
      </c>
      <c r="W136" s="559">
        <f t="shared" si="18"/>
        <v>812.79649763820191</v>
      </c>
      <c r="X136" s="559">
        <f t="shared" si="18"/>
        <v>810.13592600356912</v>
      </c>
      <c r="Y136" s="559">
        <f t="shared" si="18"/>
        <v>798.02514119586363</v>
      </c>
      <c r="Z136" s="559">
        <f t="shared" si="18"/>
        <v>779.12960633517673</v>
      </c>
      <c r="AA136" s="559">
        <f t="shared" si="18"/>
        <v>755.72599703730452</v>
      </c>
      <c r="AB136" s="559">
        <f t="shared" si="18"/>
        <v>736.05708710223826</v>
      </c>
    </row>
    <row r="137" spans="1:56" ht="15" thickTop="1" x14ac:dyDescent="0.3">
      <c r="D137" s="320" t="s">
        <v>92</v>
      </c>
      <c r="E137" s="321">
        <f>AVERAGE(E134:J134,AA134:AB134)</f>
        <v>317.00310200711357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25.801925308628025</v>
      </c>
      <c r="E8" s="336">
        <v>0.85666435227372084</v>
      </c>
      <c r="F8" s="337">
        <v>0.85494202715839274</v>
      </c>
      <c r="G8" s="337">
        <v>0.85453374983903307</v>
      </c>
      <c r="H8" s="337">
        <v>0.85774252224771486</v>
      </c>
      <c r="I8" s="337">
        <v>0.87763155017623251</v>
      </c>
      <c r="J8" s="338">
        <v>0.92856406589980367</v>
      </c>
      <c r="K8" s="339">
        <v>1.0154390894699321</v>
      </c>
      <c r="L8" s="337">
        <v>1.0914538019203754</v>
      </c>
      <c r="M8" s="337">
        <v>1.1570052301371654</v>
      </c>
      <c r="N8" s="337">
        <v>1.19286837405344</v>
      </c>
      <c r="O8" s="337">
        <v>1.2189183181853824</v>
      </c>
      <c r="P8" s="337">
        <v>1.2254060605350285</v>
      </c>
      <c r="Q8" s="337">
        <v>1.227974921253538</v>
      </c>
      <c r="R8" s="337">
        <v>1.2357434264569842</v>
      </c>
      <c r="S8" s="337">
        <v>1.2302701882506473</v>
      </c>
      <c r="T8" s="337">
        <v>1.2125692864942754</v>
      </c>
      <c r="U8" s="337">
        <v>1.1864347572298062</v>
      </c>
      <c r="V8" s="337">
        <v>1.1442210343723058</v>
      </c>
      <c r="W8" s="337">
        <v>1.1116813811932007</v>
      </c>
      <c r="X8" s="337">
        <v>1.1086793571525582</v>
      </c>
      <c r="Y8" s="337">
        <v>1.1058580671409874</v>
      </c>
      <c r="Z8" s="340">
        <v>1.0781375079315985</v>
      </c>
      <c r="AA8" s="336">
        <v>1.036385255008244</v>
      </c>
      <c r="AB8" s="338">
        <v>0.99280098424765484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848.11849269401887</v>
      </c>
      <c r="E9" s="342">
        <v>25.385066367586262</v>
      </c>
      <c r="F9" s="343">
        <v>25.442494722112048</v>
      </c>
      <c r="G9" s="343">
        <v>25.475403824679852</v>
      </c>
      <c r="H9" s="343">
        <v>25.713906041789908</v>
      </c>
      <c r="I9" s="343">
        <v>26.624550751676775</v>
      </c>
      <c r="J9" s="344">
        <v>28.865668295197121</v>
      </c>
      <c r="K9" s="345">
        <v>32.738542799037234</v>
      </c>
      <c r="L9" s="343">
        <v>36.64011593219869</v>
      </c>
      <c r="M9" s="343">
        <v>39.674359026232338</v>
      </c>
      <c r="N9" s="343">
        <v>41.380159616160938</v>
      </c>
      <c r="O9" s="343">
        <v>42.520487334054302</v>
      </c>
      <c r="P9" s="343">
        <v>42.844517716508378</v>
      </c>
      <c r="Q9" s="343">
        <v>43.002283134947341</v>
      </c>
      <c r="R9" s="343">
        <v>43.345040627234013</v>
      </c>
      <c r="S9" s="343">
        <v>43.178090414201584</v>
      </c>
      <c r="T9" s="343">
        <v>42.443009903047212</v>
      </c>
      <c r="U9" s="343">
        <v>41.194730500716553</v>
      </c>
      <c r="V9" s="343">
        <v>39.054754694255195</v>
      </c>
      <c r="W9" s="343">
        <v>36.549478700549024</v>
      </c>
      <c r="X9" s="343">
        <v>35.455567922990255</v>
      </c>
      <c r="Y9" s="343">
        <v>34.836847431960805</v>
      </c>
      <c r="Z9" s="346">
        <v>33.436668694720851</v>
      </c>
      <c r="AA9" s="342">
        <v>31.865652579200166</v>
      </c>
      <c r="AB9" s="344">
        <v>30.451095662962047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6599.9976671706763</v>
      </c>
      <c r="E10" s="349">
        <v>210.78329403092016</v>
      </c>
      <c r="F10" s="350">
        <v>210.24116877756498</v>
      </c>
      <c r="G10" s="350">
        <v>210.36013757768256</v>
      </c>
      <c r="H10" s="350">
        <v>211.30519282410702</v>
      </c>
      <c r="I10" s="350">
        <v>217.30132922639351</v>
      </c>
      <c r="J10" s="351">
        <v>230.53273493128029</v>
      </c>
      <c r="K10" s="352">
        <v>256.05697502839797</v>
      </c>
      <c r="L10" s="350">
        <v>280.55534732205791</v>
      </c>
      <c r="M10" s="350">
        <v>302.27594245022777</v>
      </c>
      <c r="N10" s="350">
        <v>315.42383065206769</v>
      </c>
      <c r="O10" s="350">
        <v>322.70496596875864</v>
      </c>
      <c r="P10" s="350">
        <v>324.13473355734322</v>
      </c>
      <c r="Q10" s="350">
        <v>324.85964275680476</v>
      </c>
      <c r="R10" s="350">
        <v>327.37986524123301</v>
      </c>
      <c r="S10" s="350">
        <v>325.12260679479846</v>
      </c>
      <c r="T10" s="350">
        <v>319.45555629646299</v>
      </c>
      <c r="U10" s="350">
        <v>309.39987047796217</v>
      </c>
      <c r="V10" s="350">
        <v>295.40442632535672</v>
      </c>
      <c r="W10" s="350">
        <v>282.05538569387517</v>
      </c>
      <c r="X10" s="350">
        <v>279.08731928594852</v>
      </c>
      <c r="Y10" s="350">
        <v>277.28175770231826</v>
      </c>
      <c r="Z10" s="353">
        <v>267.37324103847453</v>
      </c>
      <c r="AA10" s="349">
        <v>255.98971824410637</v>
      </c>
      <c r="AB10" s="351">
        <v>244.91262496653337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58.100005850669213</v>
      </c>
      <c r="E11" s="355">
        <v>1.9592181005996474</v>
      </c>
      <c r="F11" s="356">
        <v>1.9449528724827532</v>
      </c>
      <c r="G11" s="356">
        <v>1.9389235328671119</v>
      </c>
      <c r="H11" s="356">
        <v>1.9555670221675001</v>
      </c>
      <c r="I11" s="356">
        <v>2.0031363423149262</v>
      </c>
      <c r="J11" s="357">
        <v>2.1046034560169211</v>
      </c>
      <c r="K11" s="358">
        <v>2.2905862215047414</v>
      </c>
      <c r="L11" s="356">
        <v>2.429855470994037</v>
      </c>
      <c r="M11" s="356">
        <v>2.5855593169214295</v>
      </c>
      <c r="N11" s="356">
        <v>2.6582171789134401</v>
      </c>
      <c r="O11" s="356">
        <v>2.6980753818166816</v>
      </c>
      <c r="P11" s="356">
        <v>2.7250632903735368</v>
      </c>
      <c r="Q11" s="356">
        <v>2.7319464057519323</v>
      </c>
      <c r="R11" s="356">
        <v>2.7586504015770728</v>
      </c>
      <c r="S11" s="356">
        <v>2.7405821144590439</v>
      </c>
      <c r="T11" s="356">
        <v>2.714282816169304</v>
      </c>
      <c r="U11" s="356">
        <v>2.6720752780320525</v>
      </c>
      <c r="V11" s="356">
        <v>2.6131107741182009</v>
      </c>
      <c r="W11" s="356">
        <v>2.5545531092924505</v>
      </c>
      <c r="X11" s="356">
        <v>2.5403072069643304</v>
      </c>
      <c r="Y11" s="356">
        <v>2.5523890582558306</v>
      </c>
      <c r="Z11" s="359">
        <v>2.4619011928809122</v>
      </c>
      <c r="AA11" s="355">
        <v>2.2989748001688715</v>
      </c>
      <c r="AB11" s="357">
        <v>2.1674745060264939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180.53151611981755</v>
      </c>
      <c r="E12" s="362">
        <v>5.4238275487549767</v>
      </c>
      <c r="F12" s="363">
        <v>5.4137945702227972</v>
      </c>
      <c r="G12" s="363">
        <v>5.4061592670003886</v>
      </c>
      <c r="H12" s="363">
        <v>5.4639565116258524</v>
      </c>
      <c r="I12" s="363">
        <v>5.6513882345928312</v>
      </c>
      <c r="J12" s="364">
        <v>6.105347107181287</v>
      </c>
      <c r="K12" s="365">
        <v>6.9380599835897199</v>
      </c>
      <c r="L12" s="363">
        <v>7.7541048734451348</v>
      </c>
      <c r="M12" s="363">
        <v>8.4500715115034755</v>
      </c>
      <c r="N12" s="363">
        <v>8.8190534729289816</v>
      </c>
      <c r="O12" s="363">
        <v>9.0353272511168825</v>
      </c>
      <c r="P12" s="363">
        <v>9.1273458900929416</v>
      </c>
      <c r="Q12" s="363">
        <v>9.1512916387032526</v>
      </c>
      <c r="R12" s="363">
        <v>9.2370267664432397</v>
      </c>
      <c r="S12" s="363">
        <v>9.1785905291302523</v>
      </c>
      <c r="T12" s="363">
        <v>9.0408451894060669</v>
      </c>
      <c r="U12" s="363">
        <v>8.7706057511076541</v>
      </c>
      <c r="V12" s="363">
        <v>8.3243652149508414</v>
      </c>
      <c r="W12" s="363">
        <v>7.8179486630408412</v>
      </c>
      <c r="X12" s="363">
        <v>7.5998151813616257</v>
      </c>
      <c r="Y12" s="363">
        <v>7.5066503940777451</v>
      </c>
      <c r="Z12" s="366">
        <v>7.1670836862401579</v>
      </c>
      <c r="AA12" s="362">
        <v>6.7524424982499136</v>
      </c>
      <c r="AB12" s="364">
        <v>6.3964143850506776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2324.2739530974782</v>
      </c>
      <c r="E13" s="367">
        <v>77.76694850690852</v>
      </c>
      <c r="F13" s="368">
        <v>77.519624606081734</v>
      </c>
      <c r="G13" s="368">
        <v>77.595084211470237</v>
      </c>
      <c r="H13" s="368">
        <v>77.979431590304273</v>
      </c>
      <c r="I13" s="368">
        <v>79.861139124187275</v>
      </c>
      <c r="J13" s="369">
        <v>84.071980091144908</v>
      </c>
      <c r="K13" s="370">
        <v>91.938547855198877</v>
      </c>
      <c r="L13" s="368">
        <v>98.790529226064109</v>
      </c>
      <c r="M13" s="368">
        <v>104.80574562042982</v>
      </c>
      <c r="N13" s="368">
        <v>107.81917322681713</v>
      </c>
      <c r="O13" s="368">
        <v>109.66427084569126</v>
      </c>
      <c r="P13" s="368">
        <v>110.15199176032456</v>
      </c>
      <c r="Q13" s="368">
        <v>110.51844444904275</v>
      </c>
      <c r="R13" s="368">
        <v>111.49775668614959</v>
      </c>
      <c r="S13" s="368">
        <v>110.67443089717277</v>
      </c>
      <c r="T13" s="368">
        <v>109.0122295886663</v>
      </c>
      <c r="U13" s="368">
        <v>106.30755045296367</v>
      </c>
      <c r="V13" s="368">
        <v>103.22596959768244</v>
      </c>
      <c r="W13" s="368">
        <v>100.37720694649892</v>
      </c>
      <c r="X13" s="368">
        <v>99.381996876187756</v>
      </c>
      <c r="Y13" s="368">
        <v>98.975838727686408</v>
      </c>
      <c r="Z13" s="371">
        <v>96.117446531752449</v>
      </c>
      <c r="AA13" s="367">
        <v>91.934573901046832</v>
      </c>
      <c r="AB13" s="369">
        <v>88.286041778005725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2562.9054750679652</v>
      </c>
      <c r="E14" s="90">
        <f t="shared" ref="E14:AB14" si="1">SUM(E11:E13)</f>
        <v>85.149994156263148</v>
      </c>
      <c r="F14" s="164">
        <f t="shared" si="1"/>
        <v>84.878372048787284</v>
      </c>
      <c r="G14" s="164">
        <f t="shared" si="1"/>
        <v>84.940167011337735</v>
      </c>
      <c r="H14" s="164">
        <f t="shared" si="1"/>
        <v>85.398955124097625</v>
      </c>
      <c r="I14" s="164">
        <f t="shared" si="1"/>
        <v>87.515663701095036</v>
      </c>
      <c r="J14" s="166">
        <f t="shared" si="1"/>
        <v>92.281930654343114</v>
      </c>
      <c r="K14" s="48">
        <f t="shared" si="1"/>
        <v>101.16719406029334</v>
      </c>
      <c r="L14" s="164">
        <f t="shared" si="1"/>
        <v>108.97448957050328</v>
      </c>
      <c r="M14" s="164">
        <f t="shared" si="1"/>
        <v>115.84137644885472</v>
      </c>
      <c r="N14" s="164">
        <f t="shared" si="1"/>
        <v>119.29644387865955</v>
      </c>
      <c r="O14" s="164">
        <f t="shared" si="1"/>
        <v>121.39767347862482</v>
      </c>
      <c r="P14" s="164">
        <f t="shared" si="1"/>
        <v>122.00440094079104</v>
      </c>
      <c r="Q14" s="164">
        <f t="shared" si="1"/>
        <v>122.40168249349793</v>
      </c>
      <c r="R14" s="164">
        <f t="shared" si="1"/>
        <v>123.49343385416989</v>
      </c>
      <c r="S14" s="164">
        <f t="shared" si="1"/>
        <v>122.59360354076206</v>
      </c>
      <c r="T14" s="164">
        <f t="shared" si="1"/>
        <v>120.76735759424167</v>
      </c>
      <c r="U14" s="164">
        <f t="shared" si="1"/>
        <v>117.75023148210337</v>
      </c>
      <c r="V14" s="164">
        <f t="shared" si="1"/>
        <v>114.16344558675148</v>
      </c>
      <c r="W14" s="164">
        <f t="shared" si="1"/>
        <v>110.74970871883221</v>
      </c>
      <c r="X14" s="164">
        <f t="shared" si="1"/>
        <v>109.52211926451372</v>
      </c>
      <c r="Y14" s="164">
        <f t="shared" si="1"/>
        <v>109.03487818001999</v>
      </c>
      <c r="Z14" s="165">
        <f t="shared" si="1"/>
        <v>105.74643141087353</v>
      </c>
      <c r="AA14" s="90">
        <f t="shared" si="1"/>
        <v>100.98599119946562</v>
      </c>
      <c r="AB14" s="166">
        <f t="shared" si="1"/>
        <v>96.849930669082894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7473.9180851733227</v>
      </c>
      <c r="E15" s="90">
        <f t="shared" ref="E15:AB15" si="2">SUM(E8:E10)</f>
        <v>237.02502475078015</v>
      </c>
      <c r="F15" s="164">
        <f t="shared" si="2"/>
        <v>236.53860552683543</v>
      </c>
      <c r="G15" s="164">
        <f t="shared" si="2"/>
        <v>236.69007515220144</v>
      </c>
      <c r="H15" s="164">
        <f t="shared" si="2"/>
        <v>237.87684138814464</v>
      </c>
      <c r="I15" s="164">
        <f t="shared" si="2"/>
        <v>244.8035115282465</v>
      </c>
      <c r="J15" s="166">
        <f t="shared" si="2"/>
        <v>260.32696729237722</v>
      </c>
      <c r="K15" s="48">
        <f t="shared" si="2"/>
        <v>289.81095691690513</v>
      </c>
      <c r="L15" s="164">
        <f t="shared" si="2"/>
        <v>318.286917056177</v>
      </c>
      <c r="M15" s="164">
        <f t="shared" si="2"/>
        <v>343.10730670659729</v>
      </c>
      <c r="N15" s="164">
        <f t="shared" si="2"/>
        <v>357.99685864228206</v>
      </c>
      <c r="O15" s="164">
        <f t="shared" si="2"/>
        <v>366.44437162099831</v>
      </c>
      <c r="P15" s="164">
        <f t="shared" si="2"/>
        <v>368.20465733438664</v>
      </c>
      <c r="Q15" s="164">
        <f t="shared" si="2"/>
        <v>369.08990081300567</v>
      </c>
      <c r="R15" s="164">
        <f t="shared" si="2"/>
        <v>371.960649294924</v>
      </c>
      <c r="S15" s="164">
        <f t="shared" si="2"/>
        <v>369.53096739725072</v>
      </c>
      <c r="T15" s="164">
        <f t="shared" si="2"/>
        <v>363.11113548600446</v>
      </c>
      <c r="U15" s="164">
        <f t="shared" si="2"/>
        <v>351.78103573590852</v>
      </c>
      <c r="V15" s="164">
        <f t="shared" si="2"/>
        <v>335.60340205398421</v>
      </c>
      <c r="W15" s="164">
        <f t="shared" si="2"/>
        <v>319.71654577561742</v>
      </c>
      <c r="X15" s="164">
        <f t="shared" si="2"/>
        <v>315.65156656609133</v>
      </c>
      <c r="Y15" s="164">
        <f t="shared" si="2"/>
        <v>313.22446320142006</v>
      </c>
      <c r="Z15" s="165">
        <f t="shared" si="2"/>
        <v>301.88804724112697</v>
      </c>
      <c r="AA15" s="90">
        <f t="shared" si="2"/>
        <v>288.89175607831476</v>
      </c>
      <c r="AB15" s="166">
        <f t="shared" si="2"/>
        <v>276.3565216137431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10036.823560241286</v>
      </c>
      <c r="E16" s="167">
        <f t="shared" ref="E16:AB16" si="3">E14+E15</f>
        <v>322.1750189070433</v>
      </c>
      <c r="F16" s="168">
        <f t="shared" si="3"/>
        <v>321.4169775756227</v>
      </c>
      <c r="G16" s="168">
        <f t="shared" si="3"/>
        <v>321.63024216353915</v>
      </c>
      <c r="H16" s="168">
        <f t="shared" si="3"/>
        <v>323.27579651224227</v>
      </c>
      <c r="I16" s="168">
        <f t="shared" si="3"/>
        <v>332.31917522934157</v>
      </c>
      <c r="J16" s="170">
        <f t="shared" si="3"/>
        <v>352.60889794672033</v>
      </c>
      <c r="K16" s="203">
        <f t="shared" si="3"/>
        <v>390.97815097719848</v>
      </c>
      <c r="L16" s="200">
        <f t="shared" si="3"/>
        <v>427.2614066266803</v>
      </c>
      <c r="M16" s="200">
        <f t="shared" si="3"/>
        <v>458.94868315545199</v>
      </c>
      <c r="N16" s="200">
        <f t="shared" si="3"/>
        <v>477.29330252094161</v>
      </c>
      <c r="O16" s="200">
        <f t="shared" si="3"/>
        <v>487.84204509962314</v>
      </c>
      <c r="P16" s="200">
        <f t="shared" si="3"/>
        <v>490.20905827517765</v>
      </c>
      <c r="Q16" s="200">
        <f t="shared" si="3"/>
        <v>491.49158330650357</v>
      </c>
      <c r="R16" s="200">
        <f t="shared" si="3"/>
        <v>495.45408314909389</v>
      </c>
      <c r="S16" s="200">
        <f t="shared" si="3"/>
        <v>492.12457093801277</v>
      </c>
      <c r="T16" s="200">
        <f t="shared" si="3"/>
        <v>483.87849308024613</v>
      </c>
      <c r="U16" s="200">
        <f t="shared" si="3"/>
        <v>469.53126721801186</v>
      </c>
      <c r="V16" s="200">
        <f t="shared" si="3"/>
        <v>449.7668476407357</v>
      </c>
      <c r="W16" s="200">
        <f t="shared" si="3"/>
        <v>430.46625449444963</v>
      </c>
      <c r="X16" s="200">
        <f t="shared" si="3"/>
        <v>425.17368583060505</v>
      </c>
      <c r="Y16" s="200">
        <f t="shared" si="3"/>
        <v>422.25934138144004</v>
      </c>
      <c r="Z16" s="201">
        <f t="shared" si="3"/>
        <v>407.6344786520005</v>
      </c>
      <c r="AA16" s="199">
        <f t="shared" si="3"/>
        <v>389.87774727778037</v>
      </c>
      <c r="AB16" s="202">
        <f t="shared" si="3"/>
        <v>373.20645228282598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1.9592181005996474</v>
      </c>
      <c r="AL17" s="538">
        <f>$F11</f>
        <v>1.9449528724827532</v>
      </c>
      <c r="AM17" s="538">
        <f>$G11</f>
        <v>1.9389235328671119</v>
      </c>
      <c r="AN17" s="538">
        <f>$H11</f>
        <v>1.9555670221675001</v>
      </c>
      <c r="AO17" s="538"/>
      <c r="AP17" s="538">
        <f>$E12</f>
        <v>5.4238275487549767</v>
      </c>
      <c r="AQ17" s="538">
        <f>$F12</f>
        <v>5.4137945702227972</v>
      </c>
      <c r="AR17" s="538">
        <f>$G12</f>
        <v>5.4061592670003886</v>
      </c>
      <c r="AS17" s="538">
        <f>$H12</f>
        <v>5.4639565116258524</v>
      </c>
      <c r="AT17" s="538"/>
      <c r="AU17" s="538">
        <f>$E13</f>
        <v>77.76694850690852</v>
      </c>
      <c r="AV17" s="538">
        <f>$F13</f>
        <v>77.519624606081734</v>
      </c>
      <c r="AW17" s="538">
        <f>$G13</f>
        <v>77.595084211470237</v>
      </c>
      <c r="AX17" s="538">
        <f>$H13</f>
        <v>77.979431590304273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2.0031363423149262</v>
      </c>
      <c r="AL18" s="538">
        <f>$J11</f>
        <v>2.1046034560169211</v>
      </c>
      <c r="AM18" s="538">
        <f>$K11</f>
        <v>2.2905862215047414</v>
      </c>
      <c r="AN18" s="538">
        <f>$L11</f>
        <v>2.429855470994037</v>
      </c>
      <c r="AO18" s="538"/>
      <c r="AP18" s="538">
        <f>$I12</f>
        <v>5.6513882345928312</v>
      </c>
      <c r="AQ18" s="538">
        <f>$J12</f>
        <v>6.105347107181287</v>
      </c>
      <c r="AR18" s="538">
        <f>$K12</f>
        <v>6.9380599835897199</v>
      </c>
      <c r="AS18" s="538">
        <f>$L12</f>
        <v>7.7541048734451348</v>
      </c>
      <c r="AT18" s="538"/>
      <c r="AU18" s="539">
        <f>$I13</f>
        <v>79.861139124187275</v>
      </c>
      <c r="AV18" s="539">
        <f>$J13</f>
        <v>84.071980091144908</v>
      </c>
      <c r="AW18" s="539">
        <f>$K13</f>
        <v>91.938547855198877</v>
      </c>
      <c r="AX18" s="539">
        <f>$L13</f>
        <v>98.790529226064109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2.5855593169214295</v>
      </c>
      <c r="AL19" s="538">
        <f>$N11</f>
        <v>2.6582171789134401</v>
      </c>
      <c r="AM19" s="538">
        <f>$O11</f>
        <v>2.6980753818166816</v>
      </c>
      <c r="AN19" s="538">
        <f>$P11</f>
        <v>2.7250632903735368</v>
      </c>
      <c r="AO19" s="538"/>
      <c r="AP19" s="538">
        <f>$M12</f>
        <v>8.4500715115034755</v>
      </c>
      <c r="AQ19" s="538">
        <f>$N12</f>
        <v>8.8190534729289816</v>
      </c>
      <c r="AR19" s="538">
        <f>$O12</f>
        <v>9.0353272511168825</v>
      </c>
      <c r="AS19" s="538">
        <f>$P12</f>
        <v>9.1273458900929416</v>
      </c>
      <c r="AT19" s="538"/>
      <c r="AU19" s="538">
        <f>$M13</f>
        <v>104.80574562042982</v>
      </c>
      <c r="AV19" s="538">
        <f>$N13</f>
        <v>107.81917322681713</v>
      </c>
      <c r="AW19" s="538">
        <f>$O13</f>
        <v>109.66427084569126</v>
      </c>
      <c r="AX19" s="538">
        <f>$P13</f>
        <v>110.15199176032456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2.7319464057519323</v>
      </c>
      <c r="AL20" s="538">
        <f>$R11</f>
        <v>2.7586504015770728</v>
      </c>
      <c r="AM20" s="538">
        <f>$S11</f>
        <v>2.7405821144590439</v>
      </c>
      <c r="AN20" s="538">
        <f>$T11</f>
        <v>2.714282816169304</v>
      </c>
      <c r="AO20" s="538"/>
      <c r="AP20" s="538">
        <f>$Q12</f>
        <v>9.1512916387032526</v>
      </c>
      <c r="AQ20" s="538">
        <f>$R12</f>
        <v>9.2370267664432397</v>
      </c>
      <c r="AR20" s="538">
        <f>$S12</f>
        <v>9.1785905291302523</v>
      </c>
      <c r="AS20" s="538">
        <f>$T12</f>
        <v>9.0408451894060669</v>
      </c>
      <c r="AT20" s="538"/>
      <c r="AU20" s="538">
        <f>$Q13</f>
        <v>110.51844444904275</v>
      </c>
      <c r="AV20" s="538">
        <f>$R13</f>
        <v>111.49775668614959</v>
      </c>
      <c r="AW20" s="538">
        <f>$S13</f>
        <v>110.67443089717277</v>
      </c>
      <c r="AX20" s="538">
        <f>$T13</f>
        <v>109.0122295886663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2.6720752780320525</v>
      </c>
      <c r="AL21" s="538">
        <f>$V11</f>
        <v>2.6131107741182009</v>
      </c>
      <c r="AM21" s="538">
        <f>$W11</f>
        <v>2.5545531092924505</v>
      </c>
      <c r="AN21" s="538">
        <f>$X11</f>
        <v>2.5403072069643304</v>
      </c>
      <c r="AO21" s="538"/>
      <c r="AP21" s="538">
        <f>$U12</f>
        <v>8.7706057511076541</v>
      </c>
      <c r="AQ21" s="538">
        <f>$V12</f>
        <v>8.3243652149508414</v>
      </c>
      <c r="AR21" s="538">
        <f>$W12</f>
        <v>7.8179486630408412</v>
      </c>
      <c r="AS21" s="538">
        <f>$X12</f>
        <v>7.5998151813616257</v>
      </c>
      <c r="AT21" s="538"/>
      <c r="AU21" s="538">
        <f>$U13</f>
        <v>106.30755045296367</v>
      </c>
      <c r="AV21" s="538">
        <f>$V13</f>
        <v>103.22596959768244</v>
      </c>
      <c r="AW21" s="538">
        <f>$W13</f>
        <v>100.37720694649892</v>
      </c>
      <c r="AX21" s="538">
        <f>$X13</f>
        <v>99.381996876187756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2.5523890582558306</v>
      </c>
      <c r="AL22" s="538">
        <f>$Z11</f>
        <v>2.4619011928809122</v>
      </c>
      <c r="AM22" s="538">
        <f>$AA11</f>
        <v>2.2989748001688715</v>
      </c>
      <c r="AN22" s="540">
        <f>$AB11</f>
        <v>2.1674745060264939</v>
      </c>
      <c r="AO22" s="538"/>
      <c r="AP22" s="538">
        <f>$Y12</f>
        <v>7.5066503940777451</v>
      </c>
      <c r="AQ22" s="538">
        <f>$Z12</f>
        <v>7.1670836862401579</v>
      </c>
      <c r="AR22" s="538">
        <f>$AA12</f>
        <v>6.7524424982499136</v>
      </c>
      <c r="AS22" s="540">
        <f>$AB12</f>
        <v>6.3964143850506776</v>
      </c>
      <c r="AT22" s="538"/>
      <c r="AU22" s="538">
        <f>$Y13</f>
        <v>98.975838727686408</v>
      </c>
      <c r="AV22" s="538">
        <f>$Z13</f>
        <v>96.117446531752449</v>
      </c>
      <c r="AW22" s="538">
        <f>$AA13</f>
        <v>91.934573901046832</v>
      </c>
      <c r="AX22" s="540">
        <f>$AB13</f>
        <v>88.286041778005725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58.100005850669213</v>
      </c>
      <c r="AO23" s="538"/>
      <c r="AP23" s="538"/>
      <c r="AQ23" s="538"/>
      <c r="AR23" s="538"/>
      <c r="AS23" s="318">
        <f>SUM(AP17:AS22)</f>
        <v>180.53151611981755</v>
      </c>
      <c r="AT23" s="538"/>
      <c r="AU23" s="538"/>
      <c r="AV23" s="538"/>
      <c r="AW23" s="538"/>
      <c r="AX23" s="318">
        <f>SUM(AU17:AX22)</f>
        <v>2324.2739530974782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4339.176439758714</v>
      </c>
      <c r="E52" s="431">
        <f t="shared" si="4"/>
        <v>152.8249810929567</v>
      </c>
      <c r="F52" s="432">
        <f t="shared" si="4"/>
        <v>153.5830224243773</v>
      </c>
      <c r="G52" s="432">
        <f t="shared" si="4"/>
        <v>153.36975783646085</v>
      </c>
      <c r="H52" s="432">
        <f t="shared" si="4"/>
        <v>151.72420348775773</v>
      </c>
      <c r="I52" s="432">
        <f t="shared" si="4"/>
        <v>142.68082477065843</v>
      </c>
      <c r="J52" s="433">
        <f t="shared" si="4"/>
        <v>122.39110205327967</v>
      </c>
      <c r="K52" s="434">
        <f t="shared" si="4"/>
        <v>270.02184902280152</v>
      </c>
      <c r="L52" s="432">
        <f t="shared" si="4"/>
        <v>233.7385933733197</v>
      </c>
      <c r="M52" s="432">
        <f t="shared" si="4"/>
        <v>202.05131684454801</v>
      </c>
      <c r="N52" s="432">
        <f t="shared" si="4"/>
        <v>183.70669747905839</v>
      </c>
      <c r="O52" s="432">
        <f t="shared" si="4"/>
        <v>173.15795490037686</v>
      </c>
      <c r="P52" s="432">
        <f t="shared" si="4"/>
        <v>170.79094172482235</v>
      </c>
      <c r="Q52" s="432">
        <f t="shared" si="4"/>
        <v>169.50841669349643</v>
      </c>
      <c r="R52" s="432">
        <f t="shared" si="4"/>
        <v>165.54591685090611</v>
      </c>
      <c r="S52" s="432">
        <f t="shared" si="4"/>
        <v>168.87542906198723</v>
      </c>
      <c r="T52" s="432">
        <f t="shared" si="4"/>
        <v>177.12150691975387</v>
      </c>
      <c r="U52" s="432">
        <f t="shared" si="4"/>
        <v>191.46873278198814</v>
      </c>
      <c r="V52" s="432">
        <f t="shared" si="4"/>
        <v>211.2331523592643</v>
      </c>
      <c r="W52" s="432">
        <f t="shared" si="4"/>
        <v>230.53374550555037</v>
      </c>
      <c r="X52" s="432">
        <f t="shared" si="4"/>
        <v>235.82631416939495</v>
      </c>
      <c r="Y52" s="432">
        <f t="shared" si="4"/>
        <v>238.74065861855996</v>
      </c>
      <c r="Z52" s="435">
        <f t="shared" si="4"/>
        <v>253.3655213479995</v>
      </c>
      <c r="AA52" s="431">
        <f t="shared" si="4"/>
        <v>85.122252722219628</v>
      </c>
      <c r="AB52" s="433">
        <f t="shared" si="4"/>
        <v>101.79354771717402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5733.654142899346</v>
      </c>
      <c r="E57" s="336">
        <v>180.3060426243199</v>
      </c>
      <c r="F57" s="337">
        <v>169.18652037968084</v>
      </c>
      <c r="G57" s="337">
        <v>168.45735753088974</v>
      </c>
      <c r="H57" s="337">
        <v>170.80867802633955</v>
      </c>
      <c r="I57" s="337">
        <v>179.24083217584456</v>
      </c>
      <c r="J57" s="338">
        <v>198.30508298189895</v>
      </c>
      <c r="K57" s="339">
        <v>223.55677383353708</v>
      </c>
      <c r="L57" s="337">
        <v>248.98336576692407</v>
      </c>
      <c r="M57" s="337">
        <v>268.46640851862264</v>
      </c>
      <c r="N57" s="337">
        <v>280.4523663081398</v>
      </c>
      <c r="O57" s="337">
        <v>289.83611685435943</v>
      </c>
      <c r="P57" s="337">
        <v>293.21465964387107</v>
      </c>
      <c r="Q57" s="337">
        <v>295.6977461006764</v>
      </c>
      <c r="R57" s="337">
        <v>297.91245630263757</v>
      </c>
      <c r="S57" s="337">
        <v>293.59765739372102</v>
      </c>
      <c r="T57" s="337">
        <v>285.30604193898876</v>
      </c>
      <c r="U57" s="337">
        <v>272.39181045379109</v>
      </c>
      <c r="V57" s="337">
        <v>259.79221496491044</v>
      </c>
      <c r="W57" s="337">
        <v>249.43039850868232</v>
      </c>
      <c r="X57" s="337">
        <v>243.19211227461938</v>
      </c>
      <c r="Y57" s="337">
        <v>234.2993776552054</v>
      </c>
      <c r="Z57" s="340">
        <v>222.45907331500305</v>
      </c>
      <c r="AA57" s="336">
        <v>209.51501082543024</v>
      </c>
      <c r="AB57" s="338">
        <v>199.24603852125091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3363.8977706029445</v>
      </c>
      <c r="E58" s="449">
        <v>102.10647575012959</v>
      </c>
      <c r="F58" s="450">
        <v>101.12624862097158</v>
      </c>
      <c r="G58" s="450">
        <v>100.03189942567525</v>
      </c>
      <c r="H58" s="450">
        <v>103.59053664580559</v>
      </c>
      <c r="I58" s="450">
        <v>107.61947853055455</v>
      </c>
      <c r="J58" s="451">
        <v>118.92858706353475</v>
      </c>
      <c r="K58" s="452">
        <v>131.93332924808121</v>
      </c>
      <c r="L58" s="450">
        <v>149.53365289193812</v>
      </c>
      <c r="M58" s="450">
        <v>160.55088052579478</v>
      </c>
      <c r="N58" s="450">
        <v>166.35815438974697</v>
      </c>
      <c r="O58" s="450">
        <v>170.724588863864</v>
      </c>
      <c r="P58" s="450">
        <v>173.39767970207666</v>
      </c>
      <c r="Q58" s="450">
        <v>175.75196698891878</v>
      </c>
      <c r="R58" s="450">
        <v>175.24224326634609</v>
      </c>
      <c r="S58" s="450">
        <v>172.7816259999108</v>
      </c>
      <c r="T58" s="450">
        <v>165.69358466156567</v>
      </c>
      <c r="U58" s="450">
        <v>158.83947402031308</v>
      </c>
      <c r="V58" s="450">
        <v>153.14639760582907</v>
      </c>
      <c r="W58" s="450">
        <v>148.8290090131172</v>
      </c>
      <c r="X58" s="450">
        <v>145.10907619988006</v>
      </c>
      <c r="Y58" s="450">
        <v>134.73363514432782</v>
      </c>
      <c r="Z58" s="453">
        <v>125.14996295069027</v>
      </c>
      <c r="AA58" s="449">
        <v>115.10850769827259</v>
      </c>
      <c r="AB58" s="451">
        <v>107.61077539560017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4243.6256978396259</v>
      </c>
      <c r="E59" s="355">
        <v>123.43891247992796</v>
      </c>
      <c r="F59" s="356">
        <v>107.62930378729463</v>
      </c>
      <c r="G59" s="356">
        <v>106.81241307281947</v>
      </c>
      <c r="H59" s="356">
        <v>110.01353348119534</v>
      </c>
      <c r="I59" s="356">
        <v>119.23761644415715</v>
      </c>
      <c r="J59" s="357">
        <v>138.07030620268907</v>
      </c>
      <c r="K59" s="358">
        <v>163.30584986560083</v>
      </c>
      <c r="L59" s="356">
        <v>188.05670029429837</v>
      </c>
      <c r="M59" s="356">
        <v>207.67712591092223</v>
      </c>
      <c r="N59" s="356">
        <v>218.5369366969407</v>
      </c>
      <c r="O59" s="356">
        <v>227.30948330421509</v>
      </c>
      <c r="P59" s="356">
        <v>230.3402295429708</v>
      </c>
      <c r="Q59" s="356">
        <v>233.39598068018395</v>
      </c>
      <c r="R59" s="356">
        <v>236.10693486978778</v>
      </c>
      <c r="S59" s="356">
        <v>231.96457897641278</v>
      </c>
      <c r="T59" s="356">
        <v>222.59847251367341</v>
      </c>
      <c r="U59" s="356">
        <v>207.88308065411007</v>
      </c>
      <c r="V59" s="356">
        <v>195.86381550158188</v>
      </c>
      <c r="W59" s="356">
        <v>187.64396816886938</v>
      </c>
      <c r="X59" s="356">
        <v>182.03139341050024</v>
      </c>
      <c r="Y59" s="356">
        <v>171.39135958270276</v>
      </c>
      <c r="Z59" s="359">
        <v>157.36771200454268</v>
      </c>
      <c r="AA59" s="355">
        <v>143.56105535342309</v>
      </c>
      <c r="AB59" s="357">
        <v>133.38893504080588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594.21063961554955</v>
      </c>
      <c r="E60" s="367">
        <v>18.049649992659379</v>
      </c>
      <c r="F60" s="368">
        <v>17.818309318220052</v>
      </c>
      <c r="G60" s="368">
        <v>17.832898414206877</v>
      </c>
      <c r="H60" s="368">
        <v>18.369879556143371</v>
      </c>
      <c r="I60" s="368">
        <v>19.389888674478044</v>
      </c>
      <c r="J60" s="369">
        <v>21.984164434693167</v>
      </c>
      <c r="K60" s="370">
        <v>25.045417364396862</v>
      </c>
      <c r="L60" s="368">
        <v>27.93270075341152</v>
      </c>
      <c r="M60" s="368">
        <v>28.978760146648987</v>
      </c>
      <c r="N60" s="368">
        <v>30.434158867945346</v>
      </c>
      <c r="O60" s="368">
        <v>30.756174092860398</v>
      </c>
      <c r="P60" s="368">
        <v>31.104092308597167</v>
      </c>
      <c r="Q60" s="368">
        <v>31.318694998852848</v>
      </c>
      <c r="R60" s="368">
        <v>30.814821764108526</v>
      </c>
      <c r="S60" s="368">
        <v>30.036694527606731</v>
      </c>
      <c r="T60" s="368">
        <v>28.726984010638144</v>
      </c>
      <c r="U60" s="368">
        <v>27.129583093207479</v>
      </c>
      <c r="V60" s="368">
        <v>25.683959949761576</v>
      </c>
      <c r="W60" s="368">
        <v>24.566524163957141</v>
      </c>
      <c r="X60" s="368">
        <v>24.052327849755844</v>
      </c>
      <c r="Y60" s="368">
        <v>22.708537561422379</v>
      </c>
      <c r="Z60" s="371">
        <v>21.531027574114059</v>
      </c>
      <c r="AA60" s="367">
        <v>20.478375056407014</v>
      </c>
      <c r="AB60" s="369">
        <v>19.467015141456649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4837.8363374551755</v>
      </c>
      <c r="E61" s="517">
        <f t="shared" ref="E61:AB61" si="6">SUM(E59:E60)</f>
        <v>141.48856247258735</v>
      </c>
      <c r="F61" s="518">
        <f t="shared" si="6"/>
        <v>125.44761310551468</v>
      </c>
      <c r="G61" s="518">
        <f t="shared" si="6"/>
        <v>124.64531148702635</v>
      </c>
      <c r="H61" s="518">
        <f t="shared" si="6"/>
        <v>128.3834130373387</v>
      </c>
      <c r="I61" s="518">
        <f t="shared" si="6"/>
        <v>138.62750511863521</v>
      </c>
      <c r="J61" s="519">
        <f t="shared" si="6"/>
        <v>160.05447063738222</v>
      </c>
      <c r="K61" s="520">
        <f t="shared" si="6"/>
        <v>188.35126722999769</v>
      </c>
      <c r="L61" s="518">
        <f t="shared" si="6"/>
        <v>215.98940104770989</v>
      </c>
      <c r="M61" s="518">
        <f t="shared" si="6"/>
        <v>236.65588605757122</v>
      </c>
      <c r="N61" s="518">
        <f t="shared" si="6"/>
        <v>248.97109556488604</v>
      </c>
      <c r="O61" s="518">
        <f t="shared" si="6"/>
        <v>258.06565739707548</v>
      </c>
      <c r="P61" s="518">
        <f t="shared" si="6"/>
        <v>261.44432185156796</v>
      </c>
      <c r="Q61" s="518">
        <f t="shared" si="6"/>
        <v>264.71467567903682</v>
      </c>
      <c r="R61" s="518">
        <f t="shared" si="6"/>
        <v>266.92175663389628</v>
      </c>
      <c r="S61" s="518">
        <f t="shared" si="6"/>
        <v>262.00127350401954</v>
      </c>
      <c r="T61" s="518">
        <f t="shared" si="6"/>
        <v>251.32545652431156</v>
      </c>
      <c r="U61" s="518">
        <f t="shared" si="6"/>
        <v>235.01266374731756</v>
      </c>
      <c r="V61" s="518">
        <f t="shared" si="6"/>
        <v>221.54777545134345</v>
      </c>
      <c r="W61" s="518">
        <f t="shared" si="6"/>
        <v>212.2104923328265</v>
      </c>
      <c r="X61" s="518">
        <f t="shared" si="6"/>
        <v>206.08372126025608</v>
      </c>
      <c r="Y61" s="518">
        <f t="shared" si="6"/>
        <v>194.09989714412515</v>
      </c>
      <c r="Z61" s="521">
        <f t="shared" si="6"/>
        <v>178.89873957865674</v>
      </c>
      <c r="AA61" s="517">
        <f t="shared" si="6"/>
        <v>164.03943040983009</v>
      </c>
      <c r="AB61" s="519">
        <f t="shared" si="6"/>
        <v>152.85595018226252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9097.5519135022896</v>
      </c>
      <c r="E62" s="90">
        <f t="shared" ref="E62:AB62" si="7">SUM(E57:E58)</f>
        <v>282.41251837444952</v>
      </c>
      <c r="F62" s="164">
        <f t="shared" si="7"/>
        <v>270.31276900065245</v>
      </c>
      <c r="G62" s="164">
        <f t="shared" si="7"/>
        <v>268.48925695656499</v>
      </c>
      <c r="H62" s="164">
        <f t="shared" si="7"/>
        <v>274.39921467214515</v>
      </c>
      <c r="I62" s="164">
        <f t="shared" si="7"/>
        <v>286.8603107063991</v>
      </c>
      <c r="J62" s="166">
        <f t="shared" si="7"/>
        <v>317.23367004543371</v>
      </c>
      <c r="K62" s="48">
        <f t="shared" si="7"/>
        <v>355.49010308161826</v>
      </c>
      <c r="L62" s="164">
        <f t="shared" si="7"/>
        <v>398.51701865886218</v>
      </c>
      <c r="M62" s="164">
        <f t="shared" si="7"/>
        <v>429.01728904441745</v>
      </c>
      <c r="N62" s="164">
        <f t="shared" si="7"/>
        <v>446.81052069788677</v>
      </c>
      <c r="O62" s="164">
        <f t="shared" si="7"/>
        <v>460.5607057182234</v>
      </c>
      <c r="P62" s="164">
        <f t="shared" si="7"/>
        <v>466.6123393459477</v>
      </c>
      <c r="Q62" s="164">
        <f t="shared" si="7"/>
        <v>471.44971308959521</v>
      </c>
      <c r="R62" s="164">
        <f t="shared" si="7"/>
        <v>473.15469956898369</v>
      </c>
      <c r="S62" s="164">
        <f t="shared" si="7"/>
        <v>466.37928339363179</v>
      </c>
      <c r="T62" s="164">
        <f t="shared" si="7"/>
        <v>450.99962660055439</v>
      </c>
      <c r="U62" s="164">
        <f t="shared" si="7"/>
        <v>431.2312844741042</v>
      </c>
      <c r="V62" s="164">
        <f t="shared" si="7"/>
        <v>412.93861257073951</v>
      </c>
      <c r="W62" s="164">
        <f t="shared" si="7"/>
        <v>398.25940752179952</v>
      </c>
      <c r="X62" s="164">
        <f t="shared" si="7"/>
        <v>388.30118847449944</v>
      </c>
      <c r="Y62" s="164">
        <f t="shared" si="7"/>
        <v>369.03301279953325</v>
      </c>
      <c r="Z62" s="165">
        <f t="shared" si="7"/>
        <v>347.60903626569331</v>
      </c>
      <c r="AA62" s="90">
        <f t="shared" si="7"/>
        <v>324.62351852370284</v>
      </c>
      <c r="AB62" s="166">
        <f t="shared" si="7"/>
        <v>306.85681391685108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13935.388250957465</v>
      </c>
      <c r="E63" s="460">
        <f t="shared" ref="E63:AB63" si="8">E61+E62</f>
        <v>423.90108084703684</v>
      </c>
      <c r="F63" s="461">
        <f t="shared" si="8"/>
        <v>395.76038210616713</v>
      </c>
      <c r="G63" s="461">
        <f t="shared" si="8"/>
        <v>393.13456844359132</v>
      </c>
      <c r="H63" s="461">
        <f t="shared" si="8"/>
        <v>402.78262770948385</v>
      </c>
      <c r="I63" s="461">
        <f t="shared" si="8"/>
        <v>425.48781582503432</v>
      </c>
      <c r="J63" s="462">
        <f t="shared" si="8"/>
        <v>477.28814068281594</v>
      </c>
      <c r="K63" s="463">
        <f t="shared" si="8"/>
        <v>543.84137031161595</v>
      </c>
      <c r="L63" s="461">
        <f t="shared" si="8"/>
        <v>614.50641970657205</v>
      </c>
      <c r="M63" s="461">
        <f t="shared" si="8"/>
        <v>665.6731751019887</v>
      </c>
      <c r="N63" s="461">
        <f t="shared" si="8"/>
        <v>695.78161626277279</v>
      </c>
      <c r="O63" s="461">
        <f t="shared" si="8"/>
        <v>718.62636311529889</v>
      </c>
      <c r="P63" s="461">
        <f t="shared" si="8"/>
        <v>728.05666119751572</v>
      </c>
      <c r="Q63" s="461">
        <f t="shared" si="8"/>
        <v>736.16438876863208</v>
      </c>
      <c r="R63" s="461">
        <f t="shared" si="8"/>
        <v>740.07645620287997</v>
      </c>
      <c r="S63" s="461">
        <f t="shared" si="8"/>
        <v>728.38055689765133</v>
      </c>
      <c r="T63" s="461">
        <f t="shared" si="8"/>
        <v>702.32508312486596</v>
      </c>
      <c r="U63" s="461">
        <f t="shared" si="8"/>
        <v>666.24394822142176</v>
      </c>
      <c r="V63" s="461">
        <f t="shared" si="8"/>
        <v>634.48638802208302</v>
      </c>
      <c r="W63" s="461">
        <f t="shared" si="8"/>
        <v>610.46989985462596</v>
      </c>
      <c r="X63" s="461">
        <f t="shared" si="8"/>
        <v>594.38490973475552</v>
      </c>
      <c r="Y63" s="461">
        <f t="shared" si="8"/>
        <v>563.13290994365843</v>
      </c>
      <c r="Z63" s="464">
        <f t="shared" si="8"/>
        <v>526.50777584435002</v>
      </c>
      <c r="AA63" s="460">
        <f t="shared" si="8"/>
        <v>488.6629489335329</v>
      </c>
      <c r="AB63" s="462">
        <f t="shared" si="8"/>
        <v>459.7127640991136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123.43891247992796</v>
      </c>
      <c r="AL66" s="538">
        <f>$F59</f>
        <v>107.62930378729463</v>
      </c>
      <c r="AM66" s="538">
        <f>$G59</f>
        <v>106.81241307281947</v>
      </c>
      <c r="AN66" s="538">
        <f>$H59</f>
        <v>110.01353348119534</v>
      </c>
      <c r="AO66" s="538"/>
      <c r="AP66" s="538">
        <f>$E60</f>
        <v>18.049649992659379</v>
      </c>
      <c r="AQ66" s="538">
        <f>$F60</f>
        <v>17.818309318220052</v>
      </c>
      <c r="AR66" s="538">
        <f>$G60</f>
        <v>17.832898414206877</v>
      </c>
      <c r="AS66" s="538">
        <f>$H60</f>
        <v>18.369879556143371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119.23761644415715</v>
      </c>
      <c r="AL67" s="538">
        <f>$J59</f>
        <v>138.07030620268907</v>
      </c>
      <c r="AM67" s="538">
        <f>$K59</f>
        <v>163.30584986560083</v>
      </c>
      <c r="AN67" s="538">
        <f>$L59</f>
        <v>188.05670029429837</v>
      </c>
      <c r="AO67" s="538"/>
      <c r="AP67" s="538">
        <f>$I60</f>
        <v>19.389888674478044</v>
      </c>
      <c r="AQ67" s="538">
        <f>$J60</f>
        <v>21.984164434693167</v>
      </c>
      <c r="AR67" s="538">
        <f>$K60</f>
        <v>25.045417364396862</v>
      </c>
      <c r="AS67" s="538">
        <f>$L60</f>
        <v>27.93270075341152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207.67712591092223</v>
      </c>
      <c r="AL68" s="538">
        <f>$N59</f>
        <v>218.5369366969407</v>
      </c>
      <c r="AM68" s="538">
        <f>$O59</f>
        <v>227.30948330421509</v>
      </c>
      <c r="AN68" s="538">
        <f>$P59</f>
        <v>230.3402295429708</v>
      </c>
      <c r="AO68" s="538"/>
      <c r="AP68" s="538">
        <f>$M60</f>
        <v>28.978760146648987</v>
      </c>
      <c r="AQ68" s="538">
        <f>$N60</f>
        <v>30.434158867945346</v>
      </c>
      <c r="AR68" s="538">
        <f>$O60</f>
        <v>30.756174092860398</v>
      </c>
      <c r="AS68" s="538">
        <f>$P60</f>
        <v>31.104092308597167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233.39598068018395</v>
      </c>
      <c r="AL69" s="538">
        <f>$R59</f>
        <v>236.10693486978778</v>
      </c>
      <c r="AM69" s="538">
        <f>$S59</f>
        <v>231.96457897641278</v>
      </c>
      <c r="AN69" s="538">
        <f>$T59</f>
        <v>222.59847251367341</v>
      </c>
      <c r="AO69" s="538"/>
      <c r="AP69" s="538">
        <f>$Q60</f>
        <v>31.318694998852848</v>
      </c>
      <c r="AQ69" s="538">
        <f>$R60</f>
        <v>30.814821764108526</v>
      </c>
      <c r="AR69" s="538">
        <f>$S60</f>
        <v>30.036694527606731</v>
      </c>
      <c r="AS69" s="538">
        <f>$T60</f>
        <v>28.726984010638144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207.88308065411007</v>
      </c>
      <c r="AL70" s="538">
        <f>$V59</f>
        <v>195.86381550158188</v>
      </c>
      <c r="AM70" s="538">
        <f>$W59</f>
        <v>187.64396816886938</v>
      </c>
      <c r="AN70" s="538">
        <f>$X59</f>
        <v>182.03139341050024</v>
      </c>
      <c r="AO70" s="538"/>
      <c r="AP70" s="538">
        <f>$U60</f>
        <v>27.129583093207479</v>
      </c>
      <c r="AQ70" s="538">
        <f>$V60</f>
        <v>25.683959949761576</v>
      </c>
      <c r="AR70" s="538">
        <f>$W60</f>
        <v>24.566524163957141</v>
      </c>
      <c r="AS70" s="538">
        <f>$X60</f>
        <v>24.052327849755844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171.39135958270276</v>
      </c>
      <c r="AL71" s="538">
        <f>$Z59</f>
        <v>157.36771200454268</v>
      </c>
      <c r="AM71" s="538">
        <f>$AA59</f>
        <v>143.56105535342309</v>
      </c>
      <c r="AN71" s="540">
        <f>$AB59</f>
        <v>133.38893504080588</v>
      </c>
      <c r="AO71" s="538"/>
      <c r="AP71" s="538">
        <f>$Y60</f>
        <v>22.708537561422379</v>
      </c>
      <c r="AQ71" s="538">
        <f>$Z60</f>
        <v>21.531027574114059</v>
      </c>
      <c r="AR71" s="538">
        <f>$AA60</f>
        <v>20.478375056407014</v>
      </c>
      <c r="AS71" s="540">
        <f>$AB60</f>
        <v>19.467015141456649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4243.6256978396259</v>
      </c>
      <c r="AO72" s="538"/>
      <c r="AP72" s="538"/>
      <c r="AQ72" s="538"/>
      <c r="AR72" s="538"/>
      <c r="AS72" s="318">
        <f>SUM(AP66:AS71)</f>
        <v>594.21063961554955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-126.38825095746506</v>
      </c>
      <c r="E99" s="431">
        <f t="shared" si="9"/>
        <v>-22.901080847036837</v>
      </c>
      <c r="F99" s="432">
        <f t="shared" si="9"/>
        <v>5.2396178938328717</v>
      </c>
      <c r="G99" s="432">
        <f t="shared" si="9"/>
        <v>7.8654315564086801</v>
      </c>
      <c r="H99" s="432">
        <f t="shared" si="9"/>
        <v>-1.7826277094838474</v>
      </c>
      <c r="I99" s="432">
        <f t="shared" si="9"/>
        <v>-24.487815825034318</v>
      </c>
      <c r="J99" s="433">
        <f t="shared" si="9"/>
        <v>-76.288140682815936</v>
      </c>
      <c r="K99" s="434">
        <f t="shared" si="9"/>
        <v>118.15862968838405</v>
      </c>
      <c r="L99" s="432">
        <f t="shared" si="9"/>
        <v>47.493580293427954</v>
      </c>
      <c r="M99" s="432">
        <f t="shared" si="9"/>
        <v>-2.6731751019887042</v>
      </c>
      <c r="N99" s="432">
        <f t="shared" si="9"/>
        <v>-32.781616262772786</v>
      </c>
      <c r="O99" s="432">
        <f t="shared" si="9"/>
        <v>-55.626363115298886</v>
      </c>
      <c r="P99" s="432">
        <f t="shared" si="9"/>
        <v>-65.056661197515723</v>
      </c>
      <c r="Q99" s="432">
        <f t="shared" si="9"/>
        <v>-73.16438876863208</v>
      </c>
      <c r="R99" s="432">
        <f t="shared" si="9"/>
        <v>-77.076456202879967</v>
      </c>
      <c r="S99" s="432">
        <f t="shared" si="9"/>
        <v>-65.380556897651331</v>
      </c>
      <c r="T99" s="432">
        <f t="shared" si="9"/>
        <v>-39.325083124865955</v>
      </c>
      <c r="U99" s="432">
        <f t="shared" si="9"/>
        <v>-3.2439482214217605</v>
      </c>
      <c r="V99" s="432">
        <f t="shared" si="9"/>
        <v>27.51361197791698</v>
      </c>
      <c r="W99" s="432">
        <f t="shared" si="9"/>
        <v>51.530100145374035</v>
      </c>
      <c r="X99" s="432">
        <f t="shared" si="9"/>
        <v>67.615090265244476</v>
      </c>
      <c r="Y99" s="432">
        <f t="shared" si="9"/>
        <v>98.867090056341567</v>
      </c>
      <c r="Z99" s="435">
        <f t="shared" si="9"/>
        <v>135.49222415564998</v>
      </c>
      <c r="AA99" s="431">
        <f t="shared" si="9"/>
        <v>-87.662948933532903</v>
      </c>
      <c r="AB99" s="433">
        <f t="shared" si="9"/>
        <v>-58.712764099113599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233.51645635879842</v>
      </c>
      <c r="E104" s="336">
        <v>7.0418937941892565</v>
      </c>
      <c r="F104" s="337">
        <v>6.9908472074204635</v>
      </c>
      <c r="G104" s="337">
        <v>6.9637127888419306</v>
      </c>
      <c r="H104" s="337">
        <v>7.0128581751100345</v>
      </c>
      <c r="I104" s="337">
        <v>7.2451741844765154</v>
      </c>
      <c r="J104" s="338">
        <v>7.7762508781799298</v>
      </c>
      <c r="K104" s="339">
        <v>8.8211142726480372</v>
      </c>
      <c r="L104" s="337">
        <v>9.8588937219820156</v>
      </c>
      <c r="M104" s="337">
        <v>10.844650329975588</v>
      </c>
      <c r="N104" s="337">
        <v>11.42667898533521</v>
      </c>
      <c r="O104" s="337">
        <v>11.755312516496902</v>
      </c>
      <c r="P104" s="337">
        <v>11.871715905173266</v>
      </c>
      <c r="Q104" s="337">
        <v>11.887946222910598</v>
      </c>
      <c r="R104" s="337">
        <v>12.00781209069719</v>
      </c>
      <c r="S104" s="337">
        <v>11.930193371111496</v>
      </c>
      <c r="T104" s="337">
        <v>11.721271720313499</v>
      </c>
      <c r="U104" s="337">
        <v>11.310854186412808</v>
      </c>
      <c r="V104" s="337">
        <v>10.666983412644928</v>
      </c>
      <c r="W104" s="337">
        <v>10.091253320095021</v>
      </c>
      <c r="X104" s="337">
        <v>9.9417821122619969</v>
      </c>
      <c r="Y104" s="337">
        <v>9.8876554521791036</v>
      </c>
      <c r="Z104" s="340">
        <v>9.3815803862968288</v>
      </c>
      <c r="AA104" s="336">
        <v>8.8058217190893195</v>
      </c>
      <c r="AB104" s="338">
        <v>8.2741996049564861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238.07297201973373</v>
      </c>
      <c r="E105" s="367">
        <v>7.5237340507703276</v>
      </c>
      <c r="F105" s="368">
        <v>7.4963462371400551</v>
      </c>
      <c r="G105" s="368">
        <v>7.4882797854553944</v>
      </c>
      <c r="H105" s="368">
        <v>7.5360435037484867</v>
      </c>
      <c r="I105" s="368">
        <v>7.746052144800351</v>
      </c>
      <c r="J105" s="369">
        <v>8.2873120403687288</v>
      </c>
      <c r="K105" s="370">
        <v>9.2482716018405142</v>
      </c>
      <c r="L105" s="368">
        <v>10.149146694197876</v>
      </c>
      <c r="M105" s="368">
        <v>10.914252794697415</v>
      </c>
      <c r="N105" s="368">
        <v>11.298333986788963</v>
      </c>
      <c r="O105" s="368">
        <v>11.564876561437174</v>
      </c>
      <c r="P105" s="368">
        <v>11.652223454726238</v>
      </c>
      <c r="Q105" s="368">
        <v>11.688605233702452</v>
      </c>
      <c r="R105" s="368">
        <v>11.79392576186201</v>
      </c>
      <c r="S105" s="368">
        <v>11.722801070593222</v>
      </c>
      <c r="T105" s="368">
        <v>11.534774147061254</v>
      </c>
      <c r="U105" s="368">
        <v>11.215493350472869</v>
      </c>
      <c r="V105" s="368">
        <v>10.740810764300702</v>
      </c>
      <c r="W105" s="368">
        <v>10.349438537718726</v>
      </c>
      <c r="X105" s="368">
        <v>10.200996702807956</v>
      </c>
      <c r="Y105" s="368">
        <v>10.135244660643007</v>
      </c>
      <c r="Z105" s="371">
        <v>9.7441970290855853</v>
      </c>
      <c r="AA105" s="367">
        <v>9.2442797284372382</v>
      </c>
      <c r="AB105" s="369">
        <v>8.7975321770771941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238.07297201973373</v>
      </c>
      <c r="E106" s="454">
        <f t="shared" ref="E106:AB106" si="11">E105</f>
        <v>7.5237340507703276</v>
      </c>
      <c r="F106" s="455">
        <f t="shared" si="11"/>
        <v>7.4963462371400551</v>
      </c>
      <c r="G106" s="455">
        <f t="shared" si="11"/>
        <v>7.4882797854553944</v>
      </c>
      <c r="H106" s="455">
        <f t="shared" si="11"/>
        <v>7.5360435037484867</v>
      </c>
      <c r="I106" s="455">
        <f t="shared" si="11"/>
        <v>7.746052144800351</v>
      </c>
      <c r="J106" s="456">
        <f t="shared" si="11"/>
        <v>8.2873120403687288</v>
      </c>
      <c r="K106" s="457">
        <f t="shared" si="11"/>
        <v>9.2482716018405142</v>
      </c>
      <c r="L106" s="455">
        <f t="shared" si="11"/>
        <v>10.149146694197876</v>
      </c>
      <c r="M106" s="455">
        <f t="shared" si="11"/>
        <v>10.914252794697415</v>
      </c>
      <c r="N106" s="455">
        <f t="shared" si="11"/>
        <v>11.298333986788963</v>
      </c>
      <c r="O106" s="455">
        <f t="shared" si="11"/>
        <v>11.564876561437174</v>
      </c>
      <c r="P106" s="455">
        <f t="shared" si="11"/>
        <v>11.652223454726238</v>
      </c>
      <c r="Q106" s="455">
        <f t="shared" si="11"/>
        <v>11.688605233702452</v>
      </c>
      <c r="R106" s="455">
        <f t="shared" si="11"/>
        <v>11.79392576186201</v>
      </c>
      <c r="S106" s="455">
        <f t="shared" si="11"/>
        <v>11.722801070593222</v>
      </c>
      <c r="T106" s="455">
        <f t="shared" si="11"/>
        <v>11.534774147061254</v>
      </c>
      <c r="U106" s="455">
        <f t="shared" si="11"/>
        <v>11.215493350472869</v>
      </c>
      <c r="V106" s="455">
        <f t="shared" si="11"/>
        <v>10.740810764300702</v>
      </c>
      <c r="W106" s="455">
        <f t="shared" si="11"/>
        <v>10.349438537718726</v>
      </c>
      <c r="X106" s="455">
        <f t="shared" si="11"/>
        <v>10.200996702807956</v>
      </c>
      <c r="Y106" s="455">
        <f t="shared" si="11"/>
        <v>10.135244660643007</v>
      </c>
      <c r="Z106" s="458">
        <f t="shared" si="11"/>
        <v>9.7441970290855853</v>
      </c>
      <c r="AA106" s="454">
        <f t="shared" si="11"/>
        <v>9.2442797284372382</v>
      </c>
      <c r="AB106" s="456">
        <f t="shared" si="11"/>
        <v>8.7975321770771941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233.51645635879842</v>
      </c>
      <c r="E107" s="90">
        <f t="shared" ref="E107:AB107" si="12">E104</f>
        <v>7.0418937941892565</v>
      </c>
      <c r="F107" s="164">
        <f t="shared" si="12"/>
        <v>6.9908472074204635</v>
      </c>
      <c r="G107" s="164">
        <f t="shared" si="12"/>
        <v>6.9637127888419306</v>
      </c>
      <c r="H107" s="164">
        <f t="shared" si="12"/>
        <v>7.0128581751100345</v>
      </c>
      <c r="I107" s="164">
        <f t="shared" si="12"/>
        <v>7.2451741844765154</v>
      </c>
      <c r="J107" s="166">
        <f t="shared" si="12"/>
        <v>7.7762508781799298</v>
      </c>
      <c r="K107" s="48">
        <f t="shared" si="12"/>
        <v>8.8211142726480372</v>
      </c>
      <c r="L107" s="164">
        <f t="shared" si="12"/>
        <v>9.8588937219820156</v>
      </c>
      <c r="M107" s="164">
        <f t="shared" si="12"/>
        <v>10.844650329975588</v>
      </c>
      <c r="N107" s="164">
        <f t="shared" si="12"/>
        <v>11.42667898533521</v>
      </c>
      <c r="O107" s="164">
        <f t="shared" si="12"/>
        <v>11.755312516496902</v>
      </c>
      <c r="P107" s="164">
        <f t="shared" si="12"/>
        <v>11.871715905173266</v>
      </c>
      <c r="Q107" s="164">
        <f t="shared" si="12"/>
        <v>11.887946222910598</v>
      </c>
      <c r="R107" s="164">
        <f t="shared" si="12"/>
        <v>12.00781209069719</v>
      </c>
      <c r="S107" s="164">
        <f t="shared" si="12"/>
        <v>11.930193371111496</v>
      </c>
      <c r="T107" s="164">
        <f t="shared" si="12"/>
        <v>11.721271720313499</v>
      </c>
      <c r="U107" s="164">
        <f t="shared" si="12"/>
        <v>11.310854186412808</v>
      </c>
      <c r="V107" s="164">
        <f t="shared" si="12"/>
        <v>10.666983412644928</v>
      </c>
      <c r="W107" s="164">
        <f t="shared" si="12"/>
        <v>10.091253320095021</v>
      </c>
      <c r="X107" s="164">
        <f t="shared" si="12"/>
        <v>9.9417821122619969</v>
      </c>
      <c r="Y107" s="164">
        <f t="shared" si="12"/>
        <v>9.8876554521791036</v>
      </c>
      <c r="Z107" s="165">
        <f t="shared" si="12"/>
        <v>9.3815803862968288</v>
      </c>
      <c r="AA107" s="90">
        <f t="shared" si="12"/>
        <v>8.8058217190893195</v>
      </c>
      <c r="AB107" s="166">
        <f t="shared" si="12"/>
        <v>8.2741996049564861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471.58942837853232</v>
      </c>
      <c r="E108" s="460">
        <f t="shared" ref="E108:AB108" si="13">E106+E107</f>
        <v>14.565627844959584</v>
      </c>
      <c r="F108" s="461">
        <f t="shared" si="13"/>
        <v>14.487193444560518</v>
      </c>
      <c r="G108" s="461">
        <f t="shared" si="13"/>
        <v>14.451992574297325</v>
      </c>
      <c r="H108" s="461">
        <f t="shared" si="13"/>
        <v>14.54890167885852</v>
      </c>
      <c r="I108" s="461">
        <f t="shared" si="13"/>
        <v>14.991226329276866</v>
      </c>
      <c r="J108" s="462">
        <f t="shared" si="13"/>
        <v>16.063562918548659</v>
      </c>
      <c r="K108" s="463">
        <f t="shared" si="13"/>
        <v>18.069385874488553</v>
      </c>
      <c r="L108" s="461">
        <f t="shared" si="13"/>
        <v>20.008040416179892</v>
      </c>
      <c r="M108" s="461">
        <f t="shared" si="13"/>
        <v>21.758903124673004</v>
      </c>
      <c r="N108" s="461">
        <f t="shared" si="13"/>
        <v>22.725012972124173</v>
      </c>
      <c r="O108" s="461">
        <f t="shared" si="13"/>
        <v>23.320189077934074</v>
      </c>
      <c r="P108" s="461">
        <f t="shared" si="13"/>
        <v>23.523939359899504</v>
      </c>
      <c r="Q108" s="461">
        <f t="shared" si="13"/>
        <v>23.57655145661305</v>
      </c>
      <c r="R108" s="461">
        <f t="shared" si="13"/>
        <v>23.801737852559199</v>
      </c>
      <c r="S108" s="461">
        <f t="shared" si="13"/>
        <v>23.65299444170472</v>
      </c>
      <c r="T108" s="461">
        <f t="shared" si="13"/>
        <v>23.256045867374752</v>
      </c>
      <c r="U108" s="461">
        <f t="shared" si="13"/>
        <v>22.526347536885677</v>
      </c>
      <c r="V108" s="461">
        <f t="shared" si="13"/>
        <v>21.407794176945629</v>
      </c>
      <c r="W108" s="461">
        <f t="shared" si="13"/>
        <v>20.440691857813746</v>
      </c>
      <c r="X108" s="461">
        <f t="shared" si="13"/>
        <v>20.142778815069953</v>
      </c>
      <c r="Y108" s="461">
        <f t="shared" si="13"/>
        <v>20.022900112822111</v>
      </c>
      <c r="Z108" s="464">
        <f t="shared" si="13"/>
        <v>19.125777415382416</v>
      </c>
      <c r="AA108" s="460">
        <f t="shared" si="13"/>
        <v>18.050101447526558</v>
      </c>
      <c r="AB108" s="462">
        <f t="shared" si="13"/>
        <v>17.07173178203368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-471.58942837853232</v>
      </c>
      <c r="E130" s="431">
        <f t="shared" si="14"/>
        <v>-14.565627844959584</v>
      </c>
      <c r="F130" s="432">
        <f t="shared" si="14"/>
        <v>-14.487193444560518</v>
      </c>
      <c r="G130" s="432">
        <f t="shared" si="14"/>
        <v>-14.451992574297325</v>
      </c>
      <c r="H130" s="432">
        <f t="shared" si="14"/>
        <v>-14.54890167885852</v>
      </c>
      <c r="I130" s="432">
        <f t="shared" si="14"/>
        <v>-14.991226329276866</v>
      </c>
      <c r="J130" s="433">
        <f t="shared" si="14"/>
        <v>-16.063562918548659</v>
      </c>
      <c r="K130" s="434">
        <f t="shared" si="14"/>
        <v>-18.069385874488553</v>
      </c>
      <c r="L130" s="432">
        <f t="shared" si="14"/>
        <v>-20.008040416179892</v>
      </c>
      <c r="M130" s="432">
        <f t="shared" si="14"/>
        <v>-21.758903124673004</v>
      </c>
      <c r="N130" s="432">
        <f t="shared" si="14"/>
        <v>-22.725012972124173</v>
      </c>
      <c r="O130" s="432">
        <f t="shared" si="14"/>
        <v>-23.320189077934074</v>
      </c>
      <c r="P130" s="432">
        <f t="shared" si="14"/>
        <v>-23.523939359899504</v>
      </c>
      <c r="Q130" s="432">
        <f t="shared" si="14"/>
        <v>-23.57655145661305</v>
      </c>
      <c r="R130" s="432">
        <f t="shared" si="14"/>
        <v>-23.801737852559199</v>
      </c>
      <c r="S130" s="432">
        <f t="shared" si="14"/>
        <v>-23.65299444170472</v>
      </c>
      <c r="T130" s="432">
        <f t="shared" si="14"/>
        <v>-23.256045867374752</v>
      </c>
      <c r="U130" s="432">
        <f t="shared" si="14"/>
        <v>-22.526347536885677</v>
      </c>
      <c r="V130" s="432">
        <f t="shared" si="14"/>
        <v>-21.407794176945629</v>
      </c>
      <c r="W130" s="432">
        <f t="shared" si="14"/>
        <v>-20.440691857813746</v>
      </c>
      <c r="X130" s="432">
        <f t="shared" si="14"/>
        <v>-20.142778815069953</v>
      </c>
      <c r="Y130" s="432">
        <f t="shared" si="14"/>
        <v>-20.022900112822111</v>
      </c>
      <c r="Z130" s="435">
        <f t="shared" si="14"/>
        <v>-19.125777415382416</v>
      </c>
      <c r="AA130" s="431">
        <f t="shared" si="14"/>
        <v>-18.050101447526558</v>
      </c>
      <c r="AB130" s="433">
        <f t="shared" si="14"/>
        <v>-17.07173178203368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37354</v>
      </c>
      <c r="C133" s="557" t="s">
        <v>56</v>
      </c>
      <c r="D133" s="558">
        <f>D108</f>
        <v>471.58942837853232</v>
      </c>
      <c r="E133" s="558">
        <f t="shared" ref="E133:AB133" si="15">E108</f>
        <v>14.565627844959584</v>
      </c>
      <c r="F133" s="558">
        <f t="shared" si="15"/>
        <v>14.487193444560518</v>
      </c>
      <c r="G133" s="558">
        <f t="shared" si="15"/>
        <v>14.451992574297325</v>
      </c>
      <c r="H133" s="558">
        <f t="shared" si="15"/>
        <v>14.54890167885852</v>
      </c>
      <c r="I133" s="558">
        <f t="shared" si="15"/>
        <v>14.991226329276866</v>
      </c>
      <c r="J133" s="558">
        <f t="shared" si="15"/>
        <v>16.063562918548659</v>
      </c>
      <c r="K133" s="558">
        <f t="shared" si="15"/>
        <v>18.069385874488553</v>
      </c>
      <c r="L133" s="558">
        <f t="shared" si="15"/>
        <v>20.008040416179892</v>
      </c>
      <c r="M133" s="558">
        <f t="shared" si="15"/>
        <v>21.758903124673004</v>
      </c>
      <c r="N133" s="558">
        <f t="shared" si="15"/>
        <v>22.725012972124173</v>
      </c>
      <c r="O133" s="558">
        <f t="shared" si="15"/>
        <v>23.320189077934074</v>
      </c>
      <c r="P133" s="558">
        <f t="shared" si="15"/>
        <v>23.523939359899504</v>
      </c>
      <c r="Q133" s="558">
        <f t="shared" si="15"/>
        <v>23.57655145661305</v>
      </c>
      <c r="R133" s="558">
        <f t="shared" si="15"/>
        <v>23.801737852559199</v>
      </c>
      <c r="S133" s="558">
        <f t="shared" si="15"/>
        <v>23.65299444170472</v>
      </c>
      <c r="T133" s="558">
        <f t="shared" si="15"/>
        <v>23.256045867374752</v>
      </c>
      <c r="U133" s="558">
        <f t="shared" si="15"/>
        <v>22.526347536885677</v>
      </c>
      <c r="V133" s="558">
        <f t="shared" si="15"/>
        <v>21.407794176945629</v>
      </c>
      <c r="W133" s="558">
        <f t="shared" si="15"/>
        <v>20.440691857813746</v>
      </c>
      <c r="X133" s="558">
        <f t="shared" si="15"/>
        <v>20.142778815069953</v>
      </c>
      <c r="Y133" s="558">
        <f t="shared" si="15"/>
        <v>20.022900112822111</v>
      </c>
      <c r="Z133" s="558">
        <f t="shared" si="15"/>
        <v>19.125777415382416</v>
      </c>
      <c r="AA133" s="558">
        <f t="shared" si="15"/>
        <v>18.050101447526558</v>
      </c>
      <c r="AB133" s="558">
        <f t="shared" si="15"/>
        <v>17.07173178203368</v>
      </c>
    </row>
    <row r="134" spans="1:56" x14ac:dyDescent="0.3">
      <c r="A134" s="555" t="str">
        <f>VLOOKUP(WEEKDAY(B134,2),$B$148:$C$154,2,FALSE)</f>
        <v>Mon</v>
      </c>
      <c r="B134" s="556">
        <f>A3</f>
        <v>37354</v>
      </c>
      <c r="C134" s="557" t="s">
        <v>26</v>
      </c>
      <c r="D134" s="558">
        <f>SUM(D16)</f>
        <v>10036.823560241286</v>
      </c>
      <c r="E134" s="558">
        <f t="shared" ref="E134:AB134" si="16">SUM(E16)</f>
        <v>322.1750189070433</v>
      </c>
      <c r="F134" s="558">
        <f t="shared" si="16"/>
        <v>321.4169775756227</v>
      </c>
      <c r="G134" s="558">
        <f t="shared" si="16"/>
        <v>321.63024216353915</v>
      </c>
      <c r="H134" s="558">
        <f t="shared" si="16"/>
        <v>323.27579651224227</v>
      </c>
      <c r="I134" s="558">
        <f t="shared" si="16"/>
        <v>332.31917522934157</v>
      </c>
      <c r="J134" s="558">
        <f t="shared" si="16"/>
        <v>352.60889794672033</v>
      </c>
      <c r="K134" s="558">
        <f t="shared" si="16"/>
        <v>390.97815097719848</v>
      </c>
      <c r="L134" s="558">
        <f t="shared" si="16"/>
        <v>427.2614066266803</v>
      </c>
      <c r="M134" s="558">
        <f t="shared" si="16"/>
        <v>458.94868315545199</v>
      </c>
      <c r="N134" s="558">
        <f t="shared" si="16"/>
        <v>477.29330252094161</v>
      </c>
      <c r="O134" s="558">
        <f t="shared" si="16"/>
        <v>487.84204509962314</v>
      </c>
      <c r="P134" s="558">
        <f t="shared" si="16"/>
        <v>490.20905827517765</v>
      </c>
      <c r="Q134" s="558">
        <f t="shared" si="16"/>
        <v>491.49158330650357</v>
      </c>
      <c r="R134" s="558">
        <f t="shared" si="16"/>
        <v>495.45408314909389</v>
      </c>
      <c r="S134" s="558">
        <f t="shared" si="16"/>
        <v>492.12457093801277</v>
      </c>
      <c r="T134" s="558">
        <f t="shared" si="16"/>
        <v>483.87849308024613</v>
      </c>
      <c r="U134" s="558">
        <f t="shared" si="16"/>
        <v>469.53126721801186</v>
      </c>
      <c r="V134" s="558">
        <f t="shared" si="16"/>
        <v>449.7668476407357</v>
      </c>
      <c r="W134" s="558">
        <f t="shared" si="16"/>
        <v>430.46625449444963</v>
      </c>
      <c r="X134" s="558">
        <f t="shared" si="16"/>
        <v>425.17368583060505</v>
      </c>
      <c r="Y134" s="558">
        <f t="shared" si="16"/>
        <v>422.25934138144004</v>
      </c>
      <c r="Z134" s="558">
        <f t="shared" si="16"/>
        <v>407.6344786520005</v>
      </c>
      <c r="AA134" s="558">
        <f t="shared" si="16"/>
        <v>389.87774727778037</v>
      </c>
      <c r="AB134" s="558">
        <f t="shared" si="16"/>
        <v>373.20645228282598</v>
      </c>
    </row>
    <row r="135" spans="1:56" x14ac:dyDescent="0.3">
      <c r="A135" s="555" t="str">
        <f>VLOOKUP(WEEKDAY(B135,2),$B$148:$C$154,2,FALSE)</f>
        <v>Mon</v>
      </c>
      <c r="B135" s="556">
        <f>B134</f>
        <v>37354</v>
      </c>
      <c r="C135" s="557" t="s">
        <v>47</v>
      </c>
      <c r="D135" s="558">
        <f>D63</f>
        <v>13935.388250957465</v>
      </c>
      <c r="E135" s="558">
        <f t="shared" ref="E135:AB135" si="17">E63</f>
        <v>423.90108084703684</v>
      </c>
      <c r="F135" s="558">
        <f t="shared" si="17"/>
        <v>395.76038210616713</v>
      </c>
      <c r="G135" s="558">
        <f t="shared" si="17"/>
        <v>393.13456844359132</v>
      </c>
      <c r="H135" s="558">
        <f t="shared" si="17"/>
        <v>402.78262770948385</v>
      </c>
      <c r="I135" s="558">
        <f t="shared" si="17"/>
        <v>425.48781582503432</v>
      </c>
      <c r="J135" s="558">
        <f t="shared" si="17"/>
        <v>477.28814068281594</v>
      </c>
      <c r="K135" s="558">
        <f t="shared" si="17"/>
        <v>543.84137031161595</v>
      </c>
      <c r="L135" s="558">
        <f t="shared" si="17"/>
        <v>614.50641970657205</v>
      </c>
      <c r="M135" s="558">
        <f t="shared" si="17"/>
        <v>665.6731751019887</v>
      </c>
      <c r="N135" s="558">
        <f t="shared" si="17"/>
        <v>695.78161626277279</v>
      </c>
      <c r="O135" s="558">
        <f t="shared" si="17"/>
        <v>718.62636311529889</v>
      </c>
      <c r="P135" s="558">
        <f t="shared" si="17"/>
        <v>728.05666119751572</v>
      </c>
      <c r="Q135" s="558">
        <f t="shared" si="17"/>
        <v>736.16438876863208</v>
      </c>
      <c r="R135" s="558">
        <f t="shared" si="17"/>
        <v>740.07645620287997</v>
      </c>
      <c r="S135" s="558">
        <f t="shared" si="17"/>
        <v>728.38055689765133</v>
      </c>
      <c r="T135" s="558">
        <f t="shared" si="17"/>
        <v>702.32508312486596</v>
      </c>
      <c r="U135" s="558">
        <f t="shared" si="17"/>
        <v>666.24394822142176</v>
      </c>
      <c r="V135" s="558">
        <f t="shared" si="17"/>
        <v>634.48638802208302</v>
      </c>
      <c r="W135" s="558">
        <f t="shared" si="17"/>
        <v>610.46989985462596</v>
      </c>
      <c r="X135" s="558">
        <f t="shared" si="17"/>
        <v>594.38490973475552</v>
      </c>
      <c r="Y135" s="558">
        <f t="shared" si="17"/>
        <v>563.13290994365843</v>
      </c>
      <c r="Z135" s="558">
        <f t="shared" si="17"/>
        <v>526.50777584435002</v>
      </c>
      <c r="AA135" s="558">
        <f t="shared" si="17"/>
        <v>488.6629489335329</v>
      </c>
      <c r="AB135" s="558">
        <f t="shared" si="17"/>
        <v>459.7127640991136</v>
      </c>
    </row>
    <row r="136" spans="1:56" ht="15" thickBot="1" x14ac:dyDescent="0.35">
      <c r="B136" s="557"/>
      <c r="C136" s="557" t="s">
        <v>84</v>
      </c>
      <c r="D136" s="559">
        <f>SUM(D134:D135)</f>
        <v>23972.211811198751</v>
      </c>
      <c r="E136" s="559">
        <f t="shared" ref="E136:AB136" si="18">SUM(E134:E135)</f>
        <v>746.07609975408013</v>
      </c>
      <c r="F136" s="559">
        <f t="shared" si="18"/>
        <v>717.17735968178977</v>
      </c>
      <c r="G136" s="559">
        <f t="shared" si="18"/>
        <v>714.76481060713047</v>
      </c>
      <c r="H136" s="559">
        <f t="shared" si="18"/>
        <v>726.05842422172611</v>
      </c>
      <c r="I136" s="559">
        <f t="shared" si="18"/>
        <v>757.80699105437589</v>
      </c>
      <c r="J136" s="559">
        <f t="shared" si="18"/>
        <v>829.89703862953627</v>
      </c>
      <c r="K136" s="559">
        <f t="shared" si="18"/>
        <v>934.81952128881449</v>
      </c>
      <c r="L136" s="559">
        <f t="shared" si="18"/>
        <v>1041.7678263332523</v>
      </c>
      <c r="M136" s="559">
        <f t="shared" si="18"/>
        <v>1124.6218582574406</v>
      </c>
      <c r="N136" s="559">
        <f t="shared" si="18"/>
        <v>1173.0749187837143</v>
      </c>
      <c r="O136" s="559">
        <f t="shared" si="18"/>
        <v>1206.468408214922</v>
      </c>
      <c r="P136" s="559">
        <f t="shared" si="18"/>
        <v>1218.2657194726935</v>
      </c>
      <c r="Q136" s="559">
        <f t="shared" si="18"/>
        <v>1227.6559720751357</v>
      </c>
      <c r="R136" s="559">
        <f t="shared" si="18"/>
        <v>1235.5305393519739</v>
      </c>
      <c r="S136" s="559">
        <f t="shared" si="18"/>
        <v>1220.5051278356641</v>
      </c>
      <c r="T136" s="559">
        <f t="shared" si="18"/>
        <v>1186.2035762051121</v>
      </c>
      <c r="U136" s="559">
        <f t="shared" si="18"/>
        <v>1135.7752154394336</v>
      </c>
      <c r="V136" s="559">
        <f t="shared" si="18"/>
        <v>1084.2532356628187</v>
      </c>
      <c r="W136" s="559">
        <f t="shared" si="18"/>
        <v>1040.9361543490757</v>
      </c>
      <c r="X136" s="559">
        <f t="shared" si="18"/>
        <v>1019.5585955653605</v>
      </c>
      <c r="Y136" s="559">
        <f t="shared" si="18"/>
        <v>985.39225132509841</v>
      </c>
      <c r="Z136" s="559">
        <f t="shared" si="18"/>
        <v>934.14225449635046</v>
      </c>
      <c r="AA136" s="559">
        <f t="shared" si="18"/>
        <v>878.54069621131327</v>
      </c>
      <c r="AB136" s="559">
        <f t="shared" si="18"/>
        <v>832.91921638193958</v>
      </c>
    </row>
    <row r="137" spans="1:56" ht="15" thickTop="1" x14ac:dyDescent="0.3">
      <c r="D137" s="320" t="s">
        <v>92</v>
      </c>
      <c r="E137" s="321">
        <f>AVERAGE(E134:J134,AA134:AB134)</f>
        <v>342.06378848688951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2023-09-15T17:38:20Z</dcterms:modified>
</cp:coreProperties>
</file>