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99E7C9-6B32-47BA-AE0C-ABFDE102A3FF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<sst xmlns="http://schemas.openxmlformats.org/spreadsheetml/2006/main" count="74" uniqueCount="49">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</sst>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E0F1928-7D13-06B2-03D8-3862EC89C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37352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30.456</v>
      </c>
      <c r="D12" s="28">
        <v>29.244</v>
      </c>
      <c r="E12" s="28">
        <v>28.356000000000002</v>
      </c>
      <c r="F12" s="28">
        <v>28.344000000000001</v>
      </c>
      <c r="G12" s="28">
        <v>28.92</v>
      </c>
      <c r="H12" s="28">
        <v>29.292000000000002</v>
      </c>
      <c r="I12" s="28">
        <v>31.248000000000001</v>
      </c>
      <c r="J12" s="28">
        <v>29.952000000000002</v>
      </c>
      <c r="K12" s="28">
        <v>30.288</v>
      </c>
      <c r="L12" s="28">
        <v>29.076000000000001</v>
      </c>
      <c r="M12" s="28">
        <v>29.327999999999999</v>
      </c>
      <c r="N12" s="28">
        <v>29.46</v>
      </c>
      <c r="O12" s="28">
        <v>29.507999999999999</v>
      </c>
      <c r="P12" s="28">
        <v>31.475999999999999</v>
      </c>
      <c r="Q12" s="28">
        <v>23.148</v>
      </c>
      <c r="R12" s="28">
        <v>22.116</v>
      </c>
      <c r="S12" s="28">
        <v>29.556000000000001</v>
      </c>
      <c r="T12" s="28">
        <v>29.46</v>
      </c>
      <c r="U12" s="28">
        <v>28.571999999999999</v>
      </c>
      <c r="V12" s="28">
        <v>28.475999999999999</v>
      </c>
      <c r="W12" s="28">
        <v>28.416</v>
      </c>
      <c r="X12" s="28">
        <v>28.788</v>
      </c>
      <c r="Y12" s="28">
        <v>28.571999999999999</v>
      </c>
      <c r="Z12" s="28">
        <v>30</v>
      </c>
      <c r="AA12" s="36">
        <f>SUM(C12:Z12)</f>
        <v>692.05200000000002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30.036000000000001</v>
      </c>
      <c r="D13" s="28">
        <v>29.916</v>
      </c>
      <c r="E13" s="28">
        <v>29.58</v>
      </c>
      <c r="F13" s="28">
        <v>28.956</v>
      </c>
      <c r="G13" s="28">
        <v>27.768000000000001</v>
      </c>
      <c r="H13" s="28">
        <v>27.143999999999998</v>
      </c>
      <c r="I13" s="28">
        <v>29.196000000000002</v>
      </c>
      <c r="J13" s="28">
        <v>30.06</v>
      </c>
      <c r="K13" s="28">
        <v>30.72</v>
      </c>
      <c r="L13" s="28">
        <v>30.12</v>
      </c>
      <c r="M13" s="28">
        <v>29.484000000000002</v>
      </c>
      <c r="N13" s="28">
        <v>30.251999999999999</v>
      </c>
      <c r="O13" s="28">
        <v>29.783999999999999</v>
      </c>
      <c r="P13" s="28">
        <v>31.236000000000001</v>
      </c>
      <c r="Q13" s="28">
        <v>29.928000000000001</v>
      </c>
      <c r="R13" s="28">
        <v>29.712</v>
      </c>
      <c r="S13" s="28">
        <v>29.808</v>
      </c>
      <c r="T13" s="28">
        <v>29.652000000000001</v>
      </c>
      <c r="U13" s="28">
        <v>29.82</v>
      </c>
      <c r="V13" s="28">
        <v>29.832000000000001</v>
      </c>
      <c r="W13" s="28">
        <v>28.164000000000001</v>
      </c>
      <c r="X13" s="28">
        <v>28.788</v>
      </c>
      <c r="Y13" s="28">
        <v>29.988</v>
      </c>
      <c r="Z13" s="28">
        <v>29.844000000000001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15.705235906692586</v>
      </c>
      <c r="D14" s="29">
        <v>15.705235906692586</v>
      </c>
      <c r="E14" s="29">
        <v>15.705235906692586</v>
      </c>
      <c r="F14" s="29">
        <v>15.705235906692586</v>
      </c>
      <c r="G14" s="29">
        <v>16.455235906692586</v>
      </c>
      <c r="H14" s="29">
        <v>16.455235906692586</v>
      </c>
      <c r="I14" s="29">
        <v>16.655235906692585</v>
      </c>
      <c r="J14" s="29">
        <v>16.655235906692585</v>
      </c>
      <c r="K14" s="29">
        <v>16.655235906692585</v>
      </c>
      <c r="L14" s="29">
        <v>16.655235906692585</v>
      </c>
      <c r="M14" s="29">
        <v>16.655235906692585</v>
      </c>
      <c r="N14" s="29">
        <v>16.655235906692585</v>
      </c>
      <c r="O14" s="29">
        <v>15.905235906692585</v>
      </c>
      <c r="P14" s="29">
        <v>15.905235906692585</v>
      </c>
      <c r="Q14" s="29">
        <v>16.655235906692585</v>
      </c>
      <c r="R14" s="29">
        <v>15.775235906692586</v>
      </c>
      <c r="S14" s="29">
        <v>15.000235906692586</v>
      </c>
      <c r="T14" s="29">
        <v>15.000235906692586</v>
      </c>
      <c r="U14" s="29">
        <v>14.800235906692585</v>
      </c>
      <c r="V14" s="29">
        <v>14.800235906692585</v>
      </c>
      <c r="W14" s="29">
        <v>14.800235906692585</v>
      </c>
      <c r="X14" s="29">
        <v>14.800235906692585</v>
      </c>
      <c r="Y14" s="29">
        <v>14.050235906692585</v>
      </c>
      <c r="Z14" s="29">
        <v>14.050235906692585</v>
      </c>
      <c r="AA14" s="37">
        <f>SUM(C14:Z14)</f>
        <v>377.20566176062209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14.825235906692585</v>
      </c>
      <c r="D15" s="29">
        <v>14.825235906692585</v>
      </c>
      <c r="E15" s="29">
        <v>14.050235906692585</v>
      </c>
      <c r="F15" s="29">
        <v>14.050235906692585</v>
      </c>
      <c r="G15" s="29">
        <v>14.050235906692585</v>
      </c>
      <c r="H15" s="29">
        <v>14.050235906692585</v>
      </c>
      <c r="I15" s="29">
        <v>15.000235906692586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15.456</v>
      </c>
      <c r="D16" s="31">
        <f t="shared" ref="D16:Z16" si="0">IF($AJ$5=6,"",D12+D18+D20)</f>
        <v>15.244</v>
      </c>
      <c r="E16" s="31">
        <f t="shared" si="0"/>
        <v>15.356000000000002</v>
      </c>
      <c r="F16" s="31">
        <f t="shared" si="0"/>
        <v>15.344000000000001</v>
      </c>
      <c r="G16" s="31">
        <f t="shared" si="0"/>
        <v>16.920000000000002</v>
      </c>
      <c r="H16" s="31">
        <f t="shared" si="0"/>
        <v>16.292000000000002</v>
      </c>
      <c r="I16" s="31">
        <f t="shared" si="0"/>
        <v>16.248000000000001</v>
      </c>
      <c r="J16" s="31">
        <f t="shared" si="0"/>
        <v>16.952000000000002</v>
      </c>
      <c r="K16" s="31">
        <f t="shared" si="0"/>
        <v>16.288</v>
      </c>
      <c r="L16" s="31">
        <f t="shared" si="0"/>
        <v>17.076000000000001</v>
      </c>
      <c r="M16" s="31">
        <f t="shared" si="0"/>
        <v>16.327999999999999</v>
      </c>
      <c r="N16" s="31">
        <f t="shared" si="0"/>
        <v>16.46</v>
      </c>
      <c r="O16" s="31">
        <f t="shared" si="0"/>
        <v>15.507999999999999</v>
      </c>
      <c r="P16" s="31">
        <f t="shared" si="0"/>
        <v>15.475999999999999</v>
      </c>
      <c r="Q16" s="31">
        <f t="shared" si="0"/>
        <v>17.148</v>
      </c>
      <c r="R16" s="31">
        <f t="shared" si="0"/>
        <v>16.116</v>
      </c>
      <c r="S16" s="31">
        <f t="shared" si="0"/>
        <v>14.556000000000001</v>
      </c>
      <c r="T16" s="31">
        <f t="shared" si="0"/>
        <v>15.46</v>
      </c>
      <c r="U16" s="31">
        <f t="shared" si="0"/>
        <v>14.571999999999999</v>
      </c>
      <c r="V16" s="31">
        <f t="shared" si="0"/>
        <v>14.475999999999999</v>
      </c>
      <c r="W16" s="31">
        <f t="shared" si="0"/>
        <v>14.416</v>
      </c>
      <c r="X16" s="31">
        <f t="shared" si="0"/>
        <v>14.788</v>
      </c>
      <c r="Y16" s="31">
        <f t="shared" si="0"/>
        <v>13.571999999999999</v>
      </c>
      <c r="Z16" s="31">
        <f t="shared" si="0"/>
        <v>14</v>
      </c>
      <c r="AA16" s="38">
        <f>SUM(C16:Z16)</f>
        <v>374.05199999999996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15.036000000000001</v>
      </c>
      <c r="D17" s="56">
        <f t="shared" si="1"/>
        <v>14.916</v>
      </c>
      <c r="E17" s="56">
        <f t="shared" si="1"/>
        <v>13.579999999999998</v>
      </c>
      <c r="F17" s="56">
        <f t="shared" si="1"/>
        <v>13.956</v>
      </c>
      <c r="G17" s="56">
        <f t="shared" si="1"/>
        <v>13.768000000000001</v>
      </c>
      <c r="H17" s="56">
        <f t="shared" si="1"/>
        <v>14.143999999999998</v>
      </c>
      <c r="I17" s="56">
        <f>IF($AJ$5=5,"",IF(AND($AJ$5&gt;3,$AJ$5&lt;7),I13+I19+I21,""))</f>
        <v>15.196000000000002</v>
      </c>
      <c r="J17" s="56">
        <f t="shared" ref="J17:X17" si="2">IF($AJ$5=5,"",IF(AND($AJ$5&gt;3,$AJ$5&lt;7),J13+J19+J21,""))</f>
        <v>31.06</v>
      </c>
      <c r="K17" s="56">
        <f t="shared" si="2"/>
        <v>30.72</v>
      </c>
      <c r="L17" s="56">
        <f t="shared" si="2"/>
        <v>31.12</v>
      </c>
      <c r="M17" s="56">
        <f t="shared" si="2"/>
        <v>30.484000000000002</v>
      </c>
      <c r="N17" s="56">
        <f t="shared" si="2"/>
        <v>31.251999999999999</v>
      </c>
      <c r="O17" s="56">
        <f t="shared" si="2"/>
        <v>30.783999999999999</v>
      </c>
      <c r="P17" s="56">
        <f t="shared" si="2"/>
        <v>31.236000000000001</v>
      </c>
      <c r="Q17" s="56">
        <f t="shared" si="2"/>
        <v>29.928000000000001</v>
      </c>
      <c r="R17" s="56">
        <f t="shared" si="2"/>
        <v>29.712</v>
      </c>
      <c r="S17" s="56">
        <f t="shared" si="2"/>
        <v>29.808</v>
      </c>
      <c r="T17" s="56">
        <f t="shared" si="2"/>
        <v>30.652000000000001</v>
      </c>
      <c r="U17" s="56">
        <f t="shared" si="2"/>
        <v>29.82</v>
      </c>
      <c r="V17" s="56">
        <f t="shared" si="2"/>
        <v>29.832000000000001</v>
      </c>
      <c r="W17" s="56">
        <f t="shared" si="2"/>
        <v>30.164000000000001</v>
      </c>
      <c r="X17" s="56">
        <f t="shared" si="2"/>
        <v>29.788</v>
      </c>
      <c r="Y17" s="56">
        <f>IF($AJ$5=6,"",IF(AND($AJ$5&gt;3,$AJ$5&lt;7),Y13+Y19+Y21,""))</f>
        <v>29.988</v>
      </c>
      <c r="Z17" s="56">
        <f>IF($AJ$5=6,"",IF(AND($AJ$5&gt;3,$AJ$5&lt;7),Z13+Z19+Z21,""))</f>
        <v>29.844000000000001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1</v>
      </c>
      <c r="K19" s="2">
        <f t="shared" si="5"/>
        <v>0</v>
      </c>
      <c r="L19" s="2">
        <f t="shared" si="5"/>
        <v>1</v>
      </c>
      <c r="M19" s="2">
        <f t="shared" si="5"/>
        <v>1</v>
      </c>
      <c r="N19" s="2">
        <f t="shared" si="5"/>
        <v>1</v>
      </c>
      <c r="O19" s="2">
        <f t="shared" si="5"/>
        <v>1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2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-15</v>
      </c>
      <c r="D20" s="4">
        <f t="shared" si="6"/>
        <v>-14</v>
      </c>
      <c r="E20" s="4">
        <f t="shared" si="6"/>
        <v>-13</v>
      </c>
      <c r="F20" s="4">
        <f t="shared" si="6"/>
        <v>-13</v>
      </c>
      <c r="G20" s="4">
        <f t="shared" si="6"/>
        <v>-12</v>
      </c>
      <c r="H20" s="4">
        <f t="shared" si="6"/>
        <v>-13</v>
      </c>
      <c r="I20" s="4">
        <f t="shared" si="6"/>
        <v>-15</v>
      </c>
      <c r="J20" s="4">
        <f t="shared" si="6"/>
        <v>-13</v>
      </c>
      <c r="K20" s="4">
        <f t="shared" si="6"/>
        <v>-14</v>
      </c>
      <c r="L20" s="4">
        <f t="shared" si="6"/>
        <v>-12</v>
      </c>
      <c r="M20" s="4">
        <f t="shared" si="6"/>
        <v>-13</v>
      </c>
      <c r="N20" s="4">
        <f t="shared" si="6"/>
        <v>-13</v>
      </c>
      <c r="O20" s="4">
        <f t="shared" si="6"/>
        <v>-14</v>
      </c>
      <c r="P20" s="4">
        <f t="shared" si="6"/>
        <v>-16</v>
      </c>
      <c r="Q20" s="4">
        <f t="shared" si="6"/>
        <v>-6</v>
      </c>
      <c r="R20" s="4">
        <f t="shared" si="6"/>
        <v>-6</v>
      </c>
      <c r="S20" s="4">
        <f t="shared" si="6"/>
        <v>-15</v>
      </c>
      <c r="T20" s="4">
        <f t="shared" si="6"/>
        <v>-14</v>
      </c>
      <c r="U20" s="4">
        <f t="shared" si="6"/>
        <v>-14</v>
      </c>
      <c r="V20" s="4">
        <f t="shared" si="6"/>
        <v>-14</v>
      </c>
      <c r="W20" s="4">
        <f t="shared" si="6"/>
        <v>-14</v>
      </c>
      <c r="X20" s="4">
        <f t="shared" si="6"/>
        <v>-14</v>
      </c>
      <c r="Y20" s="4">
        <f t="shared" si="6"/>
        <v>-15</v>
      </c>
      <c r="Z20" s="46">
        <f t="shared" si="6"/>
        <v>-16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-15</v>
      </c>
      <c r="D21" s="4">
        <f t="shared" si="7"/>
        <v>-15</v>
      </c>
      <c r="E21" s="4">
        <f t="shared" si="7"/>
        <v>-16</v>
      </c>
      <c r="F21" s="4">
        <f t="shared" si="7"/>
        <v>-15</v>
      </c>
      <c r="G21" s="4">
        <f t="shared" si="7"/>
        <v>-14</v>
      </c>
      <c r="H21" s="4">
        <f t="shared" si="7"/>
        <v>-13</v>
      </c>
      <c r="I21" s="4">
        <f>IF($AJ$5=5,"",IF(AND($AJ$5&gt;3,$AJ$5&lt;7),ROUND(IF(I15&gt;I13,0,I15-I13),0),""))</f>
        <v>-14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1</v>
      </c>
      <c r="K25" s="2">
        <f t="shared" si="13"/>
        <v>0</v>
      </c>
      <c r="L25" s="2">
        <f t="shared" si="13"/>
        <v>1</v>
      </c>
      <c r="M25" s="2">
        <f t="shared" si="13"/>
        <v>1</v>
      </c>
      <c r="N25" s="2">
        <f t="shared" si="13"/>
        <v>1</v>
      </c>
      <c r="O25" s="2">
        <f t="shared" si="13"/>
        <v>1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1</v>
      </c>
      <c r="U25" s="2">
        <f t="shared" si="13"/>
        <v>0</v>
      </c>
      <c r="V25" s="2">
        <f t="shared" si="13"/>
        <v>0</v>
      </c>
      <c r="W25" s="2">
        <f t="shared" si="13"/>
        <v>2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-15</v>
      </c>
      <c r="D26" s="4">
        <f t="shared" si="14"/>
        <v>-14</v>
      </c>
      <c r="E26" s="4">
        <f t="shared" si="14"/>
        <v>-13</v>
      </c>
      <c r="F26" s="4">
        <f t="shared" si="14"/>
        <v>-13</v>
      </c>
      <c r="G26" s="4">
        <f t="shared" si="14"/>
        <v>-12</v>
      </c>
      <c r="H26" s="4">
        <f t="shared" si="14"/>
        <v>-13</v>
      </c>
      <c r="I26" s="4">
        <f t="shared" si="14"/>
        <v>-15</v>
      </c>
      <c r="J26" s="4">
        <f t="shared" si="14"/>
        <v>-13</v>
      </c>
      <c r="K26" s="4">
        <f t="shared" si="14"/>
        <v>-14</v>
      </c>
      <c r="L26" s="4">
        <f t="shared" si="14"/>
        <v>-12</v>
      </c>
      <c r="M26" s="4">
        <f t="shared" si="14"/>
        <v>-13</v>
      </c>
      <c r="N26" s="4">
        <f t="shared" si="14"/>
        <v>-13</v>
      </c>
      <c r="O26" s="4">
        <f t="shared" si="14"/>
        <v>-14</v>
      </c>
      <c r="P26" s="4">
        <f t="shared" si="14"/>
        <v>-16</v>
      </c>
      <c r="Q26" s="4">
        <f t="shared" si="14"/>
        <v>-6</v>
      </c>
      <c r="R26" s="4">
        <f t="shared" si="14"/>
        <v>-6</v>
      </c>
      <c r="S26" s="4">
        <f t="shared" si="14"/>
        <v>-15</v>
      </c>
      <c r="T26" s="4">
        <f t="shared" si="14"/>
        <v>-14</v>
      </c>
      <c r="U26" s="4">
        <f t="shared" si="14"/>
        <v>-14</v>
      </c>
      <c r="V26" s="4">
        <f t="shared" si="14"/>
        <v>-14</v>
      </c>
      <c r="W26" s="4">
        <f t="shared" si="14"/>
        <v>-14</v>
      </c>
      <c r="X26" s="4">
        <f t="shared" si="14"/>
        <v>-14</v>
      </c>
      <c r="Y26" s="4">
        <f>IF($AJ$5=6,"",(Y20-Y23))</f>
        <v>-15</v>
      </c>
      <c r="Z26" s="46">
        <f>IF($AJ$5=6,"",(Z20-Z23))</f>
        <v>-16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-15</v>
      </c>
      <c r="D27" s="3">
        <f t="shared" si="15"/>
        <v>-15</v>
      </c>
      <c r="E27" s="3">
        <f t="shared" si="15"/>
        <v>-16</v>
      </c>
      <c r="F27" s="3">
        <f t="shared" si="15"/>
        <v>-15</v>
      </c>
      <c r="G27" s="3">
        <f t="shared" si="15"/>
        <v>-14</v>
      </c>
      <c r="H27" s="3">
        <f t="shared" si="15"/>
        <v>-13</v>
      </c>
      <c r="I27" s="3">
        <f>IF($AJ$5=5,"",IF(OR($AJ$5&lt;4,$AJ$5=7,),"",I21-I23))</f>
        <v>-14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2023-09-15T17:38:31Z</dcterms:modified>
</cp:coreProperties>
</file>