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DD70CD-68CA-48A7-86BB-49202E313805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<sst xmlns="http://schemas.openxmlformats.org/spreadsheetml/2006/main" count="74" uniqueCount="49">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</sst>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34FAD1C-8F59-CFFF-0EC9-A4DBE0E525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2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37349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Wednesday</v>
      </c>
      <c r="C12" s="29">
        <v>25.655999999999999</v>
      </c>
      <c r="D12" s="29">
        <v>25.547999999999998</v>
      </c>
      <c r="E12" s="29">
        <v>25.62</v>
      </c>
      <c r="F12" s="29">
        <v>24.24</v>
      </c>
      <c r="G12" s="29">
        <v>24.54</v>
      </c>
      <c r="H12" s="29">
        <v>26.172000000000001</v>
      </c>
      <c r="I12" s="29">
        <v>25.776</v>
      </c>
      <c r="J12" s="29">
        <v>24.108000000000001</v>
      </c>
      <c r="K12" s="29">
        <v>25.92</v>
      </c>
      <c r="L12" s="29">
        <v>25.571999999999999</v>
      </c>
      <c r="M12" s="29">
        <v>22.8</v>
      </c>
      <c r="N12" s="29">
        <v>21.047999999999998</v>
      </c>
      <c r="O12" s="29">
        <v>25.571999999999999</v>
      </c>
      <c r="P12" s="29">
        <v>25.524000000000001</v>
      </c>
      <c r="Q12" s="29">
        <v>25.404</v>
      </c>
      <c r="R12" s="29">
        <v>25.404</v>
      </c>
      <c r="S12" s="29">
        <v>25.692</v>
      </c>
      <c r="T12" s="29">
        <v>27.396000000000001</v>
      </c>
      <c r="U12" s="29">
        <v>30.468</v>
      </c>
      <c r="V12" s="29">
        <v>30.408000000000001</v>
      </c>
      <c r="W12" s="29">
        <v>30.084</v>
      </c>
      <c r="X12" s="29">
        <v>29.88</v>
      </c>
      <c r="Y12" s="29">
        <v>25.835999999999999</v>
      </c>
      <c r="Z12" s="29">
        <v>26.484000000000002</v>
      </c>
      <c r="AA12" s="37">
        <f>SUM(C12:Z12)</f>
        <v>625.15200000000004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Wednesday</v>
      </c>
      <c r="C14" s="30">
        <v>27.510235906692586</v>
      </c>
      <c r="D14" s="30">
        <v>27.510235906692586</v>
      </c>
      <c r="E14" s="30">
        <v>27.510235906692586</v>
      </c>
      <c r="F14" s="30">
        <v>27.510235906692586</v>
      </c>
      <c r="G14" s="30">
        <v>28.260235906692586</v>
      </c>
      <c r="H14" s="30">
        <v>28.260235906692586</v>
      </c>
      <c r="I14" s="30">
        <v>28.460235906692585</v>
      </c>
      <c r="J14" s="30">
        <v>28.460235906692585</v>
      </c>
      <c r="K14" s="30">
        <v>28.460235906692585</v>
      </c>
      <c r="L14" s="30">
        <v>28.460235906692585</v>
      </c>
      <c r="M14" s="30">
        <v>28.460235906692585</v>
      </c>
      <c r="N14" s="30">
        <v>28.460235906692585</v>
      </c>
      <c r="O14" s="30">
        <v>26.935235906692586</v>
      </c>
      <c r="P14" s="30">
        <v>26.935235906692586</v>
      </c>
      <c r="Q14" s="30">
        <v>27.685235906692586</v>
      </c>
      <c r="R14" s="30">
        <v>26.805235906692584</v>
      </c>
      <c r="S14" s="30">
        <v>26.805235906692584</v>
      </c>
      <c r="T14" s="30">
        <v>26.805235906692584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690.19566176062176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Wednesday</v>
      </c>
      <c r="C16" s="32">
        <f>IF($AJ$5=6,"",C12+C18+C20)</f>
        <v>27.655999999999999</v>
      </c>
      <c r="D16" s="32">
        <f t="shared" ref="D16:Z16" si="0">IF($AJ$5=6,"",D12+D18+D20)</f>
        <v>27.547999999999998</v>
      </c>
      <c r="E16" s="32">
        <f t="shared" si="0"/>
        <v>27.62</v>
      </c>
      <c r="F16" s="32">
        <f t="shared" si="0"/>
        <v>27.24</v>
      </c>
      <c r="G16" s="32">
        <f t="shared" si="0"/>
        <v>28.54</v>
      </c>
      <c r="H16" s="32">
        <f t="shared" si="0"/>
        <v>28.172000000000001</v>
      </c>
      <c r="I16" s="32">
        <f t="shared" si="0"/>
        <v>28.776</v>
      </c>
      <c r="J16" s="32">
        <f t="shared" si="0"/>
        <v>28.108000000000001</v>
      </c>
      <c r="K16" s="32">
        <f t="shared" si="0"/>
        <v>28.92</v>
      </c>
      <c r="L16" s="32">
        <f t="shared" si="0"/>
        <v>28.571999999999999</v>
      </c>
      <c r="M16" s="32">
        <f t="shared" si="0"/>
        <v>28.8</v>
      </c>
      <c r="N16" s="32">
        <f t="shared" si="0"/>
        <v>28.047999999999998</v>
      </c>
      <c r="O16" s="32">
        <f t="shared" si="0"/>
        <v>26.571999999999999</v>
      </c>
      <c r="P16" s="32">
        <f t="shared" si="0"/>
        <v>26.524000000000001</v>
      </c>
      <c r="Q16" s="32">
        <f t="shared" si="0"/>
        <v>27.404</v>
      </c>
      <c r="R16" s="32">
        <f t="shared" si="0"/>
        <v>26.404</v>
      </c>
      <c r="S16" s="32">
        <f t="shared" si="0"/>
        <v>26.692</v>
      </c>
      <c r="T16" s="32">
        <f t="shared" si="0"/>
        <v>26.396000000000001</v>
      </c>
      <c r="U16" s="32">
        <f t="shared" si="0"/>
        <v>31.468</v>
      </c>
      <c r="V16" s="32">
        <f t="shared" si="0"/>
        <v>31.408000000000001</v>
      </c>
      <c r="W16" s="32">
        <f t="shared" si="0"/>
        <v>32.084000000000003</v>
      </c>
      <c r="X16" s="32">
        <f t="shared" si="0"/>
        <v>31.88</v>
      </c>
      <c r="Y16" s="32">
        <f t="shared" si="0"/>
        <v>31.835999999999999</v>
      </c>
      <c r="Z16" s="32">
        <f t="shared" si="0"/>
        <v>31.484000000000002</v>
      </c>
      <c r="AA16" s="39">
        <f>SUM(C16:Z16)</f>
        <v>688.15200000000004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Wednesday</v>
      </c>
      <c r="C18" s="53">
        <f>IF($AJ$5=6,"",ROUND((IF(C14&gt;C12,C14-C12,0)),0))</f>
        <v>2</v>
      </c>
      <c r="D18" s="44">
        <f t="shared" ref="D18:Z18" si="3">IF($AJ$5=6,"",ROUND((IF(D14&gt;D12,D14-D12,0)),0))</f>
        <v>2</v>
      </c>
      <c r="E18" s="44">
        <f t="shared" si="3"/>
        <v>2</v>
      </c>
      <c r="F18" s="44">
        <f t="shared" si="3"/>
        <v>3</v>
      </c>
      <c r="G18" s="44">
        <f t="shared" si="3"/>
        <v>4</v>
      </c>
      <c r="H18" s="44">
        <f t="shared" si="3"/>
        <v>2</v>
      </c>
      <c r="I18" s="44">
        <f t="shared" si="3"/>
        <v>3</v>
      </c>
      <c r="J18" s="44">
        <f t="shared" si="3"/>
        <v>4</v>
      </c>
      <c r="K18" s="44">
        <f t="shared" si="3"/>
        <v>3</v>
      </c>
      <c r="L18" s="44">
        <f t="shared" si="3"/>
        <v>3</v>
      </c>
      <c r="M18" s="44">
        <f t="shared" si="3"/>
        <v>6</v>
      </c>
      <c r="N18" s="44">
        <f t="shared" si="3"/>
        <v>7</v>
      </c>
      <c r="O18" s="44">
        <f t="shared" si="3"/>
        <v>1</v>
      </c>
      <c r="P18" s="44">
        <f t="shared" si="3"/>
        <v>1</v>
      </c>
      <c r="Q18" s="44">
        <f t="shared" si="3"/>
        <v>2</v>
      </c>
      <c r="R18" s="44">
        <f t="shared" si="3"/>
        <v>1</v>
      </c>
      <c r="S18" s="44">
        <f t="shared" si="3"/>
        <v>1</v>
      </c>
      <c r="T18" s="44">
        <f t="shared" si="3"/>
        <v>0</v>
      </c>
      <c r="U18" s="44">
        <f t="shared" si="3"/>
        <v>1</v>
      </c>
      <c r="V18" s="44">
        <f t="shared" si="3"/>
        <v>1</v>
      </c>
      <c r="W18" s="44">
        <f t="shared" si="3"/>
        <v>2</v>
      </c>
      <c r="X18" s="44">
        <f t="shared" si="3"/>
        <v>2</v>
      </c>
      <c r="Y18" s="44">
        <f t="shared" si="3"/>
        <v>6</v>
      </c>
      <c r="Z18" s="45">
        <f t="shared" si="3"/>
        <v>5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Wednesday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-1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2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2</v>
      </c>
      <c r="E22" s="44">
        <f t="shared" si="9"/>
        <v>2</v>
      </c>
      <c r="F22" s="44">
        <f t="shared" si="9"/>
        <v>2</v>
      </c>
      <c r="G22" s="44">
        <f t="shared" si="9"/>
        <v>2</v>
      </c>
      <c r="H22" s="44">
        <f t="shared" si="9"/>
        <v>2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2</v>
      </c>
      <c r="Z22" s="45">
        <f t="shared" si="9"/>
        <v>2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Wednesday</v>
      </c>
      <c r="C24" s="53">
        <f t="shared" ref="C24:X24" si="11">IF($AJ$5=6,"",(C18-C22))</f>
        <v>0</v>
      </c>
      <c r="D24" s="44">
        <f t="shared" si="11"/>
        <v>0</v>
      </c>
      <c r="E24" s="44">
        <f t="shared" si="11"/>
        <v>0</v>
      </c>
      <c r="F24" s="44">
        <f t="shared" si="11"/>
        <v>1</v>
      </c>
      <c r="G24" s="44">
        <f t="shared" si="11"/>
        <v>2</v>
      </c>
      <c r="H24" s="44">
        <f t="shared" si="11"/>
        <v>0</v>
      </c>
      <c r="I24" s="44">
        <f t="shared" si="11"/>
        <v>3</v>
      </c>
      <c r="J24" s="44">
        <f t="shared" si="11"/>
        <v>4</v>
      </c>
      <c r="K24" s="44">
        <f t="shared" si="11"/>
        <v>3</v>
      </c>
      <c r="L24" s="44">
        <f t="shared" si="11"/>
        <v>3</v>
      </c>
      <c r="M24" s="44">
        <f t="shared" si="11"/>
        <v>6</v>
      </c>
      <c r="N24" s="44">
        <f t="shared" si="11"/>
        <v>7</v>
      </c>
      <c r="O24" s="44">
        <f t="shared" si="11"/>
        <v>1</v>
      </c>
      <c r="P24" s="44">
        <f t="shared" si="11"/>
        <v>1</v>
      </c>
      <c r="Q24" s="44">
        <f t="shared" si="11"/>
        <v>2</v>
      </c>
      <c r="R24" s="44">
        <f t="shared" si="11"/>
        <v>1</v>
      </c>
      <c r="S24" s="44">
        <f t="shared" si="11"/>
        <v>1</v>
      </c>
      <c r="T24" s="44">
        <f t="shared" si="11"/>
        <v>0</v>
      </c>
      <c r="U24" s="44">
        <f t="shared" si="11"/>
        <v>1</v>
      </c>
      <c r="V24" s="44">
        <f t="shared" si="11"/>
        <v>1</v>
      </c>
      <c r="W24" s="44">
        <f t="shared" si="11"/>
        <v>2</v>
      </c>
      <c r="X24" s="44">
        <f t="shared" si="11"/>
        <v>2</v>
      </c>
      <c r="Y24" s="44">
        <f>IF($AJ$5=6,"",(Y18-Y22))</f>
        <v>4</v>
      </c>
      <c r="Z24" s="45">
        <f>IF($AJ$5=6,"",(Z18-Z22))</f>
        <v>3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Wednesday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-1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2023-09-15T17:39:22Z</dcterms:modified>
</cp:coreProperties>
</file>