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B16064-596D-4489-8502-2772966BD980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<sst xmlns="http://schemas.openxmlformats.org/spreadsheetml/2006/main" count="339" uniqueCount="93">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</sst>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084" name="Picture 2">
          <a:extLst>
            <a:ext uri="{FF2B5EF4-FFF2-40B4-BE49-F238E27FC236}">
              <a16:creationId xmlns:a16="http://schemas.microsoft.com/office/drawing/2014/main" id="{C751018D-AECE-638E-74B6-D3EA380E8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085" name="Picture 2">
          <a:extLst>
            <a:ext uri="{FF2B5EF4-FFF2-40B4-BE49-F238E27FC236}">
              <a16:creationId xmlns:a16="http://schemas.microsoft.com/office/drawing/2014/main" id="{92692363-8E93-57C1-D23D-0BB3B5CF9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086" name="Picture 2">
          <a:extLst>
            <a:ext uri="{FF2B5EF4-FFF2-40B4-BE49-F238E27FC236}">
              <a16:creationId xmlns:a16="http://schemas.microsoft.com/office/drawing/2014/main" id="{8C055A6F-DE5A-2429-9683-31946BAE3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37341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26.89571878963617</v>
      </c>
      <c r="E8" s="336">
        <v>0.95327045351795492</v>
      </c>
      <c r="F8" s="337">
        <v>0.93523086052070747</v>
      </c>
      <c r="G8" s="337">
        <v>0.91957436121965053</v>
      </c>
      <c r="H8" s="337">
        <v>0.91583942200505319</v>
      </c>
      <c r="I8" s="337">
        <v>0.93213443523917716</v>
      </c>
      <c r="J8" s="338">
        <v>0.97942176186013763</v>
      </c>
      <c r="K8" s="339">
        <v>1.0507535079769315</v>
      </c>
      <c r="L8" s="337">
        <v>1.1360894543369302</v>
      </c>
      <c r="M8" s="337">
        <v>1.2074100518669764</v>
      </c>
      <c r="N8" s="337">
        <v>1.2426838105717259</v>
      </c>
      <c r="O8" s="337">
        <v>1.275815263323588</v>
      </c>
      <c r="P8" s="337">
        <v>1.2824847824508554</v>
      </c>
      <c r="Q8" s="337">
        <v>1.2911567250987173</v>
      </c>
      <c r="R8" s="337">
        <v>1.2994344789845431</v>
      </c>
      <c r="S8" s="337">
        <v>1.2908715911139943</v>
      </c>
      <c r="T8" s="337">
        <v>1.2626613450169972</v>
      </c>
      <c r="U8" s="337">
        <v>1.224293727451957</v>
      </c>
      <c r="V8" s="337">
        <v>1.1777889583458847</v>
      </c>
      <c r="W8" s="337">
        <v>1.1605945025447575</v>
      </c>
      <c r="X8" s="337">
        <v>1.1538887236871236</v>
      </c>
      <c r="Y8" s="337">
        <v>1.1205397927405247</v>
      </c>
      <c r="Z8" s="340">
        <v>1.0794606224001844</v>
      </c>
      <c r="AA8" s="336">
        <v>1.0224906365526765</v>
      </c>
      <c r="AB8" s="338">
        <v>0.98182952080912156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903.64902476901398</v>
      </c>
      <c r="E9" s="342">
        <v>29.650246081502576</v>
      </c>
      <c r="F9" s="343">
        <v>28.902612328942304</v>
      </c>
      <c r="G9" s="343">
        <v>28.382586128856104</v>
      </c>
      <c r="H9" s="343">
        <v>28.174211562083713</v>
      </c>
      <c r="I9" s="343">
        <v>28.853229728536171</v>
      </c>
      <c r="J9" s="344">
        <v>31.064512778540731</v>
      </c>
      <c r="K9" s="345">
        <v>34.579826544305057</v>
      </c>
      <c r="L9" s="343">
        <v>38.910825534608776</v>
      </c>
      <c r="M9" s="343">
        <v>42.292713909738509</v>
      </c>
      <c r="N9" s="343">
        <v>44.164694454372764</v>
      </c>
      <c r="O9" s="343">
        <v>45.498579728978434</v>
      </c>
      <c r="P9" s="343">
        <v>46.061210548747809</v>
      </c>
      <c r="Q9" s="343">
        <v>46.369662080646052</v>
      </c>
      <c r="R9" s="343">
        <v>46.884751035415363</v>
      </c>
      <c r="S9" s="343">
        <v>46.529906375223717</v>
      </c>
      <c r="T9" s="343">
        <v>45.320665156405568</v>
      </c>
      <c r="U9" s="343">
        <v>43.528943602139734</v>
      </c>
      <c r="V9" s="343">
        <v>40.824345962349469</v>
      </c>
      <c r="W9" s="343">
        <v>38.181326474379297</v>
      </c>
      <c r="X9" s="343">
        <v>37.064634627286146</v>
      </c>
      <c r="Y9" s="343">
        <v>35.717181456289026</v>
      </c>
      <c r="Z9" s="346">
        <v>33.965514730396549</v>
      </c>
      <c r="AA9" s="342">
        <v>32.096454340748963</v>
      </c>
      <c r="AB9" s="344">
        <v>30.630389598521198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7570.4256178138103</v>
      </c>
      <c r="E10" s="349">
        <v>262.49609232535335</v>
      </c>
      <c r="F10" s="350">
        <v>256.99665776223765</v>
      </c>
      <c r="G10" s="350">
        <v>254.23767982224845</v>
      </c>
      <c r="H10" s="350">
        <v>252.3024359879989</v>
      </c>
      <c r="I10" s="350">
        <v>256.57335899572053</v>
      </c>
      <c r="J10" s="351">
        <v>270.64403321461583</v>
      </c>
      <c r="K10" s="352">
        <v>292.10075084580222</v>
      </c>
      <c r="L10" s="350">
        <v>319.93593464297112</v>
      </c>
      <c r="M10" s="350">
        <v>342.2359487514006</v>
      </c>
      <c r="N10" s="350">
        <v>356.33624485046522</v>
      </c>
      <c r="O10" s="350">
        <v>365.14821534659472</v>
      </c>
      <c r="P10" s="350">
        <v>368.71121070082955</v>
      </c>
      <c r="Q10" s="350">
        <v>371.54995313744013</v>
      </c>
      <c r="R10" s="350">
        <v>375.01534033300413</v>
      </c>
      <c r="S10" s="350">
        <v>373.10734326276918</v>
      </c>
      <c r="T10" s="350">
        <v>364.5799300113959</v>
      </c>
      <c r="U10" s="350">
        <v>352.00670582606892</v>
      </c>
      <c r="V10" s="350">
        <v>335.48720609821095</v>
      </c>
      <c r="W10" s="350">
        <v>324.91759992320397</v>
      </c>
      <c r="X10" s="350">
        <v>319.20395143549786</v>
      </c>
      <c r="Y10" s="350">
        <v>309.65565448498626</v>
      </c>
      <c r="Z10" s="353">
        <v>295.77207781611139</v>
      </c>
      <c r="AA10" s="349">
        <v>280.76023797725418</v>
      </c>
      <c r="AB10" s="351">
        <v>270.65105426162967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59.83336117322758</v>
      </c>
      <c r="E11" s="355">
        <v>2.0646465346344596</v>
      </c>
      <c r="F11" s="356">
        <v>2.0142322006369597</v>
      </c>
      <c r="G11" s="356">
        <v>1.9913392331400264</v>
      </c>
      <c r="H11" s="356">
        <v>1.9963640243596859</v>
      </c>
      <c r="I11" s="356">
        <v>2.0357784040892182</v>
      </c>
      <c r="J11" s="357">
        <v>2.151405087594334</v>
      </c>
      <c r="K11" s="358">
        <v>2.3199496987674726</v>
      </c>
      <c r="L11" s="356">
        <v>2.4896186291712152</v>
      </c>
      <c r="M11" s="356">
        <v>2.6600245652764096</v>
      </c>
      <c r="N11" s="356">
        <v>2.7493381082518864</v>
      </c>
      <c r="O11" s="356">
        <v>2.8124306476691507</v>
      </c>
      <c r="P11" s="356">
        <v>2.8416073600018459</v>
      </c>
      <c r="Q11" s="356">
        <v>2.8624475546424182</v>
      </c>
      <c r="R11" s="356">
        <v>2.8887161265456691</v>
      </c>
      <c r="S11" s="356">
        <v>2.8806950469271668</v>
      </c>
      <c r="T11" s="356">
        <v>2.8280094144721448</v>
      </c>
      <c r="U11" s="356">
        <v>2.7818622120975038</v>
      </c>
      <c r="V11" s="356">
        <v>2.7062992712974854</v>
      </c>
      <c r="W11" s="356">
        <v>2.6882921819733996</v>
      </c>
      <c r="X11" s="356">
        <v>2.6660742665419082</v>
      </c>
      <c r="Y11" s="356">
        <v>2.5911377585595279</v>
      </c>
      <c r="Z11" s="359">
        <v>2.4412562848128427</v>
      </c>
      <c r="AA11" s="355">
        <v>2.2454035683861759</v>
      </c>
      <c r="AB11" s="357">
        <v>2.1264329933786925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190.51460938892882</v>
      </c>
      <c r="E12" s="362">
        <v>6.1355571829286299</v>
      </c>
      <c r="F12" s="363">
        <v>5.9681170376617123</v>
      </c>
      <c r="G12" s="363">
        <v>5.8722275318759563</v>
      </c>
      <c r="H12" s="363">
        <v>5.855145771388762</v>
      </c>
      <c r="I12" s="363">
        <v>6.0068642015037197</v>
      </c>
      <c r="J12" s="364">
        <v>6.4826443614890463</v>
      </c>
      <c r="K12" s="365">
        <v>7.2312832759312498</v>
      </c>
      <c r="L12" s="363">
        <v>8.1416100951063264</v>
      </c>
      <c r="M12" s="363">
        <v>8.9030383961089647</v>
      </c>
      <c r="N12" s="363">
        <v>9.3170304393890966</v>
      </c>
      <c r="O12" s="363">
        <v>9.5886808963863555</v>
      </c>
      <c r="P12" s="363">
        <v>9.7309402546113368</v>
      </c>
      <c r="Q12" s="363">
        <v>9.7912499704198979</v>
      </c>
      <c r="R12" s="363">
        <v>9.9144422726510353</v>
      </c>
      <c r="S12" s="363">
        <v>9.8549157212682665</v>
      </c>
      <c r="T12" s="363">
        <v>9.6142441183411993</v>
      </c>
      <c r="U12" s="363">
        <v>9.2724083265916715</v>
      </c>
      <c r="V12" s="363">
        <v>8.702149869707295</v>
      </c>
      <c r="W12" s="363">
        <v>8.2015609000966183</v>
      </c>
      <c r="X12" s="363">
        <v>7.9642388705581295</v>
      </c>
      <c r="Y12" s="363">
        <v>7.6710826456202721</v>
      </c>
      <c r="Z12" s="366">
        <v>7.2150201700953422</v>
      </c>
      <c r="AA12" s="362">
        <v>6.7137278664990276</v>
      </c>
      <c r="AB12" s="364">
        <v>6.3664292126989608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2390.1993865424588</v>
      </c>
      <c r="E13" s="367">
        <v>84.804421622318202</v>
      </c>
      <c r="F13" s="368">
        <v>82.878454131233227</v>
      </c>
      <c r="G13" s="368">
        <v>82.087837368852391</v>
      </c>
      <c r="H13" s="368">
        <v>81.237923903710126</v>
      </c>
      <c r="I13" s="368">
        <v>82.323685903859001</v>
      </c>
      <c r="J13" s="369">
        <v>86.90741076117186</v>
      </c>
      <c r="K13" s="370">
        <v>93.451224666896664</v>
      </c>
      <c r="L13" s="368">
        <v>100.93291505006131</v>
      </c>
      <c r="M13" s="368">
        <v>107.13876899830598</v>
      </c>
      <c r="N13" s="368">
        <v>110.50315245424549</v>
      </c>
      <c r="O13" s="368">
        <v>112.72287027322919</v>
      </c>
      <c r="P13" s="368">
        <v>113.65777932759065</v>
      </c>
      <c r="Q13" s="368">
        <v>114.61805642808905</v>
      </c>
      <c r="R13" s="368">
        <v>115.74624568484289</v>
      </c>
      <c r="S13" s="368">
        <v>114.99244237256435</v>
      </c>
      <c r="T13" s="368">
        <v>112.46877431010884</v>
      </c>
      <c r="U13" s="368">
        <v>109.43206290274695</v>
      </c>
      <c r="V13" s="368">
        <v>105.54519174071658</v>
      </c>
      <c r="W13" s="368">
        <v>103.65941474739837</v>
      </c>
      <c r="X13" s="368">
        <v>102.58174704987874</v>
      </c>
      <c r="Y13" s="368">
        <v>99.811927615389124</v>
      </c>
      <c r="Z13" s="371">
        <v>95.576231942080653</v>
      </c>
      <c r="AA13" s="367">
        <v>90.34213946872741</v>
      </c>
      <c r="AB13" s="369">
        <v>86.778707818442058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2640.5473571046159</v>
      </c>
      <c r="E14" s="90">
        <f t="shared" ref="E14:AB14" si="1">SUM(E11:E13)</f>
        <v>93.004625339881287</v>
      </c>
      <c r="F14" s="164">
        <f t="shared" si="1"/>
        <v>90.860803369531894</v>
      </c>
      <c r="G14" s="164">
        <f t="shared" si="1"/>
        <v>89.95140413386838</v>
      </c>
      <c r="H14" s="164">
        <f t="shared" si="1"/>
        <v>89.089433699458567</v>
      </c>
      <c r="I14" s="164">
        <f t="shared" si="1"/>
        <v>90.366328509451932</v>
      </c>
      <c r="J14" s="166">
        <f t="shared" si="1"/>
        <v>95.541460210255238</v>
      </c>
      <c r="K14" s="48">
        <f t="shared" si="1"/>
        <v>103.00245764159538</v>
      </c>
      <c r="L14" s="164">
        <f t="shared" si="1"/>
        <v>111.56414377433885</v>
      </c>
      <c r="M14" s="164">
        <f t="shared" si="1"/>
        <v>118.70183195969135</v>
      </c>
      <c r="N14" s="164">
        <f t="shared" si="1"/>
        <v>122.56952100188647</v>
      </c>
      <c r="O14" s="164">
        <f t="shared" si="1"/>
        <v>125.1239818172847</v>
      </c>
      <c r="P14" s="164">
        <f t="shared" si="1"/>
        <v>126.23032694220383</v>
      </c>
      <c r="Q14" s="164">
        <f t="shared" si="1"/>
        <v>127.27175395315136</v>
      </c>
      <c r="R14" s="164">
        <f t="shared" si="1"/>
        <v>128.54940408403959</v>
      </c>
      <c r="S14" s="164">
        <f t="shared" si="1"/>
        <v>127.72805314075978</v>
      </c>
      <c r="T14" s="164">
        <f t="shared" si="1"/>
        <v>124.91102784292218</v>
      </c>
      <c r="U14" s="164">
        <f t="shared" si="1"/>
        <v>121.48633344143613</v>
      </c>
      <c r="V14" s="164">
        <f t="shared" si="1"/>
        <v>116.95364088172136</v>
      </c>
      <c r="W14" s="164">
        <f t="shared" si="1"/>
        <v>114.54926782946839</v>
      </c>
      <c r="X14" s="164">
        <f t="shared" si="1"/>
        <v>113.21206018697877</v>
      </c>
      <c r="Y14" s="164">
        <f t="shared" si="1"/>
        <v>110.07414801956892</v>
      </c>
      <c r="Z14" s="165">
        <f t="shared" si="1"/>
        <v>105.23250839698883</v>
      </c>
      <c r="AA14" s="90">
        <f t="shared" si="1"/>
        <v>99.301270903612618</v>
      </c>
      <c r="AB14" s="166">
        <f t="shared" si="1"/>
        <v>95.271570024519718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8500.9703613724632</v>
      </c>
      <c r="E15" s="90">
        <f t="shared" ref="E15:AB15" si="2">SUM(E8:E10)</f>
        <v>293.09960886037391</v>
      </c>
      <c r="F15" s="164">
        <f t="shared" si="2"/>
        <v>286.83450095170065</v>
      </c>
      <c r="G15" s="164">
        <f t="shared" si="2"/>
        <v>283.5398403123242</v>
      </c>
      <c r="H15" s="164">
        <f t="shared" si="2"/>
        <v>281.39248697208768</v>
      </c>
      <c r="I15" s="164">
        <f t="shared" si="2"/>
        <v>286.35872315949587</v>
      </c>
      <c r="J15" s="166">
        <f t="shared" si="2"/>
        <v>302.6879677550167</v>
      </c>
      <c r="K15" s="48">
        <f t="shared" si="2"/>
        <v>327.7313308980842</v>
      </c>
      <c r="L15" s="164">
        <f t="shared" si="2"/>
        <v>359.98284963191685</v>
      </c>
      <c r="M15" s="164">
        <f t="shared" si="2"/>
        <v>385.73607271300608</v>
      </c>
      <c r="N15" s="164">
        <f t="shared" si="2"/>
        <v>401.74362311540972</v>
      </c>
      <c r="O15" s="164">
        <f t="shared" si="2"/>
        <v>411.92261033889673</v>
      </c>
      <c r="P15" s="164">
        <f t="shared" si="2"/>
        <v>416.05490603202821</v>
      </c>
      <c r="Q15" s="164">
        <f t="shared" si="2"/>
        <v>419.21077194318491</v>
      </c>
      <c r="R15" s="164">
        <f t="shared" si="2"/>
        <v>423.19952584740406</v>
      </c>
      <c r="S15" s="164">
        <f t="shared" si="2"/>
        <v>420.92812122910686</v>
      </c>
      <c r="T15" s="164">
        <f t="shared" si="2"/>
        <v>411.16325651281846</v>
      </c>
      <c r="U15" s="164">
        <f t="shared" si="2"/>
        <v>396.75994315566061</v>
      </c>
      <c r="V15" s="164">
        <f t="shared" si="2"/>
        <v>377.48934101890632</v>
      </c>
      <c r="W15" s="164">
        <f t="shared" si="2"/>
        <v>364.259520900128</v>
      </c>
      <c r="X15" s="164">
        <f t="shared" si="2"/>
        <v>357.42247478647113</v>
      </c>
      <c r="Y15" s="164">
        <f t="shared" si="2"/>
        <v>346.49337573401579</v>
      </c>
      <c r="Z15" s="165">
        <f t="shared" si="2"/>
        <v>330.8170531689081</v>
      </c>
      <c r="AA15" s="90">
        <f t="shared" si="2"/>
        <v>313.8791829545558</v>
      </c>
      <c r="AB15" s="166">
        <f t="shared" si="2"/>
        <v>302.26327338095996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11141.517718477078</v>
      </c>
      <c r="E16" s="167">
        <f t="shared" ref="E16:AB16" si="3">E14+E15</f>
        <v>386.10423420025518</v>
      </c>
      <c r="F16" s="168">
        <f t="shared" si="3"/>
        <v>377.69530432123253</v>
      </c>
      <c r="G16" s="168">
        <f t="shared" si="3"/>
        <v>373.49124444619258</v>
      </c>
      <c r="H16" s="168">
        <f t="shared" si="3"/>
        <v>370.48192067154628</v>
      </c>
      <c r="I16" s="168">
        <f t="shared" si="3"/>
        <v>376.7250516689478</v>
      </c>
      <c r="J16" s="170">
        <f t="shared" si="3"/>
        <v>398.22942796527195</v>
      </c>
      <c r="K16" s="203">
        <f t="shared" si="3"/>
        <v>430.73378853967961</v>
      </c>
      <c r="L16" s="200">
        <f t="shared" si="3"/>
        <v>471.54699340625569</v>
      </c>
      <c r="M16" s="200">
        <f t="shared" si="3"/>
        <v>504.43790467269741</v>
      </c>
      <c r="N16" s="200">
        <f t="shared" si="3"/>
        <v>524.31314411729613</v>
      </c>
      <c r="O16" s="200">
        <f t="shared" si="3"/>
        <v>537.04659215618142</v>
      </c>
      <c r="P16" s="200">
        <f t="shared" si="3"/>
        <v>542.28523297423203</v>
      </c>
      <c r="Q16" s="200">
        <f t="shared" si="3"/>
        <v>546.48252589633626</v>
      </c>
      <c r="R16" s="200">
        <f t="shared" si="3"/>
        <v>551.74892993144363</v>
      </c>
      <c r="S16" s="200">
        <f t="shared" si="3"/>
        <v>548.65617436986668</v>
      </c>
      <c r="T16" s="200">
        <f t="shared" si="3"/>
        <v>536.0742843557407</v>
      </c>
      <c r="U16" s="200">
        <f t="shared" si="3"/>
        <v>518.24627659709677</v>
      </c>
      <c r="V16" s="200">
        <f t="shared" si="3"/>
        <v>494.44298190062767</v>
      </c>
      <c r="W16" s="200">
        <f t="shared" si="3"/>
        <v>478.80878872959636</v>
      </c>
      <c r="X16" s="200">
        <f t="shared" si="3"/>
        <v>470.63453497344989</v>
      </c>
      <c r="Y16" s="200">
        <f t="shared" si="3"/>
        <v>456.56752375358474</v>
      </c>
      <c r="Z16" s="201">
        <f t="shared" si="3"/>
        <v>436.04956156589697</v>
      </c>
      <c r="AA16" s="199">
        <f t="shared" si="3"/>
        <v>413.18045385816845</v>
      </c>
      <c r="AB16" s="202">
        <f t="shared" si="3"/>
        <v>397.53484340547971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2.0646465346344596</v>
      </c>
      <c r="AL17" s="538">
        <f>$F11</f>
        <v>2.0142322006369597</v>
      </c>
      <c r="AM17" s="538">
        <f>$G11</f>
        <v>1.9913392331400264</v>
      </c>
      <c r="AN17" s="538">
        <f>$H11</f>
        <v>1.9963640243596859</v>
      </c>
      <c r="AO17" s="538"/>
      <c r="AP17" s="538">
        <f>$E12</f>
        <v>6.1355571829286299</v>
      </c>
      <c r="AQ17" s="538">
        <f>$F12</f>
        <v>5.9681170376617123</v>
      </c>
      <c r="AR17" s="538">
        <f>$G12</f>
        <v>5.8722275318759563</v>
      </c>
      <c r="AS17" s="538">
        <f>$H12</f>
        <v>5.855145771388762</v>
      </c>
      <c r="AT17" s="538"/>
      <c r="AU17" s="538">
        <f>$E13</f>
        <v>84.804421622318202</v>
      </c>
      <c r="AV17" s="538">
        <f>$F13</f>
        <v>82.878454131233227</v>
      </c>
      <c r="AW17" s="538">
        <f>$G13</f>
        <v>82.087837368852391</v>
      </c>
      <c r="AX17" s="538">
        <f>$H13</f>
        <v>81.237923903710126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2.0357784040892182</v>
      </c>
      <c r="AL18" s="538">
        <f>$J11</f>
        <v>2.151405087594334</v>
      </c>
      <c r="AM18" s="538">
        <f>$K11</f>
        <v>2.3199496987674726</v>
      </c>
      <c r="AN18" s="538">
        <f>$L11</f>
        <v>2.4896186291712152</v>
      </c>
      <c r="AO18" s="538"/>
      <c r="AP18" s="538">
        <f>$I12</f>
        <v>6.0068642015037197</v>
      </c>
      <c r="AQ18" s="538">
        <f>$J12</f>
        <v>6.4826443614890463</v>
      </c>
      <c r="AR18" s="538">
        <f>$K12</f>
        <v>7.2312832759312498</v>
      </c>
      <c r="AS18" s="538">
        <f>$L12</f>
        <v>8.1416100951063264</v>
      </c>
      <c r="AT18" s="538"/>
      <c r="AU18" s="539">
        <f>$I13</f>
        <v>82.323685903859001</v>
      </c>
      <c r="AV18" s="539">
        <f>$J13</f>
        <v>86.90741076117186</v>
      </c>
      <c r="AW18" s="539">
        <f>$K13</f>
        <v>93.451224666896664</v>
      </c>
      <c r="AX18" s="539">
        <f>$L13</f>
        <v>100.93291505006131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2.6600245652764096</v>
      </c>
      <c r="AL19" s="538">
        <f>$N11</f>
        <v>2.7493381082518864</v>
      </c>
      <c r="AM19" s="538">
        <f>$O11</f>
        <v>2.8124306476691507</v>
      </c>
      <c r="AN19" s="538">
        <f>$P11</f>
        <v>2.8416073600018459</v>
      </c>
      <c r="AO19" s="538"/>
      <c r="AP19" s="538">
        <f>$M12</f>
        <v>8.9030383961089647</v>
      </c>
      <c r="AQ19" s="538">
        <f>$N12</f>
        <v>9.3170304393890966</v>
      </c>
      <c r="AR19" s="538">
        <f>$O12</f>
        <v>9.5886808963863555</v>
      </c>
      <c r="AS19" s="538">
        <f>$P12</f>
        <v>9.7309402546113368</v>
      </c>
      <c r="AT19" s="538"/>
      <c r="AU19" s="538">
        <f>$M13</f>
        <v>107.13876899830598</v>
      </c>
      <c r="AV19" s="538">
        <f>$N13</f>
        <v>110.50315245424549</v>
      </c>
      <c r="AW19" s="538">
        <f>$O13</f>
        <v>112.72287027322919</v>
      </c>
      <c r="AX19" s="538">
        <f>$P13</f>
        <v>113.65777932759065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2.8624475546424182</v>
      </c>
      <c r="AL20" s="538">
        <f>$R11</f>
        <v>2.8887161265456691</v>
      </c>
      <c r="AM20" s="538">
        <f>$S11</f>
        <v>2.8806950469271668</v>
      </c>
      <c r="AN20" s="538">
        <f>$T11</f>
        <v>2.8280094144721448</v>
      </c>
      <c r="AO20" s="538"/>
      <c r="AP20" s="538">
        <f>$Q12</f>
        <v>9.7912499704198979</v>
      </c>
      <c r="AQ20" s="538">
        <f>$R12</f>
        <v>9.9144422726510353</v>
      </c>
      <c r="AR20" s="538">
        <f>$S12</f>
        <v>9.8549157212682665</v>
      </c>
      <c r="AS20" s="538">
        <f>$T12</f>
        <v>9.6142441183411993</v>
      </c>
      <c r="AT20" s="538"/>
      <c r="AU20" s="538">
        <f>$Q13</f>
        <v>114.61805642808905</v>
      </c>
      <c r="AV20" s="538">
        <f>$R13</f>
        <v>115.74624568484289</v>
      </c>
      <c r="AW20" s="538">
        <f>$S13</f>
        <v>114.99244237256435</v>
      </c>
      <c r="AX20" s="538">
        <f>$T13</f>
        <v>112.46877431010884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2.7818622120975038</v>
      </c>
      <c r="AL21" s="538">
        <f>$V11</f>
        <v>2.7062992712974854</v>
      </c>
      <c r="AM21" s="538">
        <f>$W11</f>
        <v>2.6882921819733996</v>
      </c>
      <c r="AN21" s="538">
        <f>$X11</f>
        <v>2.6660742665419082</v>
      </c>
      <c r="AO21" s="538"/>
      <c r="AP21" s="538">
        <f>$U12</f>
        <v>9.2724083265916715</v>
      </c>
      <c r="AQ21" s="538">
        <f>$V12</f>
        <v>8.702149869707295</v>
      </c>
      <c r="AR21" s="538">
        <f>$W12</f>
        <v>8.2015609000966183</v>
      </c>
      <c r="AS21" s="538">
        <f>$X12</f>
        <v>7.9642388705581295</v>
      </c>
      <c r="AT21" s="538"/>
      <c r="AU21" s="538">
        <f>$U13</f>
        <v>109.43206290274695</v>
      </c>
      <c r="AV21" s="538">
        <f>$V13</f>
        <v>105.54519174071658</v>
      </c>
      <c r="AW21" s="538">
        <f>$W13</f>
        <v>103.65941474739837</v>
      </c>
      <c r="AX21" s="538">
        <f>$X13</f>
        <v>102.58174704987874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2.5911377585595279</v>
      </c>
      <c r="AL22" s="538">
        <f>$Z11</f>
        <v>2.4412562848128427</v>
      </c>
      <c r="AM22" s="538">
        <f>$AA11</f>
        <v>2.2454035683861759</v>
      </c>
      <c r="AN22" s="540">
        <f>$AB11</f>
        <v>2.1264329933786925</v>
      </c>
      <c r="AO22" s="538"/>
      <c r="AP22" s="538">
        <f>$Y12</f>
        <v>7.6710826456202721</v>
      </c>
      <c r="AQ22" s="538">
        <f>$Z12</f>
        <v>7.2150201700953422</v>
      </c>
      <c r="AR22" s="538">
        <f>$AA12</f>
        <v>6.7137278664990276</v>
      </c>
      <c r="AS22" s="540">
        <f>$AB12</f>
        <v>6.3664292126989608</v>
      </c>
      <c r="AT22" s="538"/>
      <c r="AU22" s="538">
        <f>$Y13</f>
        <v>99.811927615389124</v>
      </c>
      <c r="AV22" s="538">
        <f>$Z13</f>
        <v>95.576231942080653</v>
      </c>
      <c r="AW22" s="538">
        <f>$AA13</f>
        <v>90.34213946872741</v>
      </c>
      <c r="AX22" s="540">
        <f>$AB13</f>
        <v>86.778707818442058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59.83336117322758</v>
      </c>
      <c r="AO23" s="538"/>
      <c r="AP23" s="538"/>
      <c r="AQ23" s="538"/>
      <c r="AR23" s="538"/>
      <c r="AS23" s="318">
        <f>SUM(AP17:AS22)</f>
        <v>190.51460938892882</v>
      </c>
      <c r="AT23" s="538"/>
      <c r="AU23" s="538"/>
      <c r="AV23" s="538"/>
      <c r="AW23" s="538"/>
      <c r="AX23" s="318">
        <f>SUM(AU17:AX22)</f>
        <v>2390.1993865424588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3234.4822815229218</v>
      </c>
      <c r="E52" s="431">
        <f t="shared" si="4"/>
        <v>88.895765799744822</v>
      </c>
      <c r="F52" s="432">
        <f t="shared" si="4"/>
        <v>97.304695678767473</v>
      </c>
      <c r="G52" s="432">
        <f t="shared" si="4"/>
        <v>101.50875555380742</v>
      </c>
      <c r="H52" s="432">
        <f t="shared" si="4"/>
        <v>104.51807932845372</v>
      </c>
      <c r="I52" s="432">
        <f t="shared" si="4"/>
        <v>98.274948331052201</v>
      </c>
      <c r="J52" s="433">
        <f t="shared" si="4"/>
        <v>76.770572034728048</v>
      </c>
      <c r="K52" s="434">
        <f t="shared" si="4"/>
        <v>230.26621146032039</v>
      </c>
      <c r="L52" s="432">
        <f t="shared" si="4"/>
        <v>189.45300659374431</v>
      </c>
      <c r="M52" s="432">
        <f t="shared" si="4"/>
        <v>156.56209532730259</v>
      </c>
      <c r="N52" s="432">
        <f t="shared" si="4"/>
        <v>136.68685588270387</v>
      </c>
      <c r="O52" s="432">
        <f t="shared" si="4"/>
        <v>123.95340784381858</v>
      </c>
      <c r="P52" s="432">
        <f t="shared" si="4"/>
        <v>118.71476702576797</v>
      </c>
      <c r="Q52" s="432">
        <f t="shared" si="4"/>
        <v>114.51747410366374</v>
      </c>
      <c r="R52" s="432">
        <f t="shared" si="4"/>
        <v>109.25107006855637</v>
      </c>
      <c r="S52" s="432">
        <f t="shared" si="4"/>
        <v>112.34382563013332</v>
      </c>
      <c r="T52" s="432">
        <f t="shared" si="4"/>
        <v>124.9257156442593</v>
      </c>
      <c r="U52" s="432">
        <f t="shared" si="4"/>
        <v>142.75372340290323</v>
      </c>
      <c r="V52" s="432">
        <f t="shared" si="4"/>
        <v>166.55701809937233</v>
      </c>
      <c r="W52" s="432">
        <f t="shared" si="4"/>
        <v>182.19121127040364</v>
      </c>
      <c r="X52" s="432">
        <f t="shared" si="4"/>
        <v>190.36546502655011</v>
      </c>
      <c r="Y52" s="432">
        <f t="shared" si="4"/>
        <v>204.43247624641526</v>
      </c>
      <c r="Z52" s="435">
        <f t="shared" si="4"/>
        <v>224.95043843410303</v>
      </c>
      <c r="AA52" s="431">
        <f t="shared" si="4"/>
        <v>61.819546141831552</v>
      </c>
      <c r="AB52" s="433">
        <f t="shared" si="4"/>
        <v>77.465156594520295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5817.1532557635956</v>
      </c>
      <c r="E57" s="336">
        <v>195.18362803922233</v>
      </c>
      <c r="F57" s="337">
        <v>186.22531881695514</v>
      </c>
      <c r="G57" s="337">
        <v>182.80254103521568</v>
      </c>
      <c r="H57" s="337">
        <v>181.92967487821142</v>
      </c>
      <c r="I57" s="337">
        <v>186.88965847422719</v>
      </c>
      <c r="J57" s="338">
        <v>202.19574305471957</v>
      </c>
      <c r="K57" s="339">
        <v>225.52143245206287</v>
      </c>
      <c r="L57" s="337">
        <v>250.19355683902134</v>
      </c>
      <c r="M57" s="337">
        <v>271.51517817897536</v>
      </c>
      <c r="N57" s="337">
        <v>283.12626714819328</v>
      </c>
      <c r="O57" s="337">
        <v>292.30997883621808</v>
      </c>
      <c r="P57" s="337">
        <v>293.70386068292049</v>
      </c>
      <c r="Q57" s="337">
        <v>294.65782911785834</v>
      </c>
      <c r="R57" s="337">
        <v>296.64407613556381</v>
      </c>
      <c r="S57" s="337">
        <v>292.85684064329047</v>
      </c>
      <c r="T57" s="337">
        <v>283.56351422530901</v>
      </c>
      <c r="U57" s="337">
        <v>271.87605833966501</v>
      </c>
      <c r="V57" s="337">
        <v>259.14476543431186</v>
      </c>
      <c r="W57" s="337">
        <v>252.15266848239801</v>
      </c>
      <c r="X57" s="337">
        <v>244.86933631350146</v>
      </c>
      <c r="Y57" s="337">
        <v>235.98699987156823</v>
      </c>
      <c r="Z57" s="340">
        <v>223.98371076136416</v>
      </c>
      <c r="AA57" s="336">
        <v>210.30706983315639</v>
      </c>
      <c r="AB57" s="338">
        <v>199.51354816966514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3547.7774312974338</v>
      </c>
      <c r="E58" s="449">
        <v>111.85292279910229</v>
      </c>
      <c r="F58" s="450">
        <v>108.84287027766118</v>
      </c>
      <c r="G58" s="450">
        <v>108.43097526675577</v>
      </c>
      <c r="H58" s="450">
        <v>110.20794066773384</v>
      </c>
      <c r="I58" s="450">
        <v>114.87135218711207</v>
      </c>
      <c r="J58" s="451">
        <v>126.29088545829836</v>
      </c>
      <c r="K58" s="452">
        <v>139.11497456877476</v>
      </c>
      <c r="L58" s="450">
        <v>156.17862989815566</v>
      </c>
      <c r="M58" s="450">
        <v>167.69179311231676</v>
      </c>
      <c r="N58" s="450">
        <v>173.71934897455986</v>
      </c>
      <c r="O58" s="450">
        <v>179.18488104397471</v>
      </c>
      <c r="P58" s="450">
        <v>182.11096888249261</v>
      </c>
      <c r="Q58" s="450">
        <v>184.17437835150653</v>
      </c>
      <c r="R58" s="450">
        <v>184.15778547923517</v>
      </c>
      <c r="S58" s="450">
        <v>182.12716742616394</v>
      </c>
      <c r="T58" s="450">
        <v>174.34583540852773</v>
      </c>
      <c r="U58" s="450">
        <v>168.0238982953436</v>
      </c>
      <c r="V58" s="450">
        <v>161.39820001077535</v>
      </c>
      <c r="W58" s="450">
        <v>156.4451300166553</v>
      </c>
      <c r="X58" s="450">
        <v>152.1338867151577</v>
      </c>
      <c r="Y58" s="450">
        <v>141.26432522307294</v>
      </c>
      <c r="Z58" s="453">
        <v>131.32975388174125</v>
      </c>
      <c r="AA58" s="449">
        <v>120.78192367007027</v>
      </c>
      <c r="AB58" s="451">
        <v>113.09760368224634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4341.5280683899355</v>
      </c>
      <c r="E59" s="355">
        <v>132.41205623899742</v>
      </c>
      <c r="F59" s="356">
        <v>121.48943898240871</v>
      </c>
      <c r="G59" s="356">
        <v>118.43956260159248</v>
      </c>
      <c r="H59" s="356">
        <v>118.05064868394014</v>
      </c>
      <c r="I59" s="356">
        <v>122.42465791356913</v>
      </c>
      <c r="J59" s="357">
        <v>136.71071288791896</v>
      </c>
      <c r="K59" s="358">
        <v>160.95023080055256</v>
      </c>
      <c r="L59" s="356">
        <v>186.43144649132688</v>
      </c>
      <c r="M59" s="356">
        <v>211.15318991516153</v>
      </c>
      <c r="N59" s="356">
        <v>223.27796668242542</v>
      </c>
      <c r="O59" s="356">
        <v>232.35806823187551</v>
      </c>
      <c r="P59" s="356">
        <v>234.18168961852948</v>
      </c>
      <c r="Q59" s="356">
        <v>235.0948833359268</v>
      </c>
      <c r="R59" s="356">
        <v>237.57960699236799</v>
      </c>
      <c r="S59" s="356">
        <v>234.90451863795954</v>
      </c>
      <c r="T59" s="356">
        <v>224.19513910406144</v>
      </c>
      <c r="U59" s="356">
        <v>211.5969623711392</v>
      </c>
      <c r="V59" s="356">
        <v>199.50936052466287</v>
      </c>
      <c r="W59" s="356">
        <v>194.74279026956557</v>
      </c>
      <c r="X59" s="356">
        <v>187.1922622508001</v>
      </c>
      <c r="Y59" s="356">
        <v>176.49621397210305</v>
      </c>
      <c r="Z59" s="359">
        <v>161.77729194478957</v>
      </c>
      <c r="AA59" s="355">
        <v>146.24563990681196</v>
      </c>
      <c r="AB59" s="357">
        <v>134.31373003144924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611.78258452810735</v>
      </c>
      <c r="E60" s="367">
        <v>19.446153468039821</v>
      </c>
      <c r="F60" s="368">
        <v>19.036031981901193</v>
      </c>
      <c r="G60" s="368">
        <v>18.978982911900545</v>
      </c>
      <c r="H60" s="368">
        <v>19.262225595128061</v>
      </c>
      <c r="I60" s="368">
        <v>20.361871329240749</v>
      </c>
      <c r="J60" s="369">
        <v>22.928573005339892</v>
      </c>
      <c r="K60" s="370">
        <v>25.833335096924923</v>
      </c>
      <c r="L60" s="368">
        <v>28.473409940622773</v>
      </c>
      <c r="M60" s="368">
        <v>29.713021374197844</v>
      </c>
      <c r="N60" s="368">
        <v>30.89614610327601</v>
      </c>
      <c r="O60" s="368">
        <v>31.443212303696335</v>
      </c>
      <c r="P60" s="368">
        <v>31.640497014485327</v>
      </c>
      <c r="Q60" s="368">
        <v>31.852527759790092</v>
      </c>
      <c r="R60" s="368">
        <v>31.496515118256404</v>
      </c>
      <c r="S60" s="368">
        <v>30.607900316524248</v>
      </c>
      <c r="T60" s="368">
        <v>29.454753560415064</v>
      </c>
      <c r="U60" s="368">
        <v>27.915108980485606</v>
      </c>
      <c r="V60" s="368">
        <v>26.375623702852458</v>
      </c>
      <c r="W60" s="368">
        <v>25.194513475763227</v>
      </c>
      <c r="X60" s="368">
        <v>24.677349462978736</v>
      </c>
      <c r="Y60" s="368">
        <v>23.322420808957531</v>
      </c>
      <c r="Z60" s="371">
        <v>21.992606884177736</v>
      </c>
      <c r="AA60" s="367">
        <v>20.935348903210276</v>
      </c>
      <c r="AB60" s="369">
        <v>19.944455429942519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4953.3106529180432</v>
      </c>
      <c r="E61" s="517">
        <f t="shared" ref="E61:AB61" si="6">SUM(E59:E60)</f>
        <v>151.85820970703725</v>
      </c>
      <c r="F61" s="518">
        <f t="shared" si="6"/>
        <v>140.5254709643099</v>
      </c>
      <c r="G61" s="518">
        <f t="shared" si="6"/>
        <v>137.41854551349303</v>
      </c>
      <c r="H61" s="518">
        <f t="shared" si="6"/>
        <v>137.31287427906821</v>
      </c>
      <c r="I61" s="518">
        <f t="shared" si="6"/>
        <v>142.78652924280988</v>
      </c>
      <c r="J61" s="519">
        <f t="shared" si="6"/>
        <v>159.63928589325886</v>
      </c>
      <c r="K61" s="520">
        <f t="shared" si="6"/>
        <v>186.78356589747747</v>
      </c>
      <c r="L61" s="518">
        <f t="shared" si="6"/>
        <v>214.90485643194967</v>
      </c>
      <c r="M61" s="518">
        <f t="shared" si="6"/>
        <v>240.86621128935937</v>
      </c>
      <c r="N61" s="518">
        <f t="shared" si="6"/>
        <v>254.17411278570142</v>
      </c>
      <c r="O61" s="518">
        <f t="shared" si="6"/>
        <v>263.80128053557183</v>
      </c>
      <c r="P61" s="518">
        <f t="shared" si="6"/>
        <v>265.82218663301478</v>
      </c>
      <c r="Q61" s="518">
        <f t="shared" si="6"/>
        <v>266.94741109571692</v>
      </c>
      <c r="R61" s="518">
        <f t="shared" si="6"/>
        <v>269.0761221106244</v>
      </c>
      <c r="S61" s="518">
        <f t="shared" si="6"/>
        <v>265.51241895448379</v>
      </c>
      <c r="T61" s="518">
        <f t="shared" si="6"/>
        <v>253.64989266447651</v>
      </c>
      <c r="U61" s="518">
        <f t="shared" si="6"/>
        <v>239.5120713516248</v>
      </c>
      <c r="V61" s="518">
        <f t="shared" si="6"/>
        <v>225.88498422751533</v>
      </c>
      <c r="W61" s="518">
        <f t="shared" si="6"/>
        <v>219.93730374532879</v>
      </c>
      <c r="X61" s="518">
        <f t="shared" si="6"/>
        <v>211.86961171377882</v>
      </c>
      <c r="Y61" s="518">
        <f t="shared" si="6"/>
        <v>199.81863478106058</v>
      </c>
      <c r="Z61" s="521">
        <f t="shared" si="6"/>
        <v>183.76989882896731</v>
      </c>
      <c r="AA61" s="517">
        <f t="shared" si="6"/>
        <v>167.18098881002223</v>
      </c>
      <c r="AB61" s="519">
        <f t="shared" si="6"/>
        <v>154.25818546139175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9364.9306870610289</v>
      </c>
      <c r="E62" s="90">
        <f t="shared" ref="E62:AB62" si="7">SUM(E57:E58)</f>
        <v>307.03655083832462</v>
      </c>
      <c r="F62" s="164">
        <f t="shared" si="7"/>
        <v>295.06818909461629</v>
      </c>
      <c r="G62" s="164">
        <f t="shared" si="7"/>
        <v>291.23351630197146</v>
      </c>
      <c r="H62" s="164">
        <f t="shared" si="7"/>
        <v>292.13761554594527</v>
      </c>
      <c r="I62" s="164">
        <f t="shared" si="7"/>
        <v>301.76101066133924</v>
      </c>
      <c r="J62" s="166">
        <f t="shared" si="7"/>
        <v>328.48662851301793</v>
      </c>
      <c r="K62" s="48">
        <f t="shared" si="7"/>
        <v>364.63640702083762</v>
      </c>
      <c r="L62" s="164">
        <f t="shared" si="7"/>
        <v>406.372186737177</v>
      </c>
      <c r="M62" s="164">
        <f t="shared" si="7"/>
        <v>439.20697129129212</v>
      </c>
      <c r="N62" s="164">
        <f t="shared" si="7"/>
        <v>456.84561612275314</v>
      </c>
      <c r="O62" s="164">
        <f t="shared" si="7"/>
        <v>471.49485988019279</v>
      </c>
      <c r="P62" s="164">
        <f t="shared" si="7"/>
        <v>475.81482956541311</v>
      </c>
      <c r="Q62" s="164">
        <f t="shared" si="7"/>
        <v>478.8322074693649</v>
      </c>
      <c r="R62" s="164">
        <f t="shared" si="7"/>
        <v>480.80186161479901</v>
      </c>
      <c r="S62" s="164">
        <f t="shared" si="7"/>
        <v>474.98400806945438</v>
      </c>
      <c r="T62" s="164">
        <f t="shared" si="7"/>
        <v>457.90934963383677</v>
      </c>
      <c r="U62" s="164">
        <f t="shared" si="7"/>
        <v>439.89995663500861</v>
      </c>
      <c r="V62" s="164">
        <f t="shared" si="7"/>
        <v>420.54296544508725</v>
      </c>
      <c r="W62" s="164">
        <f t="shared" si="7"/>
        <v>408.59779849905328</v>
      </c>
      <c r="X62" s="164">
        <f t="shared" si="7"/>
        <v>397.00322302865914</v>
      </c>
      <c r="Y62" s="164">
        <f t="shared" si="7"/>
        <v>377.25132509464117</v>
      </c>
      <c r="Z62" s="165">
        <f t="shared" si="7"/>
        <v>355.31346464310542</v>
      </c>
      <c r="AA62" s="90">
        <f t="shared" si="7"/>
        <v>331.08899350322667</v>
      </c>
      <c r="AB62" s="166">
        <f t="shared" si="7"/>
        <v>312.61115185191147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14318.241339979075</v>
      </c>
      <c r="E63" s="460">
        <f t="shared" ref="E63:AB63" si="8">E61+E62</f>
        <v>458.89476054536186</v>
      </c>
      <c r="F63" s="461">
        <f t="shared" si="8"/>
        <v>435.59366005892616</v>
      </c>
      <c r="G63" s="461">
        <f t="shared" si="8"/>
        <v>428.65206181546449</v>
      </c>
      <c r="H63" s="461">
        <f t="shared" si="8"/>
        <v>429.45048982501351</v>
      </c>
      <c r="I63" s="461">
        <f t="shared" si="8"/>
        <v>444.54753990414912</v>
      </c>
      <c r="J63" s="462">
        <f t="shared" si="8"/>
        <v>488.12591440627682</v>
      </c>
      <c r="K63" s="463">
        <f t="shared" si="8"/>
        <v>551.41997291831512</v>
      </c>
      <c r="L63" s="461">
        <f t="shared" si="8"/>
        <v>621.27704316912673</v>
      </c>
      <c r="M63" s="461">
        <f t="shared" si="8"/>
        <v>680.07318258065152</v>
      </c>
      <c r="N63" s="461">
        <f t="shared" si="8"/>
        <v>711.01972890845457</v>
      </c>
      <c r="O63" s="461">
        <f t="shared" si="8"/>
        <v>735.29614041576463</v>
      </c>
      <c r="P63" s="461">
        <f t="shared" si="8"/>
        <v>741.63701619842789</v>
      </c>
      <c r="Q63" s="461">
        <f t="shared" si="8"/>
        <v>745.77961856508182</v>
      </c>
      <c r="R63" s="461">
        <f t="shared" si="8"/>
        <v>749.87798372542341</v>
      </c>
      <c r="S63" s="461">
        <f t="shared" si="8"/>
        <v>740.49642702393817</v>
      </c>
      <c r="T63" s="461">
        <f t="shared" si="8"/>
        <v>711.55924229831328</v>
      </c>
      <c r="U63" s="461">
        <f t="shared" si="8"/>
        <v>679.41202798663335</v>
      </c>
      <c r="V63" s="461">
        <f t="shared" si="8"/>
        <v>646.42794967260261</v>
      </c>
      <c r="W63" s="461">
        <f t="shared" si="8"/>
        <v>628.53510224438207</v>
      </c>
      <c r="X63" s="461">
        <f t="shared" si="8"/>
        <v>608.87283474243793</v>
      </c>
      <c r="Y63" s="461">
        <f t="shared" si="8"/>
        <v>577.06995987570178</v>
      </c>
      <c r="Z63" s="464">
        <f t="shared" si="8"/>
        <v>539.08336347207273</v>
      </c>
      <c r="AA63" s="460">
        <f t="shared" si="8"/>
        <v>498.26998231324887</v>
      </c>
      <c r="AB63" s="462">
        <f t="shared" si="8"/>
        <v>466.86933731330322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132.41205623899742</v>
      </c>
      <c r="AL66" s="538">
        <f>$F59</f>
        <v>121.48943898240871</v>
      </c>
      <c r="AM66" s="538">
        <f>$G59</f>
        <v>118.43956260159248</v>
      </c>
      <c r="AN66" s="538">
        <f>$H59</f>
        <v>118.05064868394014</v>
      </c>
      <c r="AO66" s="538"/>
      <c r="AP66" s="538">
        <f>$E60</f>
        <v>19.446153468039821</v>
      </c>
      <c r="AQ66" s="538">
        <f>$F60</f>
        <v>19.036031981901193</v>
      </c>
      <c r="AR66" s="538">
        <f>$G60</f>
        <v>18.978982911900545</v>
      </c>
      <c r="AS66" s="538">
        <f>$H60</f>
        <v>19.262225595128061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122.42465791356913</v>
      </c>
      <c r="AL67" s="538">
        <f>$J59</f>
        <v>136.71071288791896</v>
      </c>
      <c r="AM67" s="538">
        <f>$K59</f>
        <v>160.95023080055256</v>
      </c>
      <c r="AN67" s="538">
        <f>$L59</f>
        <v>186.43144649132688</v>
      </c>
      <c r="AO67" s="538"/>
      <c r="AP67" s="538">
        <f>$I60</f>
        <v>20.361871329240749</v>
      </c>
      <c r="AQ67" s="538">
        <f>$J60</f>
        <v>22.928573005339892</v>
      </c>
      <c r="AR67" s="538">
        <f>$K60</f>
        <v>25.833335096924923</v>
      </c>
      <c r="AS67" s="538">
        <f>$L60</f>
        <v>28.473409940622773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211.15318991516153</v>
      </c>
      <c r="AL68" s="538">
        <f>$N59</f>
        <v>223.27796668242542</v>
      </c>
      <c r="AM68" s="538">
        <f>$O59</f>
        <v>232.35806823187551</v>
      </c>
      <c r="AN68" s="538">
        <f>$P59</f>
        <v>234.18168961852948</v>
      </c>
      <c r="AO68" s="538"/>
      <c r="AP68" s="538">
        <f>$M60</f>
        <v>29.713021374197844</v>
      </c>
      <c r="AQ68" s="538">
        <f>$N60</f>
        <v>30.89614610327601</v>
      </c>
      <c r="AR68" s="538">
        <f>$O60</f>
        <v>31.443212303696335</v>
      </c>
      <c r="AS68" s="538">
        <f>$P60</f>
        <v>31.640497014485327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235.0948833359268</v>
      </c>
      <c r="AL69" s="538">
        <f>$R59</f>
        <v>237.57960699236799</v>
      </c>
      <c r="AM69" s="538">
        <f>$S59</f>
        <v>234.90451863795954</v>
      </c>
      <c r="AN69" s="538">
        <f>$T59</f>
        <v>224.19513910406144</v>
      </c>
      <c r="AO69" s="538"/>
      <c r="AP69" s="538">
        <f>$Q60</f>
        <v>31.852527759790092</v>
      </c>
      <c r="AQ69" s="538">
        <f>$R60</f>
        <v>31.496515118256404</v>
      </c>
      <c r="AR69" s="538">
        <f>$S60</f>
        <v>30.607900316524248</v>
      </c>
      <c r="AS69" s="538">
        <f>$T60</f>
        <v>29.454753560415064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211.5969623711392</v>
      </c>
      <c r="AL70" s="538">
        <f>$V59</f>
        <v>199.50936052466287</v>
      </c>
      <c r="AM70" s="538">
        <f>$W59</f>
        <v>194.74279026956557</v>
      </c>
      <c r="AN70" s="538">
        <f>$X59</f>
        <v>187.1922622508001</v>
      </c>
      <c r="AO70" s="538"/>
      <c r="AP70" s="538">
        <f>$U60</f>
        <v>27.915108980485606</v>
      </c>
      <c r="AQ70" s="538">
        <f>$V60</f>
        <v>26.375623702852458</v>
      </c>
      <c r="AR70" s="538">
        <f>$W60</f>
        <v>25.194513475763227</v>
      </c>
      <c r="AS70" s="538">
        <f>$X60</f>
        <v>24.677349462978736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176.49621397210305</v>
      </c>
      <c r="AL71" s="538">
        <f>$Z59</f>
        <v>161.77729194478957</v>
      </c>
      <c r="AM71" s="538">
        <f>$AA59</f>
        <v>146.24563990681196</v>
      </c>
      <c r="AN71" s="540">
        <f>$AB59</f>
        <v>134.31373003144924</v>
      </c>
      <c r="AO71" s="538"/>
      <c r="AP71" s="538">
        <f>$Y60</f>
        <v>23.322420808957531</v>
      </c>
      <c r="AQ71" s="538">
        <f>$Z60</f>
        <v>21.992606884177736</v>
      </c>
      <c r="AR71" s="538">
        <f>$AA60</f>
        <v>20.935348903210276</v>
      </c>
      <c r="AS71" s="540">
        <f>$AB60</f>
        <v>19.944455429942519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4341.5280683899355</v>
      </c>
      <c r="AO72" s="538"/>
      <c r="AP72" s="538"/>
      <c r="AQ72" s="538"/>
      <c r="AR72" s="538"/>
      <c r="AS72" s="318">
        <f>SUM(AP66:AS71)</f>
        <v>611.78258452810735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-509.24133997907484</v>
      </c>
      <c r="E99" s="431">
        <f t="shared" si="9"/>
        <v>-57.894760545361862</v>
      </c>
      <c r="F99" s="432">
        <f t="shared" si="9"/>
        <v>-34.593660058926162</v>
      </c>
      <c r="G99" s="432">
        <f t="shared" si="9"/>
        <v>-27.652061815464492</v>
      </c>
      <c r="H99" s="432">
        <f t="shared" si="9"/>
        <v>-28.450489825013506</v>
      </c>
      <c r="I99" s="432">
        <f t="shared" si="9"/>
        <v>-43.547539904149119</v>
      </c>
      <c r="J99" s="433">
        <f t="shared" si="9"/>
        <v>-87.12591440627682</v>
      </c>
      <c r="K99" s="434">
        <f t="shared" si="9"/>
        <v>110.58002708168488</v>
      </c>
      <c r="L99" s="432">
        <f t="shared" si="9"/>
        <v>40.722956830873272</v>
      </c>
      <c r="M99" s="432">
        <f t="shared" si="9"/>
        <v>-17.073182580651519</v>
      </c>
      <c r="N99" s="432">
        <f t="shared" si="9"/>
        <v>-48.019728908454567</v>
      </c>
      <c r="O99" s="432">
        <f t="shared" si="9"/>
        <v>-72.296140415764626</v>
      </c>
      <c r="P99" s="432">
        <f t="shared" si="9"/>
        <v>-78.637016198427887</v>
      </c>
      <c r="Q99" s="432">
        <f t="shared" si="9"/>
        <v>-82.779618565081819</v>
      </c>
      <c r="R99" s="432">
        <f t="shared" si="9"/>
        <v>-86.877983725423405</v>
      </c>
      <c r="S99" s="432">
        <f t="shared" si="9"/>
        <v>-77.496427023938168</v>
      </c>
      <c r="T99" s="432">
        <f t="shared" si="9"/>
        <v>-48.559242298313279</v>
      </c>
      <c r="U99" s="432">
        <f t="shared" si="9"/>
        <v>-16.412027986633348</v>
      </c>
      <c r="V99" s="432">
        <f t="shared" si="9"/>
        <v>15.572050327397392</v>
      </c>
      <c r="W99" s="432">
        <f t="shared" si="9"/>
        <v>33.464897755617926</v>
      </c>
      <c r="X99" s="432">
        <f t="shared" si="9"/>
        <v>53.127165257562069</v>
      </c>
      <c r="Y99" s="432">
        <f t="shared" si="9"/>
        <v>84.930040124298216</v>
      </c>
      <c r="Z99" s="435">
        <f t="shared" si="9"/>
        <v>122.91663652792727</v>
      </c>
      <c r="AA99" s="431">
        <f t="shared" si="9"/>
        <v>-97.269982313248875</v>
      </c>
      <c r="AB99" s="433">
        <f t="shared" si="9"/>
        <v>-65.86933731330322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241.39630430066427</v>
      </c>
      <c r="E104" s="336">
        <v>7.6686778694355224</v>
      </c>
      <c r="F104" s="337">
        <v>7.4735291494924416</v>
      </c>
      <c r="G104" s="337">
        <v>7.3465611154349411</v>
      </c>
      <c r="H104" s="337">
        <v>7.3458709967119429</v>
      </c>
      <c r="I104" s="337">
        <v>7.5511522332698728</v>
      </c>
      <c r="J104" s="338">
        <v>8.1051279352166485</v>
      </c>
      <c r="K104" s="339">
        <v>8.9786434581233809</v>
      </c>
      <c r="L104" s="337">
        <v>10.155331373279584</v>
      </c>
      <c r="M104" s="337">
        <v>11.169912249006238</v>
      </c>
      <c r="N104" s="337">
        <v>11.779841346862241</v>
      </c>
      <c r="O104" s="337">
        <v>12.192693912720854</v>
      </c>
      <c r="P104" s="337">
        <v>12.364602072788697</v>
      </c>
      <c r="Q104" s="337">
        <v>12.453709260855153</v>
      </c>
      <c r="R104" s="337">
        <v>12.605457906632257</v>
      </c>
      <c r="S104" s="337">
        <v>12.550689806980497</v>
      </c>
      <c r="T104" s="337">
        <v>12.201472207778798</v>
      </c>
      <c r="U104" s="337">
        <v>11.713777609996287</v>
      </c>
      <c r="V104" s="337">
        <v>10.997758095149974</v>
      </c>
      <c r="W104" s="337">
        <v>10.593016915450569</v>
      </c>
      <c r="X104" s="337">
        <v>10.362462851774506</v>
      </c>
      <c r="Y104" s="337">
        <v>9.9673726290745162</v>
      </c>
      <c r="Z104" s="340">
        <v>9.2558892372822505</v>
      </c>
      <c r="AA104" s="336">
        <v>8.5137332219132862</v>
      </c>
      <c r="AB104" s="338">
        <v>8.0490208454337893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248.70932550181504</v>
      </c>
      <c r="E105" s="367">
        <v>8.3897547365837575</v>
      </c>
      <c r="F105" s="368">
        <v>8.1990171551033715</v>
      </c>
      <c r="G105" s="368">
        <v>8.0618218651253706</v>
      </c>
      <c r="H105" s="368">
        <v>8.0195186512929091</v>
      </c>
      <c r="I105" s="368">
        <v>8.1946844732033366</v>
      </c>
      <c r="J105" s="369">
        <v>8.7475073542841919</v>
      </c>
      <c r="K105" s="370">
        <v>9.5562277123413146</v>
      </c>
      <c r="L105" s="368">
        <v>10.541399301664979</v>
      </c>
      <c r="M105" s="368">
        <v>11.391298123388207</v>
      </c>
      <c r="N105" s="368">
        <v>11.814090295629319</v>
      </c>
      <c r="O105" s="368">
        <v>12.158683628351021</v>
      </c>
      <c r="P105" s="368">
        <v>12.275141020405183</v>
      </c>
      <c r="Q105" s="368">
        <v>12.356789127660653</v>
      </c>
      <c r="R105" s="368">
        <v>12.488563620017731</v>
      </c>
      <c r="S105" s="368">
        <v>12.395193141694179</v>
      </c>
      <c r="T105" s="368">
        <v>12.079022761805819</v>
      </c>
      <c r="U105" s="368">
        <v>11.669365057603406</v>
      </c>
      <c r="V105" s="368">
        <v>11.098032752030727</v>
      </c>
      <c r="W105" s="368">
        <v>10.788931383896589</v>
      </c>
      <c r="X105" s="368">
        <v>10.640221490526722</v>
      </c>
      <c r="Y105" s="368">
        <v>10.294578368041012</v>
      </c>
      <c r="Z105" s="371">
        <v>9.7571562098983762</v>
      </c>
      <c r="AA105" s="367">
        <v>9.1191457289840301</v>
      </c>
      <c r="AB105" s="369">
        <v>8.6731815422828156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248.70932550181504</v>
      </c>
      <c r="E106" s="454">
        <f t="shared" ref="E106:AB106" si="11">E105</f>
        <v>8.3897547365837575</v>
      </c>
      <c r="F106" s="455">
        <f t="shared" si="11"/>
        <v>8.1990171551033715</v>
      </c>
      <c r="G106" s="455">
        <f t="shared" si="11"/>
        <v>8.0618218651253706</v>
      </c>
      <c r="H106" s="455">
        <f t="shared" si="11"/>
        <v>8.0195186512929091</v>
      </c>
      <c r="I106" s="455">
        <f t="shared" si="11"/>
        <v>8.1946844732033366</v>
      </c>
      <c r="J106" s="456">
        <f t="shared" si="11"/>
        <v>8.7475073542841919</v>
      </c>
      <c r="K106" s="457">
        <f t="shared" si="11"/>
        <v>9.5562277123413146</v>
      </c>
      <c r="L106" s="455">
        <f t="shared" si="11"/>
        <v>10.541399301664979</v>
      </c>
      <c r="M106" s="455">
        <f t="shared" si="11"/>
        <v>11.391298123388207</v>
      </c>
      <c r="N106" s="455">
        <f t="shared" si="11"/>
        <v>11.814090295629319</v>
      </c>
      <c r="O106" s="455">
        <f t="shared" si="11"/>
        <v>12.158683628351021</v>
      </c>
      <c r="P106" s="455">
        <f t="shared" si="11"/>
        <v>12.275141020405183</v>
      </c>
      <c r="Q106" s="455">
        <f t="shared" si="11"/>
        <v>12.356789127660653</v>
      </c>
      <c r="R106" s="455">
        <f t="shared" si="11"/>
        <v>12.488563620017731</v>
      </c>
      <c r="S106" s="455">
        <f t="shared" si="11"/>
        <v>12.395193141694179</v>
      </c>
      <c r="T106" s="455">
        <f t="shared" si="11"/>
        <v>12.079022761805819</v>
      </c>
      <c r="U106" s="455">
        <f t="shared" si="11"/>
        <v>11.669365057603406</v>
      </c>
      <c r="V106" s="455">
        <f t="shared" si="11"/>
        <v>11.098032752030727</v>
      </c>
      <c r="W106" s="455">
        <f t="shared" si="11"/>
        <v>10.788931383896589</v>
      </c>
      <c r="X106" s="455">
        <f t="shared" si="11"/>
        <v>10.640221490526722</v>
      </c>
      <c r="Y106" s="455">
        <f t="shared" si="11"/>
        <v>10.294578368041012</v>
      </c>
      <c r="Z106" s="458">
        <f t="shared" si="11"/>
        <v>9.7571562098983762</v>
      </c>
      <c r="AA106" s="454">
        <f t="shared" si="11"/>
        <v>9.1191457289840301</v>
      </c>
      <c r="AB106" s="456">
        <f t="shared" si="11"/>
        <v>8.6731815422828156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241.39630430066427</v>
      </c>
      <c r="E107" s="90">
        <f t="shared" ref="E107:AB107" si="12">E104</f>
        <v>7.6686778694355224</v>
      </c>
      <c r="F107" s="164">
        <f t="shared" si="12"/>
        <v>7.4735291494924416</v>
      </c>
      <c r="G107" s="164">
        <f t="shared" si="12"/>
        <v>7.3465611154349411</v>
      </c>
      <c r="H107" s="164">
        <f t="shared" si="12"/>
        <v>7.3458709967119429</v>
      </c>
      <c r="I107" s="164">
        <f t="shared" si="12"/>
        <v>7.5511522332698728</v>
      </c>
      <c r="J107" s="166">
        <f t="shared" si="12"/>
        <v>8.1051279352166485</v>
      </c>
      <c r="K107" s="48">
        <f t="shared" si="12"/>
        <v>8.9786434581233809</v>
      </c>
      <c r="L107" s="164">
        <f t="shared" si="12"/>
        <v>10.155331373279584</v>
      </c>
      <c r="M107" s="164">
        <f t="shared" si="12"/>
        <v>11.169912249006238</v>
      </c>
      <c r="N107" s="164">
        <f t="shared" si="12"/>
        <v>11.779841346862241</v>
      </c>
      <c r="O107" s="164">
        <f t="shared" si="12"/>
        <v>12.192693912720854</v>
      </c>
      <c r="P107" s="164">
        <f t="shared" si="12"/>
        <v>12.364602072788697</v>
      </c>
      <c r="Q107" s="164">
        <f t="shared" si="12"/>
        <v>12.453709260855153</v>
      </c>
      <c r="R107" s="164">
        <f t="shared" si="12"/>
        <v>12.605457906632257</v>
      </c>
      <c r="S107" s="164">
        <f t="shared" si="12"/>
        <v>12.550689806980497</v>
      </c>
      <c r="T107" s="164">
        <f t="shared" si="12"/>
        <v>12.201472207778798</v>
      </c>
      <c r="U107" s="164">
        <f t="shared" si="12"/>
        <v>11.713777609996287</v>
      </c>
      <c r="V107" s="164">
        <f t="shared" si="12"/>
        <v>10.997758095149974</v>
      </c>
      <c r="W107" s="164">
        <f t="shared" si="12"/>
        <v>10.593016915450569</v>
      </c>
      <c r="X107" s="164">
        <f t="shared" si="12"/>
        <v>10.362462851774506</v>
      </c>
      <c r="Y107" s="164">
        <f t="shared" si="12"/>
        <v>9.9673726290745162</v>
      </c>
      <c r="Z107" s="165">
        <f t="shared" si="12"/>
        <v>9.2558892372822505</v>
      </c>
      <c r="AA107" s="90">
        <f t="shared" si="12"/>
        <v>8.5137332219132862</v>
      </c>
      <c r="AB107" s="166">
        <f t="shared" si="12"/>
        <v>8.0490208454337893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490.10562980247931</v>
      </c>
      <c r="E108" s="460">
        <f t="shared" ref="E108:AB108" si="13">E106+E107</f>
        <v>16.058432606019281</v>
      </c>
      <c r="F108" s="461">
        <f t="shared" si="13"/>
        <v>15.672546304595812</v>
      </c>
      <c r="G108" s="461">
        <f t="shared" si="13"/>
        <v>15.408382980560312</v>
      </c>
      <c r="H108" s="461">
        <f t="shared" si="13"/>
        <v>15.365389648004852</v>
      </c>
      <c r="I108" s="461">
        <f t="shared" si="13"/>
        <v>15.745836706473209</v>
      </c>
      <c r="J108" s="462">
        <f t="shared" si="13"/>
        <v>16.852635289500839</v>
      </c>
      <c r="K108" s="463">
        <f t="shared" si="13"/>
        <v>18.534871170464697</v>
      </c>
      <c r="L108" s="461">
        <f t="shared" si="13"/>
        <v>20.696730674944561</v>
      </c>
      <c r="M108" s="461">
        <f t="shared" si="13"/>
        <v>22.561210372394445</v>
      </c>
      <c r="N108" s="461">
        <f t="shared" si="13"/>
        <v>23.593931642491562</v>
      </c>
      <c r="O108" s="461">
        <f t="shared" si="13"/>
        <v>24.351377541071876</v>
      </c>
      <c r="P108" s="461">
        <f t="shared" si="13"/>
        <v>24.639743093193879</v>
      </c>
      <c r="Q108" s="461">
        <f t="shared" si="13"/>
        <v>24.810498388515803</v>
      </c>
      <c r="R108" s="461">
        <f t="shared" si="13"/>
        <v>25.094021526649989</v>
      </c>
      <c r="S108" s="461">
        <f t="shared" si="13"/>
        <v>24.945882948674676</v>
      </c>
      <c r="T108" s="461">
        <f t="shared" si="13"/>
        <v>24.280494969584616</v>
      </c>
      <c r="U108" s="461">
        <f t="shared" si="13"/>
        <v>23.383142667599692</v>
      </c>
      <c r="V108" s="461">
        <f t="shared" si="13"/>
        <v>22.095790847180702</v>
      </c>
      <c r="W108" s="461">
        <f t="shared" si="13"/>
        <v>21.381948299347158</v>
      </c>
      <c r="X108" s="461">
        <f t="shared" si="13"/>
        <v>21.002684342301229</v>
      </c>
      <c r="Y108" s="461">
        <f t="shared" si="13"/>
        <v>20.261950997115527</v>
      </c>
      <c r="Z108" s="464">
        <f t="shared" si="13"/>
        <v>19.013045447180627</v>
      </c>
      <c r="AA108" s="460">
        <f t="shared" si="13"/>
        <v>17.632878950897314</v>
      </c>
      <c r="AB108" s="462">
        <f t="shared" si="13"/>
        <v>16.722202387716607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-490.10562980247931</v>
      </c>
      <c r="E130" s="431">
        <f t="shared" si="14"/>
        <v>-16.058432606019281</v>
      </c>
      <c r="F130" s="432">
        <f t="shared" si="14"/>
        <v>-15.672546304595812</v>
      </c>
      <c r="G130" s="432">
        <f t="shared" si="14"/>
        <v>-15.408382980560312</v>
      </c>
      <c r="H130" s="432">
        <f t="shared" si="14"/>
        <v>-15.365389648004852</v>
      </c>
      <c r="I130" s="432">
        <f t="shared" si="14"/>
        <v>-15.745836706473209</v>
      </c>
      <c r="J130" s="433">
        <f t="shared" si="14"/>
        <v>-16.852635289500839</v>
      </c>
      <c r="K130" s="434">
        <f t="shared" si="14"/>
        <v>-18.534871170464697</v>
      </c>
      <c r="L130" s="432">
        <f t="shared" si="14"/>
        <v>-20.696730674944561</v>
      </c>
      <c r="M130" s="432">
        <f t="shared" si="14"/>
        <v>-22.561210372394445</v>
      </c>
      <c r="N130" s="432">
        <f t="shared" si="14"/>
        <v>-23.593931642491562</v>
      </c>
      <c r="O130" s="432">
        <f t="shared" si="14"/>
        <v>-24.351377541071876</v>
      </c>
      <c r="P130" s="432">
        <f t="shared" si="14"/>
        <v>-24.639743093193879</v>
      </c>
      <c r="Q130" s="432">
        <f t="shared" si="14"/>
        <v>-24.810498388515803</v>
      </c>
      <c r="R130" s="432">
        <f t="shared" si="14"/>
        <v>-25.094021526649989</v>
      </c>
      <c r="S130" s="432">
        <f t="shared" si="14"/>
        <v>-24.945882948674676</v>
      </c>
      <c r="T130" s="432">
        <f t="shared" si="14"/>
        <v>-24.280494969584616</v>
      </c>
      <c r="U130" s="432">
        <f t="shared" si="14"/>
        <v>-23.383142667599692</v>
      </c>
      <c r="V130" s="432">
        <f t="shared" si="14"/>
        <v>-22.095790847180702</v>
      </c>
      <c r="W130" s="432">
        <f t="shared" si="14"/>
        <v>-21.381948299347158</v>
      </c>
      <c r="X130" s="432">
        <f t="shared" si="14"/>
        <v>-21.002684342301229</v>
      </c>
      <c r="Y130" s="432">
        <f t="shared" si="14"/>
        <v>-20.261950997115527</v>
      </c>
      <c r="Z130" s="435">
        <f t="shared" si="14"/>
        <v>-19.013045447180627</v>
      </c>
      <c r="AA130" s="431">
        <f t="shared" si="14"/>
        <v>-17.632878950897314</v>
      </c>
      <c r="AB130" s="433">
        <f t="shared" si="14"/>
        <v>-16.722202387716607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37341</v>
      </c>
      <c r="C133" s="557" t="s">
        <v>56</v>
      </c>
      <c r="D133" s="558">
        <f>D108</f>
        <v>490.10562980247931</v>
      </c>
      <c r="E133" s="558">
        <f t="shared" ref="E133:AB133" si="15">E108</f>
        <v>16.058432606019281</v>
      </c>
      <c r="F133" s="558">
        <f t="shared" si="15"/>
        <v>15.672546304595812</v>
      </c>
      <c r="G133" s="558">
        <f t="shared" si="15"/>
        <v>15.408382980560312</v>
      </c>
      <c r="H133" s="558">
        <f t="shared" si="15"/>
        <v>15.365389648004852</v>
      </c>
      <c r="I133" s="558">
        <f t="shared" si="15"/>
        <v>15.745836706473209</v>
      </c>
      <c r="J133" s="558">
        <f t="shared" si="15"/>
        <v>16.852635289500839</v>
      </c>
      <c r="K133" s="558">
        <f t="shared" si="15"/>
        <v>18.534871170464697</v>
      </c>
      <c r="L133" s="558">
        <f t="shared" si="15"/>
        <v>20.696730674944561</v>
      </c>
      <c r="M133" s="558">
        <f t="shared" si="15"/>
        <v>22.561210372394445</v>
      </c>
      <c r="N133" s="558">
        <f t="shared" si="15"/>
        <v>23.593931642491562</v>
      </c>
      <c r="O133" s="558">
        <f t="shared" si="15"/>
        <v>24.351377541071876</v>
      </c>
      <c r="P133" s="558">
        <f t="shared" si="15"/>
        <v>24.639743093193879</v>
      </c>
      <c r="Q133" s="558">
        <f t="shared" si="15"/>
        <v>24.810498388515803</v>
      </c>
      <c r="R133" s="558">
        <f t="shared" si="15"/>
        <v>25.094021526649989</v>
      </c>
      <c r="S133" s="558">
        <f t="shared" si="15"/>
        <v>24.945882948674676</v>
      </c>
      <c r="T133" s="558">
        <f t="shared" si="15"/>
        <v>24.280494969584616</v>
      </c>
      <c r="U133" s="558">
        <f t="shared" si="15"/>
        <v>23.383142667599692</v>
      </c>
      <c r="V133" s="558">
        <f t="shared" si="15"/>
        <v>22.095790847180702</v>
      </c>
      <c r="W133" s="558">
        <f t="shared" si="15"/>
        <v>21.381948299347158</v>
      </c>
      <c r="X133" s="558">
        <f t="shared" si="15"/>
        <v>21.002684342301229</v>
      </c>
      <c r="Y133" s="558">
        <f t="shared" si="15"/>
        <v>20.261950997115527</v>
      </c>
      <c r="Z133" s="558">
        <f t="shared" si="15"/>
        <v>19.013045447180627</v>
      </c>
      <c r="AA133" s="558">
        <f t="shared" si="15"/>
        <v>17.632878950897314</v>
      </c>
      <c r="AB133" s="558">
        <f t="shared" si="15"/>
        <v>16.722202387716607</v>
      </c>
    </row>
    <row r="134" spans="1:56" x14ac:dyDescent="0.3">
      <c r="A134" s="555" t="str">
        <f>VLOOKUP(WEEKDAY(B134,2),$B$148:$C$154,2,FALSE)</f>
        <v>Tue</v>
      </c>
      <c r="B134" s="556">
        <f>A3</f>
        <v>37341</v>
      </c>
      <c r="C134" s="557" t="s">
        <v>26</v>
      </c>
      <c r="D134" s="558">
        <f>SUM(D16)</f>
        <v>11141.517718477078</v>
      </c>
      <c r="E134" s="558">
        <f t="shared" ref="E134:AB134" si="16">SUM(E16)</f>
        <v>386.10423420025518</v>
      </c>
      <c r="F134" s="558">
        <f t="shared" si="16"/>
        <v>377.69530432123253</v>
      </c>
      <c r="G134" s="558">
        <f t="shared" si="16"/>
        <v>373.49124444619258</v>
      </c>
      <c r="H134" s="558">
        <f t="shared" si="16"/>
        <v>370.48192067154628</v>
      </c>
      <c r="I134" s="558">
        <f t="shared" si="16"/>
        <v>376.7250516689478</v>
      </c>
      <c r="J134" s="558">
        <f t="shared" si="16"/>
        <v>398.22942796527195</v>
      </c>
      <c r="K134" s="558">
        <f t="shared" si="16"/>
        <v>430.73378853967961</v>
      </c>
      <c r="L134" s="558">
        <f t="shared" si="16"/>
        <v>471.54699340625569</v>
      </c>
      <c r="M134" s="558">
        <f t="shared" si="16"/>
        <v>504.43790467269741</v>
      </c>
      <c r="N134" s="558">
        <f t="shared" si="16"/>
        <v>524.31314411729613</v>
      </c>
      <c r="O134" s="558">
        <f t="shared" si="16"/>
        <v>537.04659215618142</v>
      </c>
      <c r="P134" s="558">
        <f t="shared" si="16"/>
        <v>542.28523297423203</v>
      </c>
      <c r="Q134" s="558">
        <f t="shared" si="16"/>
        <v>546.48252589633626</v>
      </c>
      <c r="R134" s="558">
        <f t="shared" si="16"/>
        <v>551.74892993144363</v>
      </c>
      <c r="S134" s="558">
        <f t="shared" si="16"/>
        <v>548.65617436986668</v>
      </c>
      <c r="T134" s="558">
        <f t="shared" si="16"/>
        <v>536.0742843557407</v>
      </c>
      <c r="U134" s="558">
        <f t="shared" si="16"/>
        <v>518.24627659709677</v>
      </c>
      <c r="V134" s="558">
        <f t="shared" si="16"/>
        <v>494.44298190062767</v>
      </c>
      <c r="W134" s="558">
        <f t="shared" si="16"/>
        <v>478.80878872959636</v>
      </c>
      <c r="X134" s="558">
        <f t="shared" si="16"/>
        <v>470.63453497344989</v>
      </c>
      <c r="Y134" s="558">
        <f t="shared" si="16"/>
        <v>456.56752375358474</v>
      </c>
      <c r="Z134" s="558">
        <f t="shared" si="16"/>
        <v>436.04956156589697</v>
      </c>
      <c r="AA134" s="558">
        <f t="shared" si="16"/>
        <v>413.18045385816845</v>
      </c>
      <c r="AB134" s="558">
        <f t="shared" si="16"/>
        <v>397.53484340547971</v>
      </c>
    </row>
    <row r="135" spans="1:56" x14ac:dyDescent="0.3">
      <c r="A135" s="555" t="str">
        <f>VLOOKUP(WEEKDAY(B135,2),$B$148:$C$154,2,FALSE)</f>
        <v>Tue</v>
      </c>
      <c r="B135" s="556">
        <f>B134</f>
        <v>37341</v>
      </c>
      <c r="C135" s="557" t="s">
        <v>47</v>
      </c>
      <c r="D135" s="558">
        <f>D63</f>
        <v>14318.241339979075</v>
      </c>
      <c r="E135" s="558">
        <f t="shared" ref="E135:AB135" si="17">E63</f>
        <v>458.89476054536186</v>
      </c>
      <c r="F135" s="558">
        <f t="shared" si="17"/>
        <v>435.59366005892616</v>
      </c>
      <c r="G135" s="558">
        <f t="shared" si="17"/>
        <v>428.65206181546449</v>
      </c>
      <c r="H135" s="558">
        <f t="shared" si="17"/>
        <v>429.45048982501351</v>
      </c>
      <c r="I135" s="558">
        <f t="shared" si="17"/>
        <v>444.54753990414912</v>
      </c>
      <c r="J135" s="558">
        <f t="shared" si="17"/>
        <v>488.12591440627682</v>
      </c>
      <c r="K135" s="558">
        <f t="shared" si="17"/>
        <v>551.41997291831512</v>
      </c>
      <c r="L135" s="558">
        <f t="shared" si="17"/>
        <v>621.27704316912673</v>
      </c>
      <c r="M135" s="558">
        <f t="shared" si="17"/>
        <v>680.07318258065152</v>
      </c>
      <c r="N135" s="558">
        <f t="shared" si="17"/>
        <v>711.01972890845457</v>
      </c>
      <c r="O135" s="558">
        <f t="shared" si="17"/>
        <v>735.29614041576463</v>
      </c>
      <c r="P135" s="558">
        <f t="shared" si="17"/>
        <v>741.63701619842789</v>
      </c>
      <c r="Q135" s="558">
        <f t="shared" si="17"/>
        <v>745.77961856508182</v>
      </c>
      <c r="R135" s="558">
        <f t="shared" si="17"/>
        <v>749.87798372542341</v>
      </c>
      <c r="S135" s="558">
        <f t="shared" si="17"/>
        <v>740.49642702393817</v>
      </c>
      <c r="T135" s="558">
        <f t="shared" si="17"/>
        <v>711.55924229831328</v>
      </c>
      <c r="U135" s="558">
        <f t="shared" si="17"/>
        <v>679.41202798663335</v>
      </c>
      <c r="V135" s="558">
        <f t="shared" si="17"/>
        <v>646.42794967260261</v>
      </c>
      <c r="W135" s="558">
        <f t="shared" si="17"/>
        <v>628.53510224438207</v>
      </c>
      <c r="X135" s="558">
        <f t="shared" si="17"/>
        <v>608.87283474243793</v>
      </c>
      <c r="Y135" s="558">
        <f t="shared" si="17"/>
        <v>577.06995987570178</v>
      </c>
      <c r="Z135" s="558">
        <f t="shared" si="17"/>
        <v>539.08336347207273</v>
      </c>
      <c r="AA135" s="558">
        <f t="shared" si="17"/>
        <v>498.26998231324887</v>
      </c>
      <c r="AB135" s="558">
        <f t="shared" si="17"/>
        <v>466.86933731330322</v>
      </c>
    </row>
    <row r="136" spans="1:56" ht="15" thickBot="1" x14ac:dyDescent="0.35">
      <c r="B136" s="557"/>
      <c r="C136" s="557" t="s">
        <v>84</v>
      </c>
      <c r="D136" s="559">
        <f>SUM(D134:D135)</f>
        <v>25459.759058456155</v>
      </c>
      <c r="E136" s="559">
        <f t="shared" ref="E136:AB136" si="18">SUM(E134:E135)</f>
        <v>844.99899474561698</v>
      </c>
      <c r="F136" s="559">
        <f t="shared" si="18"/>
        <v>813.28896438015863</v>
      </c>
      <c r="G136" s="559">
        <f t="shared" si="18"/>
        <v>802.14330626165702</v>
      </c>
      <c r="H136" s="559">
        <f t="shared" si="18"/>
        <v>799.93241049655978</v>
      </c>
      <c r="I136" s="559">
        <f t="shared" si="18"/>
        <v>821.27259157309686</v>
      </c>
      <c r="J136" s="559">
        <f t="shared" si="18"/>
        <v>886.35534237154877</v>
      </c>
      <c r="K136" s="559">
        <f t="shared" si="18"/>
        <v>982.15376145799473</v>
      </c>
      <c r="L136" s="559">
        <f t="shared" si="18"/>
        <v>1092.8240365753825</v>
      </c>
      <c r="M136" s="559">
        <f t="shared" si="18"/>
        <v>1184.5110872533489</v>
      </c>
      <c r="N136" s="559">
        <f t="shared" si="18"/>
        <v>1235.3328730257508</v>
      </c>
      <c r="O136" s="559">
        <f t="shared" si="18"/>
        <v>1272.342732571946</v>
      </c>
      <c r="P136" s="559">
        <f t="shared" si="18"/>
        <v>1283.92224917266</v>
      </c>
      <c r="Q136" s="559">
        <f t="shared" si="18"/>
        <v>1292.2621444614181</v>
      </c>
      <c r="R136" s="559">
        <f t="shared" si="18"/>
        <v>1301.6269136568671</v>
      </c>
      <c r="S136" s="559">
        <f t="shared" si="18"/>
        <v>1289.1526013938048</v>
      </c>
      <c r="T136" s="559">
        <f t="shared" si="18"/>
        <v>1247.6335266540541</v>
      </c>
      <c r="U136" s="559">
        <f t="shared" si="18"/>
        <v>1197.6583045837301</v>
      </c>
      <c r="V136" s="559">
        <f t="shared" si="18"/>
        <v>1140.8709315732303</v>
      </c>
      <c r="W136" s="559">
        <f t="shared" si="18"/>
        <v>1107.3438909739784</v>
      </c>
      <c r="X136" s="559">
        <f t="shared" si="18"/>
        <v>1079.5073697158878</v>
      </c>
      <c r="Y136" s="559">
        <f t="shared" si="18"/>
        <v>1033.6374836292866</v>
      </c>
      <c r="Z136" s="559">
        <f t="shared" si="18"/>
        <v>975.1329250379697</v>
      </c>
      <c r="AA136" s="559">
        <f t="shared" si="18"/>
        <v>911.45043617141732</v>
      </c>
      <c r="AB136" s="559">
        <f t="shared" si="18"/>
        <v>864.40418071878298</v>
      </c>
    </row>
    <row r="137" spans="1:56" ht="15" thickTop="1" x14ac:dyDescent="0.3">
      <c r="D137" s="320" t="s">
        <v>92</v>
      </c>
      <c r="E137" s="321">
        <f>AVERAGE(E134:J134,AA134:AB134)</f>
        <v>386.6803100671367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0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  <row r="150" spans="5:28" x14ac:dyDescent="0.3"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2023-09-15T17:42:49Z</dcterms:modified>
</cp:coreProperties>
</file>