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5924FA0-FF5D-4115-9AAB-D61DE2564B01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<sst xmlns="http://schemas.openxmlformats.org/spreadsheetml/2006/main" count="331" uniqueCount="93">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</sst>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082" name="Picture 2">
          <a:extLst>
            <a:ext uri="{FF2B5EF4-FFF2-40B4-BE49-F238E27FC236}">
              <a16:creationId xmlns:a16="http://schemas.microsoft.com/office/drawing/2014/main" id="{F8E32E37-EC5B-95F1-B917-AC5C07438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083" name="Picture 2">
          <a:extLst>
            <a:ext uri="{FF2B5EF4-FFF2-40B4-BE49-F238E27FC236}">
              <a16:creationId xmlns:a16="http://schemas.microsoft.com/office/drawing/2014/main" id="{1B275337-2014-8F9E-ECFE-5C65BE5C5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084" name="Picture 2">
          <a:extLst>
            <a:ext uri="{FF2B5EF4-FFF2-40B4-BE49-F238E27FC236}">
              <a16:creationId xmlns:a16="http://schemas.microsoft.com/office/drawing/2014/main" id="{910DDD68-FA5C-F239-122E-992A1D20C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37336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Thursday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27.195250930002477</v>
      </c>
      <c r="E8" s="336">
        <v>0.96698645444617304</v>
      </c>
      <c r="F8" s="337">
        <v>0.94907293162700057</v>
      </c>
      <c r="G8" s="337">
        <v>0.93556598195600094</v>
      </c>
      <c r="H8" s="337">
        <v>0.93384280123673102</v>
      </c>
      <c r="I8" s="337">
        <v>0.95387089208978881</v>
      </c>
      <c r="J8" s="338">
        <v>1.002547787103387</v>
      </c>
      <c r="K8" s="339">
        <v>1.0768281840635201</v>
      </c>
      <c r="L8" s="337">
        <v>1.1527483708131643</v>
      </c>
      <c r="M8" s="337">
        <v>1.2166324785742133</v>
      </c>
      <c r="N8" s="337">
        <v>1.2426339072077697</v>
      </c>
      <c r="O8" s="337">
        <v>1.2691107690254964</v>
      </c>
      <c r="P8" s="337">
        <v>1.2839458191085269</v>
      </c>
      <c r="Q8" s="337">
        <v>1.2917303009580243</v>
      </c>
      <c r="R8" s="337">
        <v>1.3030892707719999</v>
      </c>
      <c r="S8" s="337">
        <v>1.2966483617552294</v>
      </c>
      <c r="T8" s="337">
        <v>1.2686769945795697</v>
      </c>
      <c r="U8" s="337">
        <v>1.2336449666714531</v>
      </c>
      <c r="V8" s="337">
        <v>1.1909620857886096</v>
      </c>
      <c r="W8" s="337">
        <v>1.1785274273325805</v>
      </c>
      <c r="X8" s="337">
        <v>1.1664439526401262</v>
      </c>
      <c r="Y8" s="337">
        <v>1.1352513173524024</v>
      </c>
      <c r="Z8" s="340">
        <v>1.0974201746298169</v>
      </c>
      <c r="AA8" s="336">
        <v>1.0437928326787091</v>
      </c>
      <c r="AB8" s="338">
        <v>1.005276867592189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904.31535340362154</v>
      </c>
      <c r="E9" s="342">
        <v>29.748039693742932</v>
      </c>
      <c r="F9" s="343">
        <v>29.007404725949961</v>
      </c>
      <c r="G9" s="343">
        <v>28.476672092585794</v>
      </c>
      <c r="H9" s="343">
        <v>28.395574358042673</v>
      </c>
      <c r="I9" s="343">
        <v>29.20359428846427</v>
      </c>
      <c r="J9" s="344">
        <v>31.393876979990608</v>
      </c>
      <c r="K9" s="345">
        <v>35.022015947677936</v>
      </c>
      <c r="L9" s="343">
        <v>38.88434238593215</v>
      </c>
      <c r="M9" s="343">
        <v>41.899024929371492</v>
      </c>
      <c r="N9" s="343">
        <v>43.756347076093007</v>
      </c>
      <c r="O9" s="343">
        <v>45.142093762875859</v>
      </c>
      <c r="P9" s="343">
        <v>45.686333008218483</v>
      </c>
      <c r="Q9" s="343">
        <v>45.980133804475948</v>
      </c>
      <c r="R9" s="343">
        <v>46.479322966781254</v>
      </c>
      <c r="S9" s="343">
        <v>46.201938974171469</v>
      </c>
      <c r="T9" s="343">
        <v>44.999142459092155</v>
      </c>
      <c r="U9" s="343">
        <v>43.386586636965376</v>
      </c>
      <c r="V9" s="343">
        <v>40.924371762857206</v>
      </c>
      <c r="W9" s="343">
        <v>38.557581898738356</v>
      </c>
      <c r="X9" s="343">
        <v>37.352310397251074</v>
      </c>
      <c r="Y9" s="343">
        <v>35.98653757330127</v>
      </c>
      <c r="Z9" s="346">
        <v>34.318554662552302</v>
      </c>
      <c r="AA9" s="342">
        <v>32.459286755341708</v>
      </c>
      <c r="AB9" s="344">
        <v>31.0542662631483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7650.3100748063698</v>
      </c>
      <c r="E10" s="349">
        <v>267.35915567052797</v>
      </c>
      <c r="F10" s="350">
        <v>262.98231001711986</v>
      </c>
      <c r="G10" s="350">
        <v>258.98555693026856</v>
      </c>
      <c r="H10" s="350">
        <v>258.13488211396844</v>
      </c>
      <c r="I10" s="350">
        <v>263.29184304350366</v>
      </c>
      <c r="J10" s="351">
        <v>276.04338315006845</v>
      </c>
      <c r="K10" s="352">
        <v>298.92662710379403</v>
      </c>
      <c r="L10" s="350">
        <v>323.51726103904917</v>
      </c>
      <c r="M10" s="350">
        <v>344.422214439095</v>
      </c>
      <c r="N10" s="350">
        <v>356.69747679865992</v>
      </c>
      <c r="O10" s="350">
        <v>366.77471108888938</v>
      </c>
      <c r="P10" s="350">
        <v>370.79191594391108</v>
      </c>
      <c r="Q10" s="350">
        <v>373.05517812372017</v>
      </c>
      <c r="R10" s="350">
        <v>376.59364895597815</v>
      </c>
      <c r="S10" s="350">
        <v>374.01716682630422</v>
      </c>
      <c r="T10" s="350">
        <v>365.65905082746485</v>
      </c>
      <c r="U10" s="350">
        <v>352.65707091952061</v>
      </c>
      <c r="V10" s="350">
        <v>337.63636764111448</v>
      </c>
      <c r="W10" s="350">
        <v>329.42971034137128</v>
      </c>
      <c r="X10" s="350">
        <v>322.94749542503206</v>
      </c>
      <c r="Y10" s="350">
        <v>312.33909015745985</v>
      </c>
      <c r="Z10" s="353">
        <v>298.83761188137549</v>
      </c>
      <c r="AA10" s="349">
        <v>284.46841492164151</v>
      </c>
      <c r="AB10" s="351">
        <v>274.74193144653265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59.645098954517024</v>
      </c>
      <c r="E11" s="355">
        <v>2.0511800256015746</v>
      </c>
      <c r="F11" s="356">
        <v>2.0071916431384071</v>
      </c>
      <c r="G11" s="356">
        <v>1.9964460549406999</v>
      </c>
      <c r="H11" s="356">
        <v>2.0117177541705766</v>
      </c>
      <c r="I11" s="356">
        <v>2.0536118105423546</v>
      </c>
      <c r="J11" s="357">
        <v>2.1828786188947187</v>
      </c>
      <c r="K11" s="358">
        <v>2.3436316106931989</v>
      </c>
      <c r="L11" s="356">
        <v>2.4994301463280744</v>
      </c>
      <c r="M11" s="356">
        <v>2.6495931151779031</v>
      </c>
      <c r="N11" s="356">
        <v>2.677258563556149</v>
      </c>
      <c r="O11" s="356">
        <v>2.7252746868174338</v>
      </c>
      <c r="P11" s="356">
        <v>2.7814883938182562</v>
      </c>
      <c r="Q11" s="356">
        <v>2.8044547307025902</v>
      </c>
      <c r="R11" s="356">
        <v>2.8287001738635631</v>
      </c>
      <c r="S11" s="356">
        <v>2.8273061270586561</v>
      </c>
      <c r="T11" s="356">
        <v>2.7957339532676322</v>
      </c>
      <c r="U11" s="356">
        <v>2.7646607466267108</v>
      </c>
      <c r="V11" s="356">
        <v>2.706561338600836</v>
      </c>
      <c r="W11" s="356">
        <v>2.7169804114213858</v>
      </c>
      <c r="X11" s="356">
        <v>2.6810961883470594</v>
      </c>
      <c r="Y11" s="356">
        <v>2.5996694191490555</v>
      </c>
      <c r="Z11" s="359">
        <v>2.4717344548520415</v>
      </c>
      <c r="AA11" s="355">
        <v>2.2900762802915797</v>
      </c>
      <c r="AB11" s="357">
        <v>2.17842270665657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190.13412897249643</v>
      </c>
      <c r="E12" s="362">
        <v>6.1325788922157871</v>
      </c>
      <c r="F12" s="363">
        <v>5.9667025461449921</v>
      </c>
      <c r="G12" s="363">
        <v>5.8765061844988207</v>
      </c>
      <c r="H12" s="363">
        <v>5.8909433459445308</v>
      </c>
      <c r="I12" s="363">
        <v>6.0584967377925381</v>
      </c>
      <c r="J12" s="364">
        <v>6.5409190985184447</v>
      </c>
      <c r="K12" s="365">
        <v>7.3013643069262608</v>
      </c>
      <c r="L12" s="363">
        <v>8.1309997791226305</v>
      </c>
      <c r="M12" s="363">
        <v>8.816450947867704</v>
      </c>
      <c r="N12" s="363">
        <v>9.1679496402607636</v>
      </c>
      <c r="O12" s="363">
        <v>9.444460759447642</v>
      </c>
      <c r="P12" s="363">
        <v>9.6020715658692879</v>
      </c>
      <c r="Q12" s="363">
        <v>9.6658298821919537</v>
      </c>
      <c r="R12" s="363">
        <v>9.7665264091940784</v>
      </c>
      <c r="S12" s="363">
        <v>9.7286492437858172</v>
      </c>
      <c r="T12" s="363">
        <v>9.5246958291349468</v>
      </c>
      <c r="U12" s="363">
        <v>9.22465080545064</v>
      </c>
      <c r="V12" s="363">
        <v>8.7146357871688362</v>
      </c>
      <c r="W12" s="363">
        <v>8.2906013245678842</v>
      </c>
      <c r="X12" s="363">
        <v>8.0323408227263045</v>
      </c>
      <c r="Y12" s="363">
        <v>7.7066061616001358</v>
      </c>
      <c r="Z12" s="366">
        <v>7.2848163654180311</v>
      </c>
      <c r="AA12" s="362">
        <v>6.7985054714329829</v>
      </c>
      <c r="AB12" s="364">
        <v>6.4668270652154058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2411.5114349241157</v>
      </c>
      <c r="E13" s="367">
        <v>85.753395094426665</v>
      </c>
      <c r="F13" s="368">
        <v>84.419417993178072</v>
      </c>
      <c r="G13" s="368">
        <v>83.306647245492258</v>
      </c>
      <c r="H13" s="368">
        <v>83.066348111743778</v>
      </c>
      <c r="I13" s="368">
        <v>84.37697414141762</v>
      </c>
      <c r="J13" s="369">
        <v>88.592823927340234</v>
      </c>
      <c r="K13" s="370">
        <v>95.41201858983554</v>
      </c>
      <c r="L13" s="368">
        <v>101.97995639714962</v>
      </c>
      <c r="M13" s="368">
        <v>107.65160389796021</v>
      </c>
      <c r="N13" s="368">
        <v>109.99498244058024</v>
      </c>
      <c r="O13" s="368">
        <v>112.33144743664612</v>
      </c>
      <c r="P13" s="368">
        <v>113.53754800000803</v>
      </c>
      <c r="Q13" s="368">
        <v>114.52441946183264</v>
      </c>
      <c r="R13" s="368">
        <v>115.59530527851076</v>
      </c>
      <c r="S13" s="368">
        <v>114.93753871486483</v>
      </c>
      <c r="T13" s="368">
        <v>112.68473872034689</v>
      </c>
      <c r="U13" s="368">
        <v>109.52655566851813</v>
      </c>
      <c r="V13" s="368">
        <v>106.31587974076176</v>
      </c>
      <c r="W13" s="368">
        <v>105.29257672423779</v>
      </c>
      <c r="X13" s="368">
        <v>103.67848427186235</v>
      </c>
      <c r="Y13" s="368">
        <v>100.83006640692301</v>
      </c>
      <c r="Z13" s="371">
        <v>96.982976442918925</v>
      </c>
      <c r="AA13" s="367">
        <v>91.990160432841535</v>
      </c>
      <c r="AB13" s="369">
        <v>88.729569784719303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2661.2906628511296</v>
      </c>
      <c r="E14" s="90">
        <f t="shared" ref="E14:AB14" si="1">SUM(E11:E13)</f>
        <v>93.937154012244022</v>
      </c>
      <c r="F14" s="164">
        <f t="shared" si="1"/>
        <v>92.393312182461472</v>
      </c>
      <c r="G14" s="164">
        <f t="shared" si="1"/>
        <v>91.179599484931771</v>
      </c>
      <c r="H14" s="164">
        <f t="shared" si="1"/>
        <v>90.969009211858889</v>
      </c>
      <c r="I14" s="164">
        <f t="shared" si="1"/>
        <v>92.489082689752507</v>
      </c>
      <c r="J14" s="166">
        <f t="shared" si="1"/>
        <v>97.316621644753397</v>
      </c>
      <c r="K14" s="48">
        <f t="shared" si="1"/>
        <v>105.05701450745499</v>
      </c>
      <c r="L14" s="164">
        <f t="shared" si="1"/>
        <v>112.61038632260033</v>
      </c>
      <c r="M14" s="164">
        <f t="shared" si="1"/>
        <v>119.11764796100582</v>
      </c>
      <c r="N14" s="164">
        <f t="shared" si="1"/>
        <v>121.84019064439715</v>
      </c>
      <c r="O14" s="164">
        <f t="shared" si="1"/>
        <v>124.50118288291119</v>
      </c>
      <c r="P14" s="164">
        <f t="shared" si="1"/>
        <v>125.92110795969558</v>
      </c>
      <c r="Q14" s="164">
        <f t="shared" si="1"/>
        <v>126.99470407472718</v>
      </c>
      <c r="R14" s="164">
        <f t="shared" si="1"/>
        <v>128.19053186156842</v>
      </c>
      <c r="S14" s="164">
        <f t="shared" si="1"/>
        <v>127.4934940857093</v>
      </c>
      <c r="T14" s="164">
        <f t="shared" si="1"/>
        <v>125.00516850274947</v>
      </c>
      <c r="U14" s="164">
        <f t="shared" si="1"/>
        <v>121.51586722059548</v>
      </c>
      <c r="V14" s="164">
        <f t="shared" si="1"/>
        <v>117.73707686653142</v>
      </c>
      <c r="W14" s="164">
        <f t="shared" si="1"/>
        <v>116.30015846022707</v>
      </c>
      <c r="X14" s="164">
        <f t="shared" si="1"/>
        <v>114.39192128293571</v>
      </c>
      <c r="Y14" s="164">
        <f t="shared" si="1"/>
        <v>111.1363419876722</v>
      </c>
      <c r="Z14" s="165">
        <f t="shared" si="1"/>
        <v>106.739527263189</v>
      </c>
      <c r="AA14" s="90">
        <f t="shared" si="1"/>
        <v>101.0787421845661</v>
      </c>
      <c r="AB14" s="166">
        <f t="shared" si="1"/>
        <v>97.374819556591277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8581.8206791399953</v>
      </c>
      <c r="E15" s="90">
        <f t="shared" ref="E15:AB15" si="2">SUM(E8:E10)</f>
        <v>298.07418181871708</v>
      </c>
      <c r="F15" s="164">
        <f t="shared" si="2"/>
        <v>292.93878767469681</v>
      </c>
      <c r="G15" s="164">
        <f t="shared" si="2"/>
        <v>288.39779500481035</v>
      </c>
      <c r="H15" s="164">
        <f t="shared" si="2"/>
        <v>287.46429927324783</v>
      </c>
      <c r="I15" s="164">
        <f t="shared" si="2"/>
        <v>293.44930822405775</v>
      </c>
      <c r="J15" s="166">
        <f t="shared" si="2"/>
        <v>308.43980791716245</v>
      </c>
      <c r="K15" s="48">
        <f t="shared" si="2"/>
        <v>335.02547123553552</v>
      </c>
      <c r="L15" s="164">
        <f t="shared" si="2"/>
        <v>363.5543517957945</v>
      </c>
      <c r="M15" s="164">
        <f t="shared" si="2"/>
        <v>387.53787184704072</v>
      </c>
      <c r="N15" s="164">
        <f t="shared" si="2"/>
        <v>401.6964577819607</v>
      </c>
      <c r="O15" s="164">
        <f t="shared" si="2"/>
        <v>413.18591562079075</v>
      </c>
      <c r="P15" s="164">
        <f t="shared" si="2"/>
        <v>417.76219477123811</v>
      </c>
      <c r="Q15" s="164">
        <f t="shared" si="2"/>
        <v>420.32704222915413</v>
      </c>
      <c r="R15" s="164">
        <f t="shared" si="2"/>
        <v>424.37606119353143</v>
      </c>
      <c r="S15" s="164">
        <f t="shared" si="2"/>
        <v>421.51575416223091</v>
      </c>
      <c r="T15" s="164">
        <f t="shared" si="2"/>
        <v>411.92687028113659</v>
      </c>
      <c r="U15" s="164">
        <f t="shared" si="2"/>
        <v>397.27730252315746</v>
      </c>
      <c r="V15" s="164">
        <f t="shared" si="2"/>
        <v>379.75170148976031</v>
      </c>
      <c r="W15" s="164">
        <f t="shared" si="2"/>
        <v>369.16581966744224</v>
      </c>
      <c r="X15" s="164">
        <f t="shared" si="2"/>
        <v>361.46624977492326</v>
      </c>
      <c r="Y15" s="164">
        <f t="shared" si="2"/>
        <v>349.4608790481135</v>
      </c>
      <c r="Z15" s="165">
        <f t="shared" si="2"/>
        <v>334.25358671855759</v>
      </c>
      <c r="AA15" s="90">
        <f t="shared" si="2"/>
        <v>317.97149450966191</v>
      </c>
      <c r="AB15" s="166">
        <f t="shared" si="2"/>
        <v>306.80147457727315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11243.111341991123</v>
      </c>
      <c r="E16" s="167">
        <f t="shared" ref="E16:AB16" si="3">E14+E15</f>
        <v>392.01133583096112</v>
      </c>
      <c r="F16" s="168">
        <f t="shared" si="3"/>
        <v>385.33209985715825</v>
      </c>
      <c r="G16" s="168">
        <f t="shared" si="3"/>
        <v>379.57739448974212</v>
      </c>
      <c r="H16" s="168">
        <f t="shared" si="3"/>
        <v>378.43330848510675</v>
      </c>
      <c r="I16" s="168">
        <f t="shared" si="3"/>
        <v>385.93839091381028</v>
      </c>
      <c r="J16" s="170">
        <f t="shared" si="3"/>
        <v>405.75642956191587</v>
      </c>
      <c r="K16" s="203">
        <f t="shared" si="3"/>
        <v>440.08248574299051</v>
      </c>
      <c r="L16" s="200">
        <f t="shared" si="3"/>
        <v>476.16473811839484</v>
      </c>
      <c r="M16" s="200">
        <f t="shared" si="3"/>
        <v>506.65551980804651</v>
      </c>
      <c r="N16" s="200">
        <f t="shared" si="3"/>
        <v>523.53664842635783</v>
      </c>
      <c r="O16" s="200">
        <f t="shared" si="3"/>
        <v>537.68709850370192</v>
      </c>
      <c r="P16" s="200">
        <f t="shared" si="3"/>
        <v>543.68330273093375</v>
      </c>
      <c r="Q16" s="200">
        <f t="shared" si="3"/>
        <v>547.32174630388135</v>
      </c>
      <c r="R16" s="200">
        <f t="shared" si="3"/>
        <v>552.56659305509982</v>
      </c>
      <c r="S16" s="200">
        <f t="shared" si="3"/>
        <v>549.00924824794015</v>
      </c>
      <c r="T16" s="200">
        <f t="shared" si="3"/>
        <v>536.93203878388601</v>
      </c>
      <c r="U16" s="200">
        <f t="shared" si="3"/>
        <v>518.79316974375297</v>
      </c>
      <c r="V16" s="200">
        <f t="shared" si="3"/>
        <v>497.48877835629173</v>
      </c>
      <c r="W16" s="200">
        <f t="shared" si="3"/>
        <v>485.4659781276693</v>
      </c>
      <c r="X16" s="200">
        <f t="shared" si="3"/>
        <v>475.85817105785895</v>
      </c>
      <c r="Y16" s="200">
        <f t="shared" si="3"/>
        <v>460.59722103578571</v>
      </c>
      <c r="Z16" s="201">
        <f t="shared" si="3"/>
        <v>440.9931139817466</v>
      </c>
      <c r="AA16" s="199">
        <f t="shared" si="3"/>
        <v>419.05023669422803</v>
      </c>
      <c r="AB16" s="202">
        <f t="shared" si="3"/>
        <v>404.17629413386442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2.0511800256015746</v>
      </c>
      <c r="AL17" s="538">
        <f>$F11</f>
        <v>2.0071916431384071</v>
      </c>
      <c r="AM17" s="538">
        <f>$G11</f>
        <v>1.9964460549406999</v>
      </c>
      <c r="AN17" s="538">
        <f>$H11</f>
        <v>2.0117177541705766</v>
      </c>
      <c r="AO17" s="538"/>
      <c r="AP17" s="538">
        <f>$E12</f>
        <v>6.1325788922157871</v>
      </c>
      <c r="AQ17" s="538">
        <f>$F12</f>
        <v>5.9667025461449921</v>
      </c>
      <c r="AR17" s="538">
        <f>$G12</f>
        <v>5.8765061844988207</v>
      </c>
      <c r="AS17" s="538">
        <f>$H12</f>
        <v>5.8909433459445308</v>
      </c>
      <c r="AT17" s="538"/>
      <c r="AU17" s="538">
        <f>$E13</f>
        <v>85.753395094426665</v>
      </c>
      <c r="AV17" s="538">
        <f>$F13</f>
        <v>84.419417993178072</v>
      </c>
      <c r="AW17" s="538">
        <f>$G13</f>
        <v>83.306647245492258</v>
      </c>
      <c r="AX17" s="538">
        <f>$H13</f>
        <v>83.066348111743778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2.0536118105423546</v>
      </c>
      <c r="AL18" s="538">
        <f>$J11</f>
        <v>2.1828786188947187</v>
      </c>
      <c r="AM18" s="538">
        <f>$K11</f>
        <v>2.3436316106931989</v>
      </c>
      <c r="AN18" s="538">
        <f>$L11</f>
        <v>2.4994301463280744</v>
      </c>
      <c r="AO18" s="538"/>
      <c r="AP18" s="538">
        <f>$I12</f>
        <v>6.0584967377925381</v>
      </c>
      <c r="AQ18" s="538">
        <f>$J12</f>
        <v>6.5409190985184447</v>
      </c>
      <c r="AR18" s="538">
        <f>$K12</f>
        <v>7.3013643069262608</v>
      </c>
      <c r="AS18" s="538">
        <f>$L12</f>
        <v>8.1309997791226305</v>
      </c>
      <c r="AT18" s="538"/>
      <c r="AU18" s="539">
        <f>$I13</f>
        <v>84.37697414141762</v>
      </c>
      <c r="AV18" s="539">
        <f>$J13</f>
        <v>88.592823927340234</v>
      </c>
      <c r="AW18" s="539">
        <f>$K13</f>
        <v>95.41201858983554</v>
      </c>
      <c r="AX18" s="539">
        <f>$L13</f>
        <v>101.97995639714962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2.6495931151779031</v>
      </c>
      <c r="AL19" s="538">
        <f>$N11</f>
        <v>2.677258563556149</v>
      </c>
      <c r="AM19" s="538">
        <f>$O11</f>
        <v>2.7252746868174338</v>
      </c>
      <c r="AN19" s="538">
        <f>$P11</f>
        <v>2.7814883938182562</v>
      </c>
      <c r="AO19" s="538"/>
      <c r="AP19" s="538">
        <f>$M12</f>
        <v>8.816450947867704</v>
      </c>
      <c r="AQ19" s="538">
        <f>$N12</f>
        <v>9.1679496402607636</v>
      </c>
      <c r="AR19" s="538">
        <f>$O12</f>
        <v>9.444460759447642</v>
      </c>
      <c r="AS19" s="538">
        <f>$P12</f>
        <v>9.6020715658692879</v>
      </c>
      <c r="AT19" s="538"/>
      <c r="AU19" s="538">
        <f>$M13</f>
        <v>107.65160389796021</v>
      </c>
      <c r="AV19" s="538">
        <f>$N13</f>
        <v>109.99498244058024</v>
      </c>
      <c r="AW19" s="538">
        <f>$O13</f>
        <v>112.33144743664612</v>
      </c>
      <c r="AX19" s="538">
        <f>$P13</f>
        <v>113.53754800000803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2.8044547307025902</v>
      </c>
      <c r="AL20" s="538">
        <f>$R11</f>
        <v>2.8287001738635631</v>
      </c>
      <c r="AM20" s="538">
        <f>$S11</f>
        <v>2.8273061270586561</v>
      </c>
      <c r="AN20" s="538">
        <f>$T11</f>
        <v>2.7957339532676322</v>
      </c>
      <c r="AO20" s="538"/>
      <c r="AP20" s="538">
        <f>$Q12</f>
        <v>9.6658298821919537</v>
      </c>
      <c r="AQ20" s="538">
        <f>$R12</f>
        <v>9.7665264091940784</v>
      </c>
      <c r="AR20" s="538">
        <f>$S12</f>
        <v>9.7286492437858172</v>
      </c>
      <c r="AS20" s="538">
        <f>$T12</f>
        <v>9.5246958291349468</v>
      </c>
      <c r="AT20" s="538"/>
      <c r="AU20" s="538">
        <f>$Q13</f>
        <v>114.52441946183264</v>
      </c>
      <c r="AV20" s="538">
        <f>$R13</f>
        <v>115.59530527851076</v>
      </c>
      <c r="AW20" s="538">
        <f>$S13</f>
        <v>114.93753871486483</v>
      </c>
      <c r="AX20" s="538">
        <f>$T13</f>
        <v>112.68473872034689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2.7646607466267108</v>
      </c>
      <c r="AL21" s="538">
        <f>$V11</f>
        <v>2.706561338600836</v>
      </c>
      <c r="AM21" s="538">
        <f>$W11</f>
        <v>2.7169804114213858</v>
      </c>
      <c r="AN21" s="538">
        <f>$X11</f>
        <v>2.6810961883470594</v>
      </c>
      <c r="AO21" s="538"/>
      <c r="AP21" s="538">
        <f>$U12</f>
        <v>9.22465080545064</v>
      </c>
      <c r="AQ21" s="538">
        <f>$V12</f>
        <v>8.7146357871688362</v>
      </c>
      <c r="AR21" s="538">
        <f>$W12</f>
        <v>8.2906013245678842</v>
      </c>
      <c r="AS21" s="538">
        <f>$X12</f>
        <v>8.0323408227263045</v>
      </c>
      <c r="AT21" s="538"/>
      <c r="AU21" s="538">
        <f>$U13</f>
        <v>109.52655566851813</v>
      </c>
      <c r="AV21" s="538">
        <f>$V13</f>
        <v>106.31587974076176</v>
      </c>
      <c r="AW21" s="538">
        <f>$W13</f>
        <v>105.29257672423779</v>
      </c>
      <c r="AX21" s="538">
        <f>$X13</f>
        <v>103.67848427186235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2.5996694191490555</v>
      </c>
      <c r="AL22" s="538">
        <f>$Z11</f>
        <v>2.4717344548520415</v>
      </c>
      <c r="AM22" s="538">
        <f>$AA11</f>
        <v>2.2900762802915797</v>
      </c>
      <c r="AN22" s="540">
        <f>$AB11</f>
        <v>2.17842270665657</v>
      </c>
      <c r="AO22" s="538"/>
      <c r="AP22" s="538">
        <f>$Y12</f>
        <v>7.7066061616001358</v>
      </c>
      <c r="AQ22" s="538">
        <f>$Z12</f>
        <v>7.2848163654180311</v>
      </c>
      <c r="AR22" s="538">
        <f>$AA12</f>
        <v>6.7985054714329829</v>
      </c>
      <c r="AS22" s="540">
        <f>$AB12</f>
        <v>6.4668270652154058</v>
      </c>
      <c r="AT22" s="538"/>
      <c r="AU22" s="538">
        <f>$Y13</f>
        <v>100.83006640692301</v>
      </c>
      <c r="AV22" s="538">
        <f>$Z13</f>
        <v>96.982976442918925</v>
      </c>
      <c r="AW22" s="538">
        <f>$AA13</f>
        <v>91.990160432841535</v>
      </c>
      <c r="AX22" s="540">
        <f>$AB13</f>
        <v>88.729569784719303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59.645098954517024</v>
      </c>
      <c r="AO23" s="538"/>
      <c r="AP23" s="538"/>
      <c r="AQ23" s="538"/>
      <c r="AR23" s="538"/>
      <c r="AS23" s="318">
        <f>SUM(AP17:AS22)</f>
        <v>190.13412897249643</v>
      </c>
      <c r="AT23" s="538"/>
      <c r="AU23" s="538"/>
      <c r="AV23" s="538"/>
      <c r="AW23" s="538"/>
      <c r="AX23" s="318">
        <f>SUM(AU17:AX22)</f>
        <v>2411.5114349241157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3132.8886580088765</v>
      </c>
      <c r="E52" s="431">
        <f t="shared" si="4"/>
        <v>82.988664169038884</v>
      </c>
      <c r="F52" s="432">
        <f t="shared" si="4"/>
        <v>89.667900142841745</v>
      </c>
      <c r="G52" s="432">
        <f t="shared" si="4"/>
        <v>95.422605510257881</v>
      </c>
      <c r="H52" s="432">
        <f t="shared" si="4"/>
        <v>96.56669151489325</v>
      </c>
      <c r="I52" s="432">
        <f t="shared" si="4"/>
        <v>89.061609086189719</v>
      </c>
      <c r="J52" s="433">
        <f t="shared" si="4"/>
        <v>69.243570438084134</v>
      </c>
      <c r="K52" s="434">
        <f t="shared" si="4"/>
        <v>220.91751425700949</v>
      </c>
      <c r="L52" s="432">
        <f t="shared" si="4"/>
        <v>184.83526188160516</v>
      </c>
      <c r="M52" s="432">
        <f t="shared" si="4"/>
        <v>154.34448019195349</v>
      </c>
      <c r="N52" s="432">
        <f t="shared" si="4"/>
        <v>137.46335157364217</v>
      </c>
      <c r="O52" s="432">
        <f t="shared" si="4"/>
        <v>123.31290149629808</v>
      </c>
      <c r="P52" s="432">
        <f t="shared" si="4"/>
        <v>117.31669726906625</v>
      </c>
      <c r="Q52" s="432">
        <f t="shared" si="4"/>
        <v>113.67825369611865</v>
      </c>
      <c r="R52" s="432">
        <f t="shared" si="4"/>
        <v>108.43340694490018</v>
      </c>
      <c r="S52" s="432">
        <f t="shared" si="4"/>
        <v>111.99075175205985</v>
      </c>
      <c r="T52" s="432">
        <f t="shared" si="4"/>
        <v>124.06796121611399</v>
      </c>
      <c r="U52" s="432">
        <f t="shared" si="4"/>
        <v>142.20683025624703</v>
      </c>
      <c r="V52" s="432">
        <f t="shared" si="4"/>
        <v>163.51122164370827</v>
      </c>
      <c r="W52" s="432">
        <f t="shared" si="4"/>
        <v>175.5340218723307</v>
      </c>
      <c r="X52" s="432">
        <f t="shared" si="4"/>
        <v>185.14182894214105</v>
      </c>
      <c r="Y52" s="432">
        <f t="shared" si="4"/>
        <v>200.40277896421429</v>
      </c>
      <c r="Z52" s="435">
        <f t="shared" si="4"/>
        <v>220.0068860182534</v>
      </c>
      <c r="AA52" s="431">
        <f t="shared" si="4"/>
        <v>55.949763305771967</v>
      </c>
      <c r="AB52" s="433">
        <f t="shared" si="4"/>
        <v>70.823705866135583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5959.2053385707186</v>
      </c>
      <c r="E57" s="336">
        <v>198.41648469112712</v>
      </c>
      <c r="F57" s="337">
        <v>188.67186995746806</v>
      </c>
      <c r="G57" s="337">
        <v>185.83142596984632</v>
      </c>
      <c r="H57" s="337">
        <v>184.92458056901881</v>
      </c>
      <c r="I57" s="337">
        <v>190.17520604212871</v>
      </c>
      <c r="J57" s="338">
        <v>205.36910710243737</v>
      </c>
      <c r="K57" s="339">
        <v>229.99367405412386</v>
      </c>
      <c r="L57" s="337">
        <v>253.68797698771257</v>
      </c>
      <c r="M57" s="337">
        <v>275.11328896114253</v>
      </c>
      <c r="N57" s="337">
        <v>287.6471919025069</v>
      </c>
      <c r="O57" s="337">
        <v>297.79646544030169</v>
      </c>
      <c r="P57" s="337">
        <v>301.44335371677079</v>
      </c>
      <c r="Q57" s="337">
        <v>303.88739474579745</v>
      </c>
      <c r="R57" s="337">
        <v>307.68050663683073</v>
      </c>
      <c r="S57" s="337">
        <v>304.49414667105242</v>
      </c>
      <c r="T57" s="337">
        <v>295.38648199017348</v>
      </c>
      <c r="U57" s="337">
        <v>281.97507177051426</v>
      </c>
      <c r="V57" s="337">
        <v>268.60850625905721</v>
      </c>
      <c r="W57" s="337">
        <v>259.1790262397783</v>
      </c>
      <c r="X57" s="337">
        <v>251.60266769253548</v>
      </c>
      <c r="Y57" s="337">
        <v>241.97992354428169</v>
      </c>
      <c r="Z57" s="340">
        <v>228.33844047521922</v>
      </c>
      <c r="AA57" s="336">
        <v>214.19133588006073</v>
      </c>
      <c r="AB57" s="338">
        <v>202.81121127083094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3541.4067949968776</v>
      </c>
      <c r="E58" s="449">
        <v>111.79329727969042</v>
      </c>
      <c r="F58" s="450">
        <v>108.56490120267591</v>
      </c>
      <c r="G58" s="450">
        <v>108.32134402469818</v>
      </c>
      <c r="H58" s="450">
        <v>110.14380911478069</v>
      </c>
      <c r="I58" s="450">
        <v>114.52100996885454</v>
      </c>
      <c r="J58" s="451">
        <v>126.22770110280572</v>
      </c>
      <c r="K58" s="452">
        <v>139.11513362955642</v>
      </c>
      <c r="L58" s="450">
        <v>155.99275932487683</v>
      </c>
      <c r="M58" s="450">
        <v>167.70185991142739</v>
      </c>
      <c r="N58" s="450">
        <v>173.79484955156147</v>
      </c>
      <c r="O58" s="450">
        <v>178.23646314101467</v>
      </c>
      <c r="P58" s="450">
        <v>182.20563493162612</v>
      </c>
      <c r="Q58" s="450">
        <v>184.20811553397303</v>
      </c>
      <c r="R58" s="450">
        <v>182.45727110369791</v>
      </c>
      <c r="S58" s="450">
        <v>182.01572519899693</v>
      </c>
      <c r="T58" s="450">
        <v>174.05244518813669</v>
      </c>
      <c r="U58" s="450">
        <v>167.21240168340546</v>
      </c>
      <c r="V58" s="450">
        <v>161.07740228328271</v>
      </c>
      <c r="W58" s="450">
        <v>156.1323713140242</v>
      </c>
      <c r="X58" s="450">
        <v>151.73320833866845</v>
      </c>
      <c r="Y58" s="450">
        <v>141.10566219758013</v>
      </c>
      <c r="Z58" s="453">
        <v>131.19088753775443</v>
      </c>
      <c r="AA58" s="449">
        <v>120.62624697401122</v>
      </c>
      <c r="AB58" s="451">
        <v>112.97629445977789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4431.9067181744567</v>
      </c>
      <c r="E59" s="355">
        <v>132.40149672341434</v>
      </c>
      <c r="F59" s="356">
        <v>121.05300114636941</v>
      </c>
      <c r="G59" s="356">
        <v>118.19568739616653</v>
      </c>
      <c r="H59" s="356">
        <v>117.73437846408001</v>
      </c>
      <c r="I59" s="356">
        <v>122.04034981870082</v>
      </c>
      <c r="J59" s="357">
        <v>136.71432917200201</v>
      </c>
      <c r="K59" s="358">
        <v>161.72719966287616</v>
      </c>
      <c r="L59" s="356">
        <v>185.81285482394296</v>
      </c>
      <c r="M59" s="356">
        <v>210.54299292077619</v>
      </c>
      <c r="N59" s="356">
        <v>224.66045739239556</v>
      </c>
      <c r="O59" s="356">
        <v>235.09071281635823</v>
      </c>
      <c r="P59" s="356">
        <v>240.8018962915219</v>
      </c>
      <c r="Q59" s="356">
        <v>243.87584092454935</v>
      </c>
      <c r="R59" s="356">
        <v>248.44445256173861</v>
      </c>
      <c r="S59" s="356">
        <v>246.03260717716867</v>
      </c>
      <c r="T59" s="356">
        <v>235.87094680025945</v>
      </c>
      <c r="U59" s="356">
        <v>221.04382569786455</v>
      </c>
      <c r="V59" s="356">
        <v>207.65918305420522</v>
      </c>
      <c r="W59" s="356">
        <v>199.93135844939977</v>
      </c>
      <c r="X59" s="356">
        <v>191.94649319638748</v>
      </c>
      <c r="Y59" s="356">
        <v>180.54085798108355</v>
      </c>
      <c r="Z59" s="359">
        <v>164.62553499172967</v>
      </c>
      <c r="AA59" s="355">
        <v>148.88780794860406</v>
      </c>
      <c r="AB59" s="357">
        <v>136.2724527628616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610.66223033732786</v>
      </c>
      <c r="E60" s="367">
        <v>19.434571955569261</v>
      </c>
      <c r="F60" s="368">
        <v>18.969900317735306</v>
      </c>
      <c r="G60" s="368">
        <v>18.948305906251385</v>
      </c>
      <c r="H60" s="368">
        <v>19.258451441423684</v>
      </c>
      <c r="I60" s="368">
        <v>20.272746218417613</v>
      </c>
      <c r="J60" s="369">
        <v>22.907163393934102</v>
      </c>
      <c r="K60" s="370">
        <v>25.794806224162869</v>
      </c>
      <c r="L60" s="368">
        <v>28.407831901145794</v>
      </c>
      <c r="M60" s="368">
        <v>29.663669031710121</v>
      </c>
      <c r="N60" s="368">
        <v>30.93813329120033</v>
      </c>
      <c r="O60" s="368">
        <v>31.274131574611282</v>
      </c>
      <c r="P60" s="368">
        <v>31.651353807181259</v>
      </c>
      <c r="Q60" s="368">
        <v>31.861596621778734</v>
      </c>
      <c r="R60" s="368">
        <v>31.237619558637256</v>
      </c>
      <c r="S60" s="368">
        <v>30.605346119232667</v>
      </c>
      <c r="T60" s="368">
        <v>29.400066254292071</v>
      </c>
      <c r="U60" s="368">
        <v>27.812046709005763</v>
      </c>
      <c r="V60" s="368">
        <v>26.320531097924345</v>
      </c>
      <c r="W60" s="368">
        <v>25.16356970874255</v>
      </c>
      <c r="X60" s="368">
        <v>24.627410980178663</v>
      </c>
      <c r="Y60" s="368">
        <v>23.298951428820388</v>
      </c>
      <c r="Z60" s="371">
        <v>21.97575293429361</v>
      </c>
      <c r="AA60" s="367">
        <v>20.913616077964303</v>
      </c>
      <c r="AB60" s="369">
        <v>19.924657783114522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5042.5689485117837</v>
      </c>
      <c r="E61" s="517">
        <f t="shared" ref="E61:AB61" si="6">SUM(E59:E60)</f>
        <v>151.83606867898359</v>
      </c>
      <c r="F61" s="518">
        <f t="shared" si="6"/>
        <v>140.02290146410471</v>
      </c>
      <c r="G61" s="518">
        <f t="shared" si="6"/>
        <v>137.14399330241793</v>
      </c>
      <c r="H61" s="518">
        <f t="shared" si="6"/>
        <v>136.9928299055037</v>
      </c>
      <c r="I61" s="518">
        <f t="shared" si="6"/>
        <v>142.31309603711844</v>
      </c>
      <c r="J61" s="519">
        <f t="shared" si="6"/>
        <v>159.62149256593611</v>
      </c>
      <c r="K61" s="520">
        <f t="shared" si="6"/>
        <v>187.52200588703903</v>
      </c>
      <c r="L61" s="518">
        <f t="shared" si="6"/>
        <v>214.22068672508874</v>
      </c>
      <c r="M61" s="518">
        <f t="shared" si="6"/>
        <v>240.20666195248631</v>
      </c>
      <c r="N61" s="518">
        <f t="shared" si="6"/>
        <v>255.59859068359589</v>
      </c>
      <c r="O61" s="518">
        <f t="shared" si="6"/>
        <v>266.36484439096949</v>
      </c>
      <c r="P61" s="518">
        <f t="shared" si="6"/>
        <v>272.45325009870317</v>
      </c>
      <c r="Q61" s="518">
        <f t="shared" si="6"/>
        <v>275.73743754632807</v>
      </c>
      <c r="R61" s="518">
        <f t="shared" si="6"/>
        <v>279.68207212037589</v>
      </c>
      <c r="S61" s="518">
        <f t="shared" si="6"/>
        <v>276.63795329640135</v>
      </c>
      <c r="T61" s="518">
        <f t="shared" si="6"/>
        <v>265.27101305455153</v>
      </c>
      <c r="U61" s="518">
        <f t="shared" si="6"/>
        <v>248.8558724068703</v>
      </c>
      <c r="V61" s="518">
        <f t="shared" si="6"/>
        <v>233.97971415212956</v>
      </c>
      <c r="W61" s="518">
        <f t="shared" si="6"/>
        <v>225.09492815814232</v>
      </c>
      <c r="X61" s="518">
        <f t="shared" si="6"/>
        <v>216.57390417656615</v>
      </c>
      <c r="Y61" s="518">
        <f t="shared" si="6"/>
        <v>203.83980940990392</v>
      </c>
      <c r="Z61" s="521">
        <f t="shared" si="6"/>
        <v>186.60128792602328</v>
      </c>
      <c r="AA61" s="517">
        <f t="shared" si="6"/>
        <v>169.80142402656836</v>
      </c>
      <c r="AB61" s="519">
        <f t="shared" si="6"/>
        <v>156.19711054597613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9500.6121335675944</v>
      </c>
      <c r="E62" s="90">
        <f t="shared" ref="E62:AB62" si="7">SUM(E57:E58)</f>
        <v>310.20978197081752</v>
      </c>
      <c r="F62" s="164">
        <f t="shared" si="7"/>
        <v>297.23677116014397</v>
      </c>
      <c r="G62" s="164">
        <f t="shared" si="7"/>
        <v>294.15276999454449</v>
      </c>
      <c r="H62" s="164">
        <f t="shared" si="7"/>
        <v>295.06838968379952</v>
      </c>
      <c r="I62" s="164">
        <f t="shared" si="7"/>
        <v>304.69621601098322</v>
      </c>
      <c r="J62" s="166">
        <f t="shared" si="7"/>
        <v>331.59680820524306</v>
      </c>
      <c r="K62" s="48">
        <f t="shared" si="7"/>
        <v>369.10880768368031</v>
      </c>
      <c r="L62" s="164">
        <f t="shared" si="7"/>
        <v>409.68073631258937</v>
      </c>
      <c r="M62" s="164">
        <f t="shared" si="7"/>
        <v>442.81514887256992</v>
      </c>
      <c r="N62" s="164">
        <f t="shared" si="7"/>
        <v>461.44204145406837</v>
      </c>
      <c r="O62" s="164">
        <f t="shared" si="7"/>
        <v>476.03292858131636</v>
      </c>
      <c r="P62" s="164">
        <f t="shared" si="7"/>
        <v>483.64898864839688</v>
      </c>
      <c r="Q62" s="164">
        <f t="shared" si="7"/>
        <v>488.09551027977045</v>
      </c>
      <c r="R62" s="164">
        <f t="shared" si="7"/>
        <v>490.13777774052863</v>
      </c>
      <c r="S62" s="164">
        <f t="shared" si="7"/>
        <v>486.50987187004932</v>
      </c>
      <c r="T62" s="164">
        <f t="shared" si="7"/>
        <v>469.43892717831017</v>
      </c>
      <c r="U62" s="164">
        <f t="shared" si="7"/>
        <v>449.18747345391972</v>
      </c>
      <c r="V62" s="164">
        <f t="shared" si="7"/>
        <v>429.68590854233992</v>
      </c>
      <c r="W62" s="164">
        <f t="shared" si="7"/>
        <v>415.31139755380252</v>
      </c>
      <c r="X62" s="164">
        <f t="shared" si="7"/>
        <v>403.33587603120395</v>
      </c>
      <c r="Y62" s="164">
        <f t="shared" si="7"/>
        <v>383.08558574186179</v>
      </c>
      <c r="Z62" s="165">
        <f t="shared" si="7"/>
        <v>359.52932801297368</v>
      </c>
      <c r="AA62" s="90">
        <f t="shared" si="7"/>
        <v>334.81758285407193</v>
      </c>
      <c r="AB62" s="166">
        <f t="shared" si="7"/>
        <v>315.78750573060881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14543.181082079376</v>
      </c>
      <c r="E63" s="460">
        <f t="shared" ref="E63:AB63" si="8">E61+E62</f>
        <v>462.04585064980108</v>
      </c>
      <c r="F63" s="461">
        <f t="shared" si="8"/>
        <v>437.25967262424865</v>
      </c>
      <c r="G63" s="461">
        <f t="shared" si="8"/>
        <v>431.29676329696241</v>
      </c>
      <c r="H63" s="461">
        <f t="shared" si="8"/>
        <v>432.06121958930322</v>
      </c>
      <c r="I63" s="461">
        <f t="shared" si="8"/>
        <v>447.00931204810166</v>
      </c>
      <c r="J63" s="462">
        <f t="shared" si="8"/>
        <v>491.2183007711792</v>
      </c>
      <c r="K63" s="463">
        <f t="shared" si="8"/>
        <v>556.63081357071928</v>
      </c>
      <c r="L63" s="461">
        <f t="shared" si="8"/>
        <v>623.90142303767811</v>
      </c>
      <c r="M63" s="461">
        <f t="shared" si="8"/>
        <v>683.02181082505626</v>
      </c>
      <c r="N63" s="461">
        <f t="shared" si="8"/>
        <v>717.04063213766426</v>
      </c>
      <c r="O63" s="461">
        <f t="shared" si="8"/>
        <v>742.39777297228579</v>
      </c>
      <c r="P63" s="461">
        <f t="shared" si="8"/>
        <v>756.10223874710005</v>
      </c>
      <c r="Q63" s="461">
        <f t="shared" si="8"/>
        <v>763.83294782609846</v>
      </c>
      <c r="R63" s="461">
        <f t="shared" si="8"/>
        <v>769.81984986090447</v>
      </c>
      <c r="S63" s="461">
        <f t="shared" si="8"/>
        <v>763.14782516645073</v>
      </c>
      <c r="T63" s="461">
        <f t="shared" si="8"/>
        <v>734.70994023286175</v>
      </c>
      <c r="U63" s="461">
        <f t="shared" si="8"/>
        <v>698.04334586079005</v>
      </c>
      <c r="V63" s="461">
        <f t="shared" si="8"/>
        <v>663.66562269446945</v>
      </c>
      <c r="W63" s="461">
        <f t="shared" si="8"/>
        <v>640.40632571194487</v>
      </c>
      <c r="X63" s="461">
        <f t="shared" si="8"/>
        <v>619.90978020777015</v>
      </c>
      <c r="Y63" s="461">
        <f t="shared" si="8"/>
        <v>586.92539515176577</v>
      </c>
      <c r="Z63" s="464">
        <f t="shared" si="8"/>
        <v>546.13061593899693</v>
      </c>
      <c r="AA63" s="460">
        <f t="shared" si="8"/>
        <v>504.61900688064031</v>
      </c>
      <c r="AB63" s="462">
        <f t="shared" si="8"/>
        <v>471.98461627658492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132.40149672341434</v>
      </c>
      <c r="AL66" s="538">
        <f>$F59</f>
        <v>121.05300114636941</v>
      </c>
      <c r="AM66" s="538">
        <f>$G59</f>
        <v>118.19568739616653</v>
      </c>
      <c r="AN66" s="538">
        <f>$H59</f>
        <v>117.73437846408001</v>
      </c>
      <c r="AO66" s="538"/>
      <c r="AP66" s="538">
        <f>$E60</f>
        <v>19.434571955569261</v>
      </c>
      <c r="AQ66" s="538">
        <f>$F60</f>
        <v>18.969900317735306</v>
      </c>
      <c r="AR66" s="538">
        <f>$G60</f>
        <v>18.948305906251385</v>
      </c>
      <c r="AS66" s="538">
        <f>$H60</f>
        <v>19.258451441423684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122.04034981870082</v>
      </c>
      <c r="AL67" s="538">
        <f>$J59</f>
        <v>136.71432917200201</v>
      </c>
      <c r="AM67" s="538">
        <f>$K59</f>
        <v>161.72719966287616</v>
      </c>
      <c r="AN67" s="538">
        <f>$L59</f>
        <v>185.81285482394296</v>
      </c>
      <c r="AO67" s="538"/>
      <c r="AP67" s="538">
        <f>$I60</f>
        <v>20.272746218417613</v>
      </c>
      <c r="AQ67" s="538">
        <f>$J60</f>
        <v>22.907163393934102</v>
      </c>
      <c r="AR67" s="538">
        <f>$K60</f>
        <v>25.794806224162869</v>
      </c>
      <c r="AS67" s="538">
        <f>$L60</f>
        <v>28.407831901145794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210.54299292077619</v>
      </c>
      <c r="AL68" s="538">
        <f>$N59</f>
        <v>224.66045739239556</v>
      </c>
      <c r="AM68" s="538">
        <f>$O59</f>
        <v>235.09071281635823</v>
      </c>
      <c r="AN68" s="538">
        <f>$P59</f>
        <v>240.8018962915219</v>
      </c>
      <c r="AO68" s="538"/>
      <c r="AP68" s="538">
        <f>$M60</f>
        <v>29.663669031710121</v>
      </c>
      <c r="AQ68" s="538">
        <f>$N60</f>
        <v>30.93813329120033</v>
      </c>
      <c r="AR68" s="538">
        <f>$O60</f>
        <v>31.274131574611282</v>
      </c>
      <c r="AS68" s="538">
        <f>$P60</f>
        <v>31.651353807181259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243.87584092454935</v>
      </c>
      <c r="AL69" s="538">
        <f>$R59</f>
        <v>248.44445256173861</v>
      </c>
      <c r="AM69" s="538">
        <f>$S59</f>
        <v>246.03260717716867</v>
      </c>
      <c r="AN69" s="538">
        <f>$T59</f>
        <v>235.87094680025945</v>
      </c>
      <c r="AO69" s="538"/>
      <c r="AP69" s="538">
        <f>$Q60</f>
        <v>31.861596621778734</v>
      </c>
      <c r="AQ69" s="538">
        <f>$R60</f>
        <v>31.237619558637256</v>
      </c>
      <c r="AR69" s="538">
        <f>$S60</f>
        <v>30.605346119232667</v>
      </c>
      <c r="AS69" s="538">
        <f>$T60</f>
        <v>29.400066254292071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221.04382569786455</v>
      </c>
      <c r="AL70" s="538">
        <f>$V59</f>
        <v>207.65918305420522</v>
      </c>
      <c r="AM70" s="538">
        <f>$W59</f>
        <v>199.93135844939977</v>
      </c>
      <c r="AN70" s="538">
        <f>$X59</f>
        <v>191.94649319638748</v>
      </c>
      <c r="AO70" s="538"/>
      <c r="AP70" s="538">
        <f>$U60</f>
        <v>27.812046709005763</v>
      </c>
      <c r="AQ70" s="538">
        <f>$V60</f>
        <v>26.320531097924345</v>
      </c>
      <c r="AR70" s="538">
        <f>$W60</f>
        <v>25.16356970874255</v>
      </c>
      <c r="AS70" s="538">
        <f>$X60</f>
        <v>24.627410980178663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180.54085798108355</v>
      </c>
      <c r="AL71" s="538">
        <f>$Z59</f>
        <v>164.62553499172967</v>
      </c>
      <c r="AM71" s="538">
        <f>$AA59</f>
        <v>148.88780794860406</v>
      </c>
      <c r="AN71" s="540">
        <f>$AB59</f>
        <v>136.2724527628616</v>
      </c>
      <c r="AO71" s="538"/>
      <c r="AP71" s="538">
        <f>$Y60</f>
        <v>23.298951428820388</v>
      </c>
      <c r="AQ71" s="538">
        <f>$Z60</f>
        <v>21.97575293429361</v>
      </c>
      <c r="AR71" s="538">
        <f>$AA60</f>
        <v>20.913616077964303</v>
      </c>
      <c r="AS71" s="540">
        <f>$AB60</f>
        <v>19.924657783114522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4431.9067181744567</v>
      </c>
      <c r="AO72" s="538"/>
      <c r="AP72" s="538"/>
      <c r="AQ72" s="538"/>
      <c r="AR72" s="538"/>
      <c r="AS72" s="318">
        <f>SUM(AP66:AS71)</f>
        <v>610.66223033732786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-734.18108207937621</v>
      </c>
      <c r="E99" s="431">
        <f t="shared" si="9"/>
        <v>-61.045850649801082</v>
      </c>
      <c r="F99" s="432">
        <f t="shared" si="9"/>
        <v>-36.259672624248651</v>
      </c>
      <c r="G99" s="432">
        <f t="shared" si="9"/>
        <v>-30.296763296962411</v>
      </c>
      <c r="H99" s="432">
        <f t="shared" si="9"/>
        <v>-31.061219589303221</v>
      </c>
      <c r="I99" s="432">
        <f t="shared" si="9"/>
        <v>-46.009312048101663</v>
      </c>
      <c r="J99" s="433">
        <f t="shared" si="9"/>
        <v>-90.218300771179202</v>
      </c>
      <c r="K99" s="434">
        <f t="shared" si="9"/>
        <v>105.36918642928072</v>
      </c>
      <c r="L99" s="432">
        <f t="shared" si="9"/>
        <v>38.098576962321886</v>
      </c>
      <c r="M99" s="432">
        <f t="shared" si="9"/>
        <v>-20.021810825056264</v>
      </c>
      <c r="N99" s="432">
        <f t="shared" si="9"/>
        <v>-54.040632137664261</v>
      </c>
      <c r="O99" s="432">
        <f t="shared" si="9"/>
        <v>-79.397772972285793</v>
      </c>
      <c r="P99" s="432">
        <f t="shared" si="9"/>
        <v>-93.102238747100046</v>
      </c>
      <c r="Q99" s="432">
        <f t="shared" si="9"/>
        <v>-100.83294782609846</v>
      </c>
      <c r="R99" s="432">
        <f t="shared" si="9"/>
        <v>-106.81984986090447</v>
      </c>
      <c r="S99" s="432">
        <f t="shared" si="9"/>
        <v>-100.14782516645073</v>
      </c>
      <c r="T99" s="432">
        <f t="shared" si="9"/>
        <v>-71.709940232861754</v>
      </c>
      <c r="U99" s="432">
        <f t="shared" si="9"/>
        <v>-35.043345860790055</v>
      </c>
      <c r="V99" s="432">
        <f t="shared" si="9"/>
        <v>-1.6656226944694481</v>
      </c>
      <c r="W99" s="432">
        <f t="shared" si="9"/>
        <v>21.593674288055126</v>
      </c>
      <c r="X99" s="432">
        <f t="shared" si="9"/>
        <v>42.090219792229846</v>
      </c>
      <c r="Y99" s="432">
        <f t="shared" si="9"/>
        <v>75.07460484823423</v>
      </c>
      <c r="Z99" s="435">
        <f t="shared" si="9"/>
        <v>115.86938406100307</v>
      </c>
      <c r="AA99" s="431">
        <f t="shared" si="9"/>
        <v>-103.61900688064031</v>
      </c>
      <c r="AB99" s="433">
        <f t="shared" si="9"/>
        <v>-70.984616276584916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243.04995679183622</v>
      </c>
      <c r="E104" s="336">
        <v>7.8174648505602393</v>
      </c>
      <c r="F104" s="337">
        <v>7.6226669264122782</v>
      </c>
      <c r="G104" s="337">
        <v>7.4946796568315754</v>
      </c>
      <c r="H104" s="337">
        <v>7.5045144693929267</v>
      </c>
      <c r="I104" s="337">
        <v>7.7243335073846131</v>
      </c>
      <c r="J104" s="338">
        <v>8.2731061300141207</v>
      </c>
      <c r="K104" s="339">
        <v>9.1977500081669721</v>
      </c>
      <c r="L104" s="337">
        <v>10.266454983860889</v>
      </c>
      <c r="M104" s="337">
        <v>11.201812558381505</v>
      </c>
      <c r="N104" s="337">
        <v>11.693458591525591</v>
      </c>
      <c r="O104" s="337">
        <v>12.121183279576343</v>
      </c>
      <c r="P104" s="337">
        <v>12.363818309794437</v>
      </c>
      <c r="Q104" s="337">
        <v>12.440731603007819</v>
      </c>
      <c r="R104" s="337">
        <v>12.563190855855842</v>
      </c>
      <c r="S104" s="337">
        <v>12.492508993122573</v>
      </c>
      <c r="T104" s="337">
        <v>12.187152878825342</v>
      </c>
      <c r="U104" s="337">
        <v>11.713316072961231</v>
      </c>
      <c r="V104" s="337">
        <v>11.05203211472932</v>
      </c>
      <c r="W104" s="337">
        <v>10.717946974538526</v>
      </c>
      <c r="X104" s="337">
        <v>10.454480192898341</v>
      </c>
      <c r="Y104" s="337">
        <v>9.9971709003941935</v>
      </c>
      <c r="Z104" s="340">
        <v>9.3319440999726933</v>
      </c>
      <c r="AA104" s="336">
        <v>8.6289079406818612</v>
      </c>
      <c r="AB104" s="338">
        <v>8.1893308929469821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250.38074047404248</v>
      </c>
      <c r="E105" s="367">
        <v>8.4726512368538369</v>
      </c>
      <c r="F105" s="368">
        <v>8.2846343696409885</v>
      </c>
      <c r="G105" s="368">
        <v>8.1625117388880355</v>
      </c>
      <c r="H105" s="368">
        <v>8.1475452176762069</v>
      </c>
      <c r="I105" s="368">
        <v>8.3388724845837636</v>
      </c>
      <c r="J105" s="369">
        <v>8.893854953215925</v>
      </c>
      <c r="K105" s="370">
        <v>9.7523723469981682</v>
      </c>
      <c r="L105" s="368">
        <v>10.647960808561056</v>
      </c>
      <c r="M105" s="368">
        <v>11.416465549662934</v>
      </c>
      <c r="N105" s="368">
        <v>11.752323687043212</v>
      </c>
      <c r="O105" s="368">
        <v>12.05439474858399</v>
      </c>
      <c r="P105" s="368">
        <v>12.231518251771295</v>
      </c>
      <c r="Q105" s="368">
        <v>12.327281027396094</v>
      </c>
      <c r="R105" s="368">
        <v>12.441865227251469</v>
      </c>
      <c r="S105" s="368">
        <v>12.381242835702462</v>
      </c>
      <c r="T105" s="368">
        <v>12.089083133677301</v>
      </c>
      <c r="U105" s="368">
        <v>11.704105443414948</v>
      </c>
      <c r="V105" s="368">
        <v>11.189060143581255</v>
      </c>
      <c r="W105" s="368">
        <v>10.934140844620764</v>
      </c>
      <c r="X105" s="368">
        <v>10.723817920220121</v>
      </c>
      <c r="Y105" s="368">
        <v>10.380871006769333</v>
      </c>
      <c r="Z105" s="371">
        <v>9.8964423582811136</v>
      </c>
      <c r="AA105" s="367">
        <v>9.2822787757816467</v>
      </c>
      <c r="AB105" s="369">
        <v>8.8754463638665975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250.38074047404248</v>
      </c>
      <c r="E106" s="454">
        <f t="shared" ref="E106:AB106" si="11">E105</f>
        <v>8.4726512368538369</v>
      </c>
      <c r="F106" s="455">
        <f t="shared" si="11"/>
        <v>8.2846343696409885</v>
      </c>
      <c r="G106" s="455">
        <f t="shared" si="11"/>
        <v>8.1625117388880355</v>
      </c>
      <c r="H106" s="455">
        <f t="shared" si="11"/>
        <v>8.1475452176762069</v>
      </c>
      <c r="I106" s="455">
        <f t="shared" si="11"/>
        <v>8.3388724845837636</v>
      </c>
      <c r="J106" s="456">
        <f t="shared" si="11"/>
        <v>8.893854953215925</v>
      </c>
      <c r="K106" s="457">
        <f t="shared" si="11"/>
        <v>9.7523723469981682</v>
      </c>
      <c r="L106" s="455">
        <f t="shared" si="11"/>
        <v>10.647960808561056</v>
      </c>
      <c r="M106" s="455">
        <f t="shared" si="11"/>
        <v>11.416465549662934</v>
      </c>
      <c r="N106" s="455">
        <f t="shared" si="11"/>
        <v>11.752323687043212</v>
      </c>
      <c r="O106" s="455">
        <f t="shared" si="11"/>
        <v>12.05439474858399</v>
      </c>
      <c r="P106" s="455">
        <f t="shared" si="11"/>
        <v>12.231518251771295</v>
      </c>
      <c r="Q106" s="455">
        <f t="shared" si="11"/>
        <v>12.327281027396094</v>
      </c>
      <c r="R106" s="455">
        <f t="shared" si="11"/>
        <v>12.441865227251469</v>
      </c>
      <c r="S106" s="455">
        <f t="shared" si="11"/>
        <v>12.381242835702462</v>
      </c>
      <c r="T106" s="455">
        <f t="shared" si="11"/>
        <v>12.089083133677301</v>
      </c>
      <c r="U106" s="455">
        <f t="shared" si="11"/>
        <v>11.704105443414948</v>
      </c>
      <c r="V106" s="455">
        <f t="shared" si="11"/>
        <v>11.189060143581255</v>
      </c>
      <c r="W106" s="455">
        <f t="shared" si="11"/>
        <v>10.934140844620764</v>
      </c>
      <c r="X106" s="455">
        <f t="shared" si="11"/>
        <v>10.723817920220121</v>
      </c>
      <c r="Y106" s="455">
        <f t="shared" si="11"/>
        <v>10.380871006769333</v>
      </c>
      <c r="Z106" s="458">
        <f t="shared" si="11"/>
        <v>9.8964423582811136</v>
      </c>
      <c r="AA106" s="454">
        <f t="shared" si="11"/>
        <v>9.2822787757816467</v>
      </c>
      <c r="AB106" s="456">
        <f t="shared" si="11"/>
        <v>8.8754463638665975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243.04995679183622</v>
      </c>
      <c r="E107" s="90">
        <f t="shared" ref="E107:AB107" si="12">E104</f>
        <v>7.8174648505602393</v>
      </c>
      <c r="F107" s="164">
        <f t="shared" si="12"/>
        <v>7.6226669264122782</v>
      </c>
      <c r="G107" s="164">
        <f t="shared" si="12"/>
        <v>7.4946796568315754</v>
      </c>
      <c r="H107" s="164">
        <f t="shared" si="12"/>
        <v>7.5045144693929267</v>
      </c>
      <c r="I107" s="164">
        <f t="shared" si="12"/>
        <v>7.7243335073846131</v>
      </c>
      <c r="J107" s="166">
        <f t="shared" si="12"/>
        <v>8.2731061300141207</v>
      </c>
      <c r="K107" s="48">
        <f t="shared" si="12"/>
        <v>9.1977500081669721</v>
      </c>
      <c r="L107" s="164">
        <f t="shared" si="12"/>
        <v>10.266454983860889</v>
      </c>
      <c r="M107" s="164">
        <f t="shared" si="12"/>
        <v>11.201812558381505</v>
      </c>
      <c r="N107" s="164">
        <f t="shared" si="12"/>
        <v>11.693458591525591</v>
      </c>
      <c r="O107" s="164">
        <f t="shared" si="12"/>
        <v>12.121183279576343</v>
      </c>
      <c r="P107" s="164">
        <f t="shared" si="12"/>
        <v>12.363818309794437</v>
      </c>
      <c r="Q107" s="164">
        <f t="shared" si="12"/>
        <v>12.440731603007819</v>
      </c>
      <c r="R107" s="164">
        <f t="shared" si="12"/>
        <v>12.563190855855842</v>
      </c>
      <c r="S107" s="164">
        <f t="shared" si="12"/>
        <v>12.492508993122573</v>
      </c>
      <c r="T107" s="164">
        <f t="shared" si="12"/>
        <v>12.187152878825342</v>
      </c>
      <c r="U107" s="164">
        <f t="shared" si="12"/>
        <v>11.713316072961231</v>
      </c>
      <c r="V107" s="164">
        <f t="shared" si="12"/>
        <v>11.05203211472932</v>
      </c>
      <c r="W107" s="164">
        <f t="shared" si="12"/>
        <v>10.717946974538526</v>
      </c>
      <c r="X107" s="164">
        <f t="shared" si="12"/>
        <v>10.454480192898341</v>
      </c>
      <c r="Y107" s="164">
        <f t="shared" si="12"/>
        <v>9.9971709003941935</v>
      </c>
      <c r="Z107" s="165">
        <f t="shared" si="12"/>
        <v>9.3319440999726933</v>
      </c>
      <c r="AA107" s="90">
        <f t="shared" si="12"/>
        <v>8.6289079406818612</v>
      </c>
      <c r="AB107" s="166">
        <f t="shared" si="12"/>
        <v>8.1893308929469821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493.43069726587873</v>
      </c>
      <c r="E108" s="460">
        <f t="shared" ref="E108:AB108" si="13">E106+E107</f>
        <v>16.290116087414077</v>
      </c>
      <c r="F108" s="461">
        <f t="shared" si="13"/>
        <v>15.907301296053266</v>
      </c>
      <c r="G108" s="461">
        <f t="shared" si="13"/>
        <v>15.657191395719611</v>
      </c>
      <c r="H108" s="461">
        <f t="shared" si="13"/>
        <v>15.652059687069134</v>
      </c>
      <c r="I108" s="461">
        <f t="shared" si="13"/>
        <v>16.063205991968378</v>
      </c>
      <c r="J108" s="462">
        <f t="shared" si="13"/>
        <v>17.166961083230046</v>
      </c>
      <c r="K108" s="463">
        <f t="shared" si="13"/>
        <v>18.950122355165142</v>
      </c>
      <c r="L108" s="461">
        <f t="shared" si="13"/>
        <v>20.914415792421945</v>
      </c>
      <c r="M108" s="461">
        <f t="shared" si="13"/>
        <v>22.618278108044439</v>
      </c>
      <c r="N108" s="461">
        <f t="shared" si="13"/>
        <v>23.445782278568803</v>
      </c>
      <c r="O108" s="461">
        <f t="shared" si="13"/>
        <v>24.175578028160331</v>
      </c>
      <c r="P108" s="461">
        <f t="shared" si="13"/>
        <v>24.59533656156573</v>
      </c>
      <c r="Q108" s="461">
        <f t="shared" si="13"/>
        <v>24.768012630403913</v>
      </c>
      <c r="R108" s="461">
        <f t="shared" si="13"/>
        <v>25.005056083107313</v>
      </c>
      <c r="S108" s="461">
        <f t="shared" si="13"/>
        <v>24.873751828825036</v>
      </c>
      <c r="T108" s="461">
        <f t="shared" si="13"/>
        <v>24.276236012502643</v>
      </c>
      <c r="U108" s="461">
        <f t="shared" si="13"/>
        <v>23.41742151637618</v>
      </c>
      <c r="V108" s="461">
        <f t="shared" si="13"/>
        <v>22.241092258310573</v>
      </c>
      <c r="W108" s="461">
        <f t="shared" si="13"/>
        <v>21.652087819159291</v>
      </c>
      <c r="X108" s="461">
        <f t="shared" si="13"/>
        <v>21.178298113118462</v>
      </c>
      <c r="Y108" s="461">
        <f t="shared" si="13"/>
        <v>20.378041907163528</v>
      </c>
      <c r="Z108" s="464">
        <f t="shared" si="13"/>
        <v>19.228386458253809</v>
      </c>
      <c r="AA108" s="460">
        <f t="shared" si="13"/>
        <v>17.911186716463508</v>
      </c>
      <c r="AB108" s="462">
        <f t="shared" si="13"/>
        <v>17.064777256813578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-493.43069726587873</v>
      </c>
      <c r="E130" s="431">
        <f t="shared" si="14"/>
        <v>-16.290116087414077</v>
      </c>
      <c r="F130" s="432">
        <f t="shared" si="14"/>
        <v>-15.907301296053266</v>
      </c>
      <c r="G130" s="432">
        <f t="shared" si="14"/>
        <v>-15.657191395719611</v>
      </c>
      <c r="H130" s="432">
        <f t="shared" si="14"/>
        <v>-15.652059687069134</v>
      </c>
      <c r="I130" s="432">
        <f t="shared" si="14"/>
        <v>-16.063205991968378</v>
      </c>
      <c r="J130" s="433">
        <f t="shared" si="14"/>
        <v>-17.166961083230046</v>
      </c>
      <c r="K130" s="434">
        <f t="shared" si="14"/>
        <v>-18.950122355165142</v>
      </c>
      <c r="L130" s="432">
        <f t="shared" si="14"/>
        <v>-20.914415792421945</v>
      </c>
      <c r="M130" s="432">
        <f t="shared" si="14"/>
        <v>-22.618278108044439</v>
      </c>
      <c r="N130" s="432">
        <f t="shared" si="14"/>
        <v>-23.445782278568803</v>
      </c>
      <c r="O130" s="432">
        <f t="shared" si="14"/>
        <v>-24.175578028160331</v>
      </c>
      <c r="P130" s="432">
        <f t="shared" si="14"/>
        <v>-24.59533656156573</v>
      </c>
      <c r="Q130" s="432">
        <f t="shared" si="14"/>
        <v>-24.768012630403913</v>
      </c>
      <c r="R130" s="432">
        <f t="shared" si="14"/>
        <v>-25.005056083107313</v>
      </c>
      <c r="S130" s="432">
        <f t="shared" si="14"/>
        <v>-24.873751828825036</v>
      </c>
      <c r="T130" s="432">
        <f t="shared" si="14"/>
        <v>-24.276236012502643</v>
      </c>
      <c r="U130" s="432">
        <f t="shared" si="14"/>
        <v>-23.41742151637618</v>
      </c>
      <c r="V130" s="432">
        <f t="shared" si="14"/>
        <v>-22.241092258310573</v>
      </c>
      <c r="W130" s="432">
        <f t="shared" si="14"/>
        <v>-21.652087819159291</v>
      </c>
      <c r="X130" s="432">
        <f t="shared" si="14"/>
        <v>-21.178298113118462</v>
      </c>
      <c r="Y130" s="432">
        <f t="shared" si="14"/>
        <v>-20.378041907163528</v>
      </c>
      <c r="Z130" s="435">
        <f t="shared" si="14"/>
        <v>-19.228386458253809</v>
      </c>
      <c r="AA130" s="431">
        <f t="shared" si="14"/>
        <v>-17.911186716463508</v>
      </c>
      <c r="AB130" s="433">
        <f t="shared" si="14"/>
        <v>-17.064777256813578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Thu</v>
      </c>
      <c r="B133" s="556">
        <f>B134</f>
        <v>37336</v>
      </c>
      <c r="C133" s="557" t="s">
        <v>56</v>
      </c>
      <c r="D133" s="558">
        <f>D108</f>
        <v>493.43069726587873</v>
      </c>
      <c r="E133" s="558">
        <f t="shared" ref="E133:AB133" si="15">E108</f>
        <v>16.290116087414077</v>
      </c>
      <c r="F133" s="558">
        <f t="shared" si="15"/>
        <v>15.907301296053266</v>
      </c>
      <c r="G133" s="558">
        <f t="shared" si="15"/>
        <v>15.657191395719611</v>
      </c>
      <c r="H133" s="558">
        <f t="shared" si="15"/>
        <v>15.652059687069134</v>
      </c>
      <c r="I133" s="558">
        <f t="shared" si="15"/>
        <v>16.063205991968378</v>
      </c>
      <c r="J133" s="558">
        <f t="shared" si="15"/>
        <v>17.166961083230046</v>
      </c>
      <c r="K133" s="558">
        <f t="shared" si="15"/>
        <v>18.950122355165142</v>
      </c>
      <c r="L133" s="558">
        <f t="shared" si="15"/>
        <v>20.914415792421945</v>
      </c>
      <c r="M133" s="558">
        <f t="shared" si="15"/>
        <v>22.618278108044439</v>
      </c>
      <c r="N133" s="558">
        <f t="shared" si="15"/>
        <v>23.445782278568803</v>
      </c>
      <c r="O133" s="558">
        <f t="shared" si="15"/>
        <v>24.175578028160331</v>
      </c>
      <c r="P133" s="558">
        <f t="shared" si="15"/>
        <v>24.59533656156573</v>
      </c>
      <c r="Q133" s="558">
        <f t="shared" si="15"/>
        <v>24.768012630403913</v>
      </c>
      <c r="R133" s="558">
        <f t="shared" si="15"/>
        <v>25.005056083107313</v>
      </c>
      <c r="S133" s="558">
        <f t="shared" si="15"/>
        <v>24.873751828825036</v>
      </c>
      <c r="T133" s="558">
        <f t="shared" si="15"/>
        <v>24.276236012502643</v>
      </c>
      <c r="U133" s="558">
        <f t="shared" si="15"/>
        <v>23.41742151637618</v>
      </c>
      <c r="V133" s="558">
        <f t="shared" si="15"/>
        <v>22.241092258310573</v>
      </c>
      <c r="W133" s="558">
        <f t="shared" si="15"/>
        <v>21.652087819159291</v>
      </c>
      <c r="X133" s="558">
        <f t="shared" si="15"/>
        <v>21.178298113118462</v>
      </c>
      <c r="Y133" s="558">
        <f t="shared" si="15"/>
        <v>20.378041907163528</v>
      </c>
      <c r="Z133" s="558">
        <f t="shared" si="15"/>
        <v>19.228386458253809</v>
      </c>
      <c r="AA133" s="558">
        <f t="shared" si="15"/>
        <v>17.911186716463508</v>
      </c>
      <c r="AB133" s="558">
        <f t="shared" si="15"/>
        <v>17.064777256813578</v>
      </c>
    </row>
    <row r="134" spans="1:56" x14ac:dyDescent="0.3">
      <c r="A134" s="555" t="str">
        <f>VLOOKUP(WEEKDAY(B134,2),$B$148:$C$154,2,FALSE)</f>
        <v>Thu</v>
      </c>
      <c r="B134" s="556">
        <f>A3</f>
        <v>37336</v>
      </c>
      <c r="C134" s="557" t="s">
        <v>26</v>
      </c>
      <c r="D134" s="558">
        <f>SUM(D16)</f>
        <v>11243.111341991123</v>
      </c>
      <c r="E134" s="558">
        <f t="shared" ref="E134:AB134" si="16">SUM(E16)</f>
        <v>392.01133583096112</v>
      </c>
      <c r="F134" s="558">
        <f t="shared" si="16"/>
        <v>385.33209985715825</v>
      </c>
      <c r="G134" s="558">
        <f t="shared" si="16"/>
        <v>379.57739448974212</v>
      </c>
      <c r="H134" s="558">
        <f t="shared" si="16"/>
        <v>378.43330848510675</v>
      </c>
      <c r="I134" s="558">
        <f t="shared" si="16"/>
        <v>385.93839091381028</v>
      </c>
      <c r="J134" s="558">
        <f t="shared" si="16"/>
        <v>405.75642956191587</v>
      </c>
      <c r="K134" s="558">
        <f t="shared" si="16"/>
        <v>440.08248574299051</v>
      </c>
      <c r="L134" s="558">
        <f t="shared" si="16"/>
        <v>476.16473811839484</v>
      </c>
      <c r="M134" s="558">
        <f t="shared" si="16"/>
        <v>506.65551980804651</v>
      </c>
      <c r="N134" s="558">
        <f t="shared" si="16"/>
        <v>523.53664842635783</v>
      </c>
      <c r="O134" s="558">
        <f t="shared" si="16"/>
        <v>537.68709850370192</v>
      </c>
      <c r="P134" s="558">
        <f t="shared" si="16"/>
        <v>543.68330273093375</v>
      </c>
      <c r="Q134" s="558">
        <f t="shared" si="16"/>
        <v>547.32174630388135</v>
      </c>
      <c r="R134" s="558">
        <f t="shared" si="16"/>
        <v>552.56659305509982</v>
      </c>
      <c r="S134" s="558">
        <f t="shared" si="16"/>
        <v>549.00924824794015</v>
      </c>
      <c r="T134" s="558">
        <f t="shared" si="16"/>
        <v>536.93203878388601</v>
      </c>
      <c r="U134" s="558">
        <f t="shared" si="16"/>
        <v>518.79316974375297</v>
      </c>
      <c r="V134" s="558">
        <f t="shared" si="16"/>
        <v>497.48877835629173</v>
      </c>
      <c r="W134" s="558">
        <f t="shared" si="16"/>
        <v>485.4659781276693</v>
      </c>
      <c r="X134" s="558">
        <f t="shared" si="16"/>
        <v>475.85817105785895</v>
      </c>
      <c r="Y134" s="558">
        <f t="shared" si="16"/>
        <v>460.59722103578571</v>
      </c>
      <c r="Z134" s="558">
        <f t="shared" si="16"/>
        <v>440.9931139817466</v>
      </c>
      <c r="AA134" s="558">
        <f t="shared" si="16"/>
        <v>419.05023669422803</v>
      </c>
      <c r="AB134" s="558">
        <f t="shared" si="16"/>
        <v>404.17629413386442</v>
      </c>
    </row>
    <row r="135" spans="1:56" x14ac:dyDescent="0.3">
      <c r="A135" s="555" t="str">
        <f>VLOOKUP(WEEKDAY(B135,2),$B$148:$C$154,2,FALSE)</f>
        <v>Thu</v>
      </c>
      <c r="B135" s="556">
        <f>B134</f>
        <v>37336</v>
      </c>
      <c r="C135" s="557" t="s">
        <v>47</v>
      </c>
      <c r="D135" s="558">
        <f>D63</f>
        <v>14543.181082079376</v>
      </c>
      <c r="E135" s="558">
        <f t="shared" ref="E135:AB135" si="17">E63</f>
        <v>462.04585064980108</v>
      </c>
      <c r="F135" s="558">
        <f t="shared" si="17"/>
        <v>437.25967262424865</v>
      </c>
      <c r="G135" s="558">
        <f t="shared" si="17"/>
        <v>431.29676329696241</v>
      </c>
      <c r="H135" s="558">
        <f t="shared" si="17"/>
        <v>432.06121958930322</v>
      </c>
      <c r="I135" s="558">
        <f t="shared" si="17"/>
        <v>447.00931204810166</v>
      </c>
      <c r="J135" s="558">
        <f t="shared" si="17"/>
        <v>491.2183007711792</v>
      </c>
      <c r="K135" s="558">
        <f t="shared" si="17"/>
        <v>556.63081357071928</v>
      </c>
      <c r="L135" s="558">
        <f t="shared" si="17"/>
        <v>623.90142303767811</v>
      </c>
      <c r="M135" s="558">
        <f t="shared" si="17"/>
        <v>683.02181082505626</v>
      </c>
      <c r="N135" s="558">
        <f t="shared" si="17"/>
        <v>717.04063213766426</v>
      </c>
      <c r="O135" s="558">
        <f t="shared" si="17"/>
        <v>742.39777297228579</v>
      </c>
      <c r="P135" s="558">
        <f t="shared" si="17"/>
        <v>756.10223874710005</v>
      </c>
      <c r="Q135" s="558">
        <f t="shared" si="17"/>
        <v>763.83294782609846</v>
      </c>
      <c r="R135" s="558">
        <f t="shared" si="17"/>
        <v>769.81984986090447</v>
      </c>
      <c r="S135" s="558">
        <f t="shared" si="17"/>
        <v>763.14782516645073</v>
      </c>
      <c r="T135" s="558">
        <f t="shared" si="17"/>
        <v>734.70994023286175</v>
      </c>
      <c r="U135" s="558">
        <f t="shared" si="17"/>
        <v>698.04334586079005</v>
      </c>
      <c r="V135" s="558">
        <f t="shared" si="17"/>
        <v>663.66562269446945</v>
      </c>
      <c r="W135" s="558">
        <f t="shared" si="17"/>
        <v>640.40632571194487</v>
      </c>
      <c r="X135" s="558">
        <f t="shared" si="17"/>
        <v>619.90978020777015</v>
      </c>
      <c r="Y135" s="558">
        <f t="shared" si="17"/>
        <v>586.92539515176577</v>
      </c>
      <c r="Z135" s="558">
        <f t="shared" si="17"/>
        <v>546.13061593899693</v>
      </c>
      <c r="AA135" s="558">
        <f t="shared" si="17"/>
        <v>504.61900688064031</v>
      </c>
      <c r="AB135" s="558">
        <f t="shared" si="17"/>
        <v>471.98461627658492</v>
      </c>
    </row>
    <row r="136" spans="1:56" ht="15" thickBot="1" x14ac:dyDescent="0.35">
      <c r="B136" s="557"/>
      <c r="C136" s="557" t="s">
        <v>84</v>
      </c>
      <c r="D136" s="559">
        <f>SUM(D134:D135)</f>
        <v>25786.2924240705</v>
      </c>
      <c r="E136" s="559">
        <f t="shared" ref="E136:AB136" si="18">SUM(E134:E135)</f>
        <v>854.0571864807622</v>
      </c>
      <c r="F136" s="559">
        <f t="shared" si="18"/>
        <v>822.59177248140691</v>
      </c>
      <c r="G136" s="559">
        <f t="shared" si="18"/>
        <v>810.87415778670447</v>
      </c>
      <c r="H136" s="559">
        <f t="shared" si="18"/>
        <v>810.49452807441003</v>
      </c>
      <c r="I136" s="559">
        <f t="shared" si="18"/>
        <v>832.947702961912</v>
      </c>
      <c r="J136" s="559">
        <f t="shared" si="18"/>
        <v>896.97473033309507</v>
      </c>
      <c r="K136" s="559">
        <f t="shared" si="18"/>
        <v>996.71329931370974</v>
      </c>
      <c r="L136" s="559">
        <f t="shared" si="18"/>
        <v>1100.0661611560729</v>
      </c>
      <c r="M136" s="559">
        <f t="shared" si="18"/>
        <v>1189.6773306331029</v>
      </c>
      <c r="N136" s="559">
        <f t="shared" si="18"/>
        <v>1240.5772805640222</v>
      </c>
      <c r="O136" s="559">
        <f t="shared" si="18"/>
        <v>1280.0848714759877</v>
      </c>
      <c r="P136" s="559">
        <f t="shared" si="18"/>
        <v>1299.7855414780338</v>
      </c>
      <c r="Q136" s="559">
        <f t="shared" si="18"/>
        <v>1311.1546941299798</v>
      </c>
      <c r="R136" s="559">
        <f t="shared" si="18"/>
        <v>1322.3864429160044</v>
      </c>
      <c r="S136" s="559">
        <f t="shared" si="18"/>
        <v>1312.1570734143909</v>
      </c>
      <c r="T136" s="559">
        <f t="shared" si="18"/>
        <v>1271.6419790167479</v>
      </c>
      <c r="U136" s="559">
        <f t="shared" si="18"/>
        <v>1216.8365156045429</v>
      </c>
      <c r="V136" s="559">
        <f t="shared" si="18"/>
        <v>1161.1544010507612</v>
      </c>
      <c r="W136" s="559">
        <f t="shared" si="18"/>
        <v>1125.8723038396142</v>
      </c>
      <c r="X136" s="559">
        <f t="shared" si="18"/>
        <v>1095.7679512656291</v>
      </c>
      <c r="Y136" s="559">
        <f t="shared" si="18"/>
        <v>1047.5226161875514</v>
      </c>
      <c r="Z136" s="559">
        <f t="shared" si="18"/>
        <v>987.12372992074347</v>
      </c>
      <c r="AA136" s="559">
        <f t="shared" si="18"/>
        <v>923.66924357486835</v>
      </c>
      <c r="AB136" s="559">
        <f t="shared" si="18"/>
        <v>876.16091041044933</v>
      </c>
    </row>
    <row r="137" spans="1:56" ht="15" thickTop="1" x14ac:dyDescent="0.3">
      <c r="D137" s="320" t="s">
        <v>92</v>
      </c>
      <c r="E137" s="321">
        <f>AVERAGE(E134:J134,AA134:AB134)</f>
        <v>393.78443624584833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sqref="A1:AC133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2001-12-20T00:47:14Z</cp:lastPrinted>
  <dcterms:created xsi:type="dcterms:W3CDTF">2000-03-20T23:24:44Z</dcterms:created>
  <dcterms:modified xsi:type="dcterms:W3CDTF">2023-09-15T17:43:20Z</dcterms:modified>
</cp:coreProperties>
</file>