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371A29-2AAB-4A24-818D-5E9F7DD49991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<sst xmlns="http://schemas.openxmlformats.org/spreadsheetml/2006/main" count="331" uniqueCount="93">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</sst>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6</xdr:row>
      <xdr:rowOff>0</xdr:rowOff>
    </xdr:to>
    <xdr:pic>
      <xdr:nvPicPr>
        <xdr:cNvPr id="1080" name="Picture 2">
          <a:extLst>
            <a:ext uri="{FF2B5EF4-FFF2-40B4-BE49-F238E27FC236}">
              <a16:creationId xmlns:a16="http://schemas.microsoft.com/office/drawing/2014/main" id="{B11D0FED-C41A-7463-ADE1-E84B8FAD9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1" name="Picture 2">
          <a:extLst>
            <a:ext uri="{FF2B5EF4-FFF2-40B4-BE49-F238E27FC236}">
              <a16:creationId xmlns:a16="http://schemas.microsoft.com/office/drawing/2014/main" id="{1E681A68-7EC4-FE6E-2A84-CE6CE773E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2" name="Picture 2">
          <a:extLst>
            <a:ext uri="{FF2B5EF4-FFF2-40B4-BE49-F238E27FC236}">
              <a16:creationId xmlns:a16="http://schemas.microsoft.com/office/drawing/2014/main" id="{C3950313-DC14-1D67-CD47-59698BFED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37334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26.61295729812419</v>
      </c>
      <c r="E8" s="336">
        <v>0.94273817758479062</v>
      </c>
      <c r="F8" s="337">
        <v>0.92395527234093711</v>
      </c>
      <c r="G8" s="337">
        <v>0.91448333746808741</v>
      </c>
      <c r="H8" s="337">
        <v>0.91294655621917931</v>
      </c>
      <c r="I8" s="337">
        <v>0.92940873218137743</v>
      </c>
      <c r="J8" s="338">
        <v>0.97833900391096795</v>
      </c>
      <c r="K8" s="339">
        <v>1.0613685449882158</v>
      </c>
      <c r="L8" s="337">
        <v>1.1336040346192093</v>
      </c>
      <c r="M8" s="337">
        <v>1.1937559420688295</v>
      </c>
      <c r="N8" s="337">
        <v>1.2216057267190663</v>
      </c>
      <c r="O8" s="337">
        <v>1.2408819051569375</v>
      </c>
      <c r="P8" s="337">
        <v>1.2479314098992829</v>
      </c>
      <c r="Q8" s="337">
        <v>1.255963390531418</v>
      </c>
      <c r="R8" s="337">
        <v>1.2615542378324369</v>
      </c>
      <c r="S8" s="337">
        <v>1.2591799341627661</v>
      </c>
      <c r="T8" s="337">
        <v>1.2363609692013109</v>
      </c>
      <c r="U8" s="337">
        <v>1.2041015602066303</v>
      </c>
      <c r="V8" s="337">
        <v>1.1774662660994286</v>
      </c>
      <c r="W8" s="337">
        <v>1.1610099912672291</v>
      </c>
      <c r="X8" s="337">
        <v>1.1445837468594644</v>
      </c>
      <c r="Y8" s="337">
        <v>1.114655581766</v>
      </c>
      <c r="Z8" s="340">
        <v>1.0772756299383079</v>
      </c>
      <c r="AA8" s="336">
        <v>1.029649259665065</v>
      </c>
      <c r="AB8" s="338">
        <v>0.99013808743724707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887.7324494834545</v>
      </c>
      <c r="E9" s="342">
        <v>29.123201116917556</v>
      </c>
      <c r="F9" s="343">
        <v>28.389268846048008</v>
      </c>
      <c r="G9" s="343">
        <v>28.002677140600838</v>
      </c>
      <c r="H9" s="343">
        <v>27.961393921987245</v>
      </c>
      <c r="I9" s="343">
        <v>28.715753012945754</v>
      </c>
      <c r="J9" s="344">
        <v>30.95961999465457</v>
      </c>
      <c r="K9" s="345">
        <v>34.74421107057757</v>
      </c>
      <c r="L9" s="343">
        <v>38.378610268880387</v>
      </c>
      <c r="M9" s="343">
        <v>41.136763780514357</v>
      </c>
      <c r="N9" s="343">
        <v>42.635823104809603</v>
      </c>
      <c r="O9" s="343">
        <v>43.685155201166758</v>
      </c>
      <c r="P9" s="343">
        <v>44.146155954454699</v>
      </c>
      <c r="Q9" s="343">
        <v>44.739056884612353</v>
      </c>
      <c r="R9" s="343">
        <v>45.180611697809105</v>
      </c>
      <c r="S9" s="343">
        <v>45.152289902968974</v>
      </c>
      <c r="T9" s="343">
        <v>44.225257734070105</v>
      </c>
      <c r="U9" s="343">
        <v>42.794027848497635</v>
      </c>
      <c r="V9" s="343">
        <v>40.601230537518127</v>
      </c>
      <c r="W9" s="343">
        <v>38.038483500911859</v>
      </c>
      <c r="X9" s="343">
        <v>36.743466657355711</v>
      </c>
      <c r="Y9" s="343">
        <v>35.495395771040776</v>
      </c>
      <c r="Z9" s="346">
        <v>33.899277510185392</v>
      </c>
      <c r="AA9" s="342">
        <v>32.198665665605745</v>
      </c>
      <c r="AB9" s="344">
        <v>30.786052359321371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7502.3926099321561</v>
      </c>
      <c r="E10" s="349">
        <v>261.17536548899301</v>
      </c>
      <c r="F10" s="350">
        <v>256.29828152731756</v>
      </c>
      <c r="G10" s="350">
        <v>254.16022901344897</v>
      </c>
      <c r="H10" s="350">
        <v>253.16049186003434</v>
      </c>
      <c r="I10" s="350">
        <v>257.42677874153452</v>
      </c>
      <c r="J10" s="351">
        <v>271.60883819749506</v>
      </c>
      <c r="K10" s="352">
        <v>295.67917880267595</v>
      </c>
      <c r="L10" s="350">
        <v>319.89346110739933</v>
      </c>
      <c r="M10" s="350">
        <v>340.0728293792917</v>
      </c>
      <c r="N10" s="350">
        <v>350.17717715879837</v>
      </c>
      <c r="O10" s="350">
        <v>357.84358975331355</v>
      </c>
      <c r="P10" s="350">
        <v>360.12579263861471</v>
      </c>
      <c r="Q10" s="350">
        <v>362.13796414142797</v>
      </c>
      <c r="R10" s="350">
        <v>365.13265780435199</v>
      </c>
      <c r="S10" s="350">
        <v>364.20482196454287</v>
      </c>
      <c r="T10" s="350">
        <v>356.43471089634977</v>
      </c>
      <c r="U10" s="350">
        <v>344.7981536773998</v>
      </c>
      <c r="V10" s="350">
        <v>333.29543464637891</v>
      </c>
      <c r="W10" s="350">
        <v>323.48533306605509</v>
      </c>
      <c r="X10" s="350">
        <v>315.99714046779764</v>
      </c>
      <c r="Y10" s="350">
        <v>308.34745792409007</v>
      </c>
      <c r="Z10" s="353">
        <v>296.01294011990586</v>
      </c>
      <c r="AA10" s="349">
        <v>282.3216192953002</v>
      </c>
      <c r="AB10" s="351">
        <v>272.60236225963962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58.194630211764562</v>
      </c>
      <c r="E11" s="355">
        <v>2.0100946753306208</v>
      </c>
      <c r="F11" s="356">
        <v>1.9580364105841295</v>
      </c>
      <c r="G11" s="356">
        <v>1.9484708627836882</v>
      </c>
      <c r="H11" s="356">
        <v>1.9661955180143975</v>
      </c>
      <c r="I11" s="356">
        <v>2.0094538205613461</v>
      </c>
      <c r="J11" s="357">
        <v>2.1294538182371392</v>
      </c>
      <c r="K11" s="358">
        <v>2.3225446993738093</v>
      </c>
      <c r="L11" s="356">
        <v>2.4694506054997851</v>
      </c>
      <c r="M11" s="356">
        <v>2.5959654238646954</v>
      </c>
      <c r="N11" s="356">
        <v>2.645148428000117</v>
      </c>
      <c r="O11" s="356">
        <v>2.6787072615731646</v>
      </c>
      <c r="P11" s="356">
        <v>2.6995202919811296</v>
      </c>
      <c r="Q11" s="356">
        <v>2.7222787178656516</v>
      </c>
      <c r="R11" s="356">
        <v>2.7242413175155535</v>
      </c>
      <c r="S11" s="356">
        <v>2.7279816154900716</v>
      </c>
      <c r="T11" s="356">
        <v>2.708710990940109</v>
      </c>
      <c r="U11" s="356">
        <v>2.6774894711154138</v>
      </c>
      <c r="V11" s="356">
        <v>2.66121579312418</v>
      </c>
      <c r="W11" s="356">
        <v>2.6442032652236942</v>
      </c>
      <c r="X11" s="356">
        <v>2.6013086265782461</v>
      </c>
      <c r="Y11" s="356">
        <v>2.5243471155513619</v>
      </c>
      <c r="Z11" s="359">
        <v>2.412654874670511</v>
      </c>
      <c r="AA11" s="355">
        <v>2.2397452818028074</v>
      </c>
      <c r="AB11" s="357">
        <v>2.1174113260829359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186.69402764864978</v>
      </c>
      <c r="E12" s="362">
        <v>6.0329717351734793</v>
      </c>
      <c r="F12" s="363">
        <v>5.8570315012281426</v>
      </c>
      <c r="G12" s="363">
        <v>5.7989315099915366</v>
      </c>
      <c r="H12" s="363">
        <v>5.820231384729138</v>
      </c>
      <c r="I12" s="363">
        <v>5.981144315443836</v>
      </c>
      <c r="J12" s="364">
        <v>6.461563794260563</v>
      </c>
      <c r="K12" s="365">
        <v>7.2749475135629345</v>
      </c>
      <c r="L12" s="363">
        <v>8.0555617178365733</v>
      </c>
      <c r="M12" s="363">
        <v>8.6707899469915795</v>
      </c>
      <c r="N12" s="363">
        <v>8.9754833701992336</v>
      </c>
      <c r="O12" s="363">
        <v>9.1897182457401545</v>
      </c>
      <c r="P12" s="363">
        <v>9.2952016463934566</v>
      </c>
      <c r="Q12" s="363">
        <v>9.4054345157101356</v>
      </c>
      <c r="R12" s="363">
        <v>9.4846908612471577</v>
      </c>
      <c r="S12" s="363">
        <v>9.4845229818173848</v>
      </c>
      <c r="T12" s="363">
        <v>9.3239451954093564</v>
      </c>
      <c r="U12" s="363">
        <v>9.047982316206113</v>
      </c>
      <c r="V12" s="363">
        <v>8.6253156697453175</v>
      </c>
      <c r="W12" s="363">
        <v>8.1418625227579202</v>
      </c>
      <c r="X12" s="363">
        <v>7.8609966004466534</v>
      </c>
      <c r="Y12" s="363">
        <v>7.578938607812181</v>
      </c>
      <c r="Z12" s="366">
        <v>7.1960094309539171</v>
      </c>
      <c r="AA12" s="362">
        <v>6.7392112177660444</v>
      </c>
      <c r="AB12" s="364">
        <v>6.3915410472270118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2347.5586513458843</v>
      </c>
      <c r="E13" s="367">
        <v>83.389159236586138</v>
      </c>
      <c r="F13" s="368">
        <v>81.831826729400547</v>
      </c>
      <c r="G13" s="368">
        <v>81.111309277481979</v>
      </c>
      <c r="H13" s="368">
        <v>80.900230641934726</v>
      </c>
      <c r="I13" s="368">
        <v>81.987935658729839</v>
      </c>
      <c r="J13" s="369">
        <v>86.637088757975093</v>
      </c>
      <c r="K13" s="370">
        <v>93.980942768745336</v>
      </c>
      <c r="L13" s="368">
        <v>100.31393934928896</v>
      </c>
      <c r="M13" s="368">
        <v>105.37199257871423</v>
      </c>
      <c r="N13" s="368">
        <v>107.66653785782738</v>
      </c>
      <c r="O13" s="368">
        <v>109.26902148301625</v>
      </c>
      <c r="P13" s="368">
        <v>109.86808738855197</v>
      </c>
      <c r="Q13" s="368">
        <v>110.77028688523338</v>
      </c>
      <c r="R13" s="368">
        <v>111.30844816778225</v>
      </c>
      <c r="S13" s="368">
        <v>111.02754497373388</v>
      </c>
      <c r="T13" s="368">
        <v>108.94898614526473</v>
      </c>
      <c r="U13" s="368">
        <v>106.18940313580204</v>
      </c>
      <c r="V13" s="368">
        <v>104.03914500479796</v>
      </c>
      <c r="W13" s="368">
        <v>102.38141037816654</v>
      </c>
      <c r="X13" s="368">
        <v>100.56609012760659</v>
      </c>
      <c r="Y13" s="368">
        <v>98.258438925067708</v>
      </c>
      <c r="Z13" s="371">
        <v>94.932957935604861</v>
      </c>
      <c r="AA13" s="367">
        <v>90.121798912853421</v>
      </c>
      <c r="AB13" s="369">
        <v>86.686069025718098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2592.4473092062976</v>
      </c>
      <c r="E14" s="90">
        <f t="shared" ref="E14:AB14" si="1">SUM(E11:E13)</f>
        <v>91.432225647090235</v>
      </c>
      <c r="F14" s="164">
        <f t="shared" si="1"/>
        <v>89.646894641212825</v>
      </c>
      <c r="G14" s="164">
        <f t="shared" si="1"/>
        <v>88.858711650257206</v>
      </c>
      <c r="H14" s="164">
        <f t="shared" si="1"/>
        <v>88.686657544678269</v>
      </c>
      <c r="I14" s="164">
        <f t="shared" si="1"/>
        <v>89.978533794735029</v>
      </c>
      <c r="J14" s="166">
        <f t="shared" si="1"/>
        <v>95.228106370472801</v>
      </c>
      <c r="K14" s="48">
        <f t="shared" si="1"/>
        <v>103.57843498168208</v>
      </c>
      <c r="L14" s="164">
        <f t="shared" si="1"/>
        <v>110.83895167262531</v>
      </c>
      <c r="M14" s="164">
        <f t="shared" si="1"/>
        <v>116.6387479495705</v>
      </c>
      <c r="N14" s="164">
        <f t="shared" si="1"/>
        <v>119.28716965602673</v>
      </c>
      <c r="O14" s="164">
        <f t="shared" si="1"/>
        <v>121.13744699032956</v>
      </c>
      <c r="P14" s="164">
        <f t="shared" si="1"/>
        <v>121.86280932692655</v>
      </c>
      <c r="Q14" s="164">
        <f t="shared" si="1"/>
        <v>122.89800011880916</v>
      </c>
      <c r="R14" s="164">
        <f t="shared" si="1"/>
        <v>123.51738034654495</v>
      </c>
      <c r="S14" s="164">
        <f t="shared" si="1"/>
        <v>123.24004957104134</v>
      </c>
      <c r="T14" s="164">
        <f t="shared" si="1"/>
        <v>120.9816423316142</v>
      </c>
      <c r="U14" s="164">
        <f t="shared" si="1"/>
        <v>117.91487492312356</v>
      </c>
      <c r="V14" s="164">
        <f t="shared" si="1"/>
        <v>115.32567646766745</v>
      </c>
      <c r="W14" s="164">
        <f t="shared" si="1"/>
        <v>113.16747616614815</v>
      </c>
      <c r="X14" s="164">
        <f t="shared" si="1"/>
        <v>111.02839535463148</v>
      </c>
      <c r="Y14" s="164">
        <f t="shared" si="1"/>
        <v>108.36172464843125</v>
      </c>
      <c r="Z14" s="165">
        <f t="shared" si="1"/>
        <v>104.54162224122929</v>
      </c>
      <c r="AA14" s="90">
        <f t="shared" si="1"/>
        <v>99.100755412422274</v>
      </c>
      <c r="AB14" s="166">
        <f t="shared" si="1"/>
        <v>95.19502139902805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8416.7380167137344</v>
      </c>
      <c r="E15" s="90">
        <f t="shared" ref="E15:AB15" si="2">SUM(E8:E10)</f>
        <v>291.24130478349537</v>
      </c>
      <c r="F15" s="164">
        <f t="shared" si="2"/>
        <v>285.61150564570653</v>
      </c>
      <c r="G15" s="164">
        <f t="shared" si="2"/>
        <v>283.07738949151792</v>
      </c>
      <c r="H15" s="164">
        <f t="shared" si="2"/>
        <v>282.03483233824079</v>
      </c>
      <c r="I15" s="164">
        <f t="shared" si="2"/>
        <v>287.07194048666167</v>
      </c>
      <c r="J15" s="166">
        <f t="shared" si="2"/>
        <v>303.5467971960606</v>
      </c>
      <c r="K15" s="48">
        <f t="shared" si="2"/>
        <v>331.48475841824171</v>
      </c>
      <c r="L15" s="164">
        <f t="shared" si="2"/>
        <v>359.40567541089894</v>
      </c>
      <c r="M15" s="164">
        <f t="shared" si="2"/>
        <v>382.40334910187488</v>
      </c>
      <c r="N15" s="164">
        <f t="shared" si="2"/>
        <v>394.03460599032707</v>
      </c>
      <c r="O15" s="164">
        <f t="shared" si="2"/>
        <v>402.76962685963724</v>
      </c>
      <c r="P15" s="164">
        <f t="shared" si="2"/>
        <v>405.5198800029687</v>
      </c>
      <c r="Q15" s="164">
        <f t="shared" si="2"/>
        <v>408.13298441657173</v>
      </c>
      <c r="R15" s="164">
        <f t="shared" si="2"/>
        <v>411.57482373999352</v>
      </c>
      <c r="S15" s="164">
        <f t="shared" si="2"/>
        <v>410.61629180167461</v>
      </c>
      <c r="T15" s="164">
        <f t="shared" si="2"/>
        <v>401.8963295996212</v>
      </c>
      <c r="U15" s="164">
        <f t="shared" si="2"/>
        <v>388.79628308610404</v>
      </c>
      <c r="V15" s="164">
        <f t="shared" si="2"/>
        <v>375.07413144999646</v>
      </c>
      <c r="W15" s="164">
        <f t="shared" si="2"/>
        <v>362.68482655823419</v>
      </c>
      <c r="X15" s="164">
        <f t="shared" si="2"/>
        <v>353.8851908720128</v>
      </c>
      <c r="Y15" s="164">
        <f t="shared" si="2"/>
        <v>344.95750927689687</v>
      </c>
      <c r="Z15" s="165">
        <f t="shared" si="2"/>
        <v>330.98949326002958</v>
      </c>
      <c r="AA15" s="90">
        <f t="shared" si="2"/>
        <v>315.549934220571</v>
      </c>
      <c r="AB15" s="166">
        <f t="shared" si="2"/>
        <v>304.37855270639824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11009.185325920036</v>
      </c>
      <c r="E16" s="167">
        <f t="shared" ref="E16:AB16" si="3">E14+E15</f>
        <v>382.67353043058563</v>
      </c>
      <c r="F16" s="168">
        <f t="shared" si="3"/>
        <v>375.25840028691937</v>
      </c>
      <c r="G16" s="168">
        <f t="shared" si="3"/>
        <v>371.93610114177511</v>
      </c>
      <c r="H16" s="168">
        <f t="shared" si="3"/>
        <v>370.72148988291906</v>
      </c>
      <c r="I16" s="168">
        <f t="shared" si="3"/>
        <v>377.0504742813967</v>
      </c>
      <c r="J16" s="170">
        <f t="shared" si="3"/>
        <v>398.7749035665334</v>
      </c>
      <c r="K16" s="203">
        <f t="shared" si="3"/>
        <v>435.06319339992376</v>
      </c>
      <c r="L16" s="200">
        <f t="shared" si="3"/>
        <v>470.24462708352428</v>
      </c>
      <c r="M16" s="200">
        <f t="shared" si="3"/>
        <v>499.04209705144535</v>
      </c>
      <c r="N16" s="200">
        <f t="shared" si="3"/>
        <v>513.32177564635379</v>
      </c>
      <c r="O16" s="200">
        <f t="shared" si="3"/>
        <v>523.90707384996676</v>
      </c>
      <c r="P16" s="200">
        <f t="shared" si="3"/>
        <v>527.38268932989524</v>
      </c>
      <c r="Q16" s="200">
        <f t="shared" si="3"/>
        <v>531.03098453538087</v>
      </c>
      <c r="R16" s="200">
        <f t="shared" si="3"/>
        <v>535.09220408653846</v>
      </c>
      <c r="S16" s="200">
        <f t="shared" si="3"/>
        <v>533.85634137271597</v>
      </c>
      <c r="T16" s="200">
        <f t="shared" si="3"/>
        <v>522.87797193123538</v>
      </c>
      <c r="U16" s="200">
        <f t="shared" si="3"/>
        <v>506.71115800922757</v>
      </c>
      <c r="V16" s="200">
        <f t="shared" si="3"/>
        <v>490.39980791766391</v>
      </c>
      <c r="W16" s="200">
        <f t="shared" si="3"/>
        <v>475.85230272438235</v>
      </c>
      <c r="X16" s="200">
        <f t="shared" si="3"/>
        <v>464.91358622664427</v>
      </c>
      <c r="Y16" s="200">
        <f t="shared" si="3"/>
        <v>453.31923392532815</v>
      </c>
      <c r="Z16" s="201">
        <f t="shared" si="3"/>
        <v>435.53111550125885</v>
      </c>
      <c r="AA16" s="199">
        <f t="shared" si="3"/>
        <v>414.65068963299325</v>
      </c>
      <c r="AB16" s="202">
        <f t="shared" si="3"/>
        <v>399.5735741054263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2.0100946753306208</v>
      </c>
      <c r="AL17" s="538">
        <f>$F11</f>
        <v>1.9580364105841295</v>
      </c>
      <c r="AM17" s="538">
        <f>$G11</f>
        <v>1.9484708627836882</v>
      </c>
      <c r="AN17" s="538">
        <f>$H11</f>
        <v>1.9661955180143975</v>
      </c>
      <c r="AO17" s="538"/>
      <c r="AP17" s="538">
        <f>$E12</f>
        <v>6.0329717351734793</v>
      </c>
      <c r="AQ17" s="538">
        <f>$F12</f>
        <v>5.8570315012281426</v>
      </c>
      <c r="AR17" s="538">
        <f>$G12</f>
        <v>5.7989315099915366</v>
      </c>
      <c r="AS17" s="538">
        <f>$H12</f>
        <v>5.820231384729138</v>
      </c>
      <c r="AT17" s="538"/>
      <c r="AU17" s="538">
        <f>$E13</f>
        <v>83.389159236586138</v>
      </c>
      <c r="AV17" s="538">
        <f>$F13</f>
        <v>81.831826729400547</v>
      </c>
      <c r="AW17" s="538">
        <f>$G13</f>
        <v>81.111309277481979</v>
      </c>
      <c r="AX17" s="538">
        <f>$H13</f>
        <v>80.900230641934726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2.0094538205613461</v>
      </c>
      <c r="AL18" s="538">
        <f>$J11</f>
        <v>2.1294538182371392</v>
      </c>
      <c r="AM18" s="538">
        <f>$K11</f>
        <v>2.3225446993738093</v>
      </c>
      <c r="AN18" s="538">
        <f>$L11</f>
        <v>2.4694506054997851</v>
      </c>
      <c r="AO18" s="538"/>
      <c r="AP18" s="538">
        <f>$I12</f>
        <v>5.981144315443836</v>
      </c>
      <c r="AQ18" s="538">
        <f>$J12</f>
        <v>6.461563794260563</v>
      </c>
      <c r="AR18" s="538">
        <f>$K12</f>
        <v>7.2749475135629345</v>
      </c>
      <c r="AS18" s="538">
        <f>$L12</f>
        <v>8.0555617178365733</v>
      </c>
      <c r="AT18" s="538"/>
      <c r="AU18" s="539">
        <f>$I13</f>
        <v>81.987935658729839</v>
      </c>
      <c r="AV18" s="539">
        <f>$J13</f>
        <v>86.637088757975093</v>
      </c>
      <c r="AW18" s="539">
        <f>$K13</f>
        <v>93.980942768745336</v>
      </c>
      <c r="AX18" s="539">
        <f>$L13</f>
        <v>100.31393934928896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2.5959654238646954</v>
      </c>
      <c r="AL19" s="538">
        <f>$N11</f>
        <v>2.645148428000117</v>
      </c>
      <c r="AM19" s="538">
        <f>$O11</f>
        <v>2.6787072615731646</v>
      </c>
      <c r="AN19" s="538">
        <f>$P11</f>
        <v>2.6995202919811296</v>
      </c>
      <c r="AO19" s="538"/>
      <c r="AP19" s="538">
        <f>$M12</f>
        <v>8.6707899469915795</v>
      </c>
      <c r="AQ19" s="538">
        <f>$N12</f>
        <v>8.9754833701992336</v>
      </c>
      <c r="AR19" s="538">
        <f>$O12</f>
        <v>9.1897182457401545</v>
      </c>
      <c r="AS19" s="538">
        <f>$P12</f>
        <v>9.2952016463934566</v>
      </c>
      <c r="AT19" s="538"/>
      <c r="AU19" s="538">
        <f>$M13</f>
        <v>105.37199257871423</v>
      </c>
      <c r="AV19" s="538">
        <f>$N13</f>
        <v>107.66653785782738</v>
      </c>
      <c r="AW19" s="538">
        <f>$O13</f>
        <v>109.26902148301625</v>
      </c>
      <c r="AX19" s="538">
        <f>$P13</f>
        <v>109.86808738855197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2.7222787178656516</v>
      </c>
      <c r="AL20" s="538">
        <f>$R11</f>
        <v>2.7242413175155535</v>
      </c>
      <c r="AM20" s="538">
        <f>$S11</f>
        <v>2.7279816154900716</v>
      </c>
      <c r="AN20" s="538">
        <f>$T11</f>
        <v>2.708710990940109</v>
      </c>
      <c r="AO20" s="538"/>
      <c r="AP20" s="538">
        <f>$Q12</f>
        <v>9.4054345157101356</v>
      </c>
      <c r="AQ20" s="538">
        <f>$R12</f>
        <v>9.4846908612471577</v>
      </c>
      <c r="AR20" s="538">
        <f>$S12</f>
        <v>9.4845229818173848</v>
      </c>
      <c r="AS20" s="538">
        <f>$T12</f>
        <v>9.3239451954093564</v>
      </c>
      <c r="AT20" s="538"/>
      <c r="AU20" s="538">
        <f>$Q13</f>
        <v>110.77028688523338</v>
      </c>
      <c r="AV20" s="538">
        <f>$R13</f>
        <v>111.30844816778225</v>
      </c>
      <c r="AW20" s="538">
        <f>$S13</f>
        <v>111.02754497373388</v>
      </c>
      <c r="AX20" s="538">
        <f>$T13</f>
        <v>108.94898614526473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2.6774894711154138</v>
      </c>
      <c r="AL21" s="538">
        <f>$V11</f>
        <v>2.66121579312418</v>
      </c>
      <c r="AM21" s="538">
        <f>$W11</f>
        <v>2.6442032652236942</v>
      </c>
      <c r="AN21" s="538">
        <f>$X11</f>
        <v>2.6013086265782461</v>
      </c>
      <c r="AO21" s="538"/>
      <c r="AP21" s="538">
        <f>$U12</f>
        <v>9.047982316206113</v>
      </c>
      <c r="AQ21" s="538">
        <f>$V12</f>
        <v>8.6253156697453175</v>
      </c>
      <c r="AR21" s="538">
        <f>$W12</f>
        <v>8.1418625227579202</v>
      </c>
      <c r="AS21" s="538">
        <f>$X12</f>
        <v>7.8609966004466534</v>
      </c>
      <c r="AT21" s="538"/>
      <c r="AU21" s="538">
        <f>$U13</f>
        <v>106.18940313580204</v>
      </c>
      <c r="AV21" s="538">
        <f>$V13</f>
        <v>104.03914500479796</v>
      </c>
      <c r="AW21" s="538">
        <f>$W13</f>
        <v>102.38141037816654</v>
      </c>
      <c r="AX21" s="538">
        <f>$X13</f>
        <v>100.56609012760659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2.5243471155513619</v>
      </c>
      <c r="AL22" s="538">
        <f>$Z11</f>
        <v>2.412654874670511</v>
      </c>
      <c r="AM22" s="538">
        <f>$AA11</f>
        <v>2.2397452818028074</v>
      </c>
      <c r="AN22" s="540">
        <f>$AB11</f>
        <v>2.1174113260829359</v>
      </c>
      <c r="AO22" s="538"/>
      <c r="AP22" s="538">
        <f>$Y12</f>
        <v>7.578938607812181</v>
      </c>
      <c r="AQ22" s="538">
        <f>$Z12</f>
        <v>7.1960094309539171</v>
      </c>
      <c r="AR22" s="538">
        <f>$AA12</f>
        <v>6.7392112177660444</v>
      </c>
      <c r="AS22" s="540">
        <f>$AB12</f>
        <v>6.3915410472270118</v>
      </c>
      <c r="AT22" s="538"/>
      <c r="AU22" s="538">
        <f>$Y13</f>
        <v>98.258438925067708</v>
      </c>
      <c r="AV22" s="538">
        <f>$Z13</f>
        <v>94.932957935604861</v>
      </c>
      <c r="AW22" s="538">
        <f>$AA13</f>
        <v>90.121798912853421</v>
      </c>
      <c r="AX22" s="540">
        <f>$AB13</f>
        <v>86.686069025718098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58.194630211764562</v>
      </c>
      <c r="AO23" s="538"/>
      <c r="AP23" s="538"/>
      <c r="AQ23" s="538"/>
      <c r="AR23" s="538"/>
      <c r="AS23" s="318">
        <f>SUM(AP17:AS22)</f>
        <v>186.69402764864978</v>
      </c>
      <c r="AT23" s="538"/>
      <c r="AU23" s="538"/>
      <c r="AV23" s="538"/>
      <c r="AW23" s="538"/>
      <c r="AX23" s="318">
        <f>SUM(AU17:AX22)</f>
        <v>2347.5586513458843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3366.8146740799639</v>
      </c>
      <c r="E52" s="431">
        <f t="shared" si="4"/>
        <v>92.326469569414371</v>
      </c>
      <c r="F52" s="432">
        <f t="shared" si="4"/>
        <v>99.741599713080632</v>
      </c>
      <c r="G52" s="432">
        <f t="shared" si="4"/>
        <v>103.06389885822489</v>
      </c>
      <c r="H52" s="432">
        <f t="shared" si="4"/>
        <v>104.27851011708094</v>
      </c>
      <c r="I52" s="432">
        <f t="shared" si="4"/>
        <v>97.949525718603297</v>
      </c>
      <c r="J52" s="433">
        <f t="shared" si="4"/>
        <v>76.225096433466604</v>
      </c>
      <c r="K52" s="434">
        <f t="shared" si="4"/>
        <v>225.93680660007624</v>
      </c>
      <c r="L52" s="432">
        <f t="shared" si="4"/>
        <v>190.75537291647572</v>
      </c>
      <c r="M52" s="432">
        <f t="shared" si="4"/>
        <v>161.95790294855465</v>
      </c>
      <c r="N52" s="432">
        <f t="shared" si="4"/>
        <v>147.67822435364621</v>
      </c>
      <c r="O52" s="432">
        <f t="shared" si="4"/>
        <v>137.09292615003324</v>
      </c>
      <c r="P52" s="432">
        <f t="shared" si="4"/>
        <v>133.61731067010476</v>
      </c>
      <c r="Q52" s="432">
        <f t="shared" si="4"/>
        <v>129.96901546461913</v>
      </c>
      <c r="R52" s="432">
        <f t="shared" si="4"/>
        <v>125.90779591346154</v>
      </c>
      <c r="S52" s="432">
        <f t="shared" si="4"/>
        <v>127.14365862728403</v>
      </c>
      <c r="T52" s="432">
        <f t="shared" si="4"/>
        <v>138.12202806876462</v>
      </c>
      <c r="U52" s="432">
        <f t="shared" si="4"/>
        <v>154.28884199077243</v>
      </c>
      <c r="V52" s="432">
        <f t="shared" si="4"/>
        <v>170.60019208233609</v>
      </c>
      <c r="W52" s="432">
        <f t="shared" si="4"/>
        <v>185.14769727561765</v>
      </c>
      <c r="X52" s="432">
        <f t="shared" si="4"/>
        <v>196.08641377335573</v>
      </c>
      <c r="Y52" s="432">
        <f t="shared" si="4"/>
        <v>207.68076607467185</v>
      </c>
      <c r="Z52" s="435">
        <f t="shared" si="4"/>
        <v>225.46888449874115</v>
      </c>
      <c r="AA52" s="431">
        <f t="shared" si="4"/>
        <v>60.349310367006751</v>
      </c>
      <c r="AB52" s="433">
        <f t="shared" si="4"/>
        <v>75.426425894573697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5812.0196837300064</v>
      </c>
      <c r="E57" s="336">
        <v>194.31972325673763</v>
      </c>
      <c r="F57" s="337">
        <v>185.73343802413524</v>
      </c>
      <c r="G57" s="337">
        <v>182.49430883103443</v>
      </c>
      <c r="H57" s="337">
        <v>181.77127106729247</v>
      </c>
      <c r="I57" s="337">
        <v>186.74697330873786</v>
      </c>
      <c r="J57" s="338">
        <v>202.69600131017773</v>
      </c>
      <c r="K57" s="339">
        <v>226.86489376139062</v>
      </c>
      <c r="L57" s="337">
        <v>250.82038675127211</v>
      </c>
      <c r="M57" s="337">
        <v>271.56548840953837</v>
      </c>
      <c r="N57" s="337">
        <v>282.21585591564104</v>
      </c>
      <c r="O57" s="337">
        <v>291.10239623484915</v>
      </c>
      <c r="P57" s="337">
        <v>293.05743083285404</v>
      </c>
      <c r="Q57" s="337">
        <v>293.9418554089554</v>
      </c>
      <c r="R57" s="337">
        <v>296.49507653900639</v>
      </c>
      <c r="S57" s="337">
        <v>291.59674835364535</v>
      </c>
      <c r="T57" s="337">
        <v>282.64595551971587</v>
      </c>
      <c r="U57" s="337">
        <v>271.58584257572903</v>
      </c>
      <c r="V57" s="337">
        <v>259.13117125346741</v>
      </c>
      <c r="W57" s="337">
        <v>251.78490847434594</v>
      </c>
      <c r="X57" s="337">
        <v>244.76426116044996</v>
      </c>
      <c r="Y57" s="337">
        <v>236.08243749775946</v>
      </c>
      <c r="Z57" s="340">
        <v>223.7970529009865</v>
      </c>
      <c r="AA57" s="336">
        <v>210.84262568705432</v>
      </c>
      <c r="AB57" s="338">
        <v>199.96358065523157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3430.6250986254418</v>
      </c>
      <c r="E58" s="449">
        <v>110.8295360174164</v>
      </c>
      <c r="F58" s="450">
        <v>106.79673609353397</v>
      </c>
      <c r="G58" s="450">
        <v>107.23173922519364</v>
      </c>
      <c r="H58" s="450">
        <v>108.94095344940867</v>
      </c>
      <c r="I58" s="450">
        <v>112.732811868954</v>
      </c>
      <c r="J58" s="451">
        <v>123.94168049814998</v>
      </c>
      <c r="K58" s="452">
        <v>139.11701048356588</v>
      </c>
      <c r="L58" s="450">
        <v>156.58086522187574</v>
      </c>
      <c r="M58" s="450">
        <v>167.32853615218878</v>
      </c>
      <c r="N58" s="450">
        <v>167.86579783403027</v>
      </c>
      <c r="O58" s="450">
        <v>172.94021305363293</v>
      </c>
      <c r="P58" s="450">
        <v>173.58368489521899</v>
      </c>
      <c r="Q58" s="450">
        <v>174.2006328593975</v>
      </c>
      <c r="R58" s="450">
        <v>172.14560900144093</v>
      </c>
      <c r="S58" s="450">
        <v>169.16161368615519</v>
      </c>
      <c r="T58" s="450">
        <v>163.45195372646631</v>
      </c>
      <c r="U58" s="450">
        <v>155.86529840161199</v>
      </c>
      <c r="V58" s="450">
        <v>154.71224444138954</v>
      </c>
      <c r="W58" s="450">
        <v>151.17510941494186</v>
      </c>
      <c r="X58" s="450">
        <v>146.95068112990597</v>
      </c>
      <c r="Y58" s="450">
        <v>137.39970413947361</v>
      </c>
      <c r="Z58" s="453">
        <v>128.43201420487256</v>
      </c>
      <c r="AA58" s="449">
        <v>118.46663178903054</v>
      </c>
      <c r="AB58" s="451">
        <v>110.77404103758637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4323.8397793108998</v>
      </c>
      <c r="E59" s="355">
        <v>130.75603512944193</v>
      </c>
      <c r="F59" s="356">
        <v>120.3214513931629</v>
      </c>
      <c r="G59" s="356">
        <v>117.52181255157593</v>
      </c>
      <c r="H59" s="356">
        <v>117.3530862803314</v>
      </c>
      <c r="I59" s="356">
        <v>121.80825912063187</v>
      </c>
      <c r="J59" s="357">
        <v>137.01140072688048</v>
      </c>
      <c r="K59" s="358">
        <v>162.39160221112138</v>
      </c>
      <c r="L59" s="356">
        <v>186.82773107773644</v>
      </c>
      <c r="M59" s="356">
        <v>210.67123674798941</v>
      </c>
      <c r="N59" s="356">
        <v>221.32475204387367</v>
      </c>
      <c r="O59" s="356">
        <v>230.09597329022162</v>
      </c>
      <c r="P59" s="356">
        <v>232.86944407514326</v>
      </c>
      <c r="Q59" s="356">
        <v>233.67371578391854</v>
      </c>
      <c r="R59" s="356">
        <v>236.93178785688298</v>
      </c>
      <c r="S59" s="356">
        <v>232.72394589691487</v>
      </c>
      <c r="T59" s="356">
        <v>222.58682995175474</v>
      </c>
      <c r="U59" s="356">
        <v>210.94557724101082</v>
      </c>
      <c r="V59" s="356">
        <v>199.23812263141411</v>
      </c>
      <c r="W59" s="356">
        <v>193.71920920695513</v>
      </c>
      <c r="X59" s="356">
        <v>186.60353462343846</v>
      </c>
      <c r="Y59" s="356">
        <v>176.2418423832184</v>
      </c>
      <c r="Z59" s="359">
        <v>161.1560715258897</v>
      </c>
      <c r="AA59" s="355">
        <v>146.6014896375647</v>
      </c>
      <c r="AB59" s="357">
        <v>134.46486792382723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589.74529683683636</v>
      </c>
      <c r="E60" s="367">
        <v>19.141855345310798</v>
      </c>
      <c r="F60" s="368">
        <v>18.536732485716406</v>
      </c>
      <c r="G60" s="368">
        <v>18.510112778351949</v>
      </c>
      <c r="H60" s="368">
        <v>18.784433626697211</v>
      </c>
      <c r="I60" s="368">
        <v>19.698108658991575</v>
      </c>
      <c r="J60" s="369">
        <v>22.113575239744463</v>
      </c>
      <c r="K60" s="370">
        <v>25.189482258053122</v>
      </c>
      <c r="L60" s="368">
        <v>27.894095507657898</v>
      </c>
      <c r="M60" s="368">
        <v>28.76544900981424</v>
      </c>
      <c r="N60" s="368">
        <v>29.980800657368334</v>
      </c>
      <c r="O60" s="368">
        <v>30.192493978468448</v>
      </c>
      <c r="P60" s="368">
        <v>30.130965985225888</v>
      </c>
      <c r="Q60" s="368">
        <v>30.149032818241093</v>
      </c>
      <c r="R60" s="368">
        <v>29.525434704890468</v>
      </c>
      <c r="S60" s="368">
        <v>28.913079186474036</v>
      </c>
      <c r="T60" s="368">
        <v>27.758927861304752</v>
      </c>
      <c r="U60" s="368">
        <v>26.296964179000248</v>
      </c>
      <c r="V60" s="368">
        <v>25.244542498124442</v>
      </c>
      <c r="W60" s="368">
        <v>24.560579290809287</v>
      </c>
      <c r="X60" s="368">
        <v>23.937715585561826</v>
      </c>
      <c r="Y60" s="368">
        <v>22.772740340060771</v>
      </c>
      <c r="Z60" s="371">
        <v>21.592650270452509</v>
      </c>
      <c r="AA60" s="367">
        <v>20.527818643733191</v>
      </c>
      <c r="AB60" s="369">
        <v>19.527705926783423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4913.5850761477377</v>
      </c>
      <c r="E61" s="517">
        <f t="shared" ref="E61:AB61" si="6">SUM(E59:E60)</f>
        <v>149.89789047475273</v>
      </c>
      <c r="F61" s="518">
        <f t="shared" si="6"/>
        <v>138.85818387887932</v>
      </c>
      <c r="G61" s="518">
        <f t="shared" si="6"/>
        <v>136.03192532992787</v>
      </c>
      <c r="H61" s="518">
        <f t="shared" si="6"/>
        <v>136.1375199070286</v>
      </c>
      <c r="I61" s="518">
        <f t="shared" si="6"/>
        <v>141.50636777962345</v>
      </c>
      <c r="J61" s="519">
        <f t="shared" si="6"/>
        <v>159.12497596662496</v>
      </c>
      <c r="K61" s="520">
        <f t="shared" si="6"/>
        <v>187.5810844691745</v>
      </c>
      <c r="L61" s="518">
        <f t="shared" si="6"/>
        <v>214.72182658539435</v>
      </c>
      <c r="M61" s="518">
        <f t="shared" si="6"/>
        <v>239.43668575780364</v>
      </c>
      <c r="N61" s="518">
        <f t="shared" si="6"/>
        <v>251.30555270124199</v>
      </c>
      <c r="O61" s="518">
        <f t="shared" si="6"/>
        <v>260.28846726869006</v>
      </c>
      <c r="P61" s="518">
        <f t="shared" si="6"/>
        <v>263.00041006036918</v>
      </c>
      <c r="Q61" s="518">
        <f t="shared" si="6"/>
        <v>263.82274860215961</v>
      </c>
      <c r="R61" s="518">
        <f t="shared" si="6"/>
        <v>266.45722256177345</v>
      </c>
      <c r="S61" s="518">
        <f t="shared" si="6"/>
        <v>261.63702508338889</v>
      </c>
      <c r="T61" s="518">
        <f t="shared" si="6"/>
        <v>250.34575781305949</v>
      </c>
      <c r="U61" s="518">
        <f t="shared" si="6"/>
        <v>237.24254142001107</v>
      </c>
      <c r="V61" s="518">
        <f t="shared" si="6"/>
        <v>224.48266512953856</v>
      </c>
      <c r="W61" s="518">
        <f t="shared" si="6"/>
        <v>218.2797884977644</v>
      </c>
      <c r="X61" s="518">
        <f t="shared" si="6"/>
        <v>210.54125020900028</v>
      </c>
      <c r="Y61" s="518">
        <f t="shared" si="6"/>
        <v>199.01458272327918</v>
      </c>
      <c r="Z61" s="521">
        <f t="shared" si="6"/>
        <v>182.74872179634221</v>
      </c>
      <c r="AA61" s="517">
        <f t="shared" si="6"/>
        <v>167.12930828129788</v>
      </c>
      <c r="AB61" s="519">
        <f t="shared" si="6"/>
        <v>153.99257385061065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9242.6447823554499</v>
      </c>
      <c r="E62" s="90">
        <f t="shared" ref="E62:AB62" si="7">SUM(E57:E58)</f>
        <v>305.14925927415402</v>
      </c>
      <c r="F62" s="164">
        <f t="shared" si="7"/>
        <v>292.53017411766922</v>
      </c>
      <c r="G62" s="164">
        <f t="shared" si="7"/>
        <v>289.72604805622808</v>
      </c>
      <c r="H62" s="164">
        <f t="shared" si="7"/>
        <v>290.71222451670116</v>
      </c>
      <c r="I62" s="164">
        <f t="shared" si="7"/>
        <v>299.47978517769184</v>
      </c>
      <c r="J62" s="166">
        <f t="shared" si="7"/>
        <v>326.63768180832773</v>
      </c>
      <c r="K62" s="48">
        <f t="shared" si="7"/>
        <v>365.98190424495647</v>
      </c>
      <c r="L62" s="164">
        <f t="shared" si="7"/>
        <v>407.40125197314785</v>
      </c>
      <c r="M62" s="164">
        <f t="shared" si="7"/>
        <v>438.89402456172718</v>
      </c>
      <c r="N62" s="164">
        <f t="shared" si="7"/>
        <v>450.08165374967132</v>
      </c>
      <c r="O62" s="164">
        <f t="shared" si="7"/>
        <v>464.04260928848208</v>
      </c>
      <c r="P62" s="164">
        <f t="shared" si="7"/>
        <v>466.64111572807303</v>
      </c>
      <c r="Q62" s="164">
        <f t="shared" si="7"/>
        <v>468.14248826835291</v>
      </c>
      <c r="R62" s="164">
        <f t="shared" si="7"/>
        <v>468.64068554044729</v>
      </c>
      <c r="S62" s="164">
        <f t="shared" si="7"/>
        <v>460.75836203980055</v>
      </c>
      <c r="T62" s="164">
        <f t="shared" si="7"/>
        <v>446.09790924618221</v>
      </c>
      <c r="U62" s="164">
        <f t="shared" si="7"/>
        <v>427.45114097734103</v>
      </c>
      <c r="V62" s="164">
        <f t="shared" si="7"/>
        <v>413.84341569485696</v>
      </c>
      <c r="W62" s="164">
        <f t="shared" si="7"/>
        <v>402.96001788928777</v>
      </c>
      <c r="X62" s="164">
        <f t="shared" si="7"/>
        <v>391.71494229035591</v>
      </c>
      <c r="Y62" s="164">
        <f t="shared" si="7"/>
        <v>373.4821416372331</v>
      </c>
      <c r="Z62" s="165">
        <f t="shared" si="7"/>
        <v>352.22906710585903</v>
      </c>
      <c r="AA62" s="90">
        <f t="shared" si="7"/>
        <v>329.30925747608489</v>
      </c>
      <c r="AB62" s="166">
        <f t="shared" si="7"/>
        <v>310.73762169281792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14156.229858503184</v>
      </c>
      <c r="E63" s="460">
        <f t="shared" ref="E63:AB63" si="8">E61+E62</f>
        <v>455.04714974890675</v>
      </c>
      <c r="F63" s="461">
        <f t="shared" si="8"/>
        <v>431.38835799654851</v>
      </c>
      <c r="G63" s="461">
        <f t="shared" si="8"/>
        <v>425.75797338615598</v>
      </c>
      <c r="H63" s="461">
        <f t="shared" si="8"/>
        <v>426.84974442372976</v>
      </c>
      <c r="I63" s="461">
        <f t="shared" si="8"/>
        <v>440.98615295731531</v>
      </c>
      <c r="J63" s="462">
        <f t="shared" si="8"/>
        <v>485.76265777495269</v>
      </c>
      <c r="K63" s="463">
        <f t="shared" si="8"/>
        <v>553.56298871413094</v>
      </c>
      <c r="L63" s="461">
        <f t="shared" si="8"/>
        <v>622.12307855854215</v>
      </c>
      <c r="M63" s="461">
        <f t="shared" si="8"/>
        <v>678.33071031953079</v>
      </c>
      <c r="N63" s="461">
        <f t="shared" si="8"/>
        <v>701.38720645091325</v>
      </c>
      <c r="O63" s="461">
        <f t="shared" si="8"/>
        <v>724.33107655717208</v>
      </c>
      <c r="P63" s="461">
        <f t="shared" si="8"/>
        <v>729.64152578844221</v>
      </c>
      <c r="Q63" s="461">
        <f t="shared" si="8"/>
        <v>731.96523687051251</v>
      </c>
      <c r="R63" s="461">
        <f t="shared" si="8"/>
        <v>735.0979081022208</v>
      </c>
      <c r="S63" s="461">
        <f t="shared" si="8"/>
        <v>722.39538712318949</v>
      </c>
      <c r="T63" s="461">
        <f t="shared" si="8"/>
        <v>696.44366705924176</v>
      </c>
      <c r="U63" s="461">
        <f t="shared" si="8"/>
        <v>664.69368239735206</v>
      </c>
      <c r="V63" s="461">
        <f t="shared" si="8"/>
        <v>638.32608082439549</v>
      </c>
      <c r="W63" s="461">
        <f t="shared" si="8"/>
        <v>621.23980638705211</v>
      </c>
      <c r="X63" s="461">
        <f t="shared" si="8"/>
        <v>602.25619249935619</v>
      </c>
      <c r="Y63" s="461">
        <f t="shared" si="8"/>
        <v>572.4967243605123</v>
      </c>
      <c r="Z63" s="464">
        <f t="shared" si="8"/>
        <v>534.97778890220127</v>
      </c>
      <c r="AA63" s="460">
        <f t="shared" si="8"/>
        <v>496.43856575738278</v>
      </c>
      <c r="AB63" s="462">
        <f t="shared" si="8"/>
        <v>464.73019554342858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130.75603512944193</v>
      </c>
      <c r="AL66" s="538">
        <f>$F59</f>
        <v>120.3214513931629</v>
      </c>
      <c r="AM66" s="538">
        <f>$G59</f>
        <v>117.52181255157593</v>
      </c>
      <c r="AN66" s="538">
        <f>$H59</f>
        <v>117.3530862803314</v>
      </c>
      <c r="AO66" s="538"/>
      <c r="AP66" s="538">
        <f>$E60</f>
        <v>19.141855345310798</v>
      </c>
      <c r="AQ66" s="538">
        <f>$F60</f>
        <v>18.536732485716406</v>
      </c>
      <c r="AR66" s="538">
        <f>$G60</f>
        <v>18.510112778351949</v>
      </c>
      <c r="AS66" s="538">
        <f>$H60</f>
        <v>18.784433626697211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121.80825912063187</v>
      </c>
      <c r="AL67" s="538">
        <f>$J59</f>
        <v>137.01140072688048</v>
      </c>
      <c r="AM67" s="538">
        <f>$K59</f>
        <v>162.39160221112138</v>
      </c>
      <c r="AN67" s="538">
        <f>$L59</f>
        <v>186.82773107773644</v>
      </c>
      <c r="AO67" s="538"/>
      <c r="AP67" s="538">
        <f>$I60</f>
        <v>19.698108658991575</v>
      </c>
      <c r="AQ67" s="538">
        <f>$J60</f>
        <v>22.113575239744463</v>
      </c>
      <c r="AR67" s="538">
        <f>$K60</f>
        <v>25.189482258053122</v>
      </c>
      <c r="AS67" s="538">
        <f>$L60</f>
        <v>27.894095507657898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210.67123674798941</v>
      </c>
      <c r="AL68" s="538">
        <f>$N59</f>
        <v>221.32475204387367</v>
      </c>
      <c r="AM68" s="538">
        <f>$O59</f>
        <v>230.09597329022162</v>
      </c>
      <c r="AN68" s="538">
        <f>$P59</f>
        <v>232.86944407514326</v>
      </c>
      <c r="AO68" s="538"/>
      <c r="AP68" s="538">
        <f>$M60</f>
        <v>28.76544900981424</v>
      </c>
      <c r="AQ68" s="538">
        <f>$N60</f>
        <v>29.980800657368334</v>
      </c>
      <c r="AR68" s="538">
        <f>$O60</f>
        <v>30.192493978468448</v>
      </c>
      <c r="AS68" s="538">
        <f>$P60</f>
        <v>30.130965985225888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233.67371578391854</v>
      </c>
      <c r="AL69" s="538">
        <f>$R59</f>
        <v>236.93178785688298</v>
      </c>
      <c r="AM69" s="538">
        <f>$S59</f>
        <v>232.72394589691487</v>
      </c>
      <c r="AN69" s="538">
        <f>$T59</f>
        <v>222.58682995175474</v>
      </c>
      <c r="AO69" s="538"/>
      <c r="AP69" s="538">
        <f>$Q60</f>
        <v>30.149032818241093</v>
      </c>
      <c r="AQ69" s="538">
        <f>$R60</f>
        <v>29.525434704890468</v>
      </c>
      <c r="AR69" s="538">
        <f>$S60</f>
        <v>28.913079186474036</v>
      </c>
      <c r="AS69" s="538">
        <f>$T60</f>
        <v>27.758927861304752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210.94557724101082</v>
      </c>
      <c r="AL70" s="538">
        <f>$V59</f>
        <v>199.23812263141411</v>
      </c>
      <c r="AM70" s="538">
        <f>$W59</f>
        <v>193.71920920695513</v>
      </c>
      <c r="AN70" s="538">
        <f>$X59</f>
        <v>186.60353462343846</v>
      </c>
      <c r="AO70" s="538"/>
      <c r="AP70" s="538">
        <f>$U60</f>
        <v>26.296964179000248</v>
      </c>
      <c r="AQ70" s="538">
        <f>$V60</f>
        <v>25.244542498124442</v>
      </c>
      <c r="AR70" s="538">
        <f>$W60</f>
        <v>24.560579290809287</v>
      </c>
      <c r="AS70" s="538">
        <f>$X60</f>
        <v>23.937715585561826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176.2418423832184</v>
      </c>
      <c r="AL71" s="538">
        <f>$Z59</f>
        <v>161.1560715258897</v>
      </c>
      <c r="AM71" s="538">
        <f>$AA59</f>
        <v>146.6014896375647</v>
      </c>
      <c r="AN71" s="540">
        <f>$AB59</f>
        <v>134.46486792382723</v>
      </c>
      <c r="AO71" s="538"/>
      <c r="AP71" s="538">
        <f>$Y60</f>
        <v>22.772740340060771</v>
      </c>
      <c r="AQ71" s="538">
        <f>$Z60</f>
        <v>21.592650270452509</v>
      </c>
      <c r="AR71" s="538">
        <f>$AA60</f>
        <v>20.527818643733191</v>
      </c>
      <c r="AS71" s="540">
        <f>$AB60</f>
        <v>19.527705926783423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4323.8397793108998</v>
      </c>
      <c r="AO72" s="538"/>
      <c r="AP72" s="538"/>
      <c r="AQ72" s="538"/>
      <c r="AR72" s="538"/>
      <c r="AS72" s="318">
        <f>SUM(AP66:AS71)</f>
        <v>589.74529683683636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-347.229858503184</v>
      </c>
      <c r="E99" s="431">
        <f t="shared" si="9"/>
        <v>-54.047149748906747</v>
      </c>
      <c r="F99" s="432">
        <f t="shared" si="9"/>
        <v>-30.388357996548507</v>
      </c>
      <c r="G99" s="432">
        <f t="shared" si="9"/>
        <v>-24.757973386155982</v>
      </c>
      <c r="H99" s="432">
        <f t="shared" si="9"/>
        <v>-25.84974442372976</v>
      </c>
      <c r="I99" s="432">
        <f t="shared" si="9"/>
        <v>-39.986152957315312</v>
      </c>
      <c r="J99" s="433">
        <f t="shared" si="9"/>
        <v>-84.762657774952686</v>
      </c>
      <c r="K99" s="434">
        <f t="shared" si="9"/>
        <v>108.43701128586906</v>
      </c>
      <c r="L99" s="432">
        <f t="shared" si="9"/>
        <v>39.876921441457853</v>
      </c>
      <c r="M99" s="432">
        <f t="shared" si="9"/>
        <v>-15.330710319530795</v>
      </c>
      <c r="N99" s="432">
        <f t="shared" si="9"/>
        <v>-38.387206450913254</v>
      </c>
      <c r="O99" s="432">
        <f t="shared" si="9"/>
        <v>-61.331076557172082</v>
      </c>
      <c r="P99" s="432">
        <f t="shared" si="9"/>
        <v>-66.641525788442209</v>
      </c>
      <c r="Q99" s="432">
        <f t="shared" si="9"/>
        <v>-68.965236870512513</v>
      </c>
      <c r="R99" s="432">
        <f t="shared" si="9"/>
        <v>-72.097908102220799</v>
      </c>
      <c r="S99" s="432">
        <f t="shared" si="9"/>
        <v>-59.395387123189494</v>
      </c>
      <c r="T99" s="432">
        <f t="shared" si="9"/>
        <v>-33.443667059241761</v>
      </c>
      <c r="U99" s="432">
        <f t="shared" si="9"/>
        <v>-1.6936823973520632</v>
      </c>
      <c r="V99" s="432">
        <f t="shared" si="9"/>
        <v>23.67391917560451</v>
      </c>
      <c r="W99" s="432">
        <f t="shared" si="9"/>
        <v>40.760193612947887</v>
      </c>
      <c r="X99" s="432">
        <f t="shared" si="9"/>
        <v>59.743807500643811</v>
      </c>
      <c r="Y99" s="432">
        <f t="shared" si="9"/>
        <v>89.503275639487697</v>
      </c>
      <c r="Z99" s="435">
        <f t="shared" si="9"/>
        <v>127.02221109779873</v>
      </c>
      <c r="AA99" s="431">
        <f t="shared" si="9"/>
        <v>-95.438565757382776</v>
      </c>
      <c r="AB99" s="433">
        <f t="shared" si="9"/>
        <v>-63.730195543428579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238.39938302694216</v>
      </c>
      <c r="E104" s="336">
        <v>7.6602377252810214</v>
      </c>
      <c r="F104" s="337">
        <v>7.4444099613580024</v>
      </c>
      <c r="G104" s="337">
        <v>7.3872959207198923</v>
      </c>
      <c r="H104" s="337">
        <v>7.4019003924778275</v>
      </c>
      <c r="I104" s="337">
        <v>7.5963463125734441</v>
      </c>
      <c r="J104" s="338">
        <v>8.158423191694169</v>
      </c>
      <c r="K104" s="339">
        <v>9.1437998932554887</v>
      </c>
      <c r="L104" s="337">
        <v>10.183078739879527</v>
      </c>
      <c r="M104" s="337">
        <v>11.084202279020271</v>
      </c>
      <c r="N104" s="337">
        <v>11.504730095517964</v>
      </c>
      <c r="O104" s="337">
        <v>11.848913286397854</v>
      </c>
      <c r="P104" s="337">
        <v>11.956694166808095</v>
      </c>
      <c r="Q104" s="337">
        <v>12.014967984149907</v>
      </c>
      <c r="R104" s="337">
        <v>12.12179060226249</v>
      </c>
      <c r="S104" s="337">
        <v>12.111935423039805</v>
      </c>
      <c r="T104" s="337">
        <v>11.839762933616813</v>
      </c>
      <c r="U104" s="337">
        <v>11.402684155769757</v>
      </c>
      <c r="V104" s="337">
        <v>10.929821821584666</v>
      </c>
      <c r="W104" s="337">
        <v>10.531937666113514</v>
      </c>
      <c r="X104" s="337">
        <v>10.207402388442349</v>
      </c>
      <c r="Y104" s="337">
        <v>9.8640605444199192</v>
      </c>
      <c r="Z104" s="340">
        <v>9.260013214602111</v>
      </c>
      <c r="AA104" s="336">
        <v>8.5990415772589426</v>
      </c>
      <c r="AB104" s="338">
        <v>8.1459327506983641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244.47221498882175</v>
      </c>
      <c r="E105" s="367">
        <v>8.2811958884243886</v>
      </c>
      <c r="F105" s="368">
        <v>8.0830983473339675</v>
      </c>
      <c r="G105" s="368">
        <v>7.9979970524141732</v>
      </c>
      <c r="H105" s="368">
        <v>8.0003899701256724</v>
      </c>
      <c r="I105" s="368">
        <v>8.1684385006978761</v>
      </c>
      <c r="J105" s="369">
        <v>8.733522198090812</v>
      </c>
      <c r="K105" s="370">
        <v>9.6624285691464635</v>
      </c>
      <c r="L105" s="368">
        <v>10.495719123782269</v>
      </c>
      <c r="M105" s="368">
        <v>11.175332303304094</v>
      </c>
      <c r="N105" s="368">
        <v>11.501285189226161</v>
      </c>
      <c r="O105" s="368">
        <v>11.722032961759503</v>
      </c>
      <c r="P105" s="368">
        <v>11.813665573283515</v>
      </c>
      <c r="Q105" s="368">
        <v>11.919602092911109</v>
      </c>
      <c r="R105" s="368">
        <v>11.98282484677978</v>
      </c>
      <c r="S105" s="368">
        <v>11.963132755327754</v>
      </c>
      <c r="T105" s="368">
        <v>11.723325419380286</v>
      </c>
      <c r="U105" s="368">
        <v>11.371266380985908</v>
      </c>
      <c r="V105" s="368">
        <v>11.008455934117814</v>
      </c>
      <c r="W105" s="368">
        <v>10.721032593050255</v>
      </c>
      <c r="X105" s="368">
        <v>10.468617057940701</v>
      </c>
      <c r="Y105" s="368">
        <v>10.144751345808402</v>
      </c>
      <c r="Z105" s="371">
        <v>9.6959998859946026</v>
      </c>
      <c r="AA105" s="367">
        <v>9.1324679312181161</v>
      </c>
      <c r="AB105" s="369">
        <v>8.7056330677181339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244.47221498882175</v>
      </c>
      <c r="E106" s="454">
        <f t="shared" ref="E106:AB106" si="11">E105</f>
        <v>8.2811958884243886</v>
      </c>
      <c r="F106" s="455">
        <f t="shared" si="11"/>
        <v>8.0830983473339675</v>
      </c>
      <c r="G106" s="455">
        <f t="shared" si="11"/>
        <v>7.9979970524141732</v>
      </c>
      <c r="H106" s="455">
        <f t="shared" si="11"/>
        <v>8.0003899701256724</v>
      </c>
      <c r="I106" s="455">
        <f t="shared" si="11"/>
        <v>8.1684385006978761</v>
      </c>
      <c r="J106" s="456">
        <f t="shared" si="11"/>
        <v>8.733522198090812</v>
      </c>
      <c r="K106" s="457">
        <f t="shared" si="11"/>
        <v>9.6624285691464635</v>
      </c>
      <c r="L106" s="455">
        <f t="shared" si="11"/>
        <v>10.495719123782269</v>
      </c>
      <c r="M106" s="455">
        <f t="shared" si="11"/>
        <v>11.175332303304094</v>
      </c>
      <c r="N106" s="455">
        <f t="shared" si="11"/>
        <v>11.501285189226161</v>
      </c>
      <c r="O106" s="455">
        <f t="shared" si="11"/>
        <v>11.722032961759503</v>
      </c>
      <c r="P106" s="455">
        <f t="shared" si="11"/>
        <v>11.813665573283515</v>
      </c>
      <c r="Q106" s="455">
        <f t="shared" si="11"/>
        <v>11.919602092911109</v>
      </c>
      <c r="R106" s="455">
        <f t="shared" si="11"/>
        <v>11.98282484677978</v>
      </c>
      <c r="S106" s="455">
        <f t="shared" si="11"/>
        <v>11.963132755327754</v>
      </c>
      <c r="T106" s="455">
        <f t="shared" si="11"/>
        <v>11.723325419380286</v>
      </c>
      <c r="U106" s="455">
        <f t="shared" si="11"/>
        <v>11.371266380985908</v>
      </c>
      <c r="V106" s="455">
        <f t="shared" si="11"/>
        <v>11.008455934117814</v>
      </c>
      <c r="W106" s="455">
        <f t="shared" si="11"/>
        <v>10.721032593050255</v>
      </c>
      <c r="X106" s="455">
        <f t="shared" si="11"/>
        <v>10.468617057940701</v>
      </c>
      <c r="Y106" s="455">
        <f t="shared" si="11"/>
        <v>10.144751345808402</v>
      </c>
      <c r="Z106" s="458">
        <f t="shared" si="11"/>
        <v>9.6959998859946026</v>
      </c>
      <c r="AA106" s="454">
        <f t="shared" si="11"/>
        <v>9.1324679312181161</v>
      </c>
      <c r="AB106" s="456">
        <f t="shared" si="11"/>
        <v>8.7056330677181339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238.39938302694216</v>
      </c>
      <c r="E107" s="90">
        <f t="shared" ref="E107:AB107" si="12">E104</f>
        <v>7.6602377252810214</v>
      </c>
      <c r="F107" s="164">
        <f t="shared" si="12"/>
        <v>7.4444099613580024</v>
      </c>
      <c r="G107" s="164">
        <f t="shared" si="12"/>
        <v>7.3872959207198923</v>
      </c>
      <c r="H107" s="164">
        <f t="shared" si="12"/>
        <v>7.4019003924778275</v>
      </c>
      <c r="I107" s="164">
        <f t="shared" si="12"/>
        <v>7.5963463125734441</v>
      </c>
      <c r="J107" s="166">
        <f t="shared" si="12"/>
        <v>8.158423191694169</v>
      </c>
      <c r="K107" s="48">
        <f t="shared" si="12"/>
        <v>9.1437998932554887</v>
      </c>
      <c r="L107" s="164">
        <f t="shared" si="12"/>
        <v>10.183078739879527</v>
      </c>
      <c r="M107" s="164">
        <f t="shared" si="12"/>
        <v>11.084202279020271</v>
      </c>
      <c r="N107" s="164">
        <f t="shared" si="12"/>
        <v>11.504730095517964</v>
      </c>
      <c r="O107" s="164">
        <f t="shared" si="12"/>
        <v>11.848913286397854</v>
      </c>
      <c r="P107" s="164">
        <f t="shared" si="12"/>
        <v>11.956694166808095</v>
      </c>
      <c r="Q107" s="164">
        <f t="shared" si="12"/>
        <v>12.014967984149907</v>
      </c>
      <c r="R107" s="164">
        <f t="shared" si="12"/>
        <v>12.12179060226249</v>
      </c>
      <c r="S107" s="164">
        <f t="shared" si="12"/>
        <v>12.111935423039805</v>
      </c>
      <c r="T107" s="164">
        <f t="shared" si="12"/>
        <v>11.839762933616813</v>
      </c>
      <c r="U107" s="164">
        <f t="shared" si="12"/>
        <v>11.402684155769757</v>
      </c>
      <c r="V107" s="164">
        <f t="shared" si="12"/>
        <v>10.929821821584666</v>
      </c>
      <c r="W107" s="164">
        <f t="shared" si="12"/>
        <v>10.531937666113514</v>
      </c>
      <c r="X107" s="164">
        <f t="shared" si="12"/>
        <v>10.207402388442349</v>
      </c>
      <c r="Y107" s="164">
        <f t="shared" si="12"/>
        <v>9.8640605444199192</v>
      </c>
      <c r="Z107" s="165">
        <f t="shared" si="12"/>
        <v>9.260013214602111</v>
      </c>
      <c r="AA107" s="90">
        <f t="shared" si="12"/>
        <v>8.5990415772589426</v>
      </c>
      <c r="AB107" s="166">
        <f t="shared" si="12"/>
        <v>8.1459327506983641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482.87159801576388</v>
      </c>
      <c r="E108" s="460">
        <f t="shared" ref="E108:AB108" si="13">E106+E107</f>
        <v>15.94143361370541</v>
      </c>
      <c r="F108" s="461">
        <f t="shared" si="13"/>
        <v>15.527508308691971</v>
      </c>
      <c r="G108" s="461">
        <f t="shared" si="13"/>
        <v>15.385292973134066</v>
      </c>
      <c r="H108" s="461">
        <f t="shared" si="13"/>
        <v>15.4022903626035</v>
      </c>
      <c r="I108" s="461">
        <f t="shared" si="13"/>
        <v>15.764784813271319</v>
      </c>
      <c r="J108" s="462">
        <f t="shared" si="13"/>
        <v>16.891945389784979</v>
      </c>
      <c r="K108" s="463">
        <f t="shared" si="13"/>
        <v>18.806228462401954</v>
      </c>
      <c r="L108" s="461">
        <f t="shared" si="13"/>
        <v>20.678797863661796</v>
      </c>
      <c r="M108" s="461">
        <f t="shared" si="13"/>
        <v>22.259534582324363</v>
      </c>
      <c r="N108" s="461">
        <f t="shared" si="13"/>
        <v>23.006015284744123</v>
      </c>
      <c r="O108" s="461">
        <f t="shared" si="13"/>
        <v>23.570946248157355</v>
      </c>
      <c r="P108" s="461">
        <f t="shared" si="13"/>
        <v>23.77035974009161</v>
      </c>
      <c r="Q108" s="461">
        <f t="shared" si="13"/>
        <v>23.934570077061018</v>
      </c>
      <c r="R108" s="461">
        <f t="shared" si="13"/>
        <v>24.104615449042271</v>
      </c>
      <c r="S108" s="461">
        <f t="shared" si="13"/>
        <v>24.075068178367559</v>
      </c>
      <c r="T108" s="461">
        <f t="shared" si="13"/>
        <v>23.563088352997099</v>
      </c>
      <c r="U108" s="461">
        <f t="shared" si="13"/>
        <v>22.773950536755663</v>
      </c>
      <c r="V108" s="461">
        <f t="shared" si="13"/>
        <v>21.93827775570248</v>
      </c>
      <c r="W108" s="461">
        <f t="shared" si="13"/>
        <v>21.252970259163767</v>
      </c>
      <c r="X108" s="461">
        <f t="shared" si="13"/>
        <v>20.676019446383052</v>
      </c>
      <c r="Y108" s="461">
        <f t="shared" si="13"/>
        <v>20.008811890228323</v>
      </c>
      <c r="Z108" s="464">
        <f t="shared" si="13"/>
        <v>18.956013100596714</v>
      </c>
      <c r="AA108" s="460">
        <f t="shared" si="13"/>
        <v>17.73150950847706</v>
      </c>
      <c r="AB108" s="462">
        <f t="shared" si="13"/>
        <v>16.851565818416496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-482.87159801576388</v>
      </c>
      <c r="E130" s="431">
        <f t="shared" si="14"/>
        <v>-15.94143361370541</v>
      </c>
      <c r="F130" s="432">
        <f t="shared" si="14"/>
        <v>-15.527508308691971</v>
      </c>
      <c r="G130" s="432">
        <f t="shared" si="14"/>
        <v>-15.385292973134066</v>
      </c>
      <c r="H130" s="432">
        <f t="shared" si="14"/>
        <v>-15.4022903626035</v>
      </c>
      <c r="I130" s="432">
        <f t="shared" si="14"/>
        <v>-15.764784813271319</v>
      </c>
      <c r="J130" s="433">
        <f t="shared" si="14"/>
        <v>-16.891945389784979</v>
      </c>
      <c r="K130" s="434">
        <f t="shared" si="14"/>
        <v>-18.806228462401954</v>
      </c>
      <c r="L130" s="432">
        <f t="shared" si="14"/>
        <v>-20.678797863661796</v>
      </c>
      <c r="M130" s="432">
        <f t="shared" si="14"/>
        <v>-22.259534582324363</v>
      </c>
      <c r="N130" s="432">
        <f t="shared" si="14"/>
        <v>-23.006015284744123</v>
      </c>
      <c r="O130" s="432">
        <f t="shared" si="14"/>
        <v>-23.570946248157355</v>
      </c>
      <c r="P130" s="432">
        <f t="shared" si="14"/>
        <v>-23.77035974009161</v>
      </c>
      <c r="Q130" s="432">
        <f t="shared" si="14"/>
        <v>-23.934570077061018</v>
      </c>
      <c r="R130" s="432">
        <f t="shared" si="14"/>
        <v>-24.104615449042271</v>
      </c>
      <c r="S130" s="432">
        <f t="shared" si="14"/>
        <v>-24.075068178367559</v>
      </c>
      <c r="T130" s="432">
        <f t="shared" si="14"/>
        <v>-23.563088352997099</v>
      </c>
      <c r="U130" s="432">
        <f t="shared" si="14"/>
        <v>-22.773950536755663</v>
      </c>
      <c r="V130" s="432">
        <f t="shared" si="14"/>
        <v>-21.93827775570248</v>
      </c>
      <c r="W130" s="432">
        <f t="shared" si="14"/>
        <v>-21.252970259163767</v>
      </c>
      <c r="X130" s="432">
        <f t="shared" si="14"/>
        <v>-20.676019446383052</v>
      </c>
      <c r="Y130" s="432">
        <f t="shared" si="14"/>
        <v>-20.008811890228323</v>
      </c>
      <c r="Z130" s="435">
        <f t="shared" si="14"/>
        <v>-18.956013100596714</v>
      </c>
      <c r="AA130" s="431">
        <f t="shared" si="14"/>
        <v>-17.73150950847706</v>
      </c>
      <c r="AB130" s="433">
        <f t="shared" si="14"/>
        <v>-16.851565818416496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37334</v>
      </c>
      <c r="C133" s="557" t="s">
        <v>56</v>
      </c>
      <c r="D133" s="558">
        <f>D108</f>
        <v>482.87159801576388</v>
      </c>
      <c r="E133" s="558">
        <f t="shared" ref="E133:AB133" si="15">E108</f>
        <v>15.94143361370541</v>
      </c>
      <c r="F133" s="558">
        <f t="shared" si="15"/>
        <v>15.527508308691971</v>
      </c>
      <c r="G133" s="558">
        <f t="shared" si="15"/>
        <v>15.385292973134066</v>
      </c>
      <c r="H133" s="558">
        <f t="shared" si="15"/>
        <v>15.4022903626035</v>
      </c>
      <c r="I133" s="558">
        <f t="shared" si="15"/>
        <v>15.764784813271319</v>
      </c>
      <c r="J133" s="558">
        <f t="shared" si="15"/>
        <v>16.891945389784979</v>
      </c>
      <c r="K133" s="558">
        <f t="shared" si="15"/>
        <v>18.806228462401954</v>
      </c>
      <c r="L133" s="558">
        <f t="shared" si="15"/>
        <v>20.678797863661796</v>
      </c>
      <c r="M133" s="558">
        <f t="shared" si="15"/>
        <v>22.259534582324363</v>
      </c>
      <c r="N133" s="558">
        <f t="shared" si="15"/>
        <v>23.006015284744123</v>
      </c>
      <c r="O133" s="558">
        <f t="shared" si="15"/>
        <v>23.570946248157355</v>
      </c>
      <c r="P133" s="558">
        <f t="shared" si="15"/>
        <v>23.77035974009161</v>
      </c>
      <c r="Q133" s="558">
        <f t="shared" si="15"/>
        <v>23.934570077061018</v>
      </c>
      <c r="R133" s="558">
        <f t="shared" si="15"/>
        <v>24.104615449042271</v>
      </c>
      <c r="S133" s="558">
        <f t="shared" si="15"/>
        <v>24.075068178367559</v>
      </c>
      <c r="T133" s="558">
        <f t="shared" si="15"/>
        <v>23.563088352997099</v>
      </c>
      <c r="U133" s="558">
        <f t="shared" si="15"/>
        <v>22.773950536755663</v>
      </c>
      <c r="V133" s="558">
        <f t="shared" si="15"/>
        <v>21.93827775570248</v>
      </c>
      <c r="W133" s="558">
        <f t="shared" si="15"/>
        <v>21.252970259163767</v>
      </c>
      <c r="X133" s="558">
        <f t="shared" si="15"/>
        <v>20.676019446383052</v>
      </c>
      <c r="Y133" s="558">
        <f t="shared" si="15"/>
        <v>20.008811890228323</v>
      </c>
      <c r="Z133" s="558">
        <f t="shared" si="15"/>
        <v>18.956013100596714</v>
      </c>
      <c r="AA133" s="558">
        <f t="shared" si="15"/>
        <v>17.73150950847706</v>
      </c>
      <c r="AB133" s="558">
        <f t="shared" si="15"/>
        <v>16.851565818416496</v>
      </c>
    </row>
    <row r="134" spans="1:56" x14ac:dyDescent="0.3">
      <c r="A134" s="555" t="str">
        <f>VLOOKUP(WEEKDAY(B134,2),$B$148:$C$154,2,FALSE)</f>
        <v>Tue</v>
      </c>
      <c r="B134" s="556">
        <f>A3</f>
        <v>37334</v>
      </c>
      <c r="C134" s="557" t="s">
        <v>26</v>
      </c>
      <c r="D134" s="558">
        <f>SUM(D16)</f>
        <v>11009.185325920036</v>
      </c>
      <c r="E134" s="558">
        <f t="shared" ref="E134:AB134" si="16">SUM(E16)</f>
        <v>382.67353043058563</v>
      </c>
      <c r="F134" s="558">
        <f t="shared" si="16"/>
        <v>375.25840028691937</v>
      </c>
      <c r="G134" s="558">
        <f t="shared" si="16"/>
        <v>371.93610114177511</v>
      </c>
      <c r="H134" s="558">
        <f t="shared" si="16"/>
        <v>370.72148988291906</v>
      </c>
      <c r="I134" s="558">
        <f t="shared" si="16"/>
        <v>377.0504742813967</v>
      </c>
      <c r="J134" s="558">
        <f t="shared" si="16"/>
        <v>398.7749035665334</v>
      </c>
      <c r="K134" s="558">
        <f t="shared" si="16"/>
        <v>435.06319339992376</v>
      </c>
      <c r="L134" s="558">
        <f t="shared" si="16"/>
        <v>470.24462708352428</v>
      </c>
      <c r="M134" s="558">
        <f t="shared" si="16"/>
        <v>499.04209705144535</v>
      </c>
      <c r="N134" s="558">
        <f t="shared" si="16"/>
        <v>513.32177564635379</v>
      </c>
      <c r="O134" s="558">
        <f t="shared" si="16"/>
        <v>523.90707384996676</v>
      </c>
      <c r="P134" s="558">
        <f t="shared" si="16"/>
        <v>527.38268932989524</v>
      </c>
      <c r="Q134" s="558">
        <f t="shared" si="16"/>
        <v>531.03098453538087</v>
      </c>
      <c r="R134" s="558">
        <f t="shared" si="16"/>
        <v>535.09220408653846</v>
      </c>
      <c r="S134" s="558">
        <f t="shared" si="16"/>
        <v>533.85634137271597</v>
      </c>
      <c r="T134" s="558">
        <f t="shared" si="16"/>
        <v>522.87797193123538</v>
      </c>
      <c r="U134" s="558">
        <f t="shared" si="16"/>
        <v>506.71115800922757</v>
      </c>
      <c r="V134" s="558">
        <f t="shared" si="16"/>
        <v>490.39980791766391</v>
      </c>
      <c r="W134" s="558">
        <f t="shared" si="16"/>
        <v>475.85230272438235</v>
      </c>
      <c r="X134" s="558">
        <f t="shared" si="16"/>
        <v>464.91358622664427</v>
      </c>
      <c r="Y134" s="558">
        <f t="shared" si="16"/>
        <v>453.31923392532815</v>
      </c>
      <c r="Z134" s="558">
        <f t="shared" si="16"/>
        <v>435.53111550125885</v>
      </c>
      <c r="AA134" s="558">
        <f t="shared" si="16"/>
        <v>414.65068963299325</v>
      </c>
      <c r="AB134" s="558">
        <f t="shared" si="16"/>
        <v>399.5735741054263</v>
      </c>
    </row>
    <row r="135" spans="1:56" x14ac:dyDescent="0.3">
      <c r="A135" s="555" t="str">
        <f>VLOOKUP(WEEKDAY(B135,2),$B$148:$C$154,2,FALSE)</f>
        <v>Tue</v>
      </c>
      <c r="B135" s="556">
        <f>B134</f>
        <v>37334</v>
      </c>
      <c r="C135" s="557" t="s">
        <v>47</v>
      </c>
      <c r="D135" s="558">
        <f>D63</f>
        <v>14156.229858503184</v>
      </c>
      <c r="E135" s="558">
        <f t="shared" ref="E135:AB135" si="17">E63</f>
        <v>455.04714974890675</v>
      </c>
      <c r="F135" s="558">
        <f t="shared" si="17"/>
        <v>431.38835799654851</v>
      </c>
      <c r="G135" s="558">
        <f t="shared" si="17"/>
        <v>425.75797338615598</v>
      </c>
      <c r="H135" s="558">
        <f t="shared" si="17"/>
        <v>426.84974442372976</v>
      </c>
      <c r="I135" s="558">
        <f t="shared" si="17"/>
        <v>440.98615295731531</v>
      </c>
      <c r="J135" s="558">
        <f t="shared" si="17"/>
        <v>485.76265777495269</v>
      </c>
      <c r="K135" s="558">
        <f t="shared" si="17"/>
        <v>553.56298871413094</v>
      </c>
      <c r="L135" s="558">
        <f t="shared" si="17"/>
        <v>622.12307855854215</v>
      </c>
      <c r="M135" s="558">
        <f t="shared" si="17"/>
        <v>678.33071031953079</v>
      </c>
      <c r="N135" s="558">
        <f t="shared" si="17"/>
        <v>701.38720645091325</v>
      </c>
      <c r="O135" s="558">
        <f t="shared" si="17"/>
        <v>724.33107655717208</v>
      </c>
      <c r="P135" s="558">
        <f t="shared" si="17"/>
        <v>729.64152578844221</v>
      </c>
      <c r="Q135" s="558">
        <f t="shared" si="17"/>
        <v>731.96523687051251</v>
      </c>
      <c r="R135" s="558">
        <f t="shared" si="17"/>
        <v>735.0979081022208</v>
      </c>
      <c r="S135" s="558">
        <f t="shared" si="17"/>
        <v>722.39538712318949</v>
      </c>
      <c r="T135" s="558">
        <f t="shared" si="17"/>
        <v>696.44366705924176</v>
      </c>
      <c r="U135" s="558">
        <f t="shared" si="17"/>
        <v>664.69368239735206</v>
      </c>
      <c r="V135" s="558">
        <f t="shared" si="17"/>
        <v>638.32608082439549</v>
      </c>
      <c r="W135" s="558">
        <f t="shared" si="17"/>
        <v>621.23980638705211</v>
      </c>
      <c r="X135" s="558">
        <f t="shared" si="17"/>
        <v>602.25619249935619</v>
      </c>
      <c r="Y135" s="558">
        <f t="shared" si="17"/>
        <v>572.4967243605123</v>
      </c>
      <c r="Z135" s="558">
        <f t="shared" si="17"/>
        <v>534.97778890220127</v>
      </c>
      <c r="AA135" s="558">
        <f t="shared" si="17"/>
        <v>496.43856575738278</v>
      </c>
      <c r="AB135" s="558">
        <f t="shared" si="17"/>
        <v>464.73019554342858</v>
      </c>
    </row>
    <row r="136" spans="1:56" ht="15" thickBot="1" x14ac:dyDescent="0.35">
      <c r="B136" s="557"/>
      <c r="C136" s="557" t="s">
        <v>84</v>
      </c>
      <c r="D136" s="559">
        <f>SUM(D134:D135)</f>
        <v>25165.415184423218</v>
      </c>
      <c r="E136" s="559">
        <f t="shared" ref="E136:AB136" si="18">SUM(E134:E135)</f>
        <v>837.72068017949232</v>
      </c>
      <c r="F136" s="559">
        <f t="shared" si="18"/>
        <v>806.64675828346788</v>
      </c>
      <c r="G136" s="559">
        <f t="shared" si="18"/>
        <v>797.69407452793109</v>
      </c>
      <c r="H136" s="559">
        <f t="shared" si="18"/>
        <v>797.57123430664888</v>
      </c>
      <c r="I136" s="559">
        <f t="shared" si="18"/>
        <v>818.03662723871207</v>
      </c>
      <c r="J136" s="559">
        <f t="shared" si="18"/>
        <v>884.53756134148603</v>
      </c>
      <c r="K136" s="559">
        <f t="shared" si="18"/>
        <v>988.6261821140547</v>
      </c>
      <c r="L136" s="559">
        <f t="shared" si="18"/>
        <v>1092.3677056420665</v>
      </c>
      <c r="M136" s="559">
        <f t="shared" si="18"/>
        <v>1177.3728073709763</v>
      </c>
      <c r="N136" s="559">
        <f t="shared" si="18"/>
        <v>1214.7089820972669</v>
      </c>
      <c r="O136" s="559">
        <f t="shared" si="18"/>
        <v>1248.2381504071388</v>
      </c>
      <c r="P136" s="559">
        <f t="shared" si="18"/>
        <v>1257.0242151183375</v>
      </c>
      <c r="Q136" s="559">
        <f t="shared" si="18"/>
        <v>1262.9962214058933</v>
      </c>
      <c r="R136" s="559">
        <f t="shared" si="18"/>
        <v>1270.1901121887593</v>
      </c>
      <c r="S136" s="559">
        <f t="shared" si="18"/>
        <v>1256.2517284959054</v>
      </c>
      <c r="T136" s="559">
        <f t="shared" si="18"/>
        <v>1219.3216389904771</v>
      </c>
      <c r="U136" s="559">
        <f t="shared" si="18"/>
        <v>1171.4048404065798</v>
      </c>
      <c r="V136" s="559">
        <f t="shared" si="18"/>
        <v>1128.7258887420594</v>
      </c>
      <c r="W136" s="559">
        <f t="shared" si="18"/>
        <v>1097.0921091114344</v>
      </c>
      <c r="X136" s="559">
        <f t="shared" si="18"/>
        <v>1067.1697787260005</v>
      </c>
      <c r="Y136" s="559">
        <f t="shared" si="18"/>
        <v>1025.8159582858405</v>
      </c>
      <c r="Z136" s="559">
        <f t="shared" si="18"/>
        <v>970.50890440346006</v>
      </c>
      <c r="AA136" s="559">
        <f t="shared" si="18"/>
        <v>911.08925539037602</v>
      </c>
      <c r="AB136" s="559">
        <f t="shared" si="18"/>
        <v>864.30376964885488</v>
      </c>
    </row>
    <row r="137" spans="1:56" ht="15" thickTop="1" x14ac:dyDescent="0.3">
      <c r="D137" s="320" t="s">
        <v>92</v>
      </c>
      <c r="E137" s="321">
        <f>AVERAGE(E134:J134,AA134:AB134)</f>
        <v>386.32989541606861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2023-09-15T17:43:41Z</dcterms:modified>
</cp:coreProperties>
</file>