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1D571-0152-4C10-BBCC-2880334ABA26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<sst xmlns="http://schemas.openxmlformats.org/spreadsheetml/2006/main" count="548" uniqueCount="93">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</sst>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79" name="Picture 2">
          <a:extLst>
            <a:ext uri="{FF2B5EF4-FFF2-40B4-BE49-F238E27FC236}">
              <a16:creationId xmlns:a16="http://schemas.microsoft.com/office/drawing/2014/main" id="{C2B03571-8FA9-610A-E9CB-C21BD5E2D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1080" name="Picture 2">
          <a:extLst>
            <a:ext uri="{FF2B5EF4-FFF2-40B4-BE49-F238E27FC236}">
              <a16:creationId xmlns:a16="http://schemas.microsoft.com/office/drawing/2014/main" id="{1D1FE82E-5554-CF9F-F70B-5A5675BA5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1" name="Picture 2">
          <a:extLst>
            <a:ext uri="{FF2B5EF4-FFF2-40B4-BE49-F238E27FC236}">
              <a16:creationId xmlns:a16="http://schemas.microsoft.com/office/drawing/2014/main" id="{DABF1A71-5D5B-841C-4B20-A745C7DC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77" name="Picture 2">
          <a:extLst>
            <a:ext uri="{FF2B5EF4-FFF2-40B4-BE49-F238E27FC236}">
              <a16:creationId xmlns:a16="http://schemas.microsoft.com/office/drawing/2014/main" id="{FCDD2BDD-82D0-DBAE-1C26-BC32A9BF3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21.227569544384536</v>
      </c>
      <c r="E8" s="336">
        <v>0.84126436483533928</v>
      </c>
      <c r="F8" s="337">
        <v>0.83188878833533153</v>
      </c>
      <c r="G8" s="337">
        <v>0.82272853342197061</v>
      </c>
      <c r="H8" s="337">
        <v>0.8177966457059469</v>
      </c>
      <c r="I8" s="337">
        <v>0.82020286455467006</v>
      </c>
      <c r="J8" s="338">
        <v>0.83155880956416661</v>
      </c>
      <c r="K8" s="339">
        <v>0.85201884699572428</v>
      </c>
      <c r="L8" s="337">
        <v>0.85209634621896158</v>
      </c>
      <c r="M8" s="337">
        <v>0.86757448097784251</v>
      </c>
      <c r="N8" s="337">
        <v>0.88920677831695105</v>
      </c>
      <c r="O8" s="337">
        <v>0.906683663428139</v>
      </c>
      <c r="P8" s="337">
        <v>0.91628670396644119</v>
      </c>
      <c r="Q8" s="337">
        <v>0.92125456026470653</v>
      </c>
      <c r="R8" s="337">
        <v>0.92550648216419185</v>
      </c>
      <c r="S8" s="337">
        <v>0.92175301279256272</v>
      </c>
      <c r="T8" s="337">
        <v>0.91552850678077191</v>
      </c>
      <c r="U8" s="337">
        <v>0.91320374742594923</v>
      </c>
      <c r="V8" s="337">
        <v>0.92839362554270222</v>
      </c>
      <c r="W8" s="337">
        <v>0.94753211372798252</v>
      </c>
      <c r="X8" s="337">
        <v>0.93592393756184433</v>
      </c>
      <c r="Y8" s="337">
        <v>0.91975285007174246</v>
      </c>
      <c r="Z8" s="340">
        <v>0.90260532124596526</v>
      </c>
      <c r="AA8" s="336">
        <v>0.87993804369776585</v>
      </c>
      <c r="AB8" s="338">
        <v>0.86687051678686577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635.96365648353787</v>
      </c>
      <c r="E9" s="342">
        <v>25.055870311291265</v>
      </c>
      <c r="F9" s="343">
        <v>24.760292916994608</v>
      </c>
      <c r="G9" s="343">
        <v>24.477749318765277</v>
      </c>
      <c r="H9" s="343">
        <v>24.323972346713219</v>
      </c>
      <c r="I9" s="343">
        <v>24.429915950536298</v>
      </c>
      <c r="J9" s="344">
        <v>24.80593524555465</v>
      </c>
      <c r="K9" s="345">
        <v>25.412101004080192</v>
      </c>
      <c r="L9" s="343">
        <v>25.568699701347413</v>
      </c>
      <c r="M9" s="343">
        <v>26.047474218089956</v>
      </c>
      <c r="N9" s="343">
        <v>26.779280010888829</v>
      </c>
      <c r="O9" s="343">
        <v>27.463161248766582</v>
      </c>
      <c r="P9" s="343">
        <v>27.996799497635948</v>
      </c>
      <c r="Q9" s="343">
        <v>28.1795700211403</v>
      </c>
      <c r="R9" s="343">
        <v>28.318012478682178</v>
      </c>
      <c r="S9" s="343">
        <v>28.21847040892931</v>
      </c>
      <c r="T9" s="343">
        <v>27.996411180369766</v>
      </c>
      <c r="U9" s="343">
        <v>27.810638727860201</v>
      </c>
      <c r="V9" s="343">
        <v>27.959587109185087</v>
      </c>
      <c r="W9" s="343">
        <v>28.017298778333739</v>
      </c>
      <c r="X9" s="343">
        <v>27.364850184015566</v>
      </c>
      <c r="Y9" s="343">
        <v>26.820535461935286</v>
      </c>
      <c r="Z9" s="346">
        <v>26.407183364649981</v>
      </c>
      <c r="AA9" s="342">
        <v>25.969140645211102</v>
      </c>
      <c r="AB9" s="344">
        <v>25.780706352561118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5851.3778746739863</v>
      </c>
      <c r="E10" s="349">
        <v>231.83389107828282</v>
      </c>
      <c r="F10" s="350">
        <v>230.01049107727218</v>
      </c>
      <c r="G10" s="350">
        <v>227.96329706300355</v>
      </c>
      <c r="H10" s="350">
        <v>226.46389652505846</v>
      </c>
      <c r="I10" s="350">
        <v>227.47707893474305</v>
      </c>
      <c r="J10" s="351">
        <v>230.15466808846733</v>
      </c>
      <c r="K10" s="352">
        <v>233.92475491137321</v>
      </c>
      <c r="L10" s="350">
        <v>233.86297035084536</v>
      </c>
      <c r="M10" s="350">
        <v>236.98962341549938</v>
      </c>
      <c r="N10" s="350">
        <v>243.82867703272851</v>
      </c>
      <c r="O10" s="350">
        <v>250.38367777910855</v>
      </c>
      <c r="P10" s="350">
        <v>253.55982754239449</v>
      </c>
      <c r="Q10" s="350">
        <v>254.58073731618117</v>
      </c>
      <c r="R10" s="350">
        <v>255.77906349722645</v>
      </c>
      <c r="S10" s="350">
        <v>255.22626861987621</v>
      </c>
      <c r="T10" s="350">
        <v>253.97854012891494</v>
      </c>
      <c r="U10" s="350">
        <v>252.85500650939184</v>
      </c>
      <c r="V10" s="350">
        <v>256.06236735381373</v>
      </c>
      <c r="W10" s="350">
        <v>259.89693811321496</v>
      </c>
      <c r="X10" s="350">
        <v>256.55381318136187</v>
      </c>
      <c r="Y10" s="350">
        <v>252.11931215948425</v>
      </c>
      <c r="Z10" s="353">
        <v>247.76556607983244</v>
      </c>
      <c r="AA10" s="349">
        <v>241.91681223066854</v>
      </c>
      <c r="AB10" s="351">
        <v>238.1905956852431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52.108902278893268</v>
      </c>
      <c r="E11" s="355">
        <v>1.9743974887294011</v>
      </c>
      <c r="F11" s="356">
        <v>1.9416709773034193</v>
      </c>
      <c r="G11" s="356">
        <v>1.915419347787489</v>
      </c>
      <c r="H11" s="356">
        <v>1.9002557511054488</v>
      </c>
      <c r="I11" s="356">
        <v>1.9171729110413234</v>
      </c>
      <c r="J11" s="357">
        <v>1.995244467106003</v>
      </c>
      <c r="K11" s="358">
        <v>2.0949229508743037</v>
      </c>
      <c r="L11" s="356">
        <v>2.122076842889324</v>
      </c>
      <c r="M11" s="356">
        <v>2.212091246087454</v>
      </c>
      <c r="N11" s="356">
        <v>2.2649387684970703</v>
      </c>
      <c r="O11" s="356">
        <v>2.2955493108952347</v>
      </c>
      <c r="P11" s="356">
        <v>2.3175149043013872</v>
      </c>
      <c r="Q11" s="356">
        <v>2.3264463963878579</v>
      </c>
      <c r="R11" s="356">
        <v>2.3226020564264722</v>
      </c>
      <c r="S11" s="356">
        <v>2.2906174402420891</v>
      </c>
      <c r="T11" s="356">
        <v>2.2833875965279917</v>
      </c>
      <c r="U11" s="356">
        <v>2.2861621477415524</v>
      </c>
      <c r="V11" s="356">
        <v>2.327210095869499</v>
      </c>
      <c r="W11" s="356">
        <v>2.3902137291863479</v>
      </c>
      <c r="X11" s="356">
        <v>2.3438589336083409</v>
      </c>
      <c r="Y11" s="356">
        <v>2.2736411113335264</v>
      </c>
      <c r="Z11" s="359">
        <v>2.1957419452912834</v>
      </c>
      <c r="AA11" s="355">
        <v>2.0902729163500213</v>
      </c>
      <c r="AB11" s="357">
        <v>2.0274929433104263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140.8087269341907</v>
      </c>
      <c r="E12" s="362">
        <v>5.4393819332936708</v>
      </c>
      <c r="F12" s="363">
        <v>5.3592777402103211</v>
      </c>
      <c r="G12" s="363">
        <v>5.2892231359751953</v>
      </c>
      <c r="H12" s="363">
        <v>5.2478858366356951</v>
      </c>
      <c r="I12" s="363">
        <v>5.2795926079980537</v>
      </c>
      <c r="J12" s="364">
        <v>5.4183153848734538</v>
      </c>
      <c r="K12" s="365">
        <v>5.6058561799886046</v>
      </c>
      <c r="L12" s="363">
        <v>5.6627579560247288</v>
      </c>
      <c r="M12" s="363">
        <v>5.8346171208752269</v>
      </c>
      <c r="N12" s="363">
        <v>6.0120150349585657</v>
      </c>
      <c r="O12" s="363">
        <v>6.1651331308887727</v>
      </c>
      <c r="P12" s="363">
        <v>6.2845643438527707</v>
      </c>
      <c r="Q12" s="363">
        <v>6.3187862818157914</v>
      </c>
      <c r="R12" s="363">
        <v>6.3295078765152351</v>
      </c>
      <c r="S12" s="363">
        <v>6.2836659861044319</v>
      </c>
      <c r="T12" s="363">
        <v>6.2412317295395363</v>
      </c>
      <c r="U12" s="363">
        <v>6.2137383091635012</v>
      </c>
      <c r="V12" s="363">
        <v>6.270210033106749</v>
      </c>
      <c r="W12" s="363">
        <v>6.316929478082085</v>
      </c>
      <c r="X12" s="363">
        <v>6.1533917020881175</v>
      </c>
      <c r="Y12" s="363">
        <v>5.9946218625818188</v>
      </c>
      <c r="Z12" s="366">
        <v>5.8498726968086343</v>
      </c>
      <c r="AA12" s="362">
        <v>5.6690322886024678</v>
      </c>
      <c r="AB12" s="364">
        <v>5.5691182842072591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1909.0487291557586</v>
      </c>
      <c r="E13" s="367">
        <v>75.166994878170215</v>
      </c>
      <c r="F13" s="368">
        <v>74.389200233995552</v>
      </c>
      <c r="G13" s="368">
        <v>73.618721991131409</v>
      </c>
      <c r="H13" s="368">
        <v>73.118473224009151</v>
      </c>
      <c r="I13" s="368">
        <v>73.517454515819168</v>
      </c>
      <c r="J13" s="369">
        <v>75.037986193437845</v>
      </c>
      <c r="K13" s="370">
        <v>77.021557393953856</v>
      </c>
      <c r="L13" s="368">
        <v>77.285832078613225</v>
      </c>
      <c r="M13" s="368">
        <v>78.952979359852833</v>
      </c>
      <c r="N13" s="368">
        <v>80.569382287565091</v>
      </c>
      <c r="O13" s="368">
        <v>81.928657930944752</v>
      </c>
      <c r="P13" s="368">
        <v>82.628232486963896</v>
      </c>
      <c r="Q13" s="368">
        <v>83.078261033176886</v>
      </c>
      <c r="R13" s="368">
        <v>83.367420386706257</v>
      </c>
      <c r="S13" s="368">
        <v>82.677153873514001</v>
      </c>
      <c r="T13" s="368">
        <v>82.460908972677487</v>
      </c>
      <c r="U13" s="368">
        <v>82.312871336609646</v>
      </c>
      <c r="V13" s="368">
        <v>83.204744193334378</v>
      </c>
      <c r="W13" s="368">
        <v>84.932808783465688</v>
      </c>
      <c r="X13" s="368">
        <v>84.129987526787104</v>
      </c>
      <c r="Y13" s="368">
        <v>82.488176339491588</v>
      </c>
      <c r="Z13" s="371">
        <v>80.910033247766847</v>
      </c>
      <c r="AA13" s="367">
        <v>78.787602529445422</v>
      </c>
      <c r="AB13" s="369">
        <v>77.463288358326565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2101.9663583688425</v>
      </c>
      <c r="E14" s="90">
        <f t="shared" ref="E14:AB14" si="1">SUM(E11:E13)</f>
        <v>82.580774300193283</v>
      </c>
      <c r="F14" s="164">
        <f t="shared" si="1"/>
        <v>81.690148951509286</v>
      </c>
      <c r="G14" s="164">
        <f t="shared" si="1"/>
        <v>80.823364474894092</v>
      </c>
      <c r="H14" s="164">
        <f t="shared" si="1"/>
        <v>80.266614811750287</v>
      </c>
      <c r="I14" s="164">
        <f t="shared" si="1"/>
        <v>80.714220034858542</v>
      </c>
      <c r="J14" s="166">
        <f t="shared" si="1"/>
        <v>82.451546045417302</v>
      </c>
      <c r="K14" s="48">
        <f t="shared" si="1"/>
        <v>84.722336524816768</v>
      </c>
      <c r="L14" s="164">
        <f t="shared" si="1"/>
        <v>85.070666877527273</v>
      </c>
      <c r="M14" s="164">
        <f t="shared" si="1"/>
        <v>86.999687726815509</v>
      </c>
      <c r="N14" s="164">
        <f t="shared" si="1"/>
        <v>88.846336091020731</v>
      </c>
      <c r="O14" s="164">
        <f t="shared" si="1"/>
        <v>90.389340372728753</v>
      </c>
      <c r="P14" s="164">
        <f t="shared" si="1"/>
        <v>91.23031173511805</v>
      </c>
      <c r="Q14" s="164">
        <f t="shared" si="1"/>
        <v>91.723493711380542</v>
      </c>
      <c r="R14" s="164">
        <f t="shared" si="1"/>
        <v>92.01953031964797</v>
      </c>
      <c r="S14" s="164">
        <f t="shared" si="1"/>
        <v>91.251437299860527</v>
      </c>
      <c r="T14" s="164">
        <f t="shared" si="1"/>
        <v>90.98552829874501</v>
      </c>
      <c r="U14" s="164">
        <f t="shared" si="1"/>
        <v>90.812771793514699</v>
      </c>
      <c r="V14" s="164">
        <f t="shared" si="1"/>
        <v>91.802164322310631</v>
      </c>
      <c r="W14" s="164">
        <f t="shared" si="1"/>
        <v>93.639951990734119</v>
      </c>
      <c r="X14" s="164">
        <f t="shared" si="1"/>
        <v>92.627238162483565</v>
      </c>
      <c r="Y14" s="164">
        <f t="shared" si="1"/>
        <v>90.756439313406929</v>
      </c>
      <c r="Z14" s="165">
        <f t="shared" si="1"/>
        <v>88.955647889866768</v>
      </c>
      <c r="AA14" s="90">
        <f t="shared" si="1"/>
        <v>86.546907734397905</v>
      </c>
      <c r="AB14" s="166">
        <f t="shared" si="1"/>
        <v>85.059899585844249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6508.5691007019086</v>
      </c>
      <c r="E15" s="90">
        <f t="shared" ref="E15:AB15" si="2">SUM(E8:E10)</f>
        <v>257.73102575440942</v>
      </c>
      <c r="F15" s="164">
        <f t="shared" si="2"/>
        <v>255.60267278260213</v>
      </c>
      <c r="G15" s="164">
        <f t="shared" si="2"/>
        <v>253.26377491519079</v>
      </c>
      <c r="H15" s="164">
        <f t="shared" si="2"/>
        <v>251.60566551747763</v>
      </c>
      <c r="I15" s="164">
        <f t="shared" si="2"/>
        <v>252.727197749834</v>
      </c>
      <c r="J15" s="166">
        <f t="shared" si="2"/>
        <v>255.79216214358615</v>
      </c>
      <c r="K15" s="48">
        <f t="shared" si="2"/>
        <v>260.18887476244913</v>
      </c>
      <c r="L15" s="164">
        <f t="shared" si="2"/>
        <v>260.28376639841173</v>
      </c>
      <c r="M15" s="164">
        <f t="shared" si="2"/>
        <v>263.90467211456718</v>
      </c>
      <c r="N15" s="164">
        <f t="shared" si="2"/>
        <v>271.49716382193429</v>
      </c>
      <c r="O15" s="164">
        <f t="shared" si="2"/>
        <v>278.75352269130326</v>
      </c>
      <c r="P15" s="164">
        <f t="shared" si="2"/>
        <v>282.47291374399686</v>
      </c>
      <c r="Q15" s="164">
        <f t="shared" si="2"/>
        <v>283.68156189758616</v>
      </c>
      <c r="R15" s="164">
        <f t="shared" si="2"/>
        <v>285.0225824580728</v>
      </c>
      <c r="S15" s="164">
        <f t="shared" si="2"/>
        <v>284.36649204159806</v>
      </c>
      <c r="T15" s="164">
        <f t="shared" si="2"/>
        <v>282.89047981606547</v>
      </c>
      <c r="U15" s="164">
        <f t="shared" si="2"/>
        <v>281.57884898467802</v>
      </c>
      <c r="V15" s="164">
        <f t="shared" si="2"/>
        <v>284.95034808854155</v>
      </c>
      <c r="W15" s="164">
        <f t="shared" si="2"/>
        <v>288.8617690052767</v>
      </c>
      <c r="X15" s="164">
        <f t="shared" si="2"/>
        <v>284.85458730293931</v>
      </c>
      <c r="Y15" s="164">
        <f t="shared" si="2"/>
        <v>279.85960047149126</v>
      </c>
      <c r="Z15" s="165">
        <f t="shared" si="2"/>
        <v>275.07535476572838</v>
      </c>
      <c r="AA15" s="90">
        <f t="shared" si="2"/>
        <v>268.76589091957743</v>
      </c>
      <c r="AB15" s="166">
        <f t="shared" si="2"/>
        <v>264.8381725545911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8610.535459070752</v>
      </c>
      <c r="E16" s="167">
        <f t="shared" ref="E16:AB16" si="3">E14+E15</f>
        <v>340.31180005460271</v>
      </c>
      <c r="F16" s="168">
        <f t="shared" si="3"/>
        <v>337.29282173411139</v>
      </c>
      <c r="G16" s="168">
        <f t="shared" si="3"/>
        <v>334.08713939008487</v>
      </c>
      <c r="H16" s="168">
        <f t="shared" si="3"/>
        <v>331.87228032922792</v>
      </c>
      <c r="I16" s="168">
        <f t="shared" si="3"/>
        <v>333.44141778469253</v>
      </c>
      <c r="J16" s="170">
        <f t="shared" si="3"/>
        <v>338.24370818900343</v>
      </c>
      <c r="K16" s="203">
        <f t="shared" si="3"/>
        <v>344.91121128726593</v>
      </c>
      <c r="L16" s="200">
        <f t="shared" si="3"/>
        <v>345.35443327593902</v>
      </c>
      <c r="M16" s="200">
        <f t="shared" si="3"/>
        <v>350.9043598413827</v>
      </c>
      <c r="N16" s="200">
        <f t="shared" si="3"/>
        <v>360.34349991295505</v>
      </c>
      <c r="O16" s="200">
        <f t="shared" si="3"/>
        <v>369.14286306403199</v>
      </c>
      <c r="P16" s="200">
        <f t="shared" si="3"/>
        <v>373.70322547911491</v>
      </c>
      <c r="Q16" s="200">
        <f t="shared" si="3"/>
        <v>375.40505560896668</v>
      </c>
      <c r="R16" s="200">
        <f t="shared" si="3"/>
        <v>377.04211277772077</v>
      </c>
      <c r="S16" s="200">
        <f t="shared" si="3"/>
        <v>375.61792934145859</v>
      </c>
      <c r="T16" s="200">
        <f t="shared" si="3"/>
        <v>373.87600811481047</v>
      </c>
      <c r="U16" s="200">
        <f t="shared" si="3"/>
        <v>372.3916207781927</v>
      </c>
      <c r="V16" s="200">
        <f t="shared" si="3"/>
        <v>376.7525124108522</v>
      </c>
      <c r="W16" s="200">
        <f t="shared" si="3"/>
        <v>382.50172099601082</v>
      </c>
      <c r="X16" s="200">
        <f t="shared" si="3"/>
        <v>377.48182546542284</v>
      </c>
      <c r="Y16" s="200">
        <f t="shared" si="3"/>
        <v>370.61603978489819</v>
      </c>
      <c r="Z16" s="201">
        <f t="shared" si="3"/>
        <v>364.03100265559516</v>
      </c>
      <c r="AA16" s="199">
        <f t="shared" si="3"/>
        <v>355.31279865397534</v>
      </c>
      <c r="AB16" s="202">
        <f t="shared" si="3"/>
        <v>349.89807214043537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1.9743974887294011</v>
      </c>
      <c r="AL17" s="538">
        <f>$F11</f>
        <v>1.9416709773034193</v>
      </c>
      <c r="AM17" s="538">
        <f>$G11</f>
        <v>1.915419347787489</v>
      </c>
      <c r="AN17" s="538">
        <f>$H11</f>
        <v>1.9002557511054488</v>
      </c>
      <c r="AO17" s="538"/>
      <c r="AP17" s="538">
        <f>$E12</f>
        <v>5.4393819332936708</v>
      </c>
      <c r="AQ17" s="538">
        <f>$F12</f>
        <v>5.3592777402103211</v>
      </c>
      <c r="AR17" s="538">
        <f>$G12</f>
        <v>5.2892231359751953</v>
      </c>
      <c r="AS17" s="538">
        <f>$H12</f>
        <v>5.2478858366356951</v>
      </c>
      <c r="AT17" s="538"/>
      <c r="AU17" s="538">
        <f>$E13</f>
        <v>75.166994878170215</v>
      </c>
      <c r="AV17" s="538">
        <f>$F13</f>
        <v>74.389200233995552</v>
      </c>
      <c r="AW17" s="538">
        <f>$G13</f>
        <v>73.618721991131409</v>
      </c>
      <c r="AX17" s="538">
        <f>$H13</f>
        <v>73.118473224009151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1.9171729110413234</v>
      </c>
      <c r="AL18" s="538">
        <f>$J11</f>
        <v>1.995244467106003</v>
      </c>
      <c r="AM18" s="538">
        <f>$K11</f>
        <v>2.0949229508743037</v>
      </c>
      <c r="AN18" s="538">
        <f>$L11</f>
        <v>2.122076842889324</v>
      </c>
      <c r="AO18" s="538"/>
      <c r="AP18" s="538">
        <f>$I12</f>
        <v>5.2795926079980537</v>
      </c>
      <c r="AQ18" s="538">
        <f>$J12</f>
        <v>5.4183153848734538</v>
      </c>
      <c r="AR18" s="538">
        <f>$K12</f>
        <v>5.6058561799886046</v>
      </c>
      <c r="AS18" s="538">
        <f>$L12</f>
        <v>5.6627579560247288</v>
      </c>
      <c r="AT18" s="538"/>
      <c r="AU18" s="539">
        <f>$I13</f>
        <v>73.517454515819168</v>
      </c>
      <c r="AV18" s="539">
        <f>$J13</f>
        <v>75.037986193437845</v>
      </c>
      <c r="AW18" s="539">
        <f>$K13</f>
        <v>77.021557393953856</v>
      </c>
      <c r="AX18" s="539">
        <f>$L13</f>
        <v>77.285832078613225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2.212091246087454</v>
      </c>
      <c r="AL19" s="538">
        <f>$N11</f>
        <v>2.2649387684970703</v>
      </c>
      <c r="AM19" s="538">
        <f>$O11</f>
        <v>2.2955493108952347</v>
      </c>
      <c r="AN19" s="538">
        <f>$P11</f>
        <v>2.3175149043013872</v>
      </c>
      <c r="AO19" s="538"/>
      <c r="AP19" s="538">
        <f>$M12</f>
        <v>5.8346171208752269</v>
      </c>
      <c r="AQ19" s="538">
        <f>$N12</f>
        <v>6.0120150349585657</v>
      </c>
      <c r="AR19" s="538">
        <f>$O12</f>
        <v>6.1651331308887727</v>
      </c>
      <c r="AS19" s="538">
        <f>$P12</f>
        <v>6.2845643438527707</v>
      </c>
      <c r="AT19" s="538"/>
      <c r="AU19" s="538">
        <f>$M13</f>
        <v>78.952979359852833</v>
      </c>
      <c r="AV19" s="538">
        <f>$N13</f>
        <v>80.569382287565091</v>
      </c>
      <c r="AW19" s="538">
        <f>$O13</f>
        <v>81.928657930944752</v>
      </c>
      <c r="AX19" s="538">
        <f>$P13</f>
        <v>82.628232486963896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2.3264463963878579</v>
      </c>
      <c r="AL20" s="538">
        <f>$R11</f>
        <v>2.3226020564264722</v>
      </c>
      <c r="AM20" s="538">
        <f>$S11</f>
        <v>2.2906174402420891</v>
      </c>
      <c r="AN20" s="538">
        <f>$T11</f>
        <v>2.2833875965279917</v>
      </c>
      <c r="AO20" s="538"/>
      <c r="AP20" s="538">
        <f>$Q12</f>
        <v>6.3187862818157914</v>
      </c>
      <c r="AQ20" s="538">
        <f>$R12</f>
        <v>6.3295078765152351</v>
      </c>
      <c r="AR20" s="538">
        <f>$S12</f>
        <v>6.2836659861044319</v>
      </c>
      <c r="AS20" s="538">
        <f>$T12</f>
        <v>6.2412317295395363</v>
      </c>
      <c r="AT20" s="538"/>
      <c r="AU20" s="538">
        <f>$Q13</f>
        <v>83.078261033176886</v>
      </c>
      <c r="AV20" s="538">
        <f>$R13</f>
        <v>83.367420386706257</v>
      </c>
      <c r="AW20" s="538">
        <f>$S13</f>
        <v>82.677153873514001</v>
      </c>
      <c r="AX20" s="538">
        <f>$T13</f>
        <v>82.460908972677487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2.2861621477415524</v>
      </c>
      <c r="AL21" s="538">
        <f>$V11</f>
        <v>2.327210095869499</v>
      </c>
      <c r="AM21" s="538">
        <f>$W11</f>
        <v>2.3902137291863479</v>
      </c>
      <c r="AN21" s="538">
        <f>$X11</f>
        <v>2.3438589336083409</v>
      </c>
      <c r="AO21" s="538"/>
      <c r="AP21" s="538">
        <f>$U12</f>
        <v>6.2137383091635012</v>
      </c>
      <c r="AQ21" s="538">
        <f>$V12</f>
        <v>6.270210033106749</v>
      </c>
      <c r="AR21" s="538">
        <f>$W12</f>
        <v>6.316929478082085</v>
      </c>
      <c r="AS21" s="538">
        <f>$X12</f>
        <v>6.1533917020881175</v>
      </c>
      <c r="AT21" s="538"/>
      <c r="AU21" s="538">
        <f>$U13</f>
        <v>82.312871336609646</v>
      </c>
      <c r="AV21" s="538">
        <f>$V13</f>
        <v>83.204744193334378</v>
      </c>
      <c r="AW21" s="538">
        <f>$W13</f>
        <v>84.932808783465688</v>
      </c>
      <c r="AX21" s="538">
        <f>$X13</f>
        <v>84.129987526787104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2.2736411113335264</v>
      </c>
      <c r="AL22" s="538">
        <f>$Z11</f>
        <v>2.1957419452912834</v>
      </c>
      <c r="AM22" s="538">
        <f>$AA11</f>
        <v>2.0902729163500213</v>
      </c>
      <c r="AN22" s="540">
        <f>$AB11</f>
        <v>2.0274929433104263</v>
      </c>
      <c r="AO22" s="538"/>
      <c r="AP22" s="538">
        <f>$Y12</f>
        <v>5.9946218625818188</v>
      </c>
      <c r="AQ22" s="538">
        <f>$Z12</f>
        <v>5.8498726968086343</v>
      </c>
      <c r="AR22" s="538">
        <f>$AA12</f>
        <v>5.6690322886024678</v>
      </c>
      <c r="AS22" s="540">
        <f>$AB12</f>
        <v>5.5691182842072591</v>
      </c>
      <c r="AT22" s="538"/>
      <c r="AU22" s="538">
        <f>$Y13</f>
        <v>82.488176339491588</v>
      </c>
      <c r="AV22" s="538">
        <f>$Z13</f>
        <v>80.910033247766847</v>
      </c>
      <c r="AW22" s="538">
        <f>$AA13</f>
        <v>78.787602529445422</v>
      </c>
      <c r="AX22" s="540">
        <f>$AB13</f>
        <v>77.463288358326565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52.108902278893268</v>
      </c>
      <c r="AO23" s="538"/>
      <c r="AP23" s="538"/>
      <c r="AQ23" s="538"/>
      <c r="AR23" s="538"/>
      <c r="AS23" s="318">
        <f>SUM(AP17:AS22)</f>
        <v>140.8087269341907</v>
      </c>
      <c r="AT23" s="538"/>
      <c r="AU23" s="538"/>
      <c r="AV23" s="538"/>
      <c r="AW23" s="538"/>
      <c r="AX23" s="318">
        <f>SUM(AU17:AX22)</f>
        <v>1909.0487291557586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2789.464540929248</v>
      </c>
      <c r="E52" s="431">
        <f t="shared" si="4"/>
        <v>134.68819994539729</v>
      </c>
      <c r="F52" s="432">
        <f t="shared" si="4"/>
        <v>137.70717826588861</v>
      </c>
      <c r="G52" s="432">
        <f t="shared" si="4"/>
        <v>140.91286060991513</v>
      </c>
      <c r="H52" s="432">
        <f t="shared" si="4"/>
        <v>143.12771967077208</v>
      </c>
      <c r="I52" s="432">
        <f t="shared" si="4"/>
        <v>141.55858221530747</v>
      </c>
      <c r="J52" s="433">
        <f t="shared" si="4"/>
        <v>136.75629181099657</v>
      </c>
      <c r="K52" s="434">
        <f t="shared" si="4"/>
        <v>130.08878871273407</v>
      </c>
      <c r="L52" s="432">
        <f t="shared" si="4"/>
        <v>129.64556672406098</v>
      </c>
      <c r="M52" s="432">
        <f t="shared" si="4"/>
        <v>124.0956401586173</v>
      </c>
      <c r="N52" s="432">
        <f t="shared" si="4"/>
        <v>114.65650008704495</v>
      </c>
      <c r="O52" s="432">
        <f t="shared" si="4"/>
        <v>105.85713693596801</v>
      </c>
      <c r="P52" s="432">
        <f t="shared" si="4"/>
        <v>101.29677452088509</v>
      </c>
      <c r="Q52" s="432">
        <f t="shared" si="4"/>
        <v>99.594944391033323</v>
      </c>
      <c r="R52" s="432">
        <f t="shared" si="4"/>
        <v>97.957887222279226</v>
      </c>
      <c r="S52" s="432">
        <f t="shared" si="4"/>
        <v>99.382070658541409</v>
      </c>
      <c r="T52" s="432">
        <f t="shared" si="4"/>
        <v>101.12399188518953</v>
      </c>
      <c r="U52" s="432">
        <f t="shared" si="4"/>
        <v>102.6083792218073</v>
      </c>
      <c r="V52" s="432">
        <f t="shared" si="4"/>
        <v>98.247487589147795</v>
      </c>
      <c r="W52" s="432">
        <f t="shared" si="4"/>
        <v>92.498279003989182</v>
      </c>
      <c r="X52" s="432">
        <f t="shared" si="4"/>
        <v>97.518174534577156</v>
      </c>
      <c r="Y52" s="432">
        <f t="shared" si="4"/>
        <v>104.38396021510181</v>
      </c>
      <c r="Z52" s="435">
        <f t="shared" si="4"/>
        <v>110.96899734440484</v>
      </c>
      <c r="AA52" s="431">
        <f t="shared" si="4"/>
        <v>119.68720134602466</v>
      </c>
      <c r="AB52" s="433">
        <f t="shared" si="4"/>
        <v>125.10192785956463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4281.4764489281788</v>
      </c>
      <c r="E57" s="336">
        <v>173.34482711162886</v>
      </c>
      <c r="F57" s="337">
        <v>166.94543859507698</v>
      </c>
      <c r="G57" s="337">
        <v>164.88022798942225</v>
      </c>
      <c r="H57" s="337">
        <v>163.33228183151118</v>
      </c>
      <c r="I57" s="337">
        <v>163.85598822456538</v>
      </c>
      <c r="J57" s="338">
        <v>165.10609692656584</v>
      </c>
      <c r="K57" s="339">
        <v>165.82752733677827</v>
      </c>
      <c r="L57" s="337">
        <v>165.91792580869344</v>
      </c>
      <c r="M57" s="337">
        <v>173.36320752194212</v>
      </c>
      <c r="N57" s="337">
        <v>178.21566671807841</v>
      </c>
      <c r="O57" s="337">
        <v>184.16286303383922</v>
      </c>
      <c r="P57" s="337">
        <v>186.92121296015577</v>
      </c>
      <c r="Q57" s="337">
        <v>187.13271796980348</v>
      </c>
      <c r="R57" s="337">
        <v>187.96024475571684</v>
      </c>
      <c r="S57" s="337">
        <v>186.68927191701357</v>
      </c>
      <c r="T57" s="337">
        <v>187.68152276094241</v>
      </c>
      <c r="U57" s="337">
        <v>188.02901211415576</v>
      </c>
      <c r="V57" s="337">
        <v>190.49670773666429</v>
      </c>
      <c r="W57" s="337">
        <v>194.44325095181287</v>
      </c>
      <c r="X57" s="337">
        <v>190.63006518920989</v>
      </c>
      <c r="Y57" s="337">
        <v>185.73860567380348</v>
      </c>
      <c r="Z57" s="340">
        <v>181.48507299026619</v>
      </c>
      <c r="AA57" s="336">
        <v>176.38026350402103</v>
      </c>
      <c r="AB57" s="338">
        <v>172.93644930651095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2865.5843079020856</v>
      </c>
      <c r="E58" s="449">
        <v>106.46901984236547</v>
      </c>
      <c r="F58" s="450">
        <v>102.66282828004348</v>
      </c>
      <c r="G58" s="450">
        <v>101.22038994708855</v>
      </c>
      <c r="H58" s="450">
        <v>101.46804643735301</v>
      </c>
      <c r="I58" s="450">
        <v>103.5709288145819</v>
      </c>
      <c r="J58" s="451">
        <v>106.21789063916776</v>
      </c>
      <c r="K58" s="452">
        <v>110.05545923378197</v>
      </c>
      <c r="L58" s="450">
        <v>117.27748608997895</v>
      </c>
      <c r="M58" s="450">
        <v>123.61055207488761</v>
      </c>
      <c r="N58" s="450">
        <v>127.89988841827555</v>
      </c>
      <c r="O58" s="450">
        <v>128.31672833241731</v>
      </c>
      <c r="P58" s="450">
        <v>129.79834574570384</v>
      </c>
      <c r="Q58" s="450">
        <v>129.76686286849929</v>
      </c>
      <c r="R58" s="450">
        <v>129.31269544969305</v>
      </c>
      <c r="S58" s="450">
        <v>128.36007096723458</v>
      </c>
      <c r="T58" s="450">
        <v>127.96593579834501</v>
      </c>
      <c r="U58" s="450">
        <v>128.8676807335105</v>
      </c>
      <c r="V58" s="450">
        <v>132.46187845890304</v>
      </c>
      <c r="W58" s="450">
        <v>131.96836790322163</v>
      </c>
      <c r="X58" s="450">
        <v>130.91670909526604</v>
      </c>
      <c r="Y58" s="450">
        <v>126.34187403248727</v>
      </c>
      <c r="Z58" s="453">
        <v>118.43435479249206</v>
      </c>
      <c r="AA58" s="449">
        <v>114.14278806754353</v>
      </c>
      <c r="AB58" s="451">
        <v>108.47752587924376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2878.9406885208796</v>
      </c>
      <c r="E59" s="355">
        <v>115.1560368014856</v>
      </c>
      <c r="F59" s="356">
        <v>106.66688460905988</v>
      </c>
      <c r="G59" s="356">
        <v>104.35867848192558</v>
      </c>
      <c r="H59" s="356">
        <v>103.07813182171796</v>
      </c>
      <c r="I59" s="356">
        <v>103.4632990547522</v>
      </c>
      <c r="J59" s="357">
        <v>104.69655973365431</v>
      </c>
      <c r="K59" s="358">
        <v>107.36199586173707</v>
      </c>
      <c r="L59" s="356">
        <v>105.88367019031404</v>
      </c>
      <c r="M59" s="356">
        <v>115.21571965171317</v>
      </c>
      <c r="N59" s="356">
        <v>120.43906746875662</v>
      </c>
      <c r="O59" s="356">
        <v>125.97092116670069</v>
      </c>
      <c r="P59" s="356">
        <v>128.56332453027588</v>
      </c>
      <c r="Q59" s="356">
        <v>128.0933590698296</v>
      </c>
      <c r="R59" s="356">
        <v>128.39541165053788</v>
      </c>
      <c r="S59" s="356">
        <v>127.73082831959819</v>
      </c>
      <c r="T59" s="356">
        <v>129.18467133980099</v>
      </c>
      <c r="U59" s="356">
        <v>129.79586914860496</v>
      </c>
      <c r="V59" s="356">
        <v>134.80507444503698</v>
      </c>
      <c r="W59" s="356">
        <v>139.86248723496701</v>
      </c>
      <c r="X59" s="356">
        <v>135.94226494565831</v>
      </c>
      <c r="Y59" s="356">
        <v>129.65354253139324</v>
      </c>
      <c r="Z59" s="359">
        <v>124.06412587420986</v>
      </c>
      <c r="AA59" s="355">
        <v>117.75903469779024</v>
      </c>
      <c r="AB59" s="357">
        <v>112.79972989135909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471.00767266139599</v>
      </c>
      <c r="E60" s="367">
        <v>17.800651359387405</v>
      </c>
      <c r="F60" s="368">
        <v>17.371867453990792</v>
      </c>
      <c r="G60" s="368">
        <v>17.141637719474076</v>
      </c>
      <c r="H60" s="368">
        <v>17.258571277113269</v>
      </c>
      <c r="I60" s="368">
        <v>17.180304806997885</v>
      </c>
      <c r="J60" s="369">
        <v>17.64139069265066</v>
      </c>
      <c r="K60" s="370">
        <v>18.359344811206384</v>
      </c>
      <c r="L60" s="368">
        <v>19.284507929007489</v>
      </c>
      <c r="M60" s="368">
        <v>20.261176351735365</v>
      </c>
      <c r="N60" s="368">
        <v>20.991381839662207</v>
      </c>
      <c r="O60" s="368">
        <v>21.470228155274491</v>
      </c>
      <c r="P60" s="368">
        <v>21.614789485230141</v>
      </c>
      <c r="Q60" s="368">
        <v>21.637477494870275</v>
      </c>
      <c r="R60" s="368">
        <v>21.203208530281579</v>
      </c>
      <c r="S60" s="368">
        <v>21.170904988254893</v>
      </c>
      <c r="T60" s="368">
        <v>21.21518875007699</v>
      </c>
      <c r="U60" s="368">
        <v>20.800666731797264</v>
      </c>
      <c r="V60" s="368">
        <v>20.796514512175975</v>
      </c>
      <c r="W60" s="368">
        <v>20.731571376071614</v>
      </c>
      <c r="X60" s="368">
        <v>20.525077092869438</v>
      </c>
      <c r="Y60" s="368">
        <v>20.128443059877817</v>
      </c>
      <c r="Z60" s="371">
        <v>19.330673880078272</v>
      </c>
      <c r="AA60" s="367">
        <v>18.827558093083091</v>
      </c>
      <c r="AB60" s="369">
        <v>18.264536270228575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3349.9483611822766</v>
      </c>
      <c r="E61" s="517">
        <f t="shared" ref="E61:AB61" si="6">SUM(E59:E60)</f>
        <v>132.956688160873</v>
      </c>
      <c r="F61" s="518">
        <f t="shared" si="6"/>
        <v>124.03875206305067</v>
      </c>
      <c r="G61" s="518">
        <f t="shared" si="6"/>
        <v>121.50031620139966</v>
      </c>
      <c r="H61" s="518">
        <f t="shared" si="6"/>
        <v>120.33670309883124</v>
      </c>
      <c r="I61" s="518">
        <f t="shared" si="6"/>
        <v>120.64360386175008</v>
      </c>
      <c r="J61" s="519">
        <f t="shared" si="6"/>
        <v>122.33795042630497</v>
      </c>
      <c r="K61" s="520">
        <f t="shared" si="6"/>
        <v>125.72134067294346</v>
      </c>
      <c r="L61" s="518">
        <f t="shared" si="6"/>
        <v>125.16817811932152</v>
      </c>
      <c r="M61" s="518">
        <f t="shared" si="6"/>
        <v>135.47689600344853</v>
      </c>
      <c r="N61" s="518">
        <f t="shared" si="6"/>
        <v>141.43044930841882</v>
      </c>
      <c r="O61" s="518">
        <f t="shared" si="6"/>
        <v>147.44114932197519</v>
      </c>
      <c r="P61" s="518">
        <f t="shared" si="6"/>
        <v>150.17811401550603</v>
      </c>
      <c r="Q61" s="518">
        <f t="shared" si="6"/>
        <v>149.73083656469987</v>
      </c>
      <c r="R61" s="518">
        <f t="shared" si="6"/>
        <v>149.59862018081947</v>
      </c>
      <c r="S61" s="518">
        <f t="shared" si="6"/>
        <v>148.90173330785308</v>
      </c>
      <c r="T61" s="518">
        <f t="shared" si="6"/>
        <v>150.39986008987796</v>
      </c>
      <c r="U61" s="518">
        <f t="shared" si="6"/>
        <v>150.59653588040223</v>
      </c>
      <c r="V61" s="518">
        <f t="shared" si="6"/>
        <v>155.60158895721295</v>
      </c>
      <c r="W61" s="518">
        <f t="shared" si="6"/>
        <v>160.59405861103863</v>
      </c>
      <c r="X61" s="518">
        <f t="shared" si="6"/>
        <v>156.46734203852776</v>
      </c>
      <c r="Y61" s="518">
        <f t="shared" si="6"/>
        <v>149.78198559127105</v>
      </c>
      <c r="Z61" s="521">
        <f t="shared" si="6"/>
        <v>143.39479975428813</v>
      </c>
      <c r="AA61" s="517">
        <f t="shared" si="6"/>
        <v>136.58659279087334</v>
      </c>
      <c r="AB61" s="519">
        <f t="shared" si="6"/>
        <v>131.06426616158768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7147.0607568302648</v>
      </c>
      <c r="E62" s="90">
        <f t="shared" ref="E62:AB62" si="7">SUM(E57:E58)</f>
        <v>279.81384695399436</v>
      </c>
      <c r="F62" s="164">
        <f t="shared" si="7"/>
        <v>269.60826687512048</v>
      </c>
      <c r="G62" s="164">
        <f t="shared" si="7"/>
        <v>266.10061793651079</v>
      </c>
      <c r="H62" s="164">
        <f t="shared" si="7"/>
        <v>264.80032826886418</v>
      </c>
      <c r="I62" s="164">
        <f t="shared" si="7"/>
        <v>267.42691703914727</v>
      </c>
      <c r="J62" s="166">
        <f t="shared" si="7"/>
        <v>271.3239875657336</v>
      </c>
      <c r="K62" s="48">
        <f t="shared" si="7"/>
        <v>275.88298657056026</v>
      </c>
      <c r="L62" s="164">
        <f t="shared" si="7"/>
        <v>283.19541189867238</v>
      </c>
      <c r="M62" s="164">
        <f t="shared" si="7"/>
        <v>296.97375959682972</v>
      </c>
      <c r="N62" s="164">
        <f t="shared" si="7"/>
        <v>306.11555513635398</v>
      </c>
      <c r="O62" s="164">
        <f t="shared" si="7"/>
        <v>312.4795913662565</v>
      </c>
      <c r="P62" s="164">
        <f t="shared" si="7"/>
        <v>316.71955870585964</v>
      </c>
      <c r="Q62" s="164">
        <f t="shared" si="7"/>
        <v>316.89958083830277</v>
      </c>
      <c r="R62" s="164">
        <f t="shared" si="7"/>
        <v>317.2729402054099</v>
      </c>
      <c r="S62" s="164">
        <f t="shared" si="7"/>
        <v>315.04934288424818</v>
      </c>
      <c r="T62" s="164">
        <f t="shared" si="7"/>
        <v>315.64745855928743</v>
      </c>
      <c r="U62" s="164">
        <f t="shared" si="7"/>
        <v>316.89669284766626</v>
      </c>
      <c r="V62" s="164">
        <f t="shared" si="7"/>
        <v>322.95858619556736</v>
      </c>
      <c r="W62" s="164">
        <f t="shared" si="7"/>
        <v>326.41161885503448</v>
      </c>
      <c r="X62" s="164">
        <f t="shared" si="7"/>
        <v>321.54677428447593</v>
      </c>
      <c r="Y62" s="164">
        <f t="shared" si="7"/>
        <v>312.08047970629076</v>
      </c>
      <c r="Z62" s="165">
        <f t="shared" si="7"/>
        <v>299.91942778275825</v>
      </c>
      <c r="AA62" s="90">
        <f t="shared" si="7"/>
        <v>290.52305157156457</v>
      </c>
      <c r="AB62" s="166">
        <f t="shared" si="7"/>
        <v>281.41397518575468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10497.009118012536</v>
      </c>
      <c r="E63" s="460">
        <f t="shared" ref="E63:AB63" si="8">E61+E62</f>
        <v>412.77053511486736</v>
      </c>
      <c r="F63" s="461">
        <f t="shared" si="8"/>
        <v>393.64701893817113</v>
      </c>
      <c r="G63" s="461">
        <f t="shared" si="8"/>
        <v>387.60093413791043</v>
      </c>
      <c r="H63" s="461">
        <f t="shared" si="8"/>
        <v>385.13703136769539</v>
      </c>
      <c r="I63" s="461">
        <f t="shared" si="8"/>
        <v>388.07052090089735</v>
      </c>
      <c r="J63" s="462">
        <f t="shared" si="8"/>
        <v>393.66193799203859</v>
      </c>
      <c r="K63" s="463">
        <f t="shared" si="8"/>
        <v>401.60432724350369</v>
      </c>
      <c r="L63" s="461">
        <f t="shared" si="8"/>
        <v>408.36359001799389</v>
      </c>
      <c r="M63" s="461">
        <f t="shared" si="8"/>
        <v>432.45065560027825</v>
      </c>
      <c r="N63" s="461">
        <f t="shared" si="8"/>
        <v>447.54600444477279</v>
      </c>
      <c r="O63" s="461">
        <f t="shared" si="8"/>
        <v>459.92074068823172</v>
      </c>
      <c r="P63" s="461">
        <f t="shared" si="8"/>
        <v>466.89767272136567</v>
      </c>
      <c r="Q63" s="461">
        <f t="shared" si="8"/>
        <v>466.63041740300264</v>
      </c>
      <c r="R63" s="461">
        <f t="shared" si="8"/>
        <v>466.87156038622936</v>
      </c>
      <c r="S63" s="461">
        <f t="shared" si="8"/>
        <v>463.95107619210125</v>
      </c>
      <c r="T63" s="461">
        <f t="shared" si="8"/>
        <v>466.04731864916539</v>
      </c>
      <c r="U63" s="461">
        <f t="shared" si="8"/>
        <v>467.49322872806852</v>
      </c>
      <c r="V63" s="461">
        <f t="shared" si="8"/>
        <v>478.56017515278029</v>
      </c>
      <c r="W63" s="461">
        <f t="shared" si="8"/>
        <v>487.00567746607311</v>
      </c>
      <c r="X63" s="461">
        <f t="shared" si="8"/>
        <v>478.01411632300369</v>
      </c>
      <c r="Y63" s="461">
        <f t="shared" si="8"/>
        <v>461.86246529756181</v>
      </c>
      <c r="Z63" s="464">
        <f t="shared" si="8"/>
        <v>443.31422753704635</v>
      </c>
      <c r="AA63" s="460">
        <f t="shared" si="8"/>
        <v>427.1096443624379</v>
      </c>
      <c r="AB63" s="462">
        <f t="shared" si="8"/>
        <v>412.47824134734236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115.1560368014856</v>
      </c>
      <c r="AL66" s="538">
        <f>$F59</f>
        <v>106.66688460905988</v>
      </c>
      <c r="AM66" s="538">
        <f>$G59</f>
        <v>104.35867848192558</v>
      </c>
      <c r="AN66" s="538">
        <f>$H59</f>
        <v>103.07813182171796</v>
      </c>
      <c r="AO66" s="538"/>
      <c r="AP66" s="538">
        <f>$E60</f>
        <v>17.800651359387405</v>
      </c>
      <c r="AQ66" s="538">
        <f>$F60</f>
        <v>17.371867453990792</v>
      </c>
      <c r="AR66" s="538">
        <f>$G60</f>
        <v>17.141637719474076</v>
      </c>
      <c r="AS66" s="538">
        <f>$H60</f>
        <v>17.258571277113269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103.4632990547522</v>
      </c>
      <c r="AL67" s="538">
        <f>$J59</f>
        <v>104.69655973365431</v>
      </c>
      <c r="AM67" s="538">
        <f>$K59</f>
        <v>107.36199586173707</v>
      </c>
      <c r="AN67" s="538">
        <f>$L59</f>
        <v>105.88367019031404</v>
      </c>
      <c r="AO67" s="538"/>
      <c r="AP67" s="538">
        <f>$I60</f>
        <v>17.180304806997885</v>
      </c>
      <c r="AQ67" s="538">
        <f>$J60</f>
        <v>17.64139069265066</v>
      </c>
      <c r="AR67" s="538">
        <f>$K60</f>
        <v>18.359344811206384</v>
      </c>
      <c r="AS67" s="538">
        <f>$L60</f>
        <v>19.284507929007489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115.21571965171317</v>
      </c>
      <c r="AL68" s="538">
        <f>$N59</f>
        <v>120.43906746875662</v>
      </c>
      <c r="AM68" s="538">
        <f>$O59</f>
        <v>125.97092116670069</v>
      </c>
      <c r="AN68" s="538">
        <f>$P59</f>
        <v>128.56332453027588</v>
      </c>
      <c r="AO68" s="538"/>
      <c r="AP68" s="538">
        <f>$M60</f>
        <v>20.261176351735365</v>
      </c>
      <c r="AQ68" s="538">
        <f>$N60</f>
        <v>20.991381839662207</v>
      </c>
      <c r="AR68" s="538">
        <f>$O60</f>
        <v>21.470228155274491</v>
      </c>
      <c r="AS68" s="538">
        <f>$P60</f>
        <v>21.614789485230141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128.0933590698296</v>
      </c>
      <c r="AL69" s="538">
        <f>$R59</f>
        <v>128.39541165053788</v>
      </c>
      <c r="AM69" s="538">
        <f>$S59</f>
        <v>127.73082831959819</v>
      </c>
      <c r="AN69" s="538">
        <f>$T59</f>
        <v>129.18467133980099</v>
      </c>
      <c r="AO69" s="538"/>
      <c r="AP69" s="538">
        <f>$Q60</f>
        <v>21.637477494870275</v>
      </c>
      <c r="AQ69" s="538">
        <f>$R60</f>
        <v>21.203208530281579</v>
      </c>
      <c r="AR69" s="538">
        <f>$S60</f>
        <v>21.170904988254893</v>
      </c>
      <c r="AS69" s="538">
        <f>$T60</f>
        <v>21.21518875007699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129.79586914860496</v>
      </c>
      <c r="AL70" s="538">
        <f>$V59</f>
        <v>134.80507444503698</v>
      </c>
      <c r="AM70" s="538">
        <f>$W59</f>
        <v>139.86248723496701</v>
      </c>
      <c r="AN70" s="538">
        <f>$X59</f>
        <v>135.94226494565831</v>
      </c>
      <c r="AO70" s="538"/>
      <c r="AP70" s="538">
        <f>$U60</f>
        <v>20.800666731797264</v>
      </c>
      <c r="AQ70" s="538">
        <f>$V60</f>
        <v>20.796514512175975</v>
      </c>
      <c r="AR70" s="538">
        <f>$W60</f>
        <v>20.731571376071614</v>
      </c>
      <c r="AS70" s="538">
        <f>$X60</f>
        <v>20.525077092869438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129.65354253139324</v>
      </c>
      <c r="AL71" s="538">
        <f>$Z59</f>
        <v>124.06412587420986</v>
      </c>
      <c r="AM71" s="538">
        <f>$AA59</f>
        <v>117.75903469779024</v>
      </c>
      <c r="AN71" s="540">
        <f>$AB59</f>
        <v>112.79972989135909</v>
      </c>
      <c r="AO71" s="538"/>
      <c r="AP71" s="538">
        <f>$Y60</f>
        <v>20.128443059877817</v>
      </c>
      <c r="AQ71" s="538">
        <f>$Z60</f>
        <v>19.330673880078272</v>
      </c>
      <c r="AR71" s="538">
        <f>$AA60</f>
        <v>18.827558093083091</v>
      </c>
      <c r="AS71" s="540">
        <f>$AB60</f>
        <v>18.264536270228575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2878.9406885208796</v>
      </c>
      <c r="AO72" s="538"/>
      <c r="AP72" s="538"/>
      <c r="AQ72" s="538"/>
      <c r="AR72" s="538"/>
      <c r="AS72" s="318">
        <f>SUM(AP66:AS71)</f>
        <v>471.00767266139599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-873.00911801253642</v>
      </c>
      <c r="E99" s="431">
        <f t="shared" si="9"/>
        <v>-11.770535114867357</v>
      </c>
      <c r="F99" s="432">
        <f t="shared" si="9"/>
        <v>7.3529810618288707</v>
      </c>
      <c r="G99" s="432">
        <f t="shared" si="9"/>
        <v>13.399065862089572</v>
      </c>
      <c r="H99" s="432">
        <f t="shared" si="9"/>
        <v>15.862968632304614</v>
      </c>
      <c r="I99" s="432">
        <f t="shared" si="9"/>
        <v>12.92947909910265</v>
      </c>
      <c r="J99" s="433">
        <f t="shared" si="9"/>
        <v>7.3380620079614118</v>
      </c>
      <c r="K99" s="434">
        <f t="shared" si="9"/>
        <v>-0.60432724350368971</v>
      </c>
      <c r="L99" s="432">
        <f t="shared" si="9"/>
        <v>-7.3635900179938858</v>
      </c>
      <c r="M99" s="432">
        <f t="shared" si="9"/>
        <v>-31.450655600278253</v>
      </c>
      <c r="N99" s="432">
        <f t="shared" si="9"/>
        <v>-46.546004444772791</v>
      </c>
      <c r="O99" s="432">
        <f t="shared" si="9"/>
        <v>-58.920740688231717</v>
      </c>
      <c r="P99" s="432">
        <f t="shared" si="9"/>
        <v>-65.897672721365666</v>
      </c>
      <c r="Q99" s="432">
        <f t="shared" si="9"/>
        <v>-65.630417403002639</v>
      </c>
      <c r="R99" s="432">
        <f t="shared" si="9"/>
        <v>-65.871560386229362</v>
      </c>
      <c r="S99" s="432">
        <f t="shared" si="9"/>
        <v>-62.951076192101254</v>
      </c>
      <c r="T99" s="432">
        <f t="shared" si="9"/>
        <v>-65.047318649165391</v>
      </c>
      <c r="U99" s="432">
        <f t="shared" si="9"/>
        <v>-66.493228728068516</v>
      </c>
      <c r="V99" s="432">
        <f t="shared" si="9"/>
        <v>-77.560175152780289</v>
      </c>
      <c r="W99" s="432">
        <f t="shared" si="9"/>
        <v>-86.005677466073109</v>
      </c>
      <c r="X99" s="432">
        <f t="shared" si="9"/>
        <v>-77.014116323003691</v>
      </c>
      <c r="Y99" s="432">
        <f t="shared" si="9"/>
        <v>-60.862465297561812</v>
      </c>
      <c r="Z99" s="435">
        <f t="shared" si="9"/>
        <v>-42.314227537046349</v>
      </c>
      <c r="AA99" s="431">
        <f t="shared" si="9"/>
        <v>-26.109644362437905</v>
      </c>
      <c r="AB99" s="433">
        <f t="shared" si="9"/>
        <v>-11.478241347342362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182.32748424633698</v>
      </c>
      <c r="E104" s="336">
        <v>6.9910731090855318</v>
      </c>
      <c r="F104" s="337">
        <v>6.8905806749765031</v>
      </c>
      <c r="G104" s="337">
        <v>6.8006696113026717</v>
      </c>
      <c r="H104" s="337">
        <v>6.7355105020065746</v>
      </c>
      <c r="I104" s="337">
        <v>6.780717789669449</v>
      </c>
      <c r="J104" s="338">
        <v>6.9410031932376359</v>
      </c>
      <c r="K104" s="339">
        <v>7.1617039673424836</v>
      </c>
      <c r="L104" s="337">
        <v>7.2046041242660799</v>
      </c>
      <c r="M104" s="337">
        <v>7.4237363714512545</v>
      </c>
      <c r="N104" s="337">
        <v>7.7210042164725348</v>
      </c>
      <c r="O104" s="337">
        <v>8.0020020582615832</v>
      </c>
      <c r="P104" s="337">
        <v>8.1746256942009961</v>
      </c>
      <c r="Q104" s="337">
        <v>8.2101706554282998</v>
      </c>
      <c r="R104" s="337">
        <v>8.2174179814583095</v>
      </c>
      <c r="S104" s="337">
        <v>8.1766263746922192</v>
      </c>
      <c r="T104" s="337">
        <v>8.1207323211435885</v>
      </c>
      <c r="U104" s="337">
        <v>8.0931733751642501</v>
      </c>
      <c r="V104" s="337">
        <v>8.2381118334506649</v>
      </c>
      <c r="W104" s="337">
        <v>8.3525949038287752</v>
      </c>
      <c r="X104" s="337">
        <v>8.1235695146320541</v>
      </c>
      <c r="Y104" s="337">
        <v>7.8867206162234416</v>
      </c>
      <c r="Z104" s="340">
        <v>7.6445749732366854</v>
      </c>
      <c r="AA104" s="336">
        <v>7.3228937315513587</v>
      </c>
      <c r="AB104" s="338">
        <v>7.1136666532540378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190.03679165485195</v>
      </c>
      <c r="E105" s="367">
        <v>7.4443752650637052</v>
      </c>
      <c r="F105" s="368">
        <v>7.3385590032702659</v>
      </c>
      <c r="G105" s="368">
        <v>7.2485597284355459</v>
      </c>
      <c r="H105" s="368">
        <v>7.2023387641567282</v>
      </c>
      <c r="I105" s="368">
        <v>7.2374099737530013</v>
      </c>
      <c r="J105" s="369">
        <v>7.3916584637496285</v>
      </c>
      <c r="K105" s="370">
        <v>7.6311528522388787</v>
      </c>
      <c r="L105" s="368">
        <v>7.6682485909261286</v>
      </c>
      <c r="M105" s="368">
        <v>7.8552020889674274</v>
      </c>
      <c r="N105" s="368">
        <v>8.0467365423813924</v>
      </c>
      <c r="O105" s="368">
        <v>8.2139506134084233</v>
      </c>
      <c r="P105" s="368">
        <v>8.3426223504864314</v>
      </c>
      <c r="Q105" s="368">
        <v>8.3965557578408276</v>
      </c>
      <c r="R105" s="368">
        <v>8.417221728323149</v>
      </c>
      <c r="S105" s="368">
        <v>8.3557005050241138</v>
      </c>
      <c r="T105" s="368">
        <v>8.3082584683962182</v>
      </c>
      <c r="U105" s="368">
        <v>8.2880647571578212</v>
      </c>
      <c r="V105" s="368">
        <v>8.3887272774165602</v>
      </c>
      <c r="W105" s="368">
        <v>8.501861022815989</v>
      </c>
      <c r="X105" s="368">
        <v>8.3251194115669875</v>
      </c>
      <c r="Y105" s="368">
        <v>8.1321771183661884</v>
      </c>
      <c r="Z105" s="371">
        <v>7.9563610006945078</v>
      </c>
      <c r="AA105" s="367">
        <v>7.7391780151022003</v>
      </c>
      <c r="AB105" s="369">
        <v>7.6067523553097915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190.03679165485195</v>
      </c>
      <c r="E106" s="454">
        <f t="shared" ref="E106:AB106" si="11">E105</f>
        <v>7.4443752650637052</v>
      </c>
      <c r="F106" s="455">
        <f t="shared" si="11"/>
        <v>7.3385590032702659</v>
      </c>
      <c r="G106" s="455">
        <f t="shared" si="11"/>
        <v>7.2485597284355459</v>
      </c>
      <c r="H106" s="455">
        <f t="shared" si="11"/>
        <v>7.2023387641567282</v>
      </c>
      <c r="I106" s="455">
        <f t="shared" si="11"/>
        <v>7.2374099737530013</v>
      </c>
      <c r="J106" s="456">
        <f t="shared" si="11"/>
        <v>7.3916584637496285</v>
      </c>
      <c r="K106" s="457">
        <f t="shared" si="11"/>
        <v>7.6311528522388787</v>
      </c>
      <c r="L106" s="455">
        <f t="shared" si="11"/>
        <v>7.6682485909261286</v>
      </c>
      <c r="M106" s="455">
        <f t="shared" si="11"/>
        <v>7.8552020889674274</v>
      </c>
      <c r="N106" s="455">
        <f t="shared" si="11"/>
        <v>8.0467365423813924</v>
      </c>
      <c r="O106" s="455">
        <f t="shared" si="11"/>
        <v>8.2139506134084233</v>
      </c>
      <c r="P106" s="455">
        <f t="shared" si="11"/>
        <v>8.3426223504864314</v>
      </c>
      <c r="Q106" s="455">
        <f t="shared" si="11"/>
        <v>8.3965557578408276</v>
      </c>
      <c r="R106" s="455">
        <f t="shared" si="11"/>
        <v>8.417221728323149</v>
      </c>
      <c r="S106" s="455">
        <f t="shared" si="11"/>
        <v>8.3557005050241138</v>
      </c>
      <c r="T106" s="455">
        <f t="shared" si="11"/>
        <v>8.3082584683962182</v>
      </c>
      <c r="U106" s="455">
        <f t="shared" si="11"/>
        <v>8.2880647571578212</v>
      </c>
      <c r="V106" s="455">
        <f t="shared" si="11"/>
        <v>8.3887272774165602</v>
      </c>
      <c r="W106" s="455">
        <f t="shared" si="11"/>
        <v>8.501861022815989</v>
      </c>
      <c r="X106" s="455">
        <f t="shared" si="11"/>
        <v>8.3251194115669875</v>
      </c>
      <c r="Y106" s="455">
        <f t="shared" si="11"/>
        <v>8.1321771183661884</v>
      </c>
      <c r="Z106" s="458">
        <f t="shared" si="11"/>
        <v>7.9563610006945078</v>
      </c>
      <c r="AA106" s="454">
        <f t="shared" si="11"/>
        <v>7.7391780151022003</v>
      </c>
      <c r="AB106" s="456">
        <f t="shared" si="11"/>
        <v>7.6067523553097915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182.32748424633698</v>
      </c>
      <c r="E107" s="90">
        <f t="shared" ref="E107:AB107" si="12">E104</f>
        <v>6.9910731090855318</v>
      </c>
      <c r="F107" s="164">
        <f t="shared" si="12"/>
        <v>6.8905806749765031</v>
      </c>
      <c r="G107" s="164">
        <f t="shared" si="12"/>
        <v>6.8006696113026717</v>
      </c>
      <c r="H107" s="164">
        <f t="shared" si="12"/>
        <v>6.7355105020065746</v>
      </c>
      <c r="I107" s="164">
        <f t="shared" si="12"/>
        <v>6.780717789669449</v>
      </c>
      <c r="J107" s="166">
        <f t="shared" si="12"/>
        <v>6.9410031932376359</v>
      </c>
      <c r="K107" s="48">
        <f t="shared" si="12"/>
        <v>7.1617039673424836</v>
      </c>
      <c r="L107" s="164">
        <f t="shared" si="12"/>
        <v>7.2046041242660799</v>
      </c>
      <c r="M107" s="164">
        <f t="shared" si="12"/>
        <v>7.4237363714512545</v>
      </c>
      <c r="N107" s="164">
        <f t="shared" si="12"/>
        <v>7.7210042164725348</v>
      </c>
      <c r="O107" s="164">
        <f t="shared" si="12"/>
        <v>8.0020020582615832</v>
      </c>
      <c r="P107" s="164">
        <f t="shared" si="12"/>
        <v>8.1746256942009961</v>
      </c>
      <c r="Q107" s="164">
        <f t="shared" si="12"/>
        <v>8.2101706554282998</v>
      </c>
      <c r="R107" s="164">
        <f t="shared" si="12"/>
        <v>8.2174179814583095</v>
      </c>
      <c r="S107" s="164">
        <f t="shared" si="12"/>
        <v>8.1766263746922192</v>
      </c>
      <c r="T107" s="164">
        <f t="shared" si="12"/>
        <v>8.1207323211435885</v>
      </c>
      <c r="U107" s="164">
        <f t="shared" si="12"/>
        <v>8.0931733751642501</v>
      </c>
      <c r="V107" s="164">
        <f t="shared" si="12"/>
        <v>8.2381118334506649</v>
      </c>
      <c r="W107" s="164">
        <f t="shared" si="12"/>
        <v>8.3525949038287752</v>
      </c>
      <c r="X107" s="164">
        <f t="shared" si="12"/>
        <v>8.1235695146320541</v>
      </c>
      <c r="Y107" s="164">
        <f t="shared" si="12"/>
        <v>7.8867206162234416</v>
      </c>
      <c r="Z107" s="165">
        <f t="shared" si="12"/>
        <v>7.6445749732366854</v>
      </c>
      <c r="AA107" s="90">
        <f t="shared" si="12"/>
        <v>7.3228937315513587</v>
      </c>
      <c r="AB107" s="166">
        <f t="shared" si="12"/>
        <v>7.1136666532540378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372.36427590118893</v>
      </c>
      <c r="E108" s="460">
        <f t="shared" ref="E108:AB108" si="13">E106+E107</f>
        <v>14.435448374149237</v>
      </c>
      <c r="F108" s="461">
        <f t="shared" si="13"/>
        <v>14.229139678246769</v>
      </c>
      <c r="G108" s="461">
        <f t="shared" si="13"/>
        <v>14.049229339738218</v>
      </c>
      <c r="H108" s="461">
        <f t="shared" si="13"/>
        <v>13.937849266163303</v>
      </c>
      <c r="I108" s="461">
        <f t="shared" si="13"/>
        <v>14.01812776342245</v>
      </c>
      <c r="J108" s="462">
        <f t="shared" si="13"/>
        <v>14.332661656987264</v>
      </c>
      <c r="K108" s="463">
        <f t="shared" si="13"/>
        <v>14.792856819581363</v>
      </c>
      <c r="L108" s="461">
        <f t="shared" si="13"/>
        <v>14.872852715192209</v>
      </c>
      <c r="M108" s="461">
        <f t="shared" si="13"/>
        <v>15.278938460418683</v>
      </c>
      <c r="N108" s="461">
        <f t="shared" si="13"/>
        <v>15.767740758853927</v>
      </c>
      <c r="O108" s="461">
        <f t="shared" si="13"/>
        <v>16.215952671670006</v>
      </c>
      <c r="P108" s="461">
        <f t="shared" si="13"/>
        <v>16.517248044687427</v>
      </c>
      <c r="Q108" s="461">
        <f t="shared" si="13"/>
        <v>16.606726413269129</v>
      </c>
      <c r="R108" s="461">
        <f t="shared" si="13"/>
        <v>16.63463970978146</v>
      </c>
      <c r="S108" s="461">
        <f t="shared" si="13"/>
        <v>16.532326879716333</v>
      </c>
      <c r="T108" s="461">
        <f t="shared" si="13"/>
        <v>16.428990789539807</v>
      </c>
      <c r="U108" s="461">
        <f t="shared" si="13"/>
        <v>16.381238132322071</v>
      </c>
      <c r="V108" s="461">
        <f t="shared" si="13"/>
        <v>16.626839110867223</v>
      </c>
      <c r="W108" s="461">
        <f t="shared" si="13"/>
        <v>16.854455926644764</v>
      </c>
      <c r="X108" s="461">
        <f t="shared" si="13"/>
        <v>16.44868892619904</v>
      </c>
      <c r="Y108" s="461">
        <f t="shared" si="13"/>
        <v>16.018897734589629</v>
      </c>
      <c r="Z108" s="464">
        <f t="shared" si="13"/>
        <v>15.600935973931193</v>
      </c>
      <c r="AA108" s="460">
        <f t="shared" si="13"/>
        <v>15.062071746653558</v>
      </c>
      <c r="AB108" s="462">
        <f t="shared" si="13"/>
        <v>14.72041900856383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-372.36427590118893</v>
      </c>
      <c r="E130" s="431">
        <f t="shared" si="14"/>
        <v>-14.435448374149237</v>
      </c>
      <c r="F130" s="432">
        <f t="shared" si="14"/>
        <v>-14.229139678246769</v>
      </c>
      <c r="G130" s="432">
        <f t="shared" si="14"/>
        <v>-14.049229339738218</v>
      </c>
      <c r="H130" s="432">
        <f t="shared" si="14"/>
        <v>-13.937849266163303</v>
      </c>
      <c r="I130" s="432">
        <f t="shared" si="14"/>
        <v>-14.01812776342245</v>
      </c>
      <c r="J130" s="433">
        <f t="shared" si="14"/>
        <v>-14.332661656987264</v>
      </c>
      <c r="K130" s="434">
        <f t="shared" si="14"/>
        <v>-14.792856819581363</v>
      </c>
      <c r="L130" s="432">
        <f t="shared" si="14"/>
        <v>-14.872852715192209</v>
      </c>
      <c r="M130" s="432">
        <f t="shared" si="14"/>
        <v>-15.278938460418683</v>
      </c>
      <c r="N130" s="432">
        <f t="shared" si="14"/>
        <v>-15.767740758853927</v>
      </c>
      <c r="O130" s="432">
        <f t="shared" si="14"/>
        <v>-16.215952671670006</v>
      </c>
      <c r="P130" s="432">
        <f t="shared" si="14"/>
        <v>-16.517248044687427</v>
      </c>
      <c r="Q130" s="432">
        <f t="shared" si="14"/>
        <v>-16.606726413269129</v>
      </c>
      <c r="R130" s="432">
        <f t="shared" si="14"/>
        <v>-16.63463970978146</v>
      </c>
      <c r="S130" s="432">
        <f t="shared" si="14"/>
        <v>-16.532326879716333</v>
      </c>
      <c r="T130" s="432">
        <f t="shared" si="14"/>
        <v>-16.428990789539807</v>
      </c>
      <c r="U130" s="432">
        <f t="shared" si="14"/>
        <v>-16.381238132322071</v>
      </c>
      <c r="V130" s="432">
        <f t="shared" si="14"/>
        <v>-16.626839110867223</v>
      </c>
      <c r="W130" s="432">
        <f t="shared" si="14"/>
        <v>-16.854455926644764</v>
      </c>
      <c r="X130" s="432">
        <f t="shared" si="14"/>
        <v>-16.44868892619904</v>
      </c>
      <c r="Y130" s="432">
        <f t="shared" si="14"/>
        <v>-16.018897734589629</v>
      </c>
      <c r="Z130" s="435">
        <f t="shared" si="14"/>
        <v>-15.600935973931193</v>
      </c>
      <c r="AA130" s="431">
        <f t="shared" si="14"/>
        <v>-15.062071746653558</v>
      </c>
      <c r="AB130" s="433">
        <f t="shared" si="14"/>
        <v>-14.72041900856383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37332</v>
      </c>
      <c r="C133" s="557" t="s">
        <v>56</v>
      </c>
      <c r="D133" s="558">
        <f>D108</f>
        <v>372.36427590118893</v>
      </c>
      <c r="E133" s="558">
        <f t="shared" ref="E133:AB133" si="15">E108</f>
        <v>14.435448374149237</v>
      </c>
      <c r="F133" s="558">
        <f t="shared" si="15"/>
        <v>14.229139678246769</v>
      </c>
      <c r="G133" s="558">
        <f t="shared" si="15"/>
        <v>14.049229339738218</v>
      </c>
      <c r="H133" s="558">
        <f t="shared" si="15"/>
        <v>13.937849266163303</v>
      </c>
      <c r="I133" s="558">
        <f t="shared" si="15"/>
        <v>14.01812776342245</v>
      </c>
      <c r="J133" s="558">
        <f t="shared" si="15"/>
        <v>14.332661656987264</v>
      </c>
      <c r="K133" s="558">
        <f t="shared" si="15"/>
        <v>14.792856819581363</v>
      </c>
      <c r="L133" s="558">
        <f t="shared" si="15"/>
        <v>14.872852715192209</v>
      </c>
      <c r="M133" s="558">
        <f t="shared" si="15"/>
        <v>15.278938460418683</v>
      </c>
      <c r="N133" s="558">
        <f t="shared" si="15"/>
        <v>15.767740758853927</v>
      </c>
      <c r="O133" s="558">
        <f t="shared" si="15"/>
        <v>16.215952671670006</v>
      </c>
      <c r="P133" s="558">
        <f t="shared" si="15"/>
        <v>16.517248044687427</v>
      </c>
      <c r="Q133" s="558">
        <f t="shared" si="15"/>
        <v>16.606726413269129</v>
      </c>
      <c r="R133" s="558">
        <f t="shared" si="15"/>
        <v>16.63463970978146</v>
      </c>
      <c r="S133" s="558">
        <f t="shared" si="15"/>
        <v>16.532326879716333</v>
      </c>
      <c r="T133" s="558">
        <f t="shared" si="15"/>
        <v>16.428990789539807</v>
      </c>
      <c r="U133" s="558">
        <f t="shared" si="15"/>
        <v>16.381238132322071</v>
      </c>
      <c r="V133" s="558">
        <f t="shared" si="15"/>
        <v>16.626839110867223</v>
      </c>
      <c r="W133" s="558">
        <f t="shared" si="15"/>
        <v>16.854455926644764</v>
      </c>
      <c r="X133" s="558">
        <f t="shared" si="15"/>
        <v>16.44868892619904</v>
      </c>
      <c r="Y133" s="558">
        <f t="shared" si="15"/>
        <v>16.018897734589629</v>
      </c>
      <c r="Z133" s="558">
        <f t="shared" si="15"/>
        <v>15.600935973931193</v>
      </c>
      <c r="AA133" s="558">
        <f t="shared" si="15"/>
        <v>15.062071746653558</v>
      </c>
      <c r="AB133" s="558">
        <f t="shared" si="15"/>
        <v>14.72041900856383</v>
      </c>
    </row>
    <row r="134" spans="1:56" x14ac:dyDescent="0.3">
      <c r="A134" s="555" t="str">
        <f>VLOOKUP(WEEKDAY(B134,2),$B$148:$C$154,2,FALSE)</f>
        <v>Sun</v>
      </c>
      <c r="B134" s="556">
        <f>A3</f>
        <v>37332</v>
      </c>
      <c r="C134" s="557" t="s">
        <v>26</v>
      </c>
      <c r="D134" s="558">
        <f>SUM(D16)</f>
        <v>8610.535459070752</v>
      </c>
      <c r="E134" s="558">
        <f t="shared" ref="E134:AB134" si="16">SUM(E16)</f>
        <v>340.31180005460271</v>
      </c>
      <c r="F134" s="558">
        <f t="shared" si="16"/>
        <v>337.29282173411139</v>
      </c>
      <c r="G134" s="558">
        <f t="shared" si="16"/>
        <v>334.08713939008487</v>
      </c>
      <c r="H134" s="558">
        <f t="shared" si="16"/>
        <v>331.87228032922792</v>
      </c>
      <c r="I134" s="558">
        <f t="shared" si="16"/>
        <v>333.44141778469253</v>
      </c>
      <c r="J134" s="558">
        <f t="shared" si="16"/>
        <v>338.24370818900343</v>
      </c>
      <c r="K134" s="558">
        <f t="shared" si="16"/>
        <v>344.91121128726593</v>
      </c>
      <c r="L134" s="558">
        <f t="shared" si="16"/>
        <v>345.35443327593902</v>
      </c>
      <c r="M134" s="558">
        <f t="shared" si="16"/>
        <v>350.9043598413827</v>
      </c>
      <c r="N134" s="558">
        <f t="shared" si="16"/>
        <v>360.34349991295505</v>
      </c>
      <c r="O134" s="558">
        <f t="shared" si="16"/>
        <v>369.14286306403199</v>
      </c>
      <c r="P134" s="558">
        <f t="shared" si="16"/>
        <v>373.70322547911491</v>
      </c>
      <c r="Q134" s="558">
        <f t="shared" si="16"/>
        <v>375.40505560896668</v>
      </c>
      <c r="R134" s="558">
        <f t="shared" si="16"/>
        <v>377.04211277772077</v>
      </c>
      <c r="S134" s="558">
        <f t="shared" si="16"/>
        <v>375.61792934145859</v>
      </c>
      <c r="T134" s="558">
        <f t="shared" si="16"/>
        <v>373.87600811481047</v>
      </c>
      <c r="U134" s="558">
        <f t="shared" si="16"/>
        <v>372.3916207781927</v>
      </c>
      <c r="V134" s="558">
        <f t="shared" si="16"/>
        <v>376.7525124108522</v>
      </c>
      <c r="W134" s="558">
        <f t="shared" si="16"/>
        <v>382.50172099601082</v>
      </c>
      <c r="X134" s="558">
        <f t="shared" si="16"/>
        <v>377.48182546542284</v>
      </c>
      <c r="Y134" s="558">
        <f t="shared" si="16"/>
        <v>370.61603978489819</v>
      </c>
      <c r="Z134" s="558">
        <f t="shared" si="16"/>
        <v>364.03100265559516</v>
      </c>
      <c r="AA134" s="558">
        <f t="shared" si="16"/>
        <v>355.31279865397534</v>
      </c>
      <c r="AB134" s="558">
        <f t="shared" si="16"/>
        <v>349.89807214043537</v>
      </c>
    </row>
    <row r="135" spans="1:56" x14ac:dyDescent="0.3">
      <c r="A135" s="555" t="str">
        <f>VLOOKUP(WEEKDAY(B135,2),$B$148:$C$154,2,FALSE)</f>
        <v>Sun</v>
      </c>
      <c r="B135" s="556">
        <f>B134</f>
        <v>37332</v>
      </c>
      <c r="C135" s="557" t="s">
        <v>47</v>
      </c>
      <c r="D135" s="558">
        <f>D63</f>
        <v>10497.009118012536</v>
      </c>
      <c r="E135" s="558">
        <f t="shared" ref="E135:AB135" si="17">E63</f>
        <v>412.77053511486736</v>
      </c>
      <c r="F135" s="558">
        <f t="shared" si="17"/>
        <v>393.64701893817113</v>
      </c>
      <c r="G135" s="558">
        <f t="shared" si="17"/>
        <v>387.60093413791043</v>
      </c>
      <c r="H135" s="558">
        <f t="shared" si="17"/>
        <v>385.13703136769539</v>
      </c>
      <c r="I135" s="558">
        <f t="shared" si="17"/>
        <v>388.07052090089735</v>
      </c>
      <c r="J135" s="558">
        <f t="shared" si="17"/>
        <v>393.66193799203859</v>
      </c>
      <c r="K135" s="558">
        <f t="shared" si="17"/>
        <v>401.60432724350369</v>
      </c>
      <c r="L135" s="558">
        <f t="shared" si="17"/>
        <v>408.36359001799389</v>
      </c>
      <c r="M135" s="558">
        <f t="shared" si="17"/>
        <v>432.45065560027825</v>
      </c>
      <c r="N135" s="558">
        <f t="shared" si="17"/>
        <v>447.54600444477279</v>
      </c>
      <c r="O135" s="558">
        <f t="shared" si="17"/>
        <v>459.92074068823172</v>
      </c>
      <c r="P135" s="558">
        <f t="shared" si="17"/>
        <v>466.89767272136567</v>
      </c>
      <c r="Q135" s="558">
        <f t="shared" si="17"/>
        <v>466.63041740300264</v>
      </c>
      <c r="R135" s="558">
        <f t="shared" si="17"/>
        <v>466.87156038622936</v>
      </c>
      <c r="S135" s="558">
        <f t="shared" si="17"/>
        <v>463.95107619210125</v>
      </c>
      <c r="T135" s="558">
        <f t="shared" si="17"/>
        <v>466.04731864916539</v>
      </c>
      <c r="U135" s="558">
        <f t="shared" si="17"/>
        <v>467.49322872806852</v>
      </c>
      <c r="V135" s="558">
        <f t="shared" si="17"/>
        <v>478.56017515278029</v>
      </c>
      <c r="W135" s="558">
        <f t="shared" si="17"/>
        <v>487.00567746607311</v>
      </c>
      <c r="X135" s="558">
        <f t="shared" si="17"/>
        <v>478.01411632300369</v>
      </c>
      <c r="Y135" s="558">
        <f t="shared" si="17"/>
        <v>461.86246529756181</v>
      </c>
      <c r="Z135" s="558">
        <f t="shared" si="17"/>
        <v>443.31422753704635</v>
      </c>
      <c r="AA135" s="558">
        <f t="shared" si="17"/>
        <v>427.1096443624379</v>
      </c>
      <c r="AB135" s="558">
        <f t="shared" si="17"/>
        <v>412.47824134734236</v>
      </c>
    </row>
    <row r="136" spans="1:56" ht="15" thickBot="1" x14ac:dyDescent="0.35">
      <c r="B136" s="557"/>
      <c r="C136" s="557" t="s">
        <v>84</v>
      </c>
      <c r="D136" s="559">
        <f>SUM(D134:D135)</f>
        <v>19107.544577083288</v>
      </c>
      <c r="E136" s="559">
        <f t="shared" ref="E136:AB136" si="18">SUM(E134:E135)</f>
        <v>753.08233516947007</v>
      </c>
      <c r="F136" s="559">
        <f t="shared" si="18"/>
        <v>730.93984067228257</v>
      </c>
      <c r="G136" s="559">
        <f t="shared" si="18"/>
        <v>721.68807352799536</v>
      </c>
      <c r="H136" s="559">
        <f t="shared" si="18"/>
        <v>717.00931169692331</v>
      </c>
      <c r="I136" s="559">
        <f t="shared" si="18"/>
        <v>721.51193868558994</v>
      </c>
      <c r="J136" s="559">
        <f t="shared" si="18"/>
        <v>731.90564618104202</v>
      </c>
      <c r="K136" s="559">
        <f t="shared" si="18"/>
        <v>746.51553853076962</v>
      </c>
      <c r="L136" s="559">
        <f t="shared" si="18"/>
        <v>753.7180232939329</v>
      </c>
      <c r="M136" s="559">
        <f t="shared" si="18"/>
        <v>783.35501544166095</v>
      </c>
      <c r="N136" s="559">
        <f t="shared" si="18"/>
        <v>807.8895043577279</v>
      </c>
      <c r="O136" s="559">
        <f t="shared" si="18"/>
        <v>829.0636037522637</v>
      </c>
      <c r="P136" s="559">
        <f t="shared" si="18"/>
        <v>840.60089820048051</v>
      </c>
      <c r="Q136" s="559">
        <f t="shared" si="18"/>
        <v>842.03547301196932</v>
      </c>
      <c r="R136" s="559">
        <f t="shared" si="18"/>
        <v>843.91367316395008</v>
      </c>
      <c r="S136" s="559">
        <f t="shared" si="18"/>
        <v>839.5690055335599</v>
      </c>
      <c r="T136" s="559">
        <f t="shared" si="18"/>
        <v>839.92332676397587</v>
      </c>
      <c r="U136" s="559">
        <f t="shared" si="18"/>
        <v>839.88484950626116</v>
      </c>
      <c r="V136" s="559">
        <f t="shared" si="18"/>
        <v>855.31268756363249</v>
      </c>
      <c r="W136" s="559">
        <f t="shared" si="18"/>
        <v>869.50739846208398</v>
      </c>
      <c r="X136" s="559">
        <f t="shared" si="18"/>
        <v>855.49594178842653</v>
      </c>
      <c r="Y136" s="559">
        <f t="shared" si="18"/>
        <v>832.47850508246006</v>
      </c>
      <c r="Z136" s="559">
        <f t="shared" si="18"/>
        <v>807.34523019264157</v>
      </c>
      <c r="AA136" s="559">
        <f t="shared" si="18"/>
        <v>782.42244301641324</v>
      </c>
      <c r="AB136" s="559">
        <f t="shared" si="18"/>
        <v>762.37631348777768</v>
      </c>
    </row>
    <row r="137" spans="1:56" ht="15" thickTop="1" x14ac:dyDescent="0.3">
      <c r="D137" s="320" t="s">
        <v>92</v>
      </c>
      <c r="E137" s="321">
        <f>AVERAGE(E134:J134,AA134:AB134)</f>
        <v>340.05750478451671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25.745287322654647</v>
      </c>
      <c r="E8" s="336">
        <v>0.85654528845603395</v>
      </c>
      <c r="F8" s="337">
        <v>0.85237040158924882</v>
      </c>
      <c r="G8" s="337">
        <v>0.85083861953913253</v>
      </c>
      <c r="H8" s="337">
        <v>0.85691894054375539</v>
      </c>
      <c r="I8" s="337">
        <v>0.88040973801054845</v>
      </c>
      <c r="J8" s="338">
        <v>0.93623810571944699</v>
      </c>
      <c r="K8" s="339">
        <v>1.0288307005417248</v>
      </c>
      <c r="L8" s="337">
        <v>1.1017523811697951</v>
      </c>
      <c r="M8" s="337">
        <v>1.1632338294933433</v>
      </c>
      <c r="N8" s="337">
        <v>1.197604897390713</v>
      </c>
      <c r="O8" s="337">
        <v>1.2108604760052768</v>
      </c>
      <c r="P8" s="337">
        <v>1.2172718340858024</v>
      </c>
      <c r="Q8" s="337">
        <v>1.2207761664578589</v>
      </c>
      <c r="R8" s="337">
        <v>1.2259209398183293</v>
      </c>
      <c r="S8" s="337">
        <v>1.2160101585658947</v>
      </c>
      <c r="T8" s="337">
        <v>1.1976009015650695</v>
      </c>
      <c r="U8" s="337">
        <v>1.168176605022091</v>
      </c>
      <c r="V8" s="337">
        <v>1.1455288339640184</v>
      </c>
      <c r="W8" s="337">
        <v>1.1406201424810225</v>
      </c>
      <c r="X8" s="337">
        <v>1.1226106069714377</v>
      </c>
      <c r="Y8" s="337">
        <v>1.096147224897928</v>
      </c>
      <c r="Z8" s="340">
        <v>1.0631582008754665</v>
      </c>
      <c r="AA8" s="336">
        <v>1.0175539384330725</v>
      </c>
      <c r="AB8" s="338">
        <v>0.97830839105763689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855.97014278385143</v>
      </c>
      <c r="E9" s="342">
        <v>25.721627346027216</v>
      </c>
      <c r="F9" s="343">
        <v>25.670375849556432</v>
      </c>
      <c r="G9" s="343">
        <v>25.702141363000859</v>
      </c>
      <c r="H9" s="343">
        <v>26.034511745368562</v>
      </c>
      <c r="I9" s="343">
        <v>27.086852168964725</v>
      </c>
      <c r="J9" s="344">
        <v>29.568007796904539</v>
      </c>
      <c r="K9" s="345">
        <v>33.548797008398473</v>
      </c>
      <c r="L9" s="343">
        <v>37.321815034005851</v>
      </c>
      <c r="M9" s="343">
        <v>40.360773188155889</v>
      </c>
      <c r="N9" s="343">
        <v>42.003434625183488</v>
      </c>
      <c r="O9" s="343">
        <v>42.865551517011511</v>
      </c>
      <c r="P9" s="343">
        <v>43.133501531255973</v>
      </c>
      <c r="Q9" s="343">
        <v>43.388619929022283</v>
      </c>
      <c r="R9" s="343">
        <v>43.767113799233925</v>
      </c>
      <c r="S9" s="343">
        <v>43.538444753187889</v>
      </c>
      <c r="T9" s="343">
        <v>42.639428883734865</v>
      </c>
      <c r="U9" s="343">
        <v>41.280584282651084</v>
      </c>
      <c r="V9" s="343">
        <v>39.351829449902617</v>
      </c>
      <c r="W9" s="343">
        <v>37.188635972497153</v>
      </c>
      <c r="X9" s="343">
        <v>35.932035368241387</v>
      </c>
      <c r="Y9" s="343">
        <v>34.773651109132359</v>
      </c>
      <c r="Z9" s="346">
        <v>33.254507670922017</v>
      </c>
      <c r="AA9" s="342">
        <v>31.583958357040494</v>
      </c>
      <c r="AB9" s="344">
        <v>30.253944034451784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7289.9543355623882</v>
      </c>
      <c r="E10" s="349">
        <v>238.15149629967436</v>
      </c>
      <c r="F10" s="350">
        <v>237.41924626684241</v>
      </c>
      <c r="G10" s="350">
        <v>237.36905193665936</v>
      </c>
      <c r="H10" s="350">
        <v>239.35498411386877</v>
      </c>
      <c r="I10" s="350">
        <v>245.81618325991141</v>
      </c>
      <c r="J10" s="351">
        <v>262.50848360651656</v>
      </c>
      <c r="K10" s="352">
        <v>288.22260808206585</v>
      </c>
      <c r="L10" s="350">
        <v>312.80433553122936</v>
      </c>
      <c r="M10" s="350">
        <v>333.93608931127778</v>
      </c>
      <c r="N10" s="350">
        <v>346.44395631103407</v>
      </c>
      <c r="O10" s="350">
        <v>351.44107552522689</v>
      </c>
      <c r="P10" s="350">
        <v>353.03245589102073</v>
      </c>
      <c r="Q10" s="350">
        <v>355.0217809646029</v>
      </c>
      <c r="R10" s="350">
        <v>356.59677638092353</v>
      </c>
      <c r="S10" s="350">
        <v>354.40344087745029</v>
      </c>
      <c r="T10" s="350">
        <v>347.26978960097034</v>
      </c>
      <c r="U10" s="350">
        <v>337.33969605210314</v>
      </c>
      <c r="V10" s="350">
        <v>325.75844552275112</v>
      </c>
      <c r="W10" s="350">
        <v>317.59705691160855</v>
      </c>
      <c r="X10" s="350">
        <v>310.32395024793277</v>
      </c>
      <c r="Y10" s="350">
        <v>301.13192869592723</v>
      </c>
      <c r="Z10" s="353">
        <v>290.98207092732019</v>
      </c>
      <c r="AA10" s="349">
        <v>278.28048991053987</v>
      </c>
      <c r="AB10" s="351">
        <v>268.7489433349304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57.475132756939487</v>
      </c>
      <c r="E11" s="355">
        <v>1.9309168710821758</v>
      </c>
      <c r="F11" s="356">
        <v>1.9060510019698422</v>
      </c>
      <c r="G11" s="356">
        <v>1.902895882469237</v>
      </c>
      <c r="H11" s="356">
        <v>1.9166973395036118</v>
      </c>
      <c r="I11" s="356">
        <v>1.9898370700120331</v>
      </c>
      <c r="J11" s="357">
        <v>2.1268857366209062</v>
      </c>
      <c r="K11" s="358">
        <v>2.3167919053846964</v>
      </c>
      <c r="L11" s="356">
        <v>2.4363008010911118</v>
      </c>
      <c r="M11" s="356">
        <v>2.5585429553256795</v>
      </c>
      <c r="N11" s="356">
        <v>2.6282601594958348</v>
      </c>
      <c r="O11" s="356">
        <v>2.6554082207309522</v>
      </c>
      <c r="P11" s="356">
        <v>2.6602226312817336</v>
      </c>
      <c r="Q11" s="356">
        <v>2.6853759751085353</v>
      </c>
      <c r="R11" s="356">
        <v>2.685228046320483</v>
      </c>
      <c r="S11" s="356">
        <v>2.6572741957193355</v>
      </c>
      <c r="T11" s="356">
        <v>2.640104041651135</v>
      </c>
      <c r="U11" s="356">
        <v>2.6008948099506983</v>
      </c>
      <c r="V11" s="356">
        <v>2.6043663611775609</v>
      </c>
      <c r="W11" s="356">
        <v>2.6322799713966485</v>
      </c>
      <c r="X11" s="356">
        <v>2.5881358484895047</v>
      </c>
      <c r="Y11" s="356">
        <v>2.5324348392674412</v>
      </c>
      <c r="Z11" s="359">
        <v>2.4266110126440581</v>
      </c>
      <c r="AA11" s="355">
        <v>2.2601167715111972</v>
      </c>
      <c r="AB11" s="357">
        <v>2.1335003087350715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181.40047158904153</v>
      </c>
      <c r="E12" s="362">
        <v>5.4596772779496101</v>
      </c>
      <c r="F12" s="363">
        <v>5.420820691612251</v>
      </c>
      <c r="G12" s="363">
        <v>5.4248042944078554</v>
      </c>
      <c r="H12" s="363">
        <v>5.4921337488008684</v>
      </c>
      <c r="I12" s="363">
        <v>5.7256607456031405</v>
      </c>
      <c r="J12" s="364">
        <v>6.2765239951834353</v>
      </c>
      <c r="K12" s="365">
        <v>7.1038546464223042</v>
      </c>
      <c r="L12" s="363">
        <v>7.8724822208080329</v>
      </c>
      <c r="M12" s="363">
        <v>8.5344119835022809</v>
      </c>
      <c r="N12" s="363">
        <v>8.8878752356180133</v>
      </c>
      <c r="O12" s="363">
        <v>9.0644732707823898</v>
      </c>
      <c r="P12" s="363">
        <v>9.1234226858698246</v>
      </c>
      <c r="Q12" s="363">
        <v>9.1790434298574457</v>
      </c>
      <c r="R12" s="363">
        <v>9.2439970718276694</v>
      </c>
      <c r="S12" s="363">
        <v>9.1820014553902372</v>
      </c>
      <c r="T12" s="363">
        <v>9.0122392799480338</v>
      </c>
      <c r="U12" s="363">
        <v>8.7428764169229201</v>
      </c>
      <c r="V12" s="363">
        <v>8.3730566076841324</v>
      </c>
      <c r="W12" s="363">
        <v>7.9971310421660116</v>
      </c>
      <c r="X12" s="363">
        <v>7.7282084287007606</v>
      </c>
      <c r="Y12" s="363">
        <v>7.4676273559444892</v>
      </c>
      <c r="Z12" s="366">
        <v>7.1034338038787519</v>
      </c>
      <c r="AA12" s="362">
        <v>6.6580464581731</v>
      </c>
      <c r="AB12" s="364">
        <v>6.3266694419879643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2289.9954407889113</v>
      </c>
      <c r="E13" s="367">
        <v>76.473145821854814</v>
      </c>
      <c r="F13" s="368">
        <v>76.213540523232368</v>
      </c>
      <c r="G13" s="368">
        <v>76.002001026285214</v>
      </c>
      <c r="H13" s="368">
        <v>76.633467268641212</v>
      </c>
      <c r="I13" s="368">
        <v>78.930520372064592</v>
      </c>
      <c r="J13" s="369">
        <v>84.336019732683013</v>
      </c>
      <c r="K13" s="370">
        <v>91.941978358983889</v>
      </c>
      <c r="L13" s="368">
        <v>98.282514237245081</v>
      </c>
      <c r="M13" s="368">
        <v>103.61365963552643</v>
      </c>
      <c r="N13" s="368">
        <v>106.31126451972227</v>
      </c>
      <c r="O13" s="368">
        <v>107.46915118774362</v>
      </c>
      <c r="P13" s="368">
        <v>107.60360468649617</v>
      </c>
      <c r="Q13" s="368">
        <v>108.51481995440282</v>
      </c>
      <c r="R13" s="368">
        <v>108.83145448912055</v>
      </c>
      <c r="S13" s="368">
        <v>108.1848815638298</v>
      </c>
      <c r="T13" s="368">
        <v>106.30246134876091</v>
      </c>
      <c r="U13" s="368">
        <v>103.77885001955295</v>
      </c>
      <c r="V13" s="368">
        <v>102.06783698504498</v>
      </c>
      <c r="W13" s="368">
        <v>101.22146142620159</v>
      </c>
      <c r="X13" s="368">
        <v>99.599721340276773</v>
      </c>
      <c r="Y13" s="368">
        <v>97.297352767391956</v>
      </c>
      <c r="Z13" s="371">
        <v>94.224099130058462</v>
      </c>
      <c r="AA13" s="367">
        <v>89.721978474373699</v>
      </c>
      <c r="AB13" s="369">
        <v>86.439655919417802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2528.871045134892</v>
      </c>
      <c r="E14" s="90">
        <f t="shared" ref="E14:AB14" si="1">SUM(E11:E13)</f>
        <v>83.863739970886598</v>
      </c>
      <c r="F14" s="164">
        <f t="shared" si="1"/>
        <v>83.54041221681446</v>
      </c>
      <c r="G14" s="164">
        <f t="shared" si="1"/>
        <v>83.329701203162301</v>
      </c>
      <c r="H14" s="164">
        <f t="shared" si="1"/>
        <v>84.042298356945693</v>
      </c>
      <c r="I14" s="164">
        <f t="shared" si="1"/>
        <v>86.646018187679772</v>
      </c>
      <c r="J14" s="166">
        <f t="shared" si="1"/>
        <v>92.739429464487358</v>
      </c>
      <c r="K14" s="48">
        <f t="shared" si="1"/>
        <v>101.36262491079088</v>
      </c>
      <c r="L14" s="164">
        <f t="shared" si="1"/>
        <v>108.59129725914423</v>
      </c>
      <c r="M14" s="164">
        <f t="shared" si="1"/>
        <v>114.70661457435439</v>
      </c>
      <c r="N14" s="164">
        <f t="shared" si="1"/>
        <v>117.82739991483612</v>
      </c>
      <c r="O14" s="164">
        <f t="shared" si="1"/>
        <v>119.18903267925697</v>
      </c>
      <c r="P14" s="164">
        <f t="shared" si="1"/>
        <v>119.38725000364772</v>
      </c>
      <c r="Q14" s="164">
        <f t="shared" si="1"/>
        <v>120.37923935936881</v>
      </c>
      <c r="R14" s="164">
        <f t="shared" si="1"/>
        <v>120.7606796072687</v>
      </c>
      <c r="S14" s="164">
        <f t="shared" si="1"/>
        <v>120.02415721493938</v>
      </c>
      <c r="T14" s="164">
        <f t="shared" si="1"/>
        <v>117.95480467036009</v>
      </c>
      <c r="U14" s="164">
        <f t="shared" si="1"/>
        <v>115.12262124642656</v>
      </c>
      <c r="V14" s="164">
        <f t="shared" si="1"/>
        <v>113.04525995390667</v>
      </c>
      <c r="W14" s="164">
        <f t="shared" si="1"/>
        <v>111.85087243976425</v>
      </c>
      <c r="X14" s="164">
        <f t="shared" si="1"/>
        <v>109.91606561746704</v>
      </c>
      <c r="Y14" s="164">
        <f t="shared" si="1"/>
        <v>107.29741496260388</v>
      </c>
      <c r="Z14" s="165">
        <f t="shared" si="1"/>
        <v>103.75414394658128</v>
      </c>
      <c r="AA14" s="90">
        <f t="shared" si="1"/>
        <v>98.640141704057996</v>
      </c>
      <c r="AB14" s="166">
        <f t="shared" si="1"/>
        <v>94.899825670140842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8171.6697656688948</v>
      </c>
      <c r="E15" s="90">
        <f t="shared" ref="E15:AB15" si="2">SUM(E8:E10)</f>
        <v>264.72966893415759</v>
      </c>
      <c r="F15" s="164">
        <f t="shared" si="2"/>
        <v>263.94199251798807</v>
      </c>
      <c r="G15" s="164">
        <f t="shared" si="2"/>
        <v>263.92203191919936</v>
      </c>
      <c r="H15" s="164">
        <f t="shared" si="2"/>
        <v>266.24641479978106</v>
      </c>
      <c r="I15" s="164">
        <f t="shared" si="2"/>
        <v>273.78344516688668</v>
      </c>
      <c r="J15" s="166">
        <f t="shared" si="2"/>
        <v>293.01272950914057</v>
      </c>
      <c r="K15" s="48">
        <f t="shared" si="2"/>
        <v>322.80023579100606</v>
      </c>
      <c r="L15" s="164">
        <f t="shared" si="2"/>
        <v>351.22790294640498</v>
      </c>
      <c r="M15" s="164">
        <f t="shared" si="2"/>
        <v>375.46009632892702</v>
      </c>
      <c r="N15" s="164">
        <f t="shared" si="2"/>
        <v>389.64499583360828</v>
      </c>
      <c r="O15" s="164">
        <f t="shared" si="2"/>
        <v>395.51748751824368</v>
      </c>
      <c r="P15" s="164">
        <f t="shared" si="2"/>
        <v>397.38322925636248</v>
      </c>
      <c r="Q15" s="164">
        <f t="shared" si="2"/>
        <v>399.63117706008302</v>
      </c>
      <c r="R15" s="164">
        <f t="shared" si="2"/>
        <v>401.58981111997576</v>
      </c>
      <c r="S15" s="164">
        <f t="shared" si="2"/>
        <v>399.15789578920408</v>
      </c>
      <c r="T15" s="164">
        <f t="shared" si="2"/>
        <v>391.10681938627027</v>
      </c>
      <c r="U15" s="164">
        <f t="shared" si="2"/>
        <v>379.78845693977632</v>
      </c>
      <c r="V15" s="164">
        <f t="shared" si="2"/>
        <v>366.25580380661773</v>
      </c>
      <c r="W15" s="164">
        <f t="shared" si="2"/>
        <v>355.92631302658674</v>
      </c>
      <c r="X15" s="164">
        <f t="shared" si="2"/>
        <v>347.37859622314556</v>
      </c>
      <c r="Y15" s="164">
        <f t="shared" si="2"/>
        <v>337.00172702995752</v>
      </c>
      <c r="Z15" s="165">
        <f t="shared" si="2"/>
        <v>325.29973679911768</v>
      </c>
      <c r="AA15" s="90">
        <f t="shared" si="2"/>
        <v>310.88200220601345</v>
      </c>
      <c r="AB15" s="166">
        <f t="shared" si="2"/>
        <v>299.98119576043985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10700.540810803788</v>
      </c>
      <c r="E16" s="167">
        <f t="shared" ref="E16:AB16" si="3">E14+E15</f>
        <v>348.59340890504416</v>
      </c>
      <c r="F16" s="168">
        <f t="shared" si="3"/>
        <v>347.48240473480251</v>
      </c>
      <c r="G16" s="168">
        <f t="shared" si="3"/>
        <v>347.25173312236166</v>
      </c>
      <c r="H16" s="168">
        <f t="shared" si="3"/>
        <v>350.28871315672677</v>
      </c>
      <c r="I16" s="168">
        <f t="shared" si="3"/>
        <v>360.42946335456645</v>
      </c>
      <c r="J16" s="170">
        <f t="shared" si="3"/>
        <v>385.75215897362796</v>
      </c>
      <c r="K16" s="203">
        <f t="shared" si="3"/>
        <v>424.16286070179694</v>
      </c>
      <c r="L16" s="200">
        <f t="shared" si="3"/>
        <v>459.81920020554924</v>
      </c>
      <c r="M16" s="200">
        <f t="shared" si="3"/>
        <v>490.1667109032814</v>
      </c>
      <c r="N16" s="200">
        <f t="shared" si="3"/>
        <v>507.4723957484444</v>
      </c>
      <c r="O16" s="200">
        <f t="shared" si="3"/>
        <v>514.70652019750059</v>
      </c>
      <c r="P16" s="200">
        <f t="shared" si="3"/>
        <v>516.77047926001023</v>
      </c>
      <c r="Q16" s="200">
        <f t="shared" si="3"/>
        <v>520.01041641945187</v>
      </c>
      <c r="R16" s="200">
        <f t="shared" si="3"/>
        <v>522.35049072724451</v>
      </c>
      <c r="S16" s="200">
        <f t="shared" si="3"/>
        <v>519.18205300414343</v>
      </c>
      <c r="T16" s="200">
        <f t="shared" si="3"/>
        <v>509.06162405663036</v>
      </c>
      <c r="U16" s="200">
        <f t="shared" si="3"/>
        <v>494.91107818620287</v>
      </c>
      <c r="V16" s="200">
        <f t="shared" si="3"/>
        <v>479.30106376052441</v>
      </c>
      <c r="W16" s="200">
        <f t="shared" si="3"/>
        <v>467.777185466351</v>
      </c>
      <c r="X16" s="200">
        <f t="shared" si="3"/>
        <v>457.2946618406126</v>
      </c>
      <c r="Y16" s="200">
        <f t="shared" si="3"/>
        <v>444.29914199256143</v>
      </c>
      <c r="Z16" s="201">
        <f t="shared" si="3"/>
        <v>429.05388074569896</v>
      </c>
      <c r="AA16" s="199">
        <f t="shared" si="3"/>
        <v>409.52214391007146</v>
      </c>
      <c r="AB16" s="202">
        <f t="shared" si="3"/>
        <v>394.88102143058069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1.9309168710821758</v>
      </c>
      <c r="AL17" s="538">
        <f>$F11</f>
        <v>1.9060510019698422</v>
      </c>
      <c r="AM17" s="538">
        <f>$G11</f>
        <v>1.902895882469237</v>
      </c>
      <c r="AN17" s="538">
        <f>$H11</f>
        <v>1.9166973395036118</v>
      </c>
      <c r="AO17" s="538"/>
      <c r="AP17" s="538">
        <f>$E12</f>
        <v>5.4596772779496101</v>
      </c>
      <c r="AQ17" s="538">
        <f>$F12</f>
        <v>5.420820691612251</v>
      </c>
      <c r="AR17" s="538">
        <f>$G12</f>
        <v>5.4248042944078554</v>
      </c>
      <c r="AS17" s="538">
        <f>$H12</f>
        <v>5.4921337488008684</v>
      </c>
      <c r="AT17" s="538"/>
      <c r="AU17" s="538">
        <f>$E13</f>
        <v>76.473145821854814</v>
      </c>
      <c r="AV17" s="538">
        <f>$F13</f>
        <v>76.213540523232368</v>
      </c>
      <c r="AW17" s="538">
        <f>$G13</f>
        <v>76.002001026285214</v>
      </c>
      <c r="AX17" s="538">
        <f>$H13</f>
        <v>76.633467268641212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1.9898370700120331</v>
      </c>
      <c r="AL18" s="538">
        <f>$J11</f>
        <v>2.1268857366209062</v>
      </c>
      <c r="AM18" s="538">
        <f>$K11</f>
        <v>2.3167919053846964</v>
      </c>
      <c r="AN18" s="538">
        <f>$L11</f>
        <v>2.4363008010911118</v>
      </c>
      <c r="AO18" s="538"/>
      <c r="AP18" s="538">
        <f>$I12</f>
        <v>5.7256607456031405</v>
      </c>
      <c r="AQ18" s="538">
        <f>$J12</f>
        <v>6.2765239951834353</v>
      </c>
      <c r="AR18" s="538">
        <f>$K12</f>
        <v>7.1038546464223042</v>
      </c>
      <c r="AS18" s="538">
        <f>$L12</f>
        <v>7.8724822208080329</v>
      </c>
      <c r="AT18" s="538"/>
      <c r="AU18" s="539">
        <f>$I13</f>
        <v>78.930520372064592</v>
      </c>
      <c r="AV18" s="539">
        <f>$J13</f>
        <v>84.336019732683013</v>
      </c>
      <c r="AW18" s="539">
        <f>$K13</f>
        <v>91.941978358983889</v>
      </c>
      <c r="AX18" s="539">
        <f>$L13</f>
        <v>98.282514237245081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2.5585429553256795</v>
      </c>
      <c r="AL19" s="538">
        <f>$N11</f>
        <v>2.6282601594958348</v>
      </c>
      <c r="AM19" s="538">
        <f>$O11</f>
        <v>2.6554082207309522</v>
      </c>
      <c r="AN19" s="538">
        <f>$P11</f>
        <v>2.6602226312817336</v>
      </c>
      <c r="AO19" s="538"/>
      <c r="AP19" s="538">
        <f>$M12</f>
        <v>8.5344119835022809</v>
      </c>
      <c r="AQ19" s="538">
        <f>$N12</f>
        <v>8.8878752356180133</v>
      </c>
      <c r="AR19" s="538">
        <f>$O12</f>
        <v>9.0644732707823898</v>
      </c>
      <c r="AS19" s="538">
        <f>$P12</f>
        <v>9.1234226858698246</v>
      </c>
      <c r="AT19" s="538"/>
      <c r="AU19" s="538">
        <f>$M13</f>
        <v>103.61365963552643</v>
      </c>
      <c r="AV19" s="538">
        <f>$N13</f>
        <v>106.31126451972227</v>
      </c>
      <c r="AW19" s="538">
        <f>$O13</f>
        <v>107.46915118774362</v>
      </c>
      <c r="AX19" s="538">
        <f>$P13</f>
        <v>107.60360468649617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2.6853759751085353</v>
      </c>
      <c r="AL20" s="538">
        <f>$R11</f>
        <v>2.685228046320483</v>
      </c>
      <c r="AM20" s="538">
        <f>$S11</f>
        <v>2.6572741957193355</v>
      </c>
      <c r="AN20" s="538">
        <f>$T11</f>
        <v>2.640104041651135</v>
      </c>
      <c r="AO20" s="538"/>
      <c r="AP20" s="538">
        <f>$Q12</f>
        <v>9.1790434298574457</v>
      </c>
      <c r="AQ20" s="538">
        <f>$R12</f>
        <v>9.2439970718276694</v>
      </c>
      <c r="AR20" s="538">
        <f>$S12</f>
        <v>9.1820014553902372</v>
      </c>
      <c r="AS20" s="538">
        <f>$T12</f>
        <v>9.0122392799480338</v>
      </c>
      <c r="AT20" s="538"/>
      <c r="AU20" s="538">
        <f>$Q13</f>
        <v>108.51481995440282</v>
      </c>
      <c r="AV20" s="538">
        <f>$R13</f>
        <v>108.83145448912055</v>
      </c>
      <c r="AW20" s="538">
        <f>$S13</f>
        <v>108.1848815638298</v>
      </c>
      <c r="AX20" s="538">
        <f>$T13</f>
        <v>106.30246134876091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2.6008948099506983</v>
      </c>
      <c r="AL21" s="538">
        <f>$V11</f>
        <v>2.6043663611775609</v>
      </c>
      <c r="AM21" s="538">
        <f>$W11</f>
        <v>2.6322799713966485</v>
      </c>
      <c r="AN21" s="538">
        <f>$X11</f>
        <v>2.5881358484895047</v>
      </c>
      <c r="AO21" s="538"/>
      <c r="AP21" s="538">
        <f>$U12</f>
        <v>8.7428764169229201</v>
      </c>
      <c r="AQ21" s="538">
        <f>$V12</f>
        <v>8.3730566076841324</v>
      </c>
      <c r="AR21" s="538">
        <f>$W12</f>
        <v>7.9971310421660116</v>
      </c>
      <c r="AS21" s="538">
        <f>$X12</f>
        <v>7.7282084287007606</v>
      </c>
      <c r="AT21" s="538"/>
      <c r="AU21" s="538">
        <f>$U13</f>
        <v>103.77885001955295</v>
      </c>
      <c r="AV21" s="538">
        <f>$V13</f>
        <v>102.06783698504498</v>
      </c>
      <c r="AW21" s="538">
        <f>$W13</f>
        <v>101.22146142620159</v>
      </c>
      <c r="AX21" s="538">
        <f>$X13</f>
        <v>99.599721340276773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2.5324348392674412</v>
      </c>
      <c r="AL22" s="538">
        <f>$Z11</f>
        <v>2.4266110126440581</v>
      </c>
      <c r="AM22" s="538">
        <f>$AA11</f>
        <v>2.2601167715111972</v>
      </c>
      <c r="AN22" s="540">
        <f>$AB11</f>
        <v>2.1335003087350715</v>
      </c>
      <c r="AO22" s="538"/>
      <c r="AP22" s="538">
        <f>$Y12</f>
        <v>7.4676273559444892</v>
      </c>
      <c r="AQ22" s="538">
        <f>$Z12</f>
        <v>7.1034338038787519</v>
      </c>
      <c r="AR22" s="538">
        <f>$AA12</f>
        <v>6.6580464581731</v>
      </c>
      <c r="AS22" s="540">
        <f>$AB12</f>
        <v>6.3266694419879643</v>
      </c>
      <c r="AT22" s="538"/>
      <c r="AU22" s="538">
        <f>$Y13</f>
        <v>97.297352767391956</v>
      </c>
      <c r="AV22" s="538">
        <f>$Z13</f>
        <v>94.224099130058462</v>
      </c>
      <c r="AW22" s="538">
        <f>$AA13</f>
        <v>89.721978474373699</v>
      </c>
      <c r="AX22" s="540">
        <f>$AB13</f>
        <v>86.439655919417802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57.475132756939487</v>
      </c>
      <c r="AO23" s="538"/>
      <c r="AP23" s="538"/>
      <c r="AQ23" s="538"/>
      <c r="AR23" s="538"/>
      <c r="AS23" s="318">
        <f>SUM(AP17:AS22)</f>
        <v>181.40047158904153</v>
      </c>
      <c r="AT23" s="538"/>
      <c r="AU23" s="538"/>
      <c r="AV23" s="538"/>
      <c r="AW23" s="538"/>
      <c r="AX23" s="318">
        <f>SUM(AU17:AX22)</f>
        <v>2289.9954407889113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3675.4591891962118</v>
      </c>
      <c r="E52" s="431">
        <f t="shared" si="4"/>
        <v>126.40659109495584</v>
      </c>
      <c r="F52" s="432">
        <f t="shared" si="4"/>
        <v>127.51759526519749</v>
      </c>
      <c r="G52" s="432">
        <f t="shared" si="4"/>
        <v>127.74826687763834</v>
      </c>
      <c r="H52" s="432">
        <f t="shared" si="4"/>
        <v>124.71128684327323</v>
      </c>
      <c r="I52" s="432">
        <f t="shared" si="4"/>
        <v>114.57053664543355</v>
      </c>
      <c r="J52" s="433">
        <f t="shared" si="4"/>
        <v>89.247841026372043</v>
      </c>
      <c r="K52" s="434">
        <f t="shared" si="4"/>
        <v>236.83713929820306</v>
      </c>
      <c r="L52" s="432">
        <f t="shared" si="4"/>
        <v>201.18079979445076</v>
      </c>
      <c r="M52" s="432">
        <f t="shared" si="4"/>
        <v>170.8332890967186</v>
      </c>
      <c r="N52" s="432">
        <f t="shared" si="4"/>
        <v>153.5276042515556</v>
      </c>
      <c r="O52" s="432">
        <f t="shared" si="4"/>
        <v>146.29347980249941</v>
      </c>
      <c r="P52" s="432">
        <f t="shared" si="4"/>
        <v>144.22952073998977</v>
      </c>
      <c r="Q52" s="432">
        <f t="shared" si="4"/>
        <v>140.98958358054813</v>
      </c>
      <c r="R52" s="432">
        <f t="shared" si="4"/>
        <v>138.64950927275549</v>
      </c>
      <c r="S52" s="432">
        <f t="shared" si="4"/>
        <v>141.81794699585657</v>
      </c>
      <c r="T52" s="432">
        <f t="shared" si="4"/>
        <v>151.93837594336964</v>
      </c>
      <c r="U52" s="432">
        <f t="shared" si="4"/>
        <v>166.08892181379713</v>
      </c>
      <c r="V52" s="432">
        <f t="shared" si="4"/>
        <v>181.69893623947559</v>
      </c>
      <c r="W52" s="432">
        <f t="shared" si="4"/>
        <v>193.222814533649</v>
      </c>
      <c r="X52" s="432">
        <f t="shared" si="4"/>
        <v>203.7053381593874</v>
      </c>
      <c r="Y52" s="432">
        <f t="shared" si="4"/>
        <v>216.70085800743857</v>
      </c>
      <c r="Z52" s="435">
        <f t="shared" si="4"/>
        <v>231.94611925430104</v>
      </c>
      <c r="AA52" s="431">
        <f t="shared" si="4"/>
        <v>65.477856089928537</v>
      </c>
      <c r="AB52" s="433">
        <f t="shared" si="4"/>
        <v>80.118978569419312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5673.1566891700932</v>
      </c>
      <c r="E57" s="336">
        <v>179.62117827579453</v>
      </c>
      <c r="F57" s="337">
        <v>169.02772466509518</v>
      </c>
      <c r="G57" s="337">
        <v>168.57028427047388</v>
      </c>
      <c r="H57" s="337">
        <v>171.1752649477778</v>
      </c>
      <c r="I57" s="337">
        <v>179.9219631788684</v>
      </c>
      <c r="J57" s="338">
        <v>198.96468055716861</v>
      </c>
      <c r="K57" s="339">
        <v>226.72637384635016</v>
      </c>
      <c r="L57" s="337">
        <v>251.27526910412882</v>
      </c>
      <c r="M57" s="337">
        <v>270.80510163428755</v>
      </c>
      <c r="N57" s="337">
        <v>281.21599430396236</v>
      </c>
      <c r="O57" s="337">
        <v>288.2952690478424</v>
      </c>
      <c r="P57" s="337">
        <v>289.50981196121467</v>
      </c>
      <c r="Q57" s="337">
        <v>289.92276682776304</v>
      </c>
      <c r="R57" s="337">
        <v>290.19681245326211</v>
      </c>
      <c r="S57" s="337">
        <v>284.51150901526597</v>
      </c>
      <c r="T57" s="337">
        <v>274.19689789940486</v>
      </c>
      <c r="U57" s="337">
        <v>262.46594140631856</v>
      </c>
      <c r="V57" s="337">
        <v>252.90773848840334</v>
      </c>
      <c r="W57" s="337">
        <v>247.21670903594659</v>
      </c>
      <c r="X57" s="337">
        <v>240.3821196627496</v>
      </c>
      <c r="Y57" s="337">
        <v>231.35409117328095</v>
      </c>
      <c r="Z57" s="340">
        <v>219.74420493209826</v>
      </c>
      <c r="AA57" s="336">
        <v>207.38401972542445</v>
      </c>
      <c r="AB57" s="338">
        <v>197.76496275721183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3283.541429416302</v>
      </c>
      <c r="E58" s="449">
        <v>101.77093880997356</v>
      </c>
      <c r="F58" s="450">
        <v>100.10165683204717</v>
      </c>
      <c r="G58" s="450">
        <v>99.559460759514494</v>
      </c>
      <c r="H58" s="450">
        <v>102.98536624564595</v>
      </c>
      <c r="I58" s="450">
        <v>106.57841396802121</v>
      </c>
      <c r="J58" s="451">
        <v>117.77125014186049</v>
      </c>
      <c r="K58" s="452">
        <v>132.46781134239356</v>
      </c>
      <c r="L58" s="450">
        <v>150.62558886508629</v>
      </c>
      <c r="M58" s="450">
        <v>160.58456339671065</v>
      </c>
      <c r="N58" s="450">
        <v>161.49171640831227</v>
      </c>
      <c r="O58" s="450">
        <v>166.39748882601441</v>
      </c>
      <c r="P58" s="450">
        <v>166.3026871261761</v>
      </c>
      <c r="Q58" s="450">
        <v>167.38031505033538</v>
      </c>
      <c r="R58" s="450">
        <v>165.41210528948798</v>
      </c>
      <c r="S58" s="450">
        <v>162.83677635867676</v>
      </c>
      <c r="T58" s="450">
        <v>157.85983541217684</v>
      </c>
      <c r="U58" s="450">
        <v>150.46637846973644</v>
      </c>
      <c r="V58" s="450">
        <v>149.12253719036116</v>
      </c>
      <c r="W58" s="450">
        <v>145.5840688051602</v>
      </c>
      <c r="X58" s="450">
        <v>141.95165530499861</v>
      </c>
      <c r="Y58" s="450">
        <v>132.57104574797734</v>
      </c>
      <c r="Z58" s="453">
        <v>123.5847714976656</v>
      </c>
      <c r="AA58" s="449">
        <v>113.86870622934738</v>
      </c>
      <c r="AB58" s="451">
        <v>106.26629133862257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4172.3991254334614</v>
      </c>
      <c r="E59" s="355">
        <v>122.33545094215057</v>
      </c>
      <c r="F59" s="356">
        <v>106.83736647637676</v>
      </c>
      <c r="G59" s="356">
        <v>106.50683994086369</v>
      </c>
      <c r="H59" s="356">
        <v>109.14571956575259</v>
      </c>
      <c r="I59" s="356">
        <v>118.10571895871676</v>
      </c>
      <c r="J59" s="357">
        <v>136.47641839287212</v>
      </c>
      <c r="K59" s="358">
        <v>164.44778604840212</v>
      </c>
      <c r="L59" s="356">
        <v>188.10777200438031</v>
      </c>
      <c r="M59" s="356">
        <v>208.99302295710652</v>
      </c>
      <c r="N59" s="356">
        <v>219.94353146881735</v>
      </c>
      <c r="O59" s="356">
        <v>226.33004328552263</v>
      </c>
      <c r="P59" s="356">
        <v>227.01346221764203</v>
      </c>
      <c r="Q59" s="356">
        <v>227.31581867697662</v>
      </c>
      <c r="R59" s="356">
        <v>227.48967057367787</v>
      </c>
      <c r="S59" s="356">
        <v>221.63895939720206</v>
      </c>
      <c r="T59" s="356">
        <v>209.43148919202289</v>
      </c>
      <c r="U59" s="356">
        <v>196.57619116301046</v>
      </c>
      <c r="V59" s="356">
        <v>188.63597775649697</v>
      </c>
      <c r="W59" s="356">
        <v>186.53123893985713</v>
      </c>
      <c r="X59" s="356">
        <v>179.82228240690392</v>
      </c>
      <c r="Y59" s="356">
        <v>170.00246553242934</v>
      </c>
      <c r="Z59" s="359">
        <v>155.99451354745514</v>
      </c>
      <c r="AA59" s="355">
        <v>142.60490556159812</v>
      </c>
      <c r="AB59" s="357">
        <v>132.11248042722687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577.70697552660204</v>
      </c>
      <c r="E60" s="367">
        <v>17.827659696431745</v>
      </c>
      <c r="F60" s="368">
        <v>17.457156960556418</v>
      </c>
      <c r="G60" s="368">
        <v>17.473210086783787</v>
      </c>
      <c r="H60" s="368">
        <v>17.978558930048102</v>
      </c>
      <c r="I60" s="368">
        <v>18.931754626630962</v>
      </c>
      <c r="J60" s="369">
        <v>21.430552466026544</v>
      </c>
      <c r="K60" s="370">
        <v>24.639823240900807</v>
      </c>
      <c r="L60" s="368">
        <v>27.618637798590949</v>
      </c>
      <c r="M60" s="368">
        <v>28.260412171527978</v>
      </c>
      <c r="N60" s="368">
        <v>29.607043385730304</v>
      </c>
      <c r="O60" s="368">
        <v>29.820730169106184</v>
      </c>
      <c r="P60" s="368">
        <v>29.791634722007025</v>
      </c>
      <c r="Q60" s="368">
        <v>29.821627843427287</v>
      </c>
      <c r="R60" s="368">
        <v>29.146394221116683</v>
      </c>
      <c r="S60" s="368">
        <v>28.679271238736295</v>
      </c>
      <c r="T60" s="368">
        <v>27.464795402079034</v>
      </c>
      <c r="U60" s="368">
        <v>26.001037022122787</v>
      </c>
      <c r="V60" s="368">
        <v>24.93459446771535</v>
      </c>
      <c r="W60" s="368">
        <v>24.189636603984514</v>
      </c>
      <c r="X60" s="368">
        <v>23.608801451912989</v>
      </c>
      <c r="Y60" s="368">
        <v>22.384203629232832</v>
      </c>
      <c r="Z60" s="371">
        <v>21.270041196591141</v>
      </c>
      <c r="AA60" s="367">
        <v>20.199644842520286</v>
      </c>
      <c r="AB60" s="369">
        <v>19.169753352821989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4750.1061009600626</v>
      </c>
      <c r="E61" s="517">
        <f t="shared" ref="E61:AB61" si="6">SUM(E59:E60)</f>
        <v>140.16311063858231</v>
      </c>
      <c r="F61" s="518">
        <f t="shared" si="6"/>
        <v>124.29452343693318</v>
      </c>
      <c r="G61" s="518">
        <f t="shared" si="6"/>
        <v>123.98005002764748</v>
      </c>
      <c r="H61" s="518">
        <f t="shared" si="6"/>
        <v>127.1242784958007</v>
      </c>
      <c r="I61" s="518">
        <f t="shared" si="6"/>
        <v>137.03747358534773</v>
      </c>
      <c r="J61" s="519">
        <f t="shared" si="6"/>
        <v>157.90697085889866</v>
      </c>
      <c r="K61" s="520">
        <f t="shared" si="6"/>
        <v>189.08760928930292</v>
      </c>
      <c r="L61" s="518">
        <f t="shared" si="6"/>
        <v>215.72640980297126</v>
      </c>
      <c r="M61" s="518">
        <f t="shared" si="6"/>
        <v>237.25343512863449</v>
      </c>
      <c r="N61" s="518">
        <f t="shared" si="6"/>
        <v>249.55057485454765</v>
      </c>
      <c r="O61" s="518">
        <f t="shared" si="6"/>
        <v>256.15077345462885</v>
      </c>
      <c r="P61" s="518">
        <f t="shared" si="6"/>
        <v>256.80509693964905</v>
      </c>
      <c r="Q61" s="518">
        <f t="shared" si="6"/>
        <v>257.1374465204039</v>
      </c>
      <c r="R61" s="518">
        <f t="shared" si="6"/>
        <v>256.63606479479455</v>
      </c>
      <c r="S61" s="518">
        <f t="shared" si="6"/>
        <v>250.31823063593836</v>
      </c>
      <c r="T61" s="518">
        <f t="shared" si="6"/>
        <v>236.89628459410193</v>
      </c>
      <c r="U61" s="518">
        <f t="shared" si="6"/>
        <v>222.57722818513327</v>
      </c>
      <c r="V61" s="518">
        <f t="shared" si="6"/>
        <v>213.57057222421233</v>
      </c>
      <c r="W61" s="518">
        <f t="shared" si="6"/>
        <v>210.72087554384166</v>
      </c>
      <c r="X61" s="518">
        <f t="shared" si="6"/>
        <v>203.43108385881692</v>
      </c>
      <c r="Y61" s="518">
        <f t="shared" si="6"/>
        <v>192.38666916166218</v>
      </c>
      <c r="Z61" s="521">
        <f t="shared" si="6"/>
        <v>177.26455474404628</v>
      </c>
      <c r="AA61" s="517">
        <f t="shared" si="6"/>
        <v>162.8045504041184</v>
      </c>
      <c r="AB61" s="519">
        <f t="shared" si="6"/>
        <v>151.28223378004887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8956.6981185863951</v>
      </c>
      <c r="E62" s="90">
        <f t="shared" ref="E62:AB62" si="7">SUM(E57:E58)</f>
        <v>281.39211708576806</v>
      </c>
      <c r="F62" s="164">
        <f t="shared" si="7"/>
        <v>269.12938149714233</v>
      </c>
      <c r="G62" s="164">
        <f t="shared" si="7"/>
        <v>268.12974502998838</v>
      </c>
      <c r="H62" s="164">
        <f t="shared" si="7"/>
        <v>274.16063119342374</v>
      </c>
      <c r="I62" s="164">
        <f t="shared" si="7"/>
        <v>286.5003771468896</v>
      </c>
      <c r="J62" s="166">
        <f t="shared" si="7"/>
        <v>316.7359306990291</v>
      </c>
      <c r="K62" s="48">
        <f t="shared" si="7"/>
        <v>359.19418518874375</v>
      </c>
      <c r="L62" s="164">
        <f t="shared" si="7"/>
        <v>401.90085796921511</v>
      </c>
      <c r="M62" s="164">
        <f t="shared" si="7"/>
        <v>431.38966503099823</v>
      </c>
      <c r="N62" s="164">
        <f t="shared" si="7"/>
        <v>442.70771071227466</v>
      </c>
      <c r="O62" s="164">
        <f t="shared" si="7"/>
        <v>454.69275787385681</v>
      </c>
      <c r="P62" s="164">
        <f t="shared" si="7"/>
        <v>455.81249908739073</v>
      </c>
      <c r="Q62" s="164">
        <f t="shared" si="7"/>
        <v>457.3030818780984</v>
      </c>
      <c r="R62" s="164">
        <f t="shared" si="7"/>
        <v>455.60891774275012</v>
      </c>
      <c r="S62" s="164">
        <f t="shared" si="7"/>
        <v>447.34828537394276</v>
      </c>
      <c r="T62" s="164">
        <f t="shared" si="7"/>
        <v>432.0567333115817</v>
      </c>
      <c r="U62" s="164">
        <f t="shared" si="7"/>
        <v>412.93231987605498</v>
      </c>
      <c r="V62" s="164">
        <f t="shared" si="7"/>
        <v>402.0302756787645</v>
      </c>
      <c r="W62" s="164">
        <f t="shared" si="7"/>
        <v>392.80077784110676</v>
      </c>
      <c r="X62" s="164">
        <f t="shared" si="7"/>
        <v>382.33377496774824</v>
      </c>
      <c r="Y62" s="164">
        <f t="shared" si="7"/>
        <v>363.92513692125829</v>
      </c>
      <c r="Z62" s="165">
        <f t="shared" si="7"/>
        <v>343.32897642976388</v>
      </c>
      <c r="AA62" s="90">
        <f t="shared" si="7"/>
        <v>321.25272595477185</v>
      </c>
      <c r="AB62" s="166">
        <f t="shared" si="7"/>
        <v>304.03125409583441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13706.804219546462</v>
      </c>
      <c r="E63" s="460">
        <f t="shared" ref="E63:AB63" si="8">E61+E62</f>
        <v>421.5552277243504</v>
      </c>
      <c r="F63" s="461">
        <f t="shared" si="8"/>
        <v>393.42390493407549</v>
      </c>
      <c r="G63" s="461">
        <f t="shared" si="8"/>
        <v>392.10979505763589</v>
      </c>
      <c r="H63" s="461">
        <f t="shared" si="8"/>
        <v>401.28490968922443</v>
      </c>
      <c r="I63" s="461">
        <f t="shared" si="8"/>
        <v>423.5378507322373</v>
      </c>
      <c r="J63" s="462">
        <f t="shared" si="8"/>
        <v>474.64290155792776</v>
      </c>
      <c r="K63" s="463">
        <f t="shared" si="8"/>
        <v>548.28179447804666</v>
      </c>
      <c r="L63" s="461">
        <f t="shared" si="8"/>
        <v>617.62726777218631</v>
      </c>
      <c r="M63" s="461">
        <f t="shared" si="8"/>
        <v>668.6431001596327</v>
      </c>
      <c r="N63" s="461">
        <f t="shared" si="8"/>
        <v>692.25828556682234</v>
      </c>
      <c r="O63" s="461">
        <f t="shared" si="8"/>
        <v>710.8435313284856</v>
      </c>
      <c r="P63" s="461">
        <f t="shared" si="8"/>
        <v>712.61759602703978</v>
      </c>
      <c r="Q63" s="461">
        <f t="shared" si="8"/>
        <v>714.44052839850224</v>
      </c>
      <c r="R63" s="461">
        <f t="shared" si="8"/>
        <v>712.24498253754473</v>
      </c>
      <c r="S63" s="461">
        <f t="shared" si="8"/>
        <v>697.66651600988109</v>
      </c>
      <c r="T63" s="461">
        <f t="shared" si="8"/>
        <v>668.95301790568362</v>
      </c>
      <c r="U63" s="461">
        <f t="shared" si="8"/>
        <v>635.5095480611883</v>
      </c>
      <c r="V63" s="461">
        <f t="shared" si="8"/>
        <v>615.60084790297685</v>
      </c>
      <c r="W63" s="461">
        <f t="shared" si="8"/>
        <v>603.52165338494842</v>
      </c>
      <c r="X63" s="461">
        <f t="shared" si="8"/>
        <v>585.76485882656516</v>
      </c>
      <c r="Y63" s="461">
        <f t="shared" si="8"/>
        <v>556.3118060829205</v>
      </c>
      <c r="Z63" s="464">
        <f t="shared" si="8"/>
        <v>520.59353117381011</v>
      </c>
      <c r="AA63" s="460">
        <f t="shared" si="8"/>
        <v>484.05727635889025</v>
      </c>
      <c r="AB63" s="462">
        <f t="shared" si="8"/>
        <v>455.31348787588331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122.33545094215057</v>
      </c>
      <c r="AL66" s="538">
        <f>$F59</f>
        <v>106.83736647637676</v>
      </c>
      <c r="AM66" s="538">
        <f>$G59</f>
        <v>106.50683994086369</v>
      </c>
      <c r="AN66" s="538">
        <f>$H59</f>
        <v>109.14571956575259</v>
      </c>
      <c r="AO66" s="538"/>
      <c r="AP66" s="538">
        <f>$E60</f>
        <v>17.827659696431745</v>
      </c>
      <c r="AQ66" s="538">
        <f>$F60</f>
        <v>17.457156960556418</v>
      </c>
      <c r="AR66" s="538">
        <f>$G60</f>
        <v>17.473210086783787</v>
      </c>
      <c r="AS66" s="538">
        <f>$H60</f>
        <v>17.978558930048102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118.10571895871676</v>
      </c>
      <c r="AL67" s="538">
        <f>$J59</f>
        <v>136.47641839287212</v>
      </c>
      <c r="AM67" s="538">
        <f>$K59</f>
        <v>164.44778604840212</v>
      </c>
      <c r="AN67" s="538">
        <f>$L59</f>
        <v>188.10777200438031</v>
      </c>
      <c r="AO67" s="538"/>
      <c r="AP67" s="538">
        <f>$I60</f>
        <v>18.931754626630962</v>
      </c>
      <c r="AQ67" s="538">
        <f>$J60</f>
        <v>21.430552466026544</v>
      </c>
      <c r="AR67" s="538">
        <f>$K60</f>
        <v>24.639823240900807</v>
      </c>
      <c r="AS67" s="538">
        <f>$L60</f>
        <v>27.618637798590949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208.99302295710652</v>
      </c>
      <c r="AL68" s="538">
        <f>$N59</f>
        <v>219.94353146881735</v>
      </c>
      <c r="AM68" s="538">
        <f>$O59</f>
        <v>226.33004328552263</v>
      </c>
      <c r="AN68" s="538">
        <f>$P59</f>
        <v>227.01346221764203</v>
      </c>
      <c r="AO68" s="538"/>
      <c r="AP68" s="538">
        <f>$M60</f>
        <v>28.260412171527978</v>
      </c>
      <c r="AQ68" s="538">
        <f>$N60</f>
        <v>29.607043385730304</v>
      </c>
      <c r="AR68" s="538">
        <f>$O60</f>
        <v>29.820730169106184</v>
      </c>
      <c r="AS68" s="538">
        <f>$P60</f>
        <v>29.791634722007025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227.31581867697662</v>
      </c>
      <c r="AL69" s="538">
        <f>$R59</f>
        <v>227.48967057367787</v>
      </c>
      <c r="AM69" s="538">
        <f>$S59</f>
        <v>221.63895939720206</v>
      </c>
      <c r="AN69" s="538">
        <f>$T59</f>
        <v>209.43148919202289</v>
      </c>
      <c r="AO69" s="538"/>
      <c r="AP69" s="538">
        <f>$Q60</f>
        <v>29.821627843427287</v>
      </c>
      <c r="AQ69" s="538">
        <f>$R60</f>
        <v>29.146394221116683</v>
      </c>
      <c r="AR69" s="538">
        <f>$S60</f>
        <v>28.679271238736295</v>
      </c>
      <c r="AS69" s="538">
        <f>$T60</f>
        <v>27.464795402079034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196.57619116301046</v>
      </c>
      <c r="AL70" s="538">
        <f>$V59</f>
        <v>188.63597775649697</v>
      </c>
      <c r="AM70" s="538">
        <f>$W59</f>
        <v>186.53123893985713</v>
      </c>
      <c r="AN70" s="538">
        <f>$X59</f>
        <v>179.82228240690392</v>
      </c>
      <c r="AO70" s="538"/>
      <c r="AP70" s="538">
        <f>$U60</f>
        <v>26.001037022122787</v>
      </c>
      <c r="AQ70" s="538">
        <f>$V60</f>
        <v>24.93459446771535</v>
      </c>
      <c r="AR70" s="538">
        <f>$W60</f>
        <v>24.189636603984514</v>
      </c>
      <c r="AS70" s="538">
        <f>$X60</f>
        <v>23.608801451912989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170.00246553242934</v>
      </c>
      <c r="AL71" s="538">
        <f>$Z59</f>
        <v>155.99451354745514</v>
      </c>
      <c r="AM71" s="538">
        <f>$AA59</f>
        <v>142.60490556159812</v>
      </c>
      <c r="AN71" s="540">
        <f>$AB59</f>
        <v>132.11248042722687</v>
      </c>
      <c r="AO71" s="538"/>
      <c r="AP71" s="538">
        <f>$Y60</f>
        <v>22.384203629232832</v>
      </c>
      <c r="AQ71" s="538">
        <f>$Z60</f>
        <v>21.270041196591141</v>
      </c>
      <c r="AR71" s="538">
        <f>$AA60</f>
        <v>20.199644842520286</v>
      </c>
      <c r="AS71" s="540">
        <f>$AB60</f>
        <v>19.169753352821989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4172.3991254334614</v>
      </c>
      <c r="AO72" s="538"/>
      <c r="AP72" s="538"/>
      <c r="AQ72" s="538"/>
      <c r="AR72" s="538"/>
      <c r="AS72" s="318">
        <f>SUM(AP66:AS71)</f>
        <v>577.70697552660204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102.19578045353774</v>
      </c>
      <c r="E99" s="431">
        <f t="shared" si="9"/>
        <v>-20.555227724350402</v>
      </c>
      <c r="F99" s="432">
        <f t="shared" si="9"/>
        <v>7.5760950659245054</v>
      </c>
      <c r="G99" s="432">
        <f t="shared" si="9"/>
        <v>8.8902049423641074</v>
      </c>
      <c r="H99" s="432">
        <f t="shared" si="9"/>
        <v>-0.28490968922443471</v>
      </c>
      <c r="I99" s="432">
        <f t="shared" si="9"/>
        <v>-22.537850732237303</v>
      </c>
      <c r="J99" s="433">
        <f t="shared" si="9"/>
        <v>-73.642901557927757</v>
      </c>
      <c r="K99" s="434">
        <f t="shared" si="9"/>
        <v>113.71820552195334</v>
      </c>
      <c r="L99" s="432">
        <f t="shared" si="9"/>
        <v>44.372732227813685</v>
      </c>
      <c r="M99" s="432">
        <f t="shared" si="9"/>
        <v>-5.6431001596326951</v>
      </c>
      <c r="N99" s="432">
        <f t="shared" si="9"/>
        <v>-29.258285566822337</v>
      </c>
      <c r="O99" s="432">
        <f t="shared" si="9"/>
        <v>-47.843531328485597</v>
      </c>
      <c r="P99" s="432">
        <f t="shared" si="9"/>
        <v>-49.617596027039781</v>
      </c>
      <c r="Q99" s="432">
        <f t="shared" si="9"/>
        <v>-51.440528398502238</v>
      </c>
      <c r="R99" s="432">
        <f t="shared" si="9"/>
        <v>-49.244982537544729</v>
      </c>
      <c r="S99" s="432">
        <f t="shared" si="9"/>
        <v>-34.666516009881093</v>
      </c>
      <c r="T99" s="432">
        <f t="shared" si="9"/>
        <v>-5.9530179056836232</v>
      </c>
      <c r="U99" s="432">
        <f t="shared" si="9"/>
        <v>27.490451938811702</v>
      </c>
      <c r="V99" s="432">
        <f t="shared" si="9"/>
        <v>46.399152097023148</v>
      </c>
      <c r="W99" s="432">
        <f t="shared" si="9"/>
        <v>58.478346615051578</v>
      </c>
      <c r="X99" s="432">
        <f t="shared" si="9"/>
        <v>76.23514117343484</v>
      </c>
      <c r="Y99" s="432">
        <f t="shared" si="9"/>
        <v>105.6881939170795</v>
      </c>
      <c r="Z99" s="435">
        <f t="shared" si="9"/>
        <v>141.40646882618989</v>
      </c>
      <c r="AA99" s="431">
        <f t="shared" si="9"/>
        <v>-83.057276358890249</v>
      </c>
      <c r="AB99" s="433">
        <f t="shared" si="9"/>
        <v>-54.313487875883311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231.14619442858142</v>
      </c>
      <c r="E104" s="336">
        <v>6.9829133440662137</v>
      </c>
      <c r="F104" s="337">
        <v>6.9035860841375651</v>
      </c>
      <c r="G104" s="337">
        <v>6.9055456483341997</v>
      </c>
      <c r="H104" s="337">
        <v>6.9706510386940144</v>
      </c>
      <c r="I104" s="337">
        <v>7.2429372234717668</v>
      </c>
      <c r="J104" s="338">
        <v>7.9151180147173452</v>
      </c>
      <c r="K104" s="339">
        <v>8.9417009782963248</v>
      </c>
      <c r="L104" s="337">
        <v>9.9388531081579661</v>
      </c>
      <c r="M104" s="337">
        <v>10.858280906702554</v>
      </c>
      <c r="N104" s="337">
        <v>11.405337722206196</v>
      </c>
      <c r="O104" s="337">
        <v>11.628860648040764</v>
      </c>
      <c r="P104" s="337">
        <v>11.726294055128548</v>
      </c>
      <c r="Q104" s="337">
        <v>11.748882274319381</v>
      </c>
      <c r="R104" s="337">
        <v>11.800874137046149</v>
      </c>
      <c r="S104" s="337">
        <v>11.698715936897587</v>
      </c>
      <c r="T104" s="337">
        <v>11.444489279824456</v>
      </c>
      <c r="U104" s="337">
        <v>11.046036470324616</v>
      </c>
      <c r="V104" s="337">
        <v>10.569679288587333</v>
      </c>
      <c r="W104" s="337">
        <v>10.280961917180266</v>
      </c>
      <c r="X104" s="337">
        <v>9.9757911197877984</v>
      </c>
      <c r="Y104" s="337">
        <v>9.5996938000407877</v>
      </c>
      <c r="Z104" s="340">
        <v>9.0904095129538351</v>
      </c>
      <c r="AA104" s="336">
        <v>8.4596613184902338</v>
      </c>
      <c r="AB104" s="338">
        <v>8.010920601175469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236.78683692629022</v>
      </c>
      <c r="E105" s="367">
        <v>7.4808994223990553</v>
      </c>
      <c r="F105" s="368">
        <v>7.4322375000929197</v>
      </c>
      <c r="G105" s="368">
        <v>7.4193964151229679</v>
      </c>
      <c r="H105" s="368">
        <v>7.4833096346742725</v>
      </c>
      <c r="I105" s="368">
        <v>7.7598464763366559</v>
      </c>
      <c r="J105" s="369">
        <v>8.4035965366805403</v>
      </c>
      <c r="K105" s="370">
        <v>9.3873553514366552</v>
      </c>
      <c r="L105" s="368">
        <v>10.223629796963353</v>
      </c>
      <c r="M105" s="368">
        <v>10.937386425536964</v>
      </c>
      <c r="N105" s="368">
        <v>11.308202865414861</v>
      </c>
      <c r="O105" s="368">
        <v>11.479483206533153</v>
      </c>
      <c r="P105" s="368">
        <v>11.541442247440434</v>
      </c>
      <c r="Q105" s="368">
        <v>11.58237602359042</v>
      </c>
      <c r="R105" s="368">
        <v>11.641878763984039</v>
      </c>
      <c r="S105" s="368">
        <v>11.560983779615881</v>
      </c>
      <c r="T105" s="368">
        <v>11.342145220293256</v>
      </c>
      <c r="U105" s="368">
        <v>10.998180397349628</v>
      </c>
      <c r="V105" s="368">
        <v>10.701568014713473</v>
      </c>
      <c r="W105" s="368">
        <v>10.533536925296769</v>
      </c>
      <c r="X105" s="368">
        <v>10.293695503500125</v>
      </c>
      <c r="Y105" s="368">
        <v>10.012243301056975</v>
      </c>
      <c r="Z105" s="371">
        <v>9.5869611323166204</v>
      </c>
      <c r="AA105" s="367">
        <v>9.0393671396112971</v>
      </c>
      <c r="AB105" s="369">
        <v>8.6371148463299789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236.78683692629022</v>
      </c>
      <c r="E106" s="454">
        <f t="shared" ref="E106:AB106" si="11">E105</f>
        <v>7.4808994223990553</v>
      </c>
      <c r="F106" s="455">
        <f t="shared" si="11"/>
        <v>7.4322375000929197</v>
      </c>
      <c r="G106" s="455">
        <f t="shared" si="11"/>
        <v>7.4193964151229679</v>
      </c>
      <c r="H106" s="455">
        <f t="shared" si="11"/>
        <v>7.4833096346742725</v>
      </c>
      <c r="I106" s="455">
        <f t="shared" si="11"/>
        <v>7.7598464763366559</v>
      </c>
      <c r="J106" s="456">
        <f t="shared" si="11"/>
        <v>8.4035965366805403</v>
      </c>
      <c r="K106" s="457">
        <f t="shared" si="11"/>
        <v>9.3873553514366552</v>
      </c>
      <c r="L106" s="455">
        <f t="shared" si="11"/>
        <v>10.223629796963353</v>
      </c>
      <c r="M106" s="455">
        <f t="shared" si="11"/>
        <v>10.937386425536964</v>
      </c>
      <c r="N106" s="455">
        <f t="shared" si="11"/>
        <v>11.308202865414861</v>
      </c>
      <c r="O106" s="455">
        <f t="shared" si="11"/>
        <v>11.479483206533153</v>
      </c>
      <c r="P106" s="455">
        <f t="shared" si="11"/>
        <v>11.541442247440434</v>
      </c>
      <c r="Q106" s="455">
        <f t="shared" si="11"/>
        <v>11.58237602359042</v>
      </c>
      <c r="R106" s="455">
        <f t="shared" si="11"/>
        <v>11.641878763984039</v>
      </c>
      <c r="S106" s="455">
        <f t="shared" si="11"/>
        <v>11.560983779615881</v>
      </c>
      <c r="T106" s="455">
        <f t="shared" si="11"/>
        <v>11.342145220293256</v>
      </c>
      <c r="U106" s="455">
        <f t="shared" si="11"/>
        <v>10.998180397349628</v>
      </c>
      <c r="V106" s="455">
        <f t="shared" si="11"/>
        <v>10.701568014713473</v>
      </c>
      <c r="W106" s="455">
        <f t="shared" si="11"/>
        <v>10.533536925296769</v>
      </c>
      <c r="X106" s="455">
        <f t="shared" si="11"/>
        <v>10.293695503500125</v>
      </c>
      <c r="Y106" s="455">
        <f t="shared" si="11"/>
        <v>10.012243301056975</v>
      </c>
      <c r="Z106" s="458">
        <f t="shared" si="11"/>
        <v>9.5869611323166204</v>
      </c>
      <c r="AA106" s="454">
        <f t="shared" si="11"/>
        <v>9.0393671396112971</v>
      </c>
      <c r="AB106" s="456">
        <f t="shared" si="11"/>
        <v>8.6371148463299789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231.14619442858142</v>
      </c>
      <c r="E107" s="90">
        <f t="shared" ref="E107:AB107" si="12">E104</f>
        <v>6.9829133440662137</v>
      </c>
      <c r="F107" s="164">
        <f t="shared" si="12"/>
        <v>6.9035860841375651</v>
      </c>
      <c r="G107" s="164">
        <f t="shared" si="12"/>
        <v>6.9055456483341997</v>
      </c>
      <c r="H107" s="164">
        <f t="shared" si="12"/>
        <v>6.9706510386940144</v>
      </c>
      <c r="I107" s="164">
        <f t="shared" si="12"/>
        <v>7.2429372234717668</v>
      </c>
      <c r="J107" s="166">
        <f t="shared" si="12"/>
        <v>7.9151180147173452</v>
      </c>
      <c r="K107" s="48">
        <f t="shared" si="12"/>
        <v>8.9417009782963248</v>
      </c>
      <c r="L107" s="164">
        <f t="shared" si="12"/>
        <v>9.9388531081579661</v>
      </c>
      <c r="M107" s="164">
        <f t="shared" si="12"/>
        <v>10.858280906702554</v>
      </c>
      <c r="N107" s="164">
        <f t="shared" si="12"/>
        <v>11.405337722206196</v>
      </c>
      <c r="O107" s="164">
        <f t="shared" si="12"/>
        <v>11.628860648040764</v>
      </c>
      <c r="P107" s="164">
        <f t="shared" si="12"/>
        <v>11.726294055128548</v>
      </c>
      <c r="Q107" s="164">
        <f t="shared" si="12"/>
        <v>11.748882274319381</v>
      </c>
      <c r="R107" s="164">
        <f t="shared" si="12"/>
        <v>11.800874137046149</v>
      </c>
      <c r="S107" s="164">
        <f t="shared" si="12"/>
        <v>11.698715936897587</v>
      </c>
      <c r="T107" s="164">
        <f t="shared" si="12"/>
        <v>11.444489279824456</v>
      </c>
      <c r="U107" s="164">
        <f t="shared" si="12"/>
        <v>11.046036470324616</v>
      </c>
      <c r="V107" s="164">
        <f t="shared" si="12"/>
        <v>10.569679288587333</v>
      </c>
      <c r="W107" s="164">
        <f t="shared" si="12"/>
        <v>10.280961917180266</v>
      </c>
      <c r="X107" s="164">
        <f t="shared" si="12"/>
        <v>9.9757911197877984</v>
      </c>
      <c r="Y107" s="164">
        <f t="shared" si="12"/>
        <v>9.5996938000407877</v>
      </c>
      <c r="Z107" s="165">
        <f t="shared" si="12"/>
        <v>9.0904095129538351</v>
      </c>
      <c r="AA107" s="90">
        <f t="shared" si="12"/>
        <v>8.4596613184902338</v>
      </c>
      <c r="AB107" s="166">
        <f t="shared" si="12"/>
        <v>8.010920601175469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467.93303135487162</v>
      </c>
      <c r="E108" s="460">
        <f t="shared" ref="E108:AB108" si="13">E106+E107</f>
        <v>14.463812766465269</v>
      </c>
      <c r="F108" s="461">
        <f t="shared" si="13"/>
        <v>14.335823584230486</v>
      </c>
      <c r="G108" s="461">
        <f t="shared" si="13"/>
        <v>14.324942063457168</v>
      </c>
      <c r="H108" s="461">
        <f t="shared" si="13"/>
        <v>14.453960673368286</v>
      </c>
      <c r="I108" s="461">
        <f t="shared" si="13"/>
        <v>15.002783699808422</v>
      </c>
      <c r="J108" s="462">
        <f t="shared" si="13"/>
        <v>16.318714551397886</v>
      </c>
      <c r="K108" s="463">
        <f t="shared" si="13"/>
        <v>18.329056329732978</v>
      </c>
      <c r="L108" s="461">
        <f t="shared" si="13"/>
        <v>20.162482905121319</v>
      </c>
      <c r="M108" s="461">
        <f t="shared" si="13"/>
        <v>21.795667332239518</v>
      </c>
      <c r="N108" s="461">
        <f t="shared" si="13"/>
        <v>22.713540587621058</v>
      </c>
      <c r="O108" s="461">
        <f t="shared" si="13"/>
        <v>23.108343854573917</v>
      </c>
      <c r="P108" s="461">
        <f t="shared" si="13"/>
        <v>23.267736302568984</v>
      </c>
      <c r="Q108" s="461">
        <f t="shared" si="13"/>
        <v>23.331258297909802</v>
      </c>
      <c r="R108" s="461">
        <f t="shared" si="13"/>
        <v>23.44275290103019</v>
      </c>
      <c r="S108" s="461">
        <f t="shared" si="13"/>
        <v>23.259699716513467</v>
      </c>
      <c r="T108" s="461">
        <f t="shared" si="13"/>
        <v>22.786634500117714</v>
      </c>
      <c r="U108" s="461">
        <f t="shared" si="13"/>
        <v>22.044216867674244</v>
      </c>
      <c r="V108" s="461">
        <f t="shared" si="13"/>
        <v>21.271247303300804</v>
      </c>
      <c r="W108" s="461">
        <f t="shared" si="13"/>
        <v>20.814498842477036</v>
      </c>
      <c r="X108" s="461">
        <f t="shared" si="13"/>
        <v>20.269486623287925</v>
      </c>
      <c r="Y108" s="461">
        <f t="shared" si="13"/>
        <v>19.611937101097762</v>
      </c>
      <c r="Z108" s="464">
        <f t="shared" si="13"/>
        <v>18.677370645270457</v>
      </c>
      <c r="AA108" s="460">
        <f t="shared" si="13"/>
        <v>17.499028458101531</v>
      </c>
      <c r="AB108" s="462">
        <f t="shared" si="13"/>
        <v>16.64803544750545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-467.93303135487162</v>
      </c>
      <c r="E130" s="431">
        <f t="shared" si="14"/>
        <v>-14.463812766465269</v>
      </c>
      <c r="F130" s="432">
        <f t="shared" si="14"/>
        <v>-14.335823584230486</v>
      </c>
      <c r="G130" s="432">
        <f t="shared" si="14"/>
        <v>-14.324942063457168</v>
      </c>
      <c r="H130" s="432">
        <f t="shared" si="14"/>
        <v>-14.453960673368286</v>
      </c>
      <c r="I130" s="432">
        <f t="shared" si="14"/>
        <v>-15.002783699808422</v>
      </c>
      <c r="J130" s="433">
        <f t="shared" si="14"/>
        <v>-16.318714551397886</v>
      </c>
      <c r="K130" s="434">
        <f t="shared" si="14"/>
        <v>-18.329056329732978</v>
      </c>
      <c r="L130" s="432">
        <f t="shared" si="14"/>
        <v>-20.162482905121319</v>
      </c>
      <c r="M130" s="432">
        <f t="shared" si="14"/>
        <v>-21.795667332239518</v>
      </c>
      <c r="N130" s="432">
        <f t="shared" si="14"/>
        <v>-22.713540587621058</v>
      </c>
      <c r="O130" s="432">
        <f t="shared" si="14"/>
        <v>-23.108343854573917</v>
      </c>
      <c r="P130" s="432">
        <f t="shared" si="14"/>
        <v>-23.267736302568984</v>
      </c>
      <c r="Q130" s="432">
        <f t="shared" si="14"/>
        <v>-23.331258297909802</v>
      </c>
      <c r="R130" s="432">
        <f t="shared" si="14"/>
        <v>-23.44275290103019</v>
      </c>
      <c r="S130" s="432">
        <f t="shared" si="14"/>
        <v>-23.259699716513467</v>
      </c>
      <c r="T130" s="432">
        <f t="shared" si="14"/>
        <v>-22.786634500117714</v>
      </c>
      <c r="U130" s="432">
        <f t="shared" si="14"/>
        <v>-22.044216867674244</v>
      </c>
      <c r="V130" s="432">
        <f t="shared" si="14"/>
        <v>-21.271247303300804</v>
      </c>
      <c r="W130" s="432">
        <f t="shared" si="14"/>
        <v>-20.814498842477036</v>
      </c>
      <c r="X130" s="432">
        <f t="shared" si="14"/>
        <v>-20.269486623287925</v>
      </c>
      <c r="Y130" s="432">
        <f t="shared" si="14"/>
        <v>-19.611937101097762</v>
      </c>
      <c r="Z130" s="435">
        <f t="shared" si="14"/>
        <v>-18.677370645270457</v>
      </c>
      <c r="AA130" s="431">
        <f t="shared" si="14"/>
        <v>-17.499028458101531</v>
      </c>
      <c r="AB130" s="433">
        <f t="shared" si="14"/>
        <v>-16.64803544750545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37333</v>
      </c>
      <c r="C133" s="557" t="s">
        <v>56</v>
      </c>
      <c r="D133" s="558">
        <f>D108</f>
        <v>467.93303135487162</v>
      </c>
      <c r="E133" s="558">
        <f t="shared" ref="E133:AB133" si="15">E108</f>
        <v>14.463812766465269</v>
      </c>
      <c r="F133" s="558">
        <f t="shared" si="15"/>
        <v>14.335823584230486</v>
      </c>
      <c r="G133" s="558">
        <f t="shared" si="15"/>
        <v>14.324942063457168</v>
      </c>
      <c r="H133" s="558">
        <f t="shared" si="15"/>
        <v>14.453960673368286</v>
      </c>
      <c r="I133" s="558">
        <f t="shared" si="15"/>
        <v>15.002783699808422</v>
      </c>
      <c r="J133" s="558">
        <f t="shared" si="15"/>
        <v>16.318714551397886</v>
      </c>
      <c r="K133" s="558">
        <f t="shared" si="15"/>
        <v>18.329056329732978</v>
      </c>
      <c r="L133" s="558">
        <f t="shared" si="15"/>
        <v>20.162482905121319</v>
      </c>
      <c r="M133" s="558">
        <f t="shared" si="15"/>
        <v>21.795667332239518</v>
      </c>
      <c r="N133" s="558">
        <f t="shared" si="15"/>
        <v>22.713540587621058</v>
      </c>
      <c r="O133" s="558">
        <f t="shared" si="15"/>
        <v>23.108343854573917</v>
      </c>
      <c r="P133" s="558">
        <f t="shared" si="15"/>
        <v>23.267736302568984</v>
      </c>
      <c r="Q133" s="558">
        <f t="shared" si="15"/>
        <v>23.331258297909802</v>
      </c>
      <c r="R133" s="558">
        <f t="shared" si="15"/>
        <v>23.44275290103019</v>
      </c>
      <c r="S133" s="558">
        <f t="shared" si="15"/>
        <v>23.259699716513467</v>
      </c>
      <c r="T133" s="558">
        <f t="shared" si="15"/>
        <v>22.786634500117714</v>
      </c>
      <c r="U133" s="558">
        <f t="shared" si="15"/>
        <v>22.044216867674244</v>
      </c>
      <c r="V133" s="558">
        <f t="shared" si="15"/>
        <v>21.271247303300804</v>
      </c>
      <c r="W133" s="558">
        <f t="shared" si="15"/>
        <v>20.814498842477036</v>
      </c>
      <c r="X133" s="558">
        <f t="shared" si="15"/>
        <v>20.269486623287925</v>
      </c>
      <c r="Y133" s="558">
        <f t="shared" si="15"/>
        <v>19.611937101097762</v>
      </c>
      <c r="Z133" s="558">
        <f t="shared" si="15"/>
        <v>18.677370645270457</v>
      </c>
      <c r="AA133" s="558">
        <f t="shared" si="15"/>
        <v>17.499028458101531</v>
      </c>
      <c r="AB133" s="558">
        <f t="shared" si="15"/>
        <v>16.64803544750545</v>
      </c>
    </row>
    <row r="134" spans="1:56" x14ac:dyDescent="0.3">
      <c r="A134" s="555" t="str">
        <f>VLOOKUP(WEEKDAY(B134,2),$B$148:$C$154,2,FALSE)</f>
        <v>Mon</v>
      </c>
      <c r="B134" s="556">
        <f>A3</f>
        <v>37333</v>
      </c>
      <c r="C134" s="557" t="s">
        <v>26</v>
      </c>
      <c r="D134" s="558">
        <f>SUM(D16)</f>
        <v>10700.540810803788</v>
      </c>
      <c r="E134" s="558">
        <f t="shared" ref="E134:AB134" si="16">SUM(E16)</f>
        <v>348.59340890504416</v>
      </c>
      <c r="F134" s="558">
        <f t="shared" si="16"/>
        <v>347.48240473480251</v>
      </c>
      <c r="G134" s="558">
        <f t="shared" si="16"/>
        <v>347.25173312236166</v>
      </c>
      <c r="H134" s="558">
        <f t="shared" si="16"/>
        <v>350.28871315672677</v>
      </c>
      <c r="I134" s="558">
        <f t="shared" si="16"/>
        <v>360.42946335456645</v>
      </c>
      <c r="J134" s="558">
        <f t="shared" si="16"/>
        <v>385.75215897362796</v>
      </c>
      <c r="K134" s="558">
        <f t="shared" si="16"/>
        <v>424.16286070179694</v>
      </c>
      <c r="L134" s="558">
        <f t="shared" si="16"/>
        <v>459.81920020554924</v>
      </c>
      <c r="M134" s="558">
        <f t="shared" si="16"/>
        <v>490.1667109032814</v>
      </c>
      <c r="N134" s="558">
        <f t="shared" si="16"/>
        <v>507.4723957484444</v>
      </c>
      <c r="O134" s="558">
        <f t="shared" si="16"/>
        <v>514.70652019750059</v>
      </c>
      <c r="P134" s="558">
        <f t="shared" si="16"/>
        <v>516.77047926001023</v>
      </c>
      <c r="Q134" s="558">
        <f t="shared" si="16"/>
        <v>520.01041641945187</v>
      </c>
      <c r="R134" s="558">
        <f t="shared" si="16"/>
        <v>522.35049072724451</v>
      </c>
      <c r="S134" s="558">
        <f t="shared" si="16"/>
        <v>519.18205300414343</v>
      </c>
      <c r="T134" s="558">
        <f t="shared" si="16"/>
        <v>509.06162405663036</v>
      </c>
      <c r="U134" s="558">
        <f t="shared" si="16"/>
        <v>494.91107818620287</v>
      </c>
      <c r="V134" s="558">
        <f t="shared" si="16"/>
        <v>479.30106376052441</v>
      </c>
      <c r="W134" s="558">
        <f t="shared" si="16"/>
        <v>467.777185466351</v>
      </c>
      <c r="X134" s="558">
        <f t="shared" si="16"/>
        <v>457.2946618406126</v>
      </c>
      <c r="Y134" s="558">
        <f t="shared" si="16"/>
        <v>444.29914199256143</v>
      </c>
      <c r="Z134" s="558">
        <f t="shared" si="16"/>
        <v>429.05388074569896</v>
      </c>
      <c r="AA134" s="558">
        <f t="shared" si="16"/>
        <v>409.52214391007146</v>
      </c>
      <c r="AB134" s="558">
        <f t="shared" si="16"/>
        <v>394.88102143058069</v>
      </c>
    </row>
    <row r="135" spans="1:56" x14ac:dyDescent="0.3">
      <c r="A135" s="555" t="str">
        <f>VLOOKUP(WEEKDAY(B135,2),$B$148:$C$154,2,FALSE)</f>
        <v>Mon</v>
      </c>
      <c r="B135" s="556">
        <f>B134</f>
        <v>37333</v>
      </c>
      <c r="C135" s="557" t="s">
        <v>47</v>
      </c>
      <c r="D135" s="558">
        <f>D63</f>
        <v>13706.804219546462</v>
      </c>
      <c r="E135" s="558">
        <f t="shared" ref="E135:AB135" si="17">E63</f>
        <v>421.5552277243504</v>
      </c>
      <c r="F135" s="558">
        <f t="shared" si="17"/>
        <v>393.42390493407549</v>
      </c>
      <c r="G135" s="558">
        <f t="shared" si="17"/>
        <v>392.10979505763589</v>
      </c>
      <c r="H135" s="558">
        <f t="shared" si="17"/>
        <v>401.28490968922443</v>
      </c>
      <c r="I135" s="558">
        <f t="shared" si="17"/>
        <v>423.5378507322373</v>
      </c>
      <c r="J135" s="558">
        <f t="shared" si="17"/>
        <v>474.64290155792776</v>
      </c>
      <c r="K135" s="558">
        <f t="shared" si="17"/>
        <v>548.28179447804666</v>
      </c>
      <c r="L135" s="558">
        <f t="shared" si="17"/>
        <v>617.62726777218631</v>
      </c>
      <c r="M135" s="558">
        <f t="shared" si="17"/>
        <v>668.6431001596327</v>
      </c>
      <c r="N135" s="558">
        <f t="shared" si="17"/>
        <v>692.25828556682234</v>
      </c>
      <c r="O135" s="558">
        <f t="shared" si="17"/>
        <v>710.8435313284856</v>
      </c>
      <c r="P135" s="558">
        <f t="shared" si="17"/>
        <v>712.61759602703978</v>
      </c>
      <c r="Q135" s="558">
        <f t="shared" si="17"/>
        <v>714.44052839850224</v>
      </c>
      <c r="R135" s="558">
        <f t="shared" si="17"/>
        <v>712.24498253754473</v>
      </c>
      <c r="S135" s="558">
        <f t="shared" si="17"/>
        <v>697.66651600988109</v>
      </c>
      <c r="T135" s="558">
        <f t="shared" si="17"/>
        <v>668.95301790568362</v>
      </c>
      <c r="U135" s="558">
        <f t="shared" si="17"/>
        <v>635.5095480611883</v>
      </c>
      <c r="V135" s="558">
        <f t="shared" si="17"/>
        <v>615.60084790297685</v>
      </c>
      <c r="W135" s="558">
        <f t="shared" si="17"/>
        <v>603.52165338494842</v>
      </c>
      <c r="X135" s="558">
        <f t="shared" si="17"/>
        <v>585.76485882656516</v>
      </c>
      <c r="Y135" s="558">
        <f t="shared" si="17"/>
        <v>556.3118060829205</v>
      </c>
      <c r="Z135" s="558">
        <f t="shared" si="17"/>
        <v>520.59353117381011</v>
      </c>
      <c r="AA135" s="558">
        <f t="shared" si="17"/>
        <v>484.05727635889025</v>
      </c>
      <c r="AB135" s="558">
        <f t="shared" si="17"/>
        <v>455.31348787588331</v>
      </c>
    </row>
    <row r="136" spans="1:56" ht="15" thickBot="1" x14ac:dyDescent="0.35">
      <c r="B136" s="557"/>
      <c r="C136" s="557" t="s">
        <v>84</v>
      </c>
      <c r="D136" s="559">
        <f>SUM(D134:D135)</f>
        <v>24407.34503035025</v>
      </c>
      <c r="E136" s="559">
        <f t="shared" ref="E136:AB136" si="18">SUM(E134:E135)</f>
        <v>770.14863662939456</v>
      </c>
      <c r="F136" s="559">
        <f t="shared" si="18"/>
        <v>740.90630966887807</v>
      </c>
      <c r="G136" s="559">
        <f t="shared" si="18"/>
        <v>739.36152817999755</v>
      </c>
      <c r="H136" s="559">
        <f t="shared" si="18"/>
        <v>751.57362284595115</v>
      </c>
      <c r="I136" s="559">
        <f t="shared" si="18"/>
        <v>783.96731408680375</v>
      </c>
      <c r="J136" s="559">
        <f t="shared" si="18"/>
        <v>860.39506053155571</v>
      </c>
      <c r="K136" s="559">
        <f t="shared" si="18"/>
        <v>972.44465517984361</v>
      </c>
      <c r="L136" s="559">
        <f t="shared" si="18"/>
        <v>1077.4464679777357</v>
      </c>
      <c r="M136" s="559">
        <f t="shared" si="18"/>
        <v>1158.8098110629142</v>
      </c>
      <c r="N136" s="559">
        <f t="shared" si="18"/>
        <v>1199.7306813152668</v>
      </c>
      <c r="O136" s="559">
        <f t="shared" si="18"/>
        <v>1225.5500515259862</v>
      </c>
      <c r="P136" s="559">
        <f t="shared" si="18"/>
        <v>1229.38807528705</v>
      </c>
      <c r="Q136" s="559">
        <f t="shared" si="18"/>
        <v>1234.4509448179542</v>
      </c>
      <c r="R136" s="559">
        <f t="shared" si="18"/>
        <v>1234.5954732647892</v>
      </c>
      <c r="S136" s="559">
        <f t="shared" si="18"/>
        <v>1216.8485690140246</v>
      </c>
      <c r="T136" s="559">
        <f t="shared" si="18"/>
        <v>1178.014641962314</v>
      </c>
      <c r="U136" s="559">
        <f t="shared" si="18"/>
        <v>1130.4206262473913</v>
      </c>
      <c r="V136" s="559">
        <f t="shared" si="18"/>
        <v>1094.9019116635013</v>
      </c>
      <c r="W136" s="559">
        <f t="shared" si="18"/>
        <v>1071.2988388512995</v>
      </c>
      <c r="X136" s="559">
        <f t="shared" si="18"/>
        <v>1043.0595206671778</v>
      </c>
      <c r="Y136" s="559">
        <f t="shared" si="18"/>
        <v>1000.6109480754819</v>
      </c>
      <c r="Z136" s="559">
        <f t="shared" si="18"/>
        <v>949.64741191950907</v>
      </c>
      <c r="AA136" s="559">
        <f t="shared" si="18"/>
        <v>893.57942026896171</v>
      </c>
      <c r="AB136" s="559">
        <f t="shared" si="18"/>
        <v>850.19450930646394</v>
      </c>
    </row>
    <row r="137" spans="1:56" ht="15" thickTop="1" x14ac:dyDescent="0.3">
      <c r="D137" s="320" t="s">
        <v>92</v>
      </c>
      <c r="E137" s="321">
        <f>AVERAGE(E134:J134,AA134:AB134)</f>
        <v>368.02513094847274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2023-09-15T17:44:32Z</dcterms:modified>
</cp:coreProperties>
</file>