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F27CF96-5F4D-4B0E-99FC-57C046A5CA5B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<sst xmlns="http://schemas.openxmlformats.org/spreadsheetml/2006/main" count="74" uniqueCount="49">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</sst>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BB9D72C-B74B-EC9F-8135-48FF190679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2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37419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Wednesday</v>
      </c>
      <c r="C12" s="29">
        <v>14.22</v>
      </c>
      <c r="D12" s="29">
        <v>13.188000000000001</v>
      </c>
      <c r="E12" s="29">
        <v>13.86</v>
      </c>
      <c r="F12" s="29">
        <v>15.144</v>
      </c>
      <c r="G12" s="29">
        <v>16.536000000000001</v>
      </c>
      <c r="H12" s="29">
        <v>16.14</v>
      </c>
      <c r="I12" s="29">
        <v>17.04</v>
      </c>
      <c r="J12" s="29">
        <v>19.655999999999999</v>
      </c>
      <c r="K12" s="29">
        <v>20.556000000000001</v>
      </c>
      <c r="L12" s="29">
        <v>22.26</v>
      </c>
      <c r="M12" s="29">
        <v>25.08</v>
      </c>
      <c r="N12" s="29">
        <v>20.256</v>
      </c>
      <c r="O12" s="29">
        <v>24.744</v>
      </c>
      <c r="P12" s="29">
        <v>26.484000000000002</v>
      </c>
      <c r="Q12" s="29">
        <v>25.853999999999999</v>
      </c>
      <c r="R12" s="29">
        <v>24.641999999999999</v>
      </c>
      <c r="S12" s="29">
        <v>23.838000000000001</v>
      </c>
      <c r="T12" s="29">
        <v>22.14</v>
      </c>
      <c r="U12" s="29">
        <v>2.448</v>
      </c>
      <c r="V12" s="29">
        <v>8.016</v>
      </c>
      <c r="W12" s="29">
        <v>12.816000000000001</v>
      </c>
      <c r="X12" s="29">
        <v>13.571999999999999</v>
      </c>
      <c r="Y12" s="29">
        <v>13.932</v>
      </c>
      <c r="Z12" s="29">
        <v>13.907999999999999</v>
      </c>
      <c r="AA12" s="37">
        <f>SUM(C12:Z12)</f>
        <v>426.33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Wednesday</v>
      </c>
      <c r="C14" s="30">
        <v>27.510235906692586</v>
      </c>
      <c r="D14" s="30">
        <v>27.510235906692586</v>
      </c>
      <c r="E14" s="30">
        <v>27.510235906692586</v>
      </c>
      <c r="F14" s="30">
        <v>27.510235906692586</v>
      </c>
      <c r="G14" s="30">
        <v>28.260235906692586</v>
      </c>
      <c r="H14" s="30">
        <v>28.260235906692586</v>
      </c>
      <c r="I14" s="30">
        <v>28.460235906692585</v>
      </c>
      <c r="J14" s="30">
        <v>28.460235906692585</v>
      </c>
      <c r="K14" s="30">
        <v>28.460235906692585</v>
      </c>
      <c r="L14" s="30">
        <v>28.460235906692585</v>
      </c>
      <c r="M14" s="30">
        <v>28.460235906692585</v>
      </c>
      <c r="N14" s="30">
        <v>28.460235906692585</v>
      </c>
      <c r="O14" s="30">
        <v>22.835235906692585</v>
      </c>
      <c r="P14" s="30">
        <v>22.835235906692585</v>
      </c>
      <c r="Q14" s="30">
        <v>23.585235906692585</v>
      </c>
      <c r="R14" s="30">
        <v>22.705235906692586</v>
      </c>
      <c r="S14" s="30">
        <v>22.705235906692586</v>
      </c>
      <c r="T14" s="30">
        <v>22.705235906692586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665.59566176062162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Wednesday</v>
      </c>
      <c r="C16" s="32">
        <f>IF($AJ$5=6,"",C12+C18+C20)</f>
        <v>27.22</v>
      </c>
      <c r="D16" s="32">
        <f t="shared" ref="D16:Z16" si="0">IF($AJ$5=6,"",D12+D18+D20)</f>
        <v>27.188000000000002</v>
      </c>
      <c r="E16" s="32">
        <f t="shared" si="0"/>
        <v>27.86</v>
      </c>
      <c r="F16" s="32">
        <f t="shared" si="0"/>
        <v>27.143999999999998</v>
      </c>
      <c r="G16" s="32">
        <f t="shared" si="0"/>
        <v>28.536000000000001</v>
      </c>
      <c r="H16" s="32">
        <f t="shared" si="0"/>
        <v>28.14</v>
      </c>
      <c r="I16" s="32">
        <f t="shared" si="0"/>
        <v>28.04</v>
      </c>
      <c r="J16" s="32">
        <f t="shared" si="0"/>
        <v>28.655999999999999</v>
      </c>
      <c r="K16" s="32">
        <f t="shared" si="0"/>
        <v>28.556000000000001</v>
      </c>
      <c r="L16" s="32">
        <f t="shared" si="0"/>
        <v>28.26</v>
      </c>
      <c r="M16" s="32">
        <f t="shared" si="0"/>
        <v>28.08</v>
      </c>
      <c r="N16" s="32">
        <f t="shared" si="0"/>
        <v>28.256</v>
      </c>
      <c r="O16" s="32">
        <f t="shared" si="0"/>
        <v>22.744</v>
      </c>
      <c r="P16" s="32">
        <f t="shared" si="0"/>
        <v>22.484000000000002</v>
      </c>
      <c r="Q16" s="32">
        <f t="shared" si="0"/>
        <v>23.853999999999999</v>
      </c>
      <c r="R16" s="32">
        <f t="shared" si="0"/>
        <v>22.641999999999999</v>
      </c>
      <c r="S16" s="32">
        <f t="shared" si="0"/>
        <v>22.838000000000001</v>
      </c>
      <c r="T16" s="32">
        <f t="shared" si="0"/>
        <v>23.14</v>
      </c>
      <c r="U16" s="32">
        <f t="shared" si="0"/>
        <v>31.448</v>
      </c>
      <c r="V16" s="32">
        <f t="shared" si="0"/>
        <v>31.015999999999998</v>
      </c>
      <c r="W16" s="32">
        <f t="shared" si="0"/>
        <v>32.816000000000003</v>
      </c>
      <c r="X16" s="32">
        <f t="shared" si="0"/>
        <v>32.572000000000003</v>
      </c>
      <c r="Y16" s="32">
        <f t="shared" si="0"/>
        <v>31.932000000000002</v>
      </c>
      <c r="Z16" s="32">
        <f t="shared" si="0"/>
        <v>31.908000000000001</v>
      </c>
      <c r="AA16" s="39">
        <f>SUM(C16:Z16)</f>
        <v>665.33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Wednesday</v>
      </c>
      <c r="C18" s="53">
        <f>IF($AJ$5=6,"",ROUND((IF(C14&gt;C12,C14-C12,0)),0))</f>
        <v>13</v>
      </c>
      <c r="D18" s="44">
        <f t="shared" ref="D18:Z18" si="3">IF($AJ$5=6,"",ROUND((IF(D14&gt;D12,D14-D12,0)),0))</f>
        <v>14</v>
      </c>
      <c r="E18" s="44">
        <f t="shared" si="3"/>
        <v>14</v>
      </c>
      <c r="F18" s="44">
        <f t="shared" si="3"/>
        <v>12</v>
      </c>
      <c r="G18" s="44">
        <f t="shared" si="3"/>
        <v>12</v>
      </c>
      <c r="H18" s="44">
        <f t="shared" si="3"/>
        <v>12</v>
      </c>
      <c r="I18" s="44">
        <f t="shared" si="3"/>
        <v>11</v>
      </c>
      <c r="J18" s="44">
        <f t="shared" si="3"/>
        <v>9</v>
      </c>
      <c r="K18" s="44">
        <f t="shared" si="3"/>
        <v>8</v>
      </c>
      <c r="L18" s="44">
        <f t="shared" si="3"/>
        <v>6</v>
      </c>
      <c r="M18" s="44">
        <f t="shared" si="3"/>
        <v>3</v>
      </c>
      <c r="N18" s="44">
        <f t="shared" si="3"/>
        <v>8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1</v>
      </c>
      <c r="U18" s="44">
        <f t="shared" si="3"/>
        <v>29</v>
      </c>
      <c r="V18" s="44">
        <f t="shared" si="3"/>
        <v>23</v>
      </c>
      <c r="W18" s="44">
        <f t="shared" si="3"/>
        <v>20</v>
      </c>
      <c r="X18" s="44">
        <f t="shared" si="3"/>
        <v>19</v>
      </c>
      <c r="Y18" s="44">
        <f t="shared" si="3"/>
        <v>18</v>
      </c>
      <c r="Z18" s="45">
        <f t="shared" si="3"/>
        <v>18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Wednesday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-2</v>
      </c>
      <c r="P20" s="4">
        <f t="shared" si="6"/>
        <v>-4</v>
      </c>
      <c r="Q20" s="4">
        <f t="shared" si="6"/>
        <v>-2</v>
      </c>
      <c r="R20" s="4">
        <f t="shared" si="6"/>
        <v>-2</v>
      </c>
      <c r="S20" s="4">
        <f t="shared" si="6"/>
        <v>-1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12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12</v>
      </c>
      <c r="E22" s="44">
        <f t="shared" si="9"/>
        <v>12</v>
      </c>
      <c r="F22" s="44">
        <f t="shared" si="9"/>
        <v>12</v>
      </c>
      <c r="G22" s="44">
        <f t="shared" si="9"/>
        <v>12</v>
      </c>
      <c r="H22" s="44">
        <f t="shared" si="9"/>
        <v>12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12</v>
      </c>
      <c r="Z22" s="45">
        <f t="shared" si="9"/>
        <v>12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Wednesday</v>
      </c>
      <c r="C24" s="53">
        <f t="shared" ref="C24:X24" si="11">IF($AJ$5=6,"",(C18-C22))</f>
        <v>1</v>
      </c>
      <c r="D24" s="44">
        <f t="shared" si="11"/>
        <v>2</v>
      </c>
      <c r="E24" s="44">
        <f t="shared" si="11"/>
        <v>2</v>
      </c>
      <c r="F24" s="44">
        <f t="shared" si="11"/>
        <v>0</v>
      </c>
      <c r="G24" s="44">
        <f t="shared" si="11"/>
        <v>0</v>
      </c>
      <c r="H24" s="44">
        <f t="shared" si="11"/>
        <v>0</v>
      </c>
      <c r="I24" s="44">
        <f t="shared" si="11"/>
        <v>11</v>
      </c>
      <c r="J24" s="44">
        <f t="shared" si="11"/>
        <v>9</v>
      </c>
      <c r="K24" s="44">
        <f t="shared" si="11"/>
        <v>8</v>
      </c>
      <c r="L24" s="44">
        <f t="shared" si="11"/>
        <v>6</v>
      </c>
      <c r="M24" s="44">
        <f t="shared" si="11"/>
        <v>3</v>
      </c>
      <c r="N24" s="44">
        <f t="shared" si="11"/>
        <v>8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1</v>
      </c>
      <c r="U24" s="44">
        <f t="shared" si="11"/>
        <v>29</v>
      </c>
      <c r="V24" s="44">
        <f t="shared" si="11"/>
        <v>23</v>
      </c>
      <c r="W24" s="44">
        <f t="shared" si="11"/>
        <v>20</v>
      </c>
      <c r="X24" s="44">
        <f t="shared" si="11"/>
        <v>19</v>
      </c>
      <c r="Y24" s="44">
        <f>IF($AJ$5=6,"",(Y18-Y22))</f>
        <v>6</v>
      </c>
      <c r="Z24" s="45">
        <f>IF($AJ$5=6,"",(Z18-Z22))</f>
        <v>6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Wednesday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-2</v>
      </c>
      <c r="P26" s="4">
        <f t="shared" si="14"/>
        <v>-4</v>
      </c>
      <c r="Q26" s="4">
        <f t="shared" si="14"/>
        <v>-2</v>
      </c>
      <c r="R26" s="4">
        <f t="shared" si="14"/>
        <v>-2</v>
      </c>
      <c r="S26" s="4">
        <f t="shared" si="14"/>
        <v>-1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2023-09-15T17:45:55Z</dcterms:modified>
</cp:coreProperties>
</file>