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7CD80D5-B7B3-4A2C-A4A1-0946E1B07F32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6" sheetId="28" r:id="rId5"/>
    <sheet name="day 5" sheetId="64396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<sst xmlns="http://schemas.openxmlformats.org/spreadsheetml/2006/main" count="339" uniqueCount="93">
  <si>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</si>
  <si>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</si>
  <si>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</si>
  <si>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</si>
  <si>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</si>
  <si>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</si>
  <si>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</si>
  <si>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</si>
  <si>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</si>
  <si>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</si>
  <si>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</si>
  <si>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</si>
  <si>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</si>
  <si>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</si>
  <si>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</si>
  <si>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</si>
  <si>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</si>
  <si>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</si>
  <si>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</si>
  <si>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</si>
  <si>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</si>
  <si>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</si>
  <si>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</si>
  <si>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</si>
  <si>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</si>
  <si>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</si>
  <si>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</si>
  <si>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</si>
  <si>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</si>
  <si>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</si>
  <si>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</si>
  <si>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</si>
  <si>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</si>
  <si>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</si>
  <si>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</si>
  <si>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</si>
  <si>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</si>
  <si>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</si>
  <si>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</si>
  <si>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</si>
  <si>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</si>
  <si>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</si>
  <si>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</si>
  <si>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</si>
  <si>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</si>
  <si>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</si>
  <si>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</si>
  <si>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</si>
  <si>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</si>
  <si>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</si>
  <si>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</si>
  <si>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</si>
  <si>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</si>
  <si>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</si>
  <si>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</si>
  <si>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</si>
  <si>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</si>
  <si>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</si>
  <si>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</si>
  <si>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</si>
  <si>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</si>
  <si>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</si>
  <si>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</si>
  <si>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</si>
  <si>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</si>
  <si>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</si>
  <si>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</si>
  <si>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</si>
  <si>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</si>
  <si>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</si>
  <si>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</si>
  <si>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</si>
  <si>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</si>
  <si>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</si>
  <si>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</si>
  <si>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</si>
  <si>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</si>
  <si>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</si>
  <si>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</si>
  <si>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</si>
  <si>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</si>
  <si>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</si>
  <si>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</si>
  <si>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</si>
  <si>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Mon</t>
  </si>
  <si>
    <t>Tue</t>
  </si>
  <si>
    <t>Wed</t>
  </si>
  <si>
    <t>Thu</t>
  </si>
  <si>
    <t>Fri</t>
  </si>
  <si>
    <t>Sat</t>
  </si>
  <si>
    <t>Sun</t>
  </si>
  <si>
    <t>Off Peak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</si>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</sst>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40" name="Picture 2">
          <a:extLst>
            <a:ext uri="{FF2B5EF4-FFF2-40B4-BE49-F238E27FC236}">
              <a16:creationId xmlns:a16="http://schemas.microsoft.com/office/drawing/2014/main" id="{00A888AF-965B-891A-ACAA-D992840E9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41" name="Picture 2">
          <a:extLst>
            <a:ext uri="{FF2B5EF4-FFF2-40B4-BE49-F238E27FC236}">
              <a16:creationId xmlns:a16="http://schemas.microsoft.com/office/drawing/2014/main" id="{30410830-0A7E-1211-8378-99F23570A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42" name="Picture 2">
          <a:extLst>
            <a:ext uri="{FF2B5EF4-FFF2-40B4-BE49-F238E27FC236}">
              <a16:creationId xmlns:a16="http://schemas.microsoft.com/office/drawing/2014/main" id="{AFAAC5B4-2AE6-D9AE-58D5-7E14247A0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37420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Thursday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26.762116700590983</v>
      </c>
      <c r="E8" s="336">
        <v>0.97887890753536488</v>
      </c>
      <c r="F8" s="337">
        <v>0.96126636071309468</v>
      </c>
      <c r="G8" s="337">
        <v>0.9451688028047841</v>
      </c>
      <c r="H8" s="337">
        <v>0.93683729366926782</v>
      </c>
      <c r="I8" s="337">
        <v>0.94850686515682026</v>
      </c>
      <c r="J8" s="338">
        <v>0.98315378066618753</v>
      </c>
      <c r="K8" s="339">
        <v>1.0370901901038929</v>
      </c>
      <c r="L8" s="337">
        <v>1.1174685268802831</v>
      </c>
      <c r="M8" s="337">
        <v>1.1819211150395923</v>
      </c>
      <c r="N8" s="337">
        <v>1.21690605291717</v>
      </c>
      <c r="O8" s="337">
        <v>1.2473519857020074</v>
      </c>
      <c r="P8" s="337">
        <v>1.2572048372167106</v>
      </c>
      <c r="Q8" s="337">
        <v>1.245292705729647</v>
      </c>
      <c r="R8" s="337">
        <v>1.2560573050256512</v>
      </c>
      <c r="S8" s="337">
        <v>1.2579798741522492</v>
      </c>
      <c r="T8" s="337">
        <v>1.2381143694292163</v>
      </c>
      <c r="U8" s="337">
        <v>1.2116439652766584</v>
      </c>
      <c r="V8" s="337">
        <v>1.1755525452639757</v>
      </c>
      <c r="W8" s="337">
        <v>1.1551629752520423</v>
      </c>
      <c r="X8" s="337">
        <v>1.1249685843681605</v>
      </c>
      <c r="Y8" s="337">
        <v>1.1088244135678338</v>
      </c>
      <c r="Z8" s="340">
        <v>1.1004561989071673</v>
      </c>
      <c r="AA8" s="336">
        <v>1.0583957386680993</v>
      </c>
      <c r="AB8" s="338">
        <v>1.0179133065451087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847.90463757832595</v>
      </c>
      <c r="E9" s="342">
        <v>27.754624138350152</v>
      </c>
      <c r="F9" s="343">
        <v>27.036461229832636</v>
      </c>
      <c r="G9" s="343">
        <v>26.430796300473961</v>
      </c>
      <c r="H9" s="343">
        <v>26.175642241816103</v>
      </c>
      <c r="I9" s="343">
        <v>26.745924626369892</v>
      </c>
      <c r="J9" s="344">
        <v>28.579790532912991</v>
      </c>
      <c r="K9" s="345">
        <v>31.763021282672025</v>
      </c>
      <c r="L9" s="343">
        <v>35.702932437441163</v>
      </c>
      <c r="M9" s="343">
        <v>38.959363385488231</v>
      </c>
      <c r="N9" s="343">
        <v>41.088961568200652</v>
      </c>
      <c r="O9" s="343">
        <v>42.501515564076662</v>
      </c>
      <c r="P9" s="343">
        <v>43.076171197195613</v>
      </c>
      <c r="Q9" s="343">
        <v>43.151894185535781</v>
      </c>
      <c r="R9" s="343">
        <v>43.665381456210476</v>
      </c>
      <c r="S9" s="343">
        <v>43.697258768490549</v>
      </c>
      <c r="T9" s="343">
        <v>42.995390753861166</v>
      </c>
      <c r="U9" s="343">
        <v>41.829207438288286</v>
      </c>
      <c r="V9" s="343">
        <v>39.670507053668608</v>
      </c>
      <c r="W9" s="343">
        <v>36.75809750303717</v>
      </c>
      <c r="X9" s="343">
        <v>34.715361047854238</v>
      </c>
      <c r="Y9" s="343">
        <v>33.550537537440782</v>
      </c>
      <c r="Z9" s="346">
        <v>32.380671877224721</v>
      </c>
      <c r="AA9" s="342">
        <v>30.568198617146066</v>
      </c>
      <c r="AB9" s="344">
        <v>29.106926834737784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7145.1024583395019</v>
      </c>
      <c r="E10" s="349">
        <v>249.78284747530353</v>
      </c>
      <c r="F10" s="350">
        <v>242.95560756791903</v>
      </c>
      <c r="G10" s="350">
        <v>239.14582285443646</v>
      </c>
      <c r="H10" s="350">
        <v>237.80602682468287</v>
      </c>
      <c r="I10" s="350">
        <v>242.06310173336482</v>
      </c>
      <c r="J10" s="351">
        <v>251.94582623769</v>
      </c>
      <c r="K10" s="352">
        <v>271.03244614117568</v>
      </c>
      <c r="L10" s="350">
        <v>297.8202212712896</v>
      </c>
      <c r="M10" s="350">
        <v>320.55287893571801</v>
      </c>
      <c r="N10" s="350">
        <v>335.19714587819442</v>
      </c>
      <c r="O10" s="350">
        <v>344.54109501828054</v>
      </c>
      <c r="P10" s="350">
        <v>348.10512734084989</v>
      </c>
      <c r="Q10" s="350">
        <v>345.9590379049244</v>
      </c>
      <c r="R10" s="350">
        <v>350.10465652650345</v>
      </c>
      <c r="S10" s="350">
        <v>350.354344437544</v>
      </c>
      <c r="T10" s="350">
        <v>345.70019129904313</v>
      </c>
      <c r="U10" s="350">
        <v>335.62007416714795</v>
      </c>
      <c r="V10" s="350">
        <v>319.68541262057806</v>
      </c>
      <c r="W10" s="350">
        <v>306.89098781797918</v>
      </c>
      <c r="X10" s="350">
        <v>298.39730903135091</v>
      </c>
      <c r="Y10" s="350">
        <v>292.56678548275937</v>
      </c>
      <c r="Z10" s="353">
        <v>286.25972363511858</v>
      </c>
      <c r="AA10" s="349">
        <v>272.3166495233969</v>
      </c>
      <c r="AB10" s="351">
        <v>260.29913861425047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61.520298150182668</v>
      </c>
      <c r="E11" s="355">
        <v>2.1774099979487684</v>
      </c>
      <c r="F11" s="356">
        <v>2.1332416321710017</v>
      </c>
      <c r="G11" s="356">
        <v>2.0964536288836944</v>
      </c>
      <c r="H11" s="356">
        <v>2.0908507472105078</v>
      </c>
      <c r="I11" s="356">
        <v>2.135432028171119</v>
      </c>
      <c r="J11" s="357">
        <v>2.2246466788747337</v>
      </c>
      <c r="K11" s="358">
        <v>2.3273050423635424</v>
      </c>
      <c r="L11" s="356">
        <v>2.5258045060863323</v>
      </c>
      <c r="M11" s="356">
        <v>2.699814578860301</v>
      </c>
      <c r="N11" s="356">
        <v>2.7833591258599313</v>
      </c>
      <c r="O11" s="356">
        <v>2.8475026954512033</v>
      </c>
      <c r="P11" s="356">
        <v>2.8936299216677432</v>
      </c>
      <c r="Q11" s="356">
        <v>2.8991073571814279</v>
      </c>
      <c r="R11" s="356">
        <v>2.9223487961778161</v>
      </c>
      <c r="S11" s="356">
        <v>2.9200643439591465</v>
      </c>
      <c r="T11" s="356">
        <v>2.885378669368821</v>
      </c>
      <c r="U11" s="356">
        <v>2.858113381400845</v>
      </c>
      <c r="V11" s="356">
        <v>2.8138136854850453</v>
      </c>
      <c r="W11" s="356">
        <v>2.7561821618799445</v>
      </c>
      <c r="X11" s="356">
        <v>2.6516296103787651</v>
      </c>
      <c r="Y11" s="356">
        <v>2.6129387126910202</v>
      </c>
      <c r="Z11" s="359">
        <v>2.5682272884141635</v>
      </c>
      <c r="AA11" s="355">
        <v>2.4027318130972724</v>
      </c>
      <c r="AB11" s="357">
        <v>2.294311746599536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319.10835512961148</v>
      </c>
      <c r="E12" s="362">
        <v>10.457453211375441</v>
      </c>
      <c r="F12" s="363">
        <v>10.185861133373153</v>
      </c>
      <c r="G12" s="363">
        <v>9.9631945547459182</v>
      </c>
      <c r="H12" s="363">
        <v>9.8862211639220394</v>
      </c>
      <c r="I12" s="363">
        <v>10.100661828049731</v>
      </c>
      <c r="J12" s="364">
        <v>10.761748271264921</v>
      </c>
      <c r="K12" s="365">
        <v>11.873860466297769</v>
      </c>
      <c r="L12" s="363">
        <v>13.339723324325687</v>
      </c>
      <c r="M12" s="363">
        <v>14.584581367723613</v>
      </c>
      <c r="N12" s="363">
        <v>15.37328529225829</v>
      </c>
      <c r="O12" s="363">
        <v>15.87393358153423</v>
      </c>
      <c r="P12" s="363">
        <v>16.130953998649353</v>
      </c>
      <c r="Q12" s="363">
        <v>16.174966900108483</v>
      </c>
      <c r="R12" s="363">
        <v>16.368205832756754</v>
      </c>
      <c r="S12" s="363">
        <v>16.380973616019162</v>
      </c>
      <c r="T12" s="363">
        <v>16.153450036845705</v>
      </c>
      <c r="U12" s="363">
        <v>15.785473123165033</v>
      </c>
      <c r="V12" s="363">
        <v>15.033370638576887</v>
      </c>
      <c r="W12" s="363">
        <v>13.953861495431736</v>
      </c>
      <c r="X12" s="363">
        <v>13.13990468009473</v>
      </c>
      <c r="Y12" s="363">
        <v>12.712494801651349</v>
      </c>
      <c r="Z12" s="366">
        <v>12.302768378689279</v>
      </c>
      <c r="AA12" s="362">
        <v>11.559703911897127</v>
      </c>
      <c r="AB12" s="364">
        <v>11.011703520855129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3329.6240564411446</v>
      </c>
      <c r="E13" s="367">
        <v>119.56855953263529</v>
      </c>
      <c r="F13" s="368">
        <v>117.11017413227549</v>
      </c>
      <c r="G13" s="368">
        <v>115.49907305385308</v>
      </c>
      <c r="H13" s="368">
        <v>114.58058444017504</v>
      </c>
      <c r="I13" s="368">
        <v>116.11006760751079</v>
      </c>
      <c r="J13" s="369">
        <v>120.69253239814887</v>
      </c>
      <c r="K13" s="370">
        <v>128.04949772182297</v>
      </c>
      <c r="L13" s="368">
        <v>138.44814791086324</v>
      </c>
      <c r="M13" s="368">
        <v>146.89372756444229</v>
      </c>
      <c r="N13" s="368">
        <v>151.58310760985802</v>
      </c>
      <c r="O13" s="368">
        <v>155.36544200178372</v>
      </c>
      <c r="P13" s="368">
        <v>157.09927811230443</v>
      </c>
      <c r="Q13" s="368">
        <v>157.84094176928906</v>
      </c>
      <c r="R13" s="368">
        <v>159.43067863938427</v>
      </c>
      <c r="S13" s="368">
        <v>159.31175843324419</v>
      </c>
      <c r="T13" s="368">
        <v>157.11625621758068</v>
      </c>
      <c r="U13" s="368">
        <v>153.97288366219593</v>
      </c>
      <c r="V13" s="368">
        <v>149.10524140078994</v>
      </c>
      <c r="W13" s="368">
        <v>144.45253613022987</v>
      </c>
      <c r="X13" s="368">
        <v>140.06866042460823</v>
      </c>
      <c r="Y13" s="368">
        <v>137.75585654048638</v>
      </c>
      <c r="Z13" s="371">
        <v>135.44299106858654</v>
      </c>
      <c r="AA13" s="367">
        <v>129.58461234513771</v>
      </c>
      <c r="AB13" s="369">
        <v>124.54144772393876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3710.2527097209386</v>
      </c>
      <c r="E14" s="90">
        <f t="shared" ref="E14:AB14" si="1">SUM(E11:E13)</f>
        <v>132.20342274195951</v>
      </c>
      <c r="F14" s="164">
        <f t="shared" si="1"/>
        <v>129.42927689781965</v>
      </c>
      <c r="G14" s="164">
        <f t="shared" si="1"/>
        <v>127.5587212374827</v>
      </c>
      <c r="H14" s="164">
        <f t="shared" si="1"/>
        <v>126.5576563513076</v>
      </c>
      <c r="I14" s="164">
        <f t="shared" si="1"/>
        <v>128.34616146373165</v>
      </c>
      <c r="J14" s="166">
        <f t="shared" si="1"/>
        <v>133.67892734828854</v>
      </c>
      <c r="K14" s="48">
        <f t="shared" si="1"/>
        <v>142.25066323048429</v>
      </c>
      <c r="L14" s="164">
        <f t="shared" si="1"/>
        <v>154.31367574127526</v>
      </c>
      <c r="M14" s="164">
        <f t="shared" si="1"/>
        <v>164.1781235110262</v>
      </c>
      <c r="N14" s="164">
        <f t="shared" si="1"/>
        <v>169.73975202797624</v>
      </c>
      <c r="O14" s="164">
        <f t="shared" si="1"/>
        <v>174.08687827876915</v>
      </c>
      <c r="P14" s="164">
        <f t="shared" si="1"/>
        <v>176.12386203262153</v>
      </c>
      <c r="Q14" s="164">
        <f t="shared" si="1"/>
        <v>176.91501602657897</v>
      </c>
      <c r="R14" s="164">
        <f t="shared" si="1"/>
        <v>178.72123326831883</v>
      </c>
      <c r="S14" s="164">
        <f t="shared" si="1"/>
        <v>178.61279639322251</v>
      </c>
      <c r="T14" s="164">
        <f t="shared" si="1"/>
        <v>176.15508492379521</v>
      </c>
      <c r="U14" s="164">
        <f t="shared" si="1"/>
        <v>172.61647016676181</v>
      </c>
      <c r="V14" s="164">
        <f t="shared" si="1"/>
        <v>166.95242572485188</v>
      </c>
      <c r="W14" s="164">
        <f t="shared" si="1"/>
        <v>161.16257978754155</v>
      </c>
      <c r="X14" s="164">
        <f t="shared" si="1"/>
        <v>155.86019471508172</v>
      </c>
      <c r="Y14" s="164">
        <f t="shared" si="1"/>
        <v>153.08129005482874</v>
      </c>
      <c r="Z14" s="165">
        <f t="shared" si="1"/>
        <v>150.31398673568998</v>
      </c>
      <c r="AA14" s="90">
        <f t="shared" si="1"/>
        <v>143.54704807013212</v>
      </c>
      <c r="AB14" s="166">
        <f t="shared" si="1"/>
        <v>137.84746299139343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551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8019.7692126184193</v>
      </c>
      <c r="E15" s="90">
        <f t="shared" ref="E15:AB15" si="2">SUM(E8:E10)</f>
        <v>278.51635052118905</v>
      </c>
      <c r="F15" s="164">
        <f t="shared" si="2"/>
        <v>270.95333515846477</v>
      </c>
      <c r="G15" s="164">
        <f t="shared" si="2"/>
        <v>266.52178795771522</v>
      </c>
      <c r="H15" s="164">
        <f t="shared" si="2"/>
        <v>264.91850636016824</v>
      </c>
      <c r="I15" s="164">
        <f t="shared" si="2"/>
        <v>269.75753322489152</v>
      </c>
      <c r="J15" s="166">
        <f t="shared" si="2"/>
        <v>281.50877055126921</v>
      </c>
      <c r="K15" s="48">
        <f t="shared" si="2"/>
        <v>303.83255761395162</v>
      </c>
      <c r="L15" s="164">
        <f t="shared" si="2"/>
        <v>334.64062223561103</v>
      </c>
      <c r="M15" s="164">
        <f t="shared" si="2"/>
        <v>360.69416343624584</v>
      </c>
      <c r="N15" s="164">
        <f t="shared" si="2"/>
        <v>377.50301349931226</v>
      </c>
      <c r="O15" s="164">
        <f t="shared" si="2"/>
        <v>388.2899625680592</v>
      </c>
      <c r="P15" s="164">
        <f t="shared" si="2"/>
        <v>392.4385033752622</v>
      </c>
      <c r="Q15" s="164">
        <f t="shared" si="2"/>
        <v>390.35622479618985</v>
      </c>
      <c r="R15" s="164">
        <f t="shared" si="2"/>
        <v>395.02609528773957</v>
      </c>
      <c r="S15" s="164">
        <f t="shared" si="2"/>
        <v>395.30958308018683</v>
      </c>
      <c r="T15" s="164">
        <f t="shared" si="2"/>
        <v>389.93369642233353</v>
      </c>
      <c r="U15" s="164">
        <f t="shared" si="2"/>
        <v>378.66092557071289</v>
      </c>
      <c r="V15" s="164">
        <f t="shared" si="2"/>
        <v>360.53147221951065</v>
      </c>
      <c r="W15" s="164">
        <f t="shared" si="2"/>
        <v>344.80424829626838</v>
      </c>
      <c r="X15" s="164">
        <f t="shared" si="2"/>
        <v>334.23763866357331</v>
      </c>
      <c r="Y15" s="164">
        <f t="shared" si="2"/>
        <v>327.22614743376801</v>
      </c>
      <c r="Z15" s="165">
        <f t="shared" si="2"/>
        <v>319.74085171125046</v>
      </c>
      <c r="AA15" s="90">
        <f t="shared" si="2"/>
        <v>303.94324387921108</v>
      </c>
      <c r="AB15" s="166">
        <f t="shared" si="2"/>
        <v>290.42397875553337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551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11730.021922339356</v>
      </c>
      <c r="E16" s="167">
        <f t="shared" ref="E16:AB16" si="3">E14+E15</f>
        <v>410.71977326314857</v>
      </c>
      <c r="F16" s="168">
        <f t="shared" si="3"/>
        <v>400.38261205628442</v>
      </c>
      <c r="G16" s="168">
        <f t="shared" si="3"/>
        <v>394.08050919519792</v>
      </c>
      <c r="H16" s="168">
        <f t="shared" si="3"/>
        <v>391.47616271147581</v>
      </c>
      <c r="I16" s="168">
        <f t="shared" si="3"/>
        <v>398.10369468862314</v>
      </c>
      <c r="J16" s="170">
        <f t="shared" si="3"/>
        <v>415.18769789955775</v>
      </c>
      <c r="K16" s="203">
        <f t="shared" si="3"/>
        <v>446.08322084443591</v>
      </c>
      <c r="L16" s="200">
        <f t="shared" si="3"/>
        <v>488.95429797688632</v>
      </c>
      <c r="M16" s="200">
        <f t="shared" si="3"/>
        <v>524.87228694727207</v>
      </c>
      <c r="N16" s="200">
        <f t="shared" si="3"/>
        <v>547.2427655272885</v>
      </c>
      <c r="O16" s="200">
        <f t="shared" si="3"/>
        <v>562.37684084682837</v>
      </c>
      <c r="P16" s="200">
        <f t="shared" si="3"/>
        <v>568.5623654078837</v>
      </c>
      <c r="Q16" s="200">
        <f t="shared" si="3"/>
        <v>567.27124082276885</v>
      </c>
      <c r="R16" s="200">
        <f t="shared" si="3"/>
        <v>573.74732855605839</v>
      </c>
      <c r="S16" s="200">
        <f t="shared" si="3"/>
        <v>573.92237947340936</v>
      </c>
      <c r="T16" s="200">
        <f t="shared" si="3"/>
        <v>566.08878134612871</v>
      </c>
      <c r="U16" s="200">
        <f t="shared" si="3"/>
        <v>551.27739573747476</v>
      </c>
      <c r="V16" s="200">
        <f t="shared" si="3"/>
        <v>527.48389794436252</v>
      </c>
      <c r="W16" s="200">
        <f t="shared" si="3"/>
        <v>505.9668280838099</v>
      </c>
      <c r="X16" s="200">
        <f t="shared" si="3"/>
        <v>490.09783337865503</v>
      </c>
      <c r="Y16" s="200">
        <f t="shared" si="3"/>
        <v>480.30743748859675</v>
      </c>
      <c r="Z16" s="201">
        <f t="shared" si="3"/>
        <v>470.05483844694044</v>
      </c>
      <c r="AA16" s="199">
        <f t="shared" si="3"/>
        <v>447.4902919493432</v>
      </c>
      <c r="AB16" s="202">
        <f t="shared" si="3"/>
        <v>428.27144174692683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551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12000</v>
      </c>
      <c r="E17" s="467">
        <v>400</v>
      </c>
      <c r="F17" s="374">
        <v>400</v>
      </c>
      <c r="G17" s="374">
        <v>400</v>
      </c>
      <c r="H17" s="374">
        <v>400</v>
      </c>
      <c r="I17" s="374">
        <v>400</v>
      </c>
      <c r="J17" s="374">
        <v>400</v>
      </c>
      <c r="K17" s="373">
        <v>550</v>
      </c>
      <c r="L17" s="374">
        <v>550</v>
      </c>
      <c r="M17" s="374">
        <v>550</v>
      </c>
      <c r="N17" s="374">
        <v>550</v>
      </c>
      <c r="O17" s="374">
        <v>550</v>
      </c>
      <c r="P17" s="374">
        <v>550</v>
      </c>
      <c r="Q17" s="374">
        <v>550</v>
      </c>
      <c r="R17" s="374">
        <v>550</v>
      </c>
      <c r="S17" s="374">
        <v>550</v>
      </c>
      <c r="T17" s="374">
        <v>550</v>
      </c>
      <c r="U17" s="374">
        <v>550</v>
      </c>
      <c r="V17" s="374">
        <v>550</v>
      </c>
      <c r="W17" s="374">
        <v>550</v>
      </c>
      <c r="X17" s="374">
        <v>550</v>
      </c>
      <c r="Y17" s="374">
        <v>550</v>
      </c>
      <c r="Z17" s="374">
        <v>550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551</v>
      </c>
      <c r="AK17" s="538">
        <f>$E11</f>
        <v>2.1774099979487684</v>
      </c>
      <c r="AL17" s="538">
        <f>$F11</f>
        <v>2.1332416321710017</v>
      </c>
      <c r="AM17" s="538">
        <f>$G11</f>
        <v>2.0964536288836944</v>
      </c>
      <c r="AN17" s="538">
        <f>$H11</f>
        <v>2.0908507472105078</v>
      </c>
      <c r="AO17" s="538"/>
      <c r="AP17" s="538">
        <f>$E12</f>
        <v>10.457453211375441</v>
      </c>
      <c r="AQ17" s="538">
        <f>$F12</f>
        <v>10.185861133373153</v>
      </c>
      <c r="AR17" s="538">
        <f>$G12</f>
        <v>9.9631945547459182</v>
      </c>
      <c r="AS17" s="538">
        <f>$H12</f>
        <v>9.8862211639220394</v>
      </c>
      <c r="AT17" s="538"/>
      <c r="AU17" s="538">
        <f>$E13</f>
        <v>119.56855953263529</v>
      </c>
      <c r="AV17" s="538">
        <f>$F13</f>
        <v>117.11017413227549</v>
      </c>
      <c r="AW17" s="538">
        <f>$G13</f>
        <v>115.49907305385308</v>
      </c>
      <c r="AX17" s="538">
        <f>$H13</f>
        <v>114.58058444017504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551</v>
      </c>
      <c r="AK18" s="538">
        <f>$I11</f>
        <v>2.135432028171119</v>
      </c>
      <c r="AL18" s="538">
        <f>$J11</f>
        <v>2.2246466788747337</v>
      </c>
      <c r="AM18" s="538">
        <f>$K11</f>
        <v>2.3273050423635424</v>
      </c>
      <c r="AN18" s="538">
        <f>$L11</f>
        <v>2.5258045060863323</v>
      </c>
      <c r="AO18" s="538"/>
      <c r="AP18" s="538">
        <f>$I12</f>
        <v>10.100661828049731</v>
      </c>
      <c r="AQ18" s="538">
        <f>$J12</f>
        <v>10.761748271264921</v>
      </c>
      <c r="AR18" s="538">
        <f>$K12</f>
        <v>11.873860466297769</v>
      </c>
      <c r="AS18" s="538">
        <f>$L12</f>
        <v>13.339723324325687</v>
      </c>
      <c r="AT18" s="538"/>
      <c r="AU18" s="539">
        <f>$I13</f>
        <v>116.11006760751079</v>
      </c>
      <c r="AV18" s="539">
        <f>$J13</f>
        <v>120.69253239814887</v>
      </c>
      <c r="AW18" s="539">
        <f>$K13</f>
        <v>128.04949772182297</v>
      </c>
      <c r="AX18" s="539">
        <f>$L13</f>
        <v>138.44814791086324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551</v>
      </c>
      <c r="AK19" s="538">
        <f>$M11</f>
        <v>2.699814578860301</v>
      </c>
      <c r="AL19" s="538">
        <f>$N11</f>
        <v>2.7833591258599313</v>
      </c>
      <c r="AM19" s="538">
        <f>$O11</f>
        <v>2.8475026954512033</v>
      </c>
      <c r="AN19" s="538">
        <f>$P11</f>
        <v>2.8936299216677432</v>
      </c>
      <c r="AO19" s="538"/>
      <c r="AP19" s="538">
        <f>$M12</f>
        <v>14.584581367723613</v>
      </c>
      <c r="AQ19" s="538">
        <f>$N12</f>
        <v>15.37328529225829</v>
      </c>
      <c r="AR19" s="538">
        <f>$O12</f>
        <v>15.87393358153423</v>
      </c>
      <c r="AS19" s="538">
        <f>$P12</f>
        <v>16.130953998649353</v>
      </c>
      <c r="AT19" s="538"/>
      <c r="AU19" s="538">
        <f>$M13</f>
        <v>146.89372756444229</v>
      </c>
      <c r="AV19" s="538">
        <f>$N13</f>
        <v>151.58310760985802</v>
      </c>
      <c r="AW19" s="538">
        <f>$O13</f>
        <v>155.36544200178372</v>
      </c>
      <c r="AX19" s="538">
        <f>$P13</f>
        <v>157.09927811230443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551</v>
      </c>
      <c r="AK20" s="538">
        <f>$Q11</f>
        <v>2.8991073571814279</v>
      </c>
      <c r="AL20" s="538">
        <f>$R11</f>
        <v>2.9223487961778161</v>
      </c>
      <c r="AM20" s="538">
        <f>$S11</f>
        <v>2.9200643439591465</v>
      </c>
      <c r="AN20" s="538">
        <f>$T11</f>
        <v>2.885378669368821</v>
      </c>
      <c r="AO20" s="538"/>
      <c r="AP20" s="538">
        <f>$Q12</f>
        <v>16.174966900108483</v>
      </c>
      <c r="AQ20" s="538">
        <f>$R12</f>
        <v>16.368205832756754</v>
      </c>
      <c r="AR20" s="538">
        <f>$S12</f>
        <v>16.380973616019162</v>
      </c>
      <c r="AS20" s="538">
        <f>$T12</f>
        <v>16.153450036845705</v>
      </c>
      <c r="AT20" s="538"/>
      <c r="AU20" s="538">
        <f>$Q13</f>
        <v>157.84094176928906</v>
      </c>
      <c r="AV20" s="538">
        <f>$R13</f>
        <v>159.43067863938427</v>
      </c>
      <c r="AW20" s="538">
        <f>$S13</f>
        <v>159.31175843324419</v>
      </c>
      <c r="AX20" s="538">
        <f>$T13</f>
        <v>157.11625621758068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551</v>
      </c>
      <c r="AK21" s="538">
        <f>$U11</f>
        <v>2.858113381400845</v>
      </c>
      <c r="AL21" s="538">
        <f>$V11</f>
        <v>2.8138136854850453</v>
      </c>
      <c r="AM21" s="538">
        <f>$W11</f>
        <v>2.7561821618799445</v>
      </c>
      <c r="AN21" s="538">
        <f>$X11</f>
        <v>2.6516296103787651</v>
      </c>
      <c r="AO21" s="538"/>
      <c r="AP21" s="538">
        <f>$U12</f>
        <v>15.785473123165033</v>
      </c>
      <c r="AQ21" s="538">
        <f>$V12</f>
        <v>15.033370638576887</v>
      </c>
      <c r="AR21" s="538">
        <f>$W12</f>
        <v>13.953861495431736</v>
      </c>
      <c r="AS21" s="538">
        <f>$X12</f>
        <v>13.13990468009473</v>
      </c>
      <c r="AT21" s="538"/>
      <c r="AU21" s="538">
        <f>$U13</f>
        <v>153.97288366219593</v>
      </c>
      <c r="AV21" s="538">
        <f>$V13</f>
        <v>149.10524140078994</v>
      </c>
      <c r="AW21" s="538">
        <f>$W13</f>
        <v>144.45253613022987</v>
      </c>
      <c r="AX21" s="538">
        <f>$X13</f>
        <v>140.06866042460823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551</v>
      </c>
      <c r="AK22" s="538">
        <f>$Y11</f>
        <v>2.6129387126910202</v>
      </c>
      <c r="AL22" s="538">
        <f>$Z11</f>
        <v>2.5682272884141635</v>
      </c>
      <c r="AM22" s="538">
        <f>$AA11</f>
        <v>2.4027318130972724</v>
      </c>
      <c r="AN22" s="540">
        <f>$AB11</f>
        <v>2.294311746599536</v>
      </c>
      <c r="AO22" s="538"/>
      <c r="AP22" s="538">
        <f>$Y12</f>
        <v>12.712494801651349</v>
      </c>
      <c r="AQ22" s="538">
        <f>$Z12</f>
        <v>12.302768378689279</v>
      </c>
      <c r="AR22" s="538">
        <f>$AA12</f>
        <v>11.559703911897127</v>
      </c>
      <c r="AS22" s="540">
        <f>$AB12</f>
        <v>11.011703520855129</v>
      </c>
      <c r="AT22" s="538"/>
      <c r="AU22" s="538">
        <f>$Y13</f>
        <v>137.75585654048638</v>
      </c>
      <c r="AV22" s="538">
        <f>$Z13</f>
        <v>135.44299106858654</v>
      </c>
      <c r="AW22" s="538">
        <f>$AA13</f>
        <v>129.58461234513771</v>
      </c>
      <c r="AX22" s="540">
        <f>$AB13</f>
        <v>124.54144772393876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551</v>
      </c>
      <c r="AK23" s="538"/>
      <c r="AL23" s="538"/>
      <c r="AM23" s="538"/>
      <c r="AN23" s="318">
        <f>SUM(AK17:AN22)</f>
        <v>61.520298150182668</v>
      </c>
      <c r="AO23" s="538"/>
      <c r="AP23" s="538"/>
      <c r="AQ23" s="538"/>
      <c r="AR23" s="538"/>
      <c r="AS23" s="318">
        <f>SUM(AP17:AS22)</f>
        <v>319.10835512961148</v>
      </c>
      <c r="AT23" s="538"/>
      <c r="AU23" s="538"/>
      <c r="AV23" s="538"/>
      <c r="AW23" s="538"/>
      <c r="AX23" s="318">
        <f>SUM(AU17:AX22)</f>
        <v>3329.6240564411446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551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551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551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551</v>
      </c>
      <c r="AK27" s="321">
        <f>AI12</f>
        <v>401</v>
      </c>
      <c r="AL27" s="321">
        <f>AI13</f>
        <v>401</v>
      </c>
      <c r="AM27" s="321">
        <f>AI14</f>
        <v>551</v>
      </c>
      <c r="AN27" s="321">
        <f>AI15</f>
        <v>551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551</v>
      </c>
      <c r="AK28" s="321">
        <f>AI16</f>
        <v>551</v>
      </c>
      <c r="AL28" s="321">
        <f>AI17</f>
        <v>551</v>
      </c>
      <c r="AM28" s="321">
        <f>AI18</f>
        <v>551</v>
      </c>
      <c r="AN28" s="321">
        <f>AI19</f>
        <v>551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551</v>
      </c>
      <c r="AK29" s="321">
        <f>AI20</f>
        <v>551</v>
      </c>
      <c r="AL29" s="321">
        <f>AI21</f>
        <v>551</v>
      </c>
      <c r="AM29" s="321">
        <f>AI22</f>
        <v>551</v>
      </c>
      <c r="AN29" s="321">
        <f>AI23</f>
        <v>551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551</v>
      </c>
      <c r="AL30" s="321">
        <f>AI25</f>
        <v>551</v>
      </c>
      <c r="AM30" s="321">
        <f>AI26</f>
        <v>551</v>
      </c>
      <c r="AN30" s="321">
        <f>AI27</f>
        <v>551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551</v>
      </c>
      <c r="AL31" s="321">
        <f>AI29</f>
        <v>551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12024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293.97807766064398</v>
      </c>
      <c r="E52" s="431">
        <f t="shared" si="4"/>
        <v>-9.7197732631485678</v>
      </c>
      <c r="F52" s="432">
        <f t="shared" si="4"/>
        <v>0.6173879437155847</v>
      </c>
      <c r="G52" s="432">
        <f t="shared" si="4"/>
        <v>6.9194908048020807</v>
      </c>
      <c r="H52" s="432">
        <f t="shared" si="4"/>
        <v>9.5238372885241915</v>
      </c>
      <c r="I52" s="432">
        <f t="shared" si="4"/>
        <v>2.8963053113768638</v>
      </c>
      <c r="J52" s="433">
        <f t="shared" si="4"/>
        <v>-14.187697899557747</v>
      </c>
      <c r="K52" s="434">
        <f t="shared" si="4"/>
        <v>104.91677915556409</v>
      </c>
      <c r="L52" s="432">
        <f t="shared" si="4"/>
        <v>62.045702023113677</v>
      </c>
      <c r="M52" s="432">
        <f t="shared" si="4"/>
        <v>26.127713052727927</v>
      </c>
      <c r="N52" s="432">
        <f t="shared" si="4"/>
        <v>3.7572344727115023</v>
      </c>
      <c r="O52" s="432">
        <f t="shared" si="4"/>
        <v>-11.376840846828372</v>
      </c>
      <c r="P52" s="432">
        <f t="shared" si="4"/>
        <v>-17.562365407883703</v>
      </c>
      <c r="Q52" s="432">
        <f t="shared" si="4"/>
        <v>-16.271240822768846</v>
      </c>
      <c r="R52" s="432">
        <f t="shared" si="4"/>
        <v>-22.747328556058392</v>
      </c>
      <c r="S52" s="432">
        <f t="shared" si="4"/>
        <v>-22.922379473409364</v>
      </c>
      <c r="T52" s="432">
        <f t="shared" si="4"/>
        <v>-15.088781346128712</v>
      </c>
      <c r="U52" s="432">
        <f t="shared" si="4"/>
        <v>-0.27739573747476243</v>
      </c>
      <c r="V52" s="432">
        <f t="shared" si="4"/>
        <v>23.516102055637475</v>
      </c>
      <c r="W52" s="432">
        <f t="shared" si="4"/>
        <v>45.033171916190099</v>
      </c>
      <c r="X52" s="432">
        <f t="shared" si="4"/>
        <v>60.902166621344975</v>
      </c>
      <c r="Y52" s="432">
        <f t="shared" si="4"/>
        <v>70.692562511403253</v>
      </c>
      <c r="Z52" s="435">
        <f t="shared" si="4"/>
        <v>80.945161553059563</v>
      </c>
      <c r="AA52" s="431">
        <f t="shared" si="4"/>
        <v>-46.490291949343202</v>
      </c>
      <c r="AB52" s="433">
        <f t="shared" si="4"/>
        <v>-27.271441746926826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5172.3893159003201</v>
      </c>
      <c r="E57" s="336">
        <v>164.19185142464377</v>
      </c>
      <c r="F57" s="337">
        <v>158.67880161327787</v>
      </c>
      <c r="G57" s="337">
        <v>155.74846339712852</v>
      </c>
      <c r="H57" s="337">
        <v>156.68190936780405</v>
      </c>
      <c r="I57" s="337">
        <v>164.26447091351022</v>
      </c>
      <c r="J57" s="338">
        <v>181.39039702184903</v>
      </c>
      <c r="K57" s="339">
        <v>208.19809945099092</v>
      </c>
      <c r="L57" s="337">
        <v>234.14872679741271</v>
      </c>
      <c r="M57" s="337">
        <v>251.50511024657854</v>
      </c>
      <c r="N57" s="337">
        <v>261.51247733717429</v>
      </c>
      <c r="O57" s="337">
        <v>269.82429756485243</v>
      </c>
      <c r="P57" s="337">
        <v>269.85982779370715</v>
      </c>
      <c r="Q57" s="337">
        <v>269.09933815814048</v>
      </c>
      <c r="R57" s="337">
        <v>268.69825824318116</v>
      </c>
      <c r="S57" s="337">
        <v>265.08402304659018</v>
      </c>
      <c r="T57" s="337">
        <v>254.73380008702009</v>
      </c>
      <c r="U57" s="337">
        <v>241.06343415953813</v>
      </c>
      <c r="V57" s="337">
        <v>226.61508766527646</v>
      </c>
      <c r="W57" s="337">
        <v>219.29580814419745</v>
      </c>
      <c r="X57" s="337">
        <v>212.51481021310045</v>
      </c>
      <c r="Y57" s="337">
        <v>202.99335211166954</v>
      </c>
      <c r="Z57" s="340">
        <v>190.26282549445497</v>
      </c>
      <c r="AA57" s="336">
        <v>177.29169970240369</v>
      </c>
      <c r="AB57" s="338">
        <v>168.73244594581908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425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3537.2531075427378</v>
      </c>
      <c r="E58" s="449">
        <v>112.01765107513846</v>
      </c>
      <c r="F58" s="450">
        <v>109.3297974541109</v>
      </c>
      <c r="G58" s="450">
        <v>109.09643620531278</v>
      </c>
      <c r="H58" s="450">
        <v>108.65534730583607</v>
      </c>
      <c r="I58" s="450">
        <v>114.9574887584686</v>
      </c>
      <c r="J58" s="451">
        <v>128.19439804032854</v>
      </c>
      <c r="K58" s="452">
        <v>144.26090982358912</v>
      </c>
      <c r="L58" s="450">
        <v>161.27136142702852</v>
      </c>
      <c r="M58" s="450">
        <v>167.90956921687118</v>
      </c>
      <c r="N58" s="450">
        <v>173.07402397933777</v>
      </c>
      <c r="O58" s="450">
        <v>177.63888764438911</v>
      </c>
      <c r="P58" s="450">
        <v>174.77170035035243</v>
      </c>
      <c r="Q58" s="450">
        <v>183.04912709000573</v>
      </c>
      <c r="R58" s="450">
        <v>184.14460616116767</v>
      </c>
      <c r="S58" s="450">
        <v>181.1033133378404</v>
      </c>
      <c r="T58" s="450">
        <v>173.13709966774559</v>
      </c>
      <c r="U58" s="450">
        <v>164.71327576522563</v>
      </c>
      <c r="V58" s="450">
        <v>160.13538522396527</v>
      </c>
      <c r="W58" s="450">
        <v>156.43214624519663</v>
      </c>
      <c r="X58" s="450">
        <v>149.52102094359057</v>
      </c>
      <c r="Y58" s="450">
        <v>141.4283994116638</v>
      </c>
      <c r="Z58" s="453">
        <v>130.8762099136087</v>
      </c>
      <c r="AA58" s="449">
        <v>118.96765289531533</v>
      </c>
      <c r="AB58" s="451">
        <v>112.56729960664849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425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3655.1192256889171</v>
      </c>
      <c r="E59" s="355">
        <v>103.38111721579934</v>
      </c>
      <c r="F59" s="356">
        <v>98.246757218490757</v>
      </c>
      <c r="G59" s="356">
        <v>96.250851522787343</v>
      </c>
      <c r="H59" s="356">
        <v>97.907560716230975</v>
      </c>
      <c r="I59" s="356">
        <v>105.13505847488727</v>
      </c>
      <c r="J59" s="357">
        <v>121.06589136426165</v>
      </c>
      <c r="K59" s="358">
        <v>146.15380490012208</v>
      </c>
      <c r="L59" s="356">
        <v>169.58694848639152</v>
      </c>
      <c r="M59" s="356">
        <v>185.73563498492894</v>
      </c>
      <c r="N59" s="356">
        <v>194.46429189792667</v>
      </c>
      <c r="O59" s="356">
        <v>201.34411175254965</v>
      </c>
      <c r="P59" s="356">
        <v>202.21672594532296</v>
      </c>
      <c r="Q59" s="356">
        <v>205.53361277363095</v>
      </c>
      <c r="R59" s="356">
        <v>204.48315286635011</v>
      </c>
      <c r="S59" s="356">
        <v>200.27887808427496</v>
      </c>
      <c r="T59" s="356">
        <v>189.96853605803975</v>
      </c>
      <c r="U59" s="356">
        <v>176.04000448502737</v>
      </c>
      <c r="V59" s="356">
        <v>163.2057707453491</v>
      </c>
      <c r="W59" s="356">
        <v>155.45806507580855</v>
      </c>
      <c r="X59" s="356">
        <v>149.32762778104384</v>
      </c>
      <c r="Y59" s="356">
        <v>140.3968967104517</v>
      </c>
      <c r="Z59" s="359">
        <v>127.1894395108699</v>
      </c>
      <c r="AA59" s="355">
        <v>114.97068687366475</v>
      </c>
      <c r="AB59" s="357">
        <v>106.77780024470766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425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817.87084840047055</v>
      </c>
      <c r="E60" s="367">
        <v>26.31989021735512</v>
      </c>
      <c r="F60" s="368">
        <v>25.927244170408457</v>
      </c>
      <c r="G60" s="368">
        <v>25.812390822037727</v>
      </c>
      <c r="H60" s="368">
        <v>26.183905955053437</v>
      </c>
      <c r="I60" s="368">
        <v>28.111521586202215</v>
      </c>
      <c r="J60" s="369">
        <v>31.375997369039382</v>
      </c>
      <c r="K60" s="370">
        <v>35.61269869550916</v>
      </c>
      <c r="L60" s="368">
        <v>37.812664289812005</v>
      </c>
      <c r="M60" s="368">
        <v>40.223891655224804</v>
      </c>
      <c r="N60" s="368">
        <v>40.981666138597298</v>
      </c>
      <c r="O60" s="368">
        <v>41.422330715218287</v>
      </c>
      <c r="P60" s="368">
        <v>41.468263519688186</v>
      </c>
      <c r="Q60" s="368">
        <v>42.060994722837428</v>
      </c>
      <c r="R60" s="368">
        <v>42.37461708565796</v>
      </c>
      <c r="S60" s="368">
        <v>40.449099059781815</v>
      </c>
      <c r="T60" s="368">
        <v>38.516249652957633</v>
      </c>
      <c r="U60" s="368">
        <v>36.373801521779427</v>
      </c>
      <c r="V60" s="368">
        <v>34.48450193162261</v>
      </c>
      <c r="W60" s="368">
        <v>33.784097803100096</v>
      </c>
      <c r="X60" s="368">
        <v>32.714003361196937</v>
      </c>
      <c r="Y60" s="368">
        <v>30.553007475547592</v>
      </c>
      <c r="Z60" s="371">
        <v>29.634007799038102</v>
      </c>
      <c r="AA60" s="367">
        <v>28.276440102096398</v>
      </c>
      <c r="AB60" s="369">
        <v>27.397562750708556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425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4472.99007408939</v>
      </c>
      <c r="E61" s="517">
        <f t="shared" ref="E61:AB61" si="6">SUM(E59:E60)</f>
        <v>129.70100743315444</v>
      </c>
      <c r="F61" s="518">
        <f t="shared" si="6"/>
        <v>124.17400138889921</v>
      </c>
      <c r="G61" s="518">
        <f t="shared" si="6"/>
        <v>122.06324234482507</v>
      </c>
      <c r="H61" s="518">
        <f t="shared" si="6"/>
        <v>124.09146667128441</v>
      </c>
      <c r="I61" s="518">
        <f t="shared" si="6"/>
        <v>133.2465800610895</v>
      </c>
      <c r="J61" s="519">
        <f t="shared" si="6"/>
        <v>152.44188873330103</v>
      </c>
      <c r="K61" s="520">
        <f t="shared" si="6"/>
        <v>181.76650359563124</v>
      </c>
      <c r="L61" s="518">
        <f t="shared" si="6"/>
        <v>207.39961277620353</v>
      </c>
      <c r="M61" s="518">
        <f t="shared" si="6"/>
        <v>225.95952664015374</v>
      </c>
      <c r="N61" s="518">
        <f t="shared" si="6"/>
        <v>235.44595803652396</v>
      </c>
      <c r="O61" s="518">
        <f t="shared" si="6"/>
        <v>242.76644246776794</v>
      </c>
      <c r="P61" s="518">
        <f t="shared" si="6"/>
        <v>243.68498946501114</v>
      </c>
      <c r="Q61" s="518">
        <f t="shared" si="6"/>
        <v>247.59460749646837</v>
      </c>
      <c r="R61" s="518">
        <f t="shared" si="6"/>
        <v>246.85776995200808</v>
      </c>
      <c r="S61" s="518">
        <f t="shared" si="6"/>
        <v>240.72797714405678</v>
      </c>
      <c r="T61" s="518">
        <f t="shared" si="6"/>
        <v>228.48478571099739</v>
      </c>
      <c r="U61" s="518">
        <f t="shared" si="6"/>
        <v>212.41380600680679</v>
      </c>
      <c r="V61" s="518">
        <f t="shared" si="6"/>
        <v>197.69027267697172</v>
      </c>
      <c r="W61" s="518">
        <f t="shared" si="6"/>
        <v>189.24216287890863</v>
      </c>
      <c r="X61" s="518">
        <f t="shared" si="6"/>
        <v>182.04163114224079</v>
      </c>
      <c r="Y61" s="518">
        <f t="shared" si="6"/>
        <v>170.94990418599929</v>
      </c>
      <c r="Z61" s="521">
        <f t="shared" si="6"/>
        <v>156.823447309908</v>
      </c>
      <c r="AA61" s="517">
        <f t="shared" si="6"/>
        <v>143.24712697576115</v>
      </c>
      <c r="AB61" s="519">
        <f t="shared" si="6"/>
        <v>134.17536299541621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425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8709.6424234430579</v>
      </c>
      <c r="E62" s="90">
        <f t="shared" ref="E62:AB62" si="7">SUM(E57:E58)</f>
        <v>276.20950249978222</v>
      </c>
      <c r="F62" s="164">
        <f t="shared" si="7"/>
        <v>268.00859906738879</v>
      </c>
      <c r="G62" s="164">
        <f t="shared" si="7"/>
        <v>264.84489960244127</v>
      </c>
      <c r="H62" s="164">
        <f t="shared" si="7"/>
        <v>265.33725667364013</v>
      </c>
      <c r="I62" s="164">
        <f t="shared" si="7"/>
        <v>279.22195967197882</v>
      </c>
      <c r="J62" s="166">
        <f t="shared" si="7"/>
        <v>309.58479506217759</v>
      </c>
      <c r="K62" s="48">
        <f t="shared" si="7"/>
        <v>352.45900927458001</v>
      </c>
      <c r="L62" s="164">
        <f t="shared" si="7"/>
        <v>395.4200882244412</v>
      </c>
      <c r="M62" s="164">
        <f t="shared" si="7"/>
        <v>419.41467946344972</v>
      </c>
      <c r="N62" s="164">
        <f t="shared" si="7"/>
        <v>434.58650131651206</v>
      </c>
      <c r="O62" s="164">
        <f t="shared" si="7"/>
        <v>447.46318520924154</v>
      </c>
      <c r="P62" s="164">
        <f t="shared" si="7"/>
        <v>444.63152814405959</v>
      </c>
      <c r="Q62" s="164">
        <f t="shared" si="7"/>
        <v>452.14846524814618</v>
      </c>
      <c r="R62" s="164">
        <f t="shared" si="7"/>
        <v>452.8428644043488</v>
      </c>
      <c r="S62" s="164">
        <f t="shared" si="7"/>
        <v>446.18733638443058</v>
      </c>
      <c r="T62" s="164">
        <f t="shared" si="7"/>
        <v>427.87089975476567</v>
      </c>
      <c r="U62" s="164">
        <f t="shared" si="7"/>
        <v>405.77670992476374</v>
      </c>
      <c r="V62" s="164">
        <f t="shared" si="7"/>
        <v>386.75047288924173</v>
      </c>
      <c r="W62" s="164">
        <f t="shared" si="7"/>
        <v>375.72795438939409</v>
      </c>
      <c r="X62" s="164">
        <f t="shared" si="7"/>
        <v>362.03583115669102</v>
      </c>
      <c r="Y62" s="164">
        <f t="shared" si="7"/>
        <v>344.42175152333334</v>
      </c>
      <c r="Z62" s="165">
        <f t="shared" si="7"/>
        <v>321.13903540806371</v>
      </c>
      <c r="AA62" s="90">
        <f t="shared" si="7"/>
        <v>296.25935259771904</v>
      </c>
      <c r="AB62" s="166">
        <f t="shared" si="7"/>
        <v>281.29974555246758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425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13182.632497532448</v>
      </c>
      <c r="E63" s="460">
        <f t="shared" ref="E63:AB63" si="8">E61+E62</f>
        <v>405.91050993293663</v>
      </c>
      <c r="F63" s="461">
        <f t="shared" si="8"/>
        <v>392.18260045628801</v>
      </c>
      <c r="G63" s="461">
        <f t="shared" si="8"/>
        <v>386.90814194726636</v>
      </c>
      <c r="H63" s="461">
        <f t="shared" si="8"/>
        <v>389.42872334492455</v>
      </c>
      <c r="I63" s="461">
        <f t="shared" si="8"/>
        <v>412.46853973306833</v>
      </c>
      <c r="J63" s="462">
        <f t="shared" si="8"/>
        <v>462.02668379547862</v>
      </c>
      <c r="K63" s="463">
        <f t="shared" si="8"/>
        <v>534.22551287021122</v>
      </c>
      <c r="L63" s="461">
        <f t="shared" si="8"/>
        <v>602.81970100064473</v>
      </c>
      <c r="M63" s="461">
        <f t="shared" si="8"/>
        <v>645.37420610360346</v>
      </c>
      <c r="N63" s="461">
        <f t="shared" si="8"/>
        <v>670.03245935303607</v>
      </c>
      <c r="O63" s="461">
        <f t="shared" si="8"/>
        <v>690.22962767700949</v>
      </c>
      <c r="P63" s="461">
        <f t="shared" si="8"/>
        <v>688.31651760907073</v>
      </c>
      <c r="Q63" s="461">
        <f t="shared" si="8"/>
        <v>699.74307274461455</v>
      </c>
      <c r="R63" s="461">
        <f t="shared" si="8"/>
        <v>699.70063435635689</v>
      </c>
      <c r="S63" s="461">
        <f t="shared" si="8"/>
        <v>686.91531352848733</v>
      </c>
      <c r="T63" s="461">
        <f t="shared" si="8"/>
        <v>656.35568546576303</v>
      </c>
      <c r="U63" s="461">
        <f t="shared" si="8"/>
        <v>618.19051593157053</v>
      </c>
      <c r="V63" s="461">
        <f t="shared" si="8"/>
        <v>584.44074556621342</v>
      </c>
      <c r="W63" s="461">
        <f t="shared" si="8"/>
        <v>564.97011726830272</v>
      </c>
      <c r="X63" s="461">
        <f t="shared" si="8"/>
        <v>544.07746229893178</v>
      </c>
      <c r="Y63" s="461">
        <f t="shared" si="8"/>
        <v>515.37165570933257</v>
      </c>
      <c r="Z63" s="464">
        <f t="shared" si="8"/>
        <v>477.96248271797174</v>
      </c>
      <c r="AA63" s="460">
        <f t="shared" si="8"/>
        <v>439.50647957348019</v>
      </c>
      <c r="AB63" s="462">
        <f t="shared" si="8"/>
        <v>415.47510854788379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650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13800</v>
      </c>
      <c r="E64" s="467">
        <v>425</v>
      </c>
      <c r="F64" s="374">
        <v>425</v>
      </c>
      <c r="G64" s="374">
        <v>425</v>
      </c>
      <c r="H64" s="374">
        <v>425</v>
      </c>
      <c r="I64" s="374">
        <v>425</v>
      </c>
      <c r="J64" s="374">
        <v>425</v>
      </c>
      <c r="K64" s="373">
        <v>650</v>
      </c>
      <c r="L64" s="374">
        <v>650</v>
      </c>
      <c r="M64" s="374">
        <v>650</v>
      </c>
      <c r="N64" s="374">
        <v>650</v>
      </c>
      <c r="O64" s="374">
        <v>650</v>
      </c>
      <c r="P64" s="374">
        <v>650</v>
      </c>
      <c r="Q64" s="374">
        <v>650</v>
      </c>
      <c r="R64" s="374">
        <v>650</v>
      </c>
      <c r="S64" s="374">
        <v>650</v>
      </c>
      <c r="T64" s="374">
        <v>650</v>
      </c>
      <c r="U64" s="374">
        <v>650</v>
      </c>
      <c r="V64" s="374">
        <v>650</v>
      </c>
      <c r="W64" s="374">
        <v>650</v>
      </c>
      <c r="X64" s="374">
        <v>650</v>
      </c>
      <c r="Y64" s="374">
        <v>650</v>
      </c>
      <c r="Z64" s="374">
        <v>650</v>
      </c>
      <c r="AA64" s="373">
        <v>425</v>
      </c>
      <c r="AB64" s="375">
        <v>425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650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650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650</v>
      </c>
      <c r="AK66" s="538">
        <f>$E59</f>
        <v>103.38111721579934</v>
      </c>
      <c r="AL66" s="538">
        <f>$F59</f>
        <v>98.246757218490757</v>
      </c>
      <c r="AM66" s="538">
        <f>$G59</f>
        <v>96.250851522787343</v>
      </c>
      <c r="AN66" s="538">
        <f>$H59</f>
        <v>97.907560716230975</v>
      </c>
      <c r="AO66" s="538"/>
      <c r="AP66" s="538">
        <f>$E60</f>
        <v>26.31989021735512</v>
      </c>
      <c r="AQ66" s="538">
        <f>$F60</f>
        <v>25.927244170408457</v>
      </c>
      <c r="AR66" s="538">
        <f>$G60</f>
        <v>25.812390822037727</v>
      </c>
      <c r="AS66" s="538">
        <f>$H60</f>
        <v>26.183905955053437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650</v>
      </c>
      <c r="AK67" s="538">
        <f>$I59</f>
        <v>105.13505847488727</v>
      </c>
      <c r="AL67" s="538">
        <f>$J59</f>
        <v>121.06589136426165</v>
      </c>
      <c r="AM67" s="538">
        <f>$K59</f>
        <v>146.15380490012208</v>
      </c>
      <c r="AN67" s="538">
        <f>$L59</f>
        <v>169.58694848639152</v>
      </c>
      <c r="AO67" s="538"/>
      <c r="AP67" s="538">
        <f>$I60</f>
        <v>28.111521586202215</v>
      </c>
      <c r="AQ67" s="538">
        <f>$J60</f>
        <v>31.375997369039382</v>
      </c>
      <c r="AR67" s="538">
        <f>$K60</f>
        <v>35.61269869550916</v>
      </c>
      <c r="AS67" s="538">
        <f>$L60</f>
        <v>37.812664289812005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650</v>
      </c>
      <c r="AK68" s="538">
        <f>$M59</f>
        <v>185.73563498492894</v>
      </c>
      <c r="AL68" s="538">
        <f>$N59</f>
        <v>194.46429189792667</v>
      </c>
      <c r="AM68" s="538">
        <f>$O59</f>
        <v>201.34411175254965</v>
      </c>
      <c r="AN68" s="538">
        <f>$P59</f>
        <v>202.21672594532296</v>
      </c>
      <c r="AO68" s="538"/>
      <c r="AP68" s="538">
        <f>$M60</f>
        <v>40.223891655224804</v>
      </c>
      <c r="AQ68" s="538">
        <f>$N60</f>
        <v>40.981666138597298</v>
      </c>
      <c r="AR68" s="538">
        <f>$O60</f>
        <v>41.422330715218287</v>
      </c>
      <c r="AS68" s="538">
        <f>$P60</f>
        <v>41.468263519688186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650</v>
      </c>
      <c r="AK69" s="538">
        <f>$Q59</f>
        <v>205.53361277363095</v>
      </c>
      <c r="AL69" s="538">
        <f>$R59</f>
        <v>204.48315286635011</v>
      </c>
      <c r="AM69" s="538">
        <f>$S59</f>
        <v>200.27887808427496</v>
      </c>
      <c r="AN69" s="538">
        <f>$T59</f>
        <v>189.96853605803975</v>
      </c>
      <c r="AO69" s="538"/>
      <c r="AP69" s="538">
        <f>$Q60</f>
        <v>42.060994722837428</v>
      </c>
      <c r="AQ69" s="538">
        <f>$R60</f>
        <v>42.37461708565796</v>
      </c>
      <c r="AR69" s="538">
        <f>$S60</f>
        <v>40.449099059781815</v>
      </c>
      <c r="AS69" s="538">
        <f>$T60</f>
        <v>38.516249652957633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650</v>
      </c>
      <c r="AK70" s="538">
        <f>$U59</f>
        <v>176.04000448502737</v>
      </c>
      <c r="AL70" s="538">
        <f>$V59</f>
        <v>163.2057707453491</v>
      </c>
      <c r="AM70" s="538">
        <f>$W59</f>
        <v>155.45806507580855</v>
      </c>
      <c r="AN70" s="538">
        <f>$X59</f>
        <v>149.32762778104384</v>
      </c>
      <c r="AO70" s="538"/>
      <c r="AP70" s="538">
        <f>$U60</f>
        <v>36.373801521779427</v>
      </c>
      <c r="AQ70" s="538">
        <f>$V60</f>
        <v>34.48450193162261</v>
      </c>
      <c r="AR70" s="538">
        <f>$W60</f>
        <v>33.784097803100096</v>
      </c>
      <c r="AS70" s="538">
        <f>$X60</f>
        <v>32.714003361196937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650</v>
      </c>
      <c r="AK71" s="538">
        <f>$Y59</f>
        <v>140.3968967104517</v>
      </c>
      <c r="AL71" s="538">
        <f>$Z59</f>
        <v>127.1894395108699</v>
      </c>
      <c r="AM71" s="538">
        <f>$AA59</f>
        <v>114.97068687366475</v>
      </c>
      <c r="AN71" s="540">
        <f>$AB59</f>
        <v>106.77780024470766</v>
      </c>
      <c r="AO71" s="538"/>
      <c r="AP71" s="538">
        <f>$Y60</f>
        <v>30.553007475547592</v>
      </c>
      <c r="AQ71" s="538">
        <f>$Z60</f>
        <v>29.634007799038102</v>
      </c>
      <c r="AR71" s="538">
        <f>$AA60</f>
        <v>28.276440102096398</v>
      </c>
      <c r="AS71" s="540">
        <f>$AB60</f>
        <v>27.397562750708556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650</v>
      </c>
      <c r="AK72" s="538"/>
      <c r="AL72" s="538"/>
      <c r="AM72" s="538"/>
      <c r="AN72" s="318">
        <f>SUM(AK66:AN71)</f>
        <v>3655.1192256889171</v>
      </c>
      <c r="AO72" s="538"/>
      <c r="AP72" s="538"/>
      <c r="AQ72" s="538"/>
      <c r="AR72" s="538"/>
      <c r="AS72" s="318">
        <f>SUM(AP66:AS71)</f>
        <v>817.87084840047055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650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650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650</v>
      </c>
      <c r="AK75" s="321">
        <f>AI57</f>
        <v>425</v>
      </c>
      <c r="AL75" s="321">
        <f>AI58</f>
        <v>425</v>
      </c>
      <c r="AM75" s="321">
        <f>AI59</f>
        <v>425</v>
      </c>
      <c r="AN75" s="321">
        <f>AI60</f>
        <v>425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650</v>
      </c>
      <c r="AK76" s="321">
        <f>AI61</f>
        <v>425</v>
      </c>
      <c r="AL76" s="321">
        <f>AI62</f>
        <v>425</v>
      </c>
      <c r="AM76" s="321">
        <f>AI63</f>
        <v>650</v>
      </c>
      <c r="AN76" s="321">
        <f>AI64</f>
        <v>650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650</v>
      </c>
      <c r="AK77" s="321">
        <f>AI65</f>
        <v>650</v>
      </c>
      <c r="AL77" s="321">
        <f>AI66</f>
        <v>650</v>
      </c>
      <c r="AM77" s="321">
        <f>AI67</f>
        <v>650</v>
      </c>
      <c r="AN77" s="321">
        <f>AI68</f>
        <v>650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650</v>
      </c>
      <c r="AK78" s="321">
        <f>AI69</f>
        <v>650</v>
      </c>
      <c r="AL78" s="321">
        <f>AI70</f>
        <v>650</v>
      </c>
      <c r="AM78" s="321">
        <f>AI71</f>
        <v>650</v>
      </c>
      <c r="AN78" s="321">
        <f>AI72</f>
        <v>650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425</v>
      </c>
      <c r="AK79" s="321">
        <f>AI73</f>
        <v>650</v>
      </c>
      <c r="AL79" s="321">
        <f>AI74</f>
        <v>650</v>
      </c>
      <c r="AM79" s="321">
        <f>AI75</f>
        <v>650</v>
      </c>
      <c r="AN79" s="321">
        <f>AI76</f>
        <v>650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425</v>
      </c>
      <c r="AK80" s="321">
        <f>AI77</f>
        <v>650</v>
      </c>
      <c r="AL80" s="321">
        <f>AI78</f>
        <v>650</v>
      </c>
      <c r="AM80" s="321">
        <f>AI79</f>
        <v>425</v>
      </c>
      <c r="AN80" s="544">
        <f>AI80</f>
        <v>425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13800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0</v>
      </c>
      <c r="E93" s="398">
        <v>0</v>
      </c>
      <c r="F93" s="399">
        <v>0</v>
      </c>
      <c r="G93" s="399">
        <v>0</v>
      </c>
      <c r="H93" s="399">
        <v>0</v>
      </c>
      <c r="I93" s="399">
        <v>0</v>
      </c>
      <c r="J93" s="400">
        <v>0</v>
      </c>
      <c r="K93" s="392">
        <v>0</v>
      </c>
      <c r="L93" s="393">
        <v>0</v>
      </c>
      <c r="M93" s="393">
        <v>0</v>
      </c>
      <c r="N93" s="393">
        <v>0</v>
      </c>
      <c r="O93" s="393">
        <v>0</v>
      </c>
      <c r="P93" s="393">
        <v>0</v>
      </c>
      <c r="Q93" s="393">
        <v>0</v>
      </c>
      <c r="R93" s="393">
        <v>0</v>
      </c>
      <c r="S93" s="393">
        <v>0</v>
      </c>
      <c r="T93" s="393">
        <v>0</v>
      </c>
      <c r="U93" s="393">
        <v>0</v>
      </c>
      <c r="V93" s="393">
        <v>0</v>
      </c>
      <c r="W93" s="393">
        <v>0</v>
      </c>
      <c r="X93" s="393">
        <v>0</v>
      </c>
      <c r="Y93" s="393">
        <v>0</v>
      </c>
      <c r="Z93" s="396">
        <v>0</v>
      </c>
      <c r="AA93" s="392">
        <v>0</v>
      </c>
      <c r="AB93" s="394">
        <v>0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617.36750246755219</v>
      </c>
      <c r="E99" s="431">
        <f t="shared" si="9"/>
        <v>19.089490067063366</v>
      </c>
      <c r="F99" s="432">
        <f t="shared" si="9"/>
        <v>32.817399543711986</v>
      </c>
      <c r="G99" s="432">
        <f t="shared" si="9"/>
        <v>38.091858052733642</v>
      </c>
      <c r="H99" s="432">
        <f t="shared" si="9"/>
        <v>35.571276655075451</v>
      </c>
      <c r="I99" s="432">
        <f t="shared" si="9"/>
        <v>12.531460266931674</v>
      </c>
      <c r="J99" s="433">
        <f t="shared" si="9"/>
        <v>-37.026683795478618</v>
      </c>
      <c r="K99" s="434">
        <f t="shared" si="9"/>
        <v>115.77448712978878</v>
      </c>
      <c r="L99" s="432">
        <f t="shared" si="9"/>
        <v>47.180298999355273</v>
      </c>
      <c r="M99" s="432">
        <f t="shared" si="9"/>
        <v>4.6257938963965444</v>
      </c>
      <c r="N99" s="432">
        <f t="shared" si="9"/>
        <v>-20.032459353036074</v>
      </c>
      <c r="O99" s="432">
        <f t="shared" si="9"/>
        <v>-40.229627677009489</v>
      </c>
      <c r="P99" s="432">
        <f t="shared" si="9"/>
        <v>-38.316517609070729</v>
      </c>
      <c r="Q99" s="432">
        <f t="shared" si="9"/>
        <v>-49.743072744614551</v>
      </c>
      <c r="R99" s="432">
        <f t="shared" si="9"/>
        <v>-49.700634356356886</v>
      </c>
      <c r="S99" s="432">
        <f t="shared" si="9"/>
        <v>-36.915313528487331</v>
      </c>
      <c r="T99" s="432">
        <f t="shared" si="9"/>
        <v>-6.3556854657630311</v>
      </c>
      <c r="U99" s="432">
        <f t="shared" si="9"/>
        <v>31.80948406842947</v>
      </c>
      <c r="V99" s="432">
        <f t="shared" si="9"/>
        <v>65.559254433786577</v>
      </c>
      <c r="W99" s="432">
        <f t="shared" si="9"/>
        <v>85.029882731697285</v>
      </c>
      <c r="X99" s="432">
        <f t="shared" si="9"/>
        <v>105.92253770106822</v>
      </c>
      <c r="Y99" s="432">
        <f t="shared" si="9"/>
        <v>134.62834429066743</v>
      </c>
      <c r="Z99" s="435">
        <f t="shared" si="9"/>
        <v>172.03751728202826</v>
      </c>
      <c r="AA99" s="431">
        <f t="shared" si="9"/>
        <v>-14.506479573480192</v>
      </c>
      <c r="AB99" s="433">
        <f t="shared" si="9"/>
        <v>9.5248914521162078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181.68683293483815</v>
      </c>
      <c r="E104" s="336">
        <v>5.7535056841021577</v>
      </c>
      <c r="F104" s="337">
        <v>5.5501757509168259</v>
      </c>
      <c r="G104" s="337">
        <v>5.4239298700994976</v>
      </c>
      <c r="H104" s="337">
        <v>5.3982450997932219</v>
      </c>
      <c r="I104" s="337">
        <v>5.5649774222904052</v>
      </c>
      <c r="J104" s="338">
        <v>5.9290981951556763</v>
      </c>
      <c r="K104" s="339">
        <v>6.5390159389778102</v>
      </c>
      <c r="L104" s="337">
        <v>7.4533677080074536</v>
      </c>
      <c r="M104" s="337">
        <v>8.2736395793188464</v>
      </c>
      <c r="N104" s="337">
        <v>8.7936847632999768</v>
      </c>
      <c r="O104" s="337">
        <v>9.1694172547989865</v>
      </c>
      <c r="P104" s="337">
        <v>9.35085852608902</v>
      </c>
      <c r="Q104" s="337">
        <v>9.3744978363009466</v>
      </c>
      <c r="R104" s="337">
        <v>9.5295181036179901</v>
      </c>
      <c r="S104" s="337">
        <v>9.5568471589008475</v>
      </c>
      <c r="T104" s="337">
        <v>9.4091779140834237</v>
      </c>
      <c r="U104" s="337">
        <v>9.1110241895591795</v>
      </c>
      <c r="V104" s="337">
        <v>8.5832715606850201</v>
      </c>
      <c r="W104" s="337">
        <v>8.0655559840479594</v>
      </c>
      <c r="X104" s="337">
        <v>7.6363406081384033</v>
      </c>
      <c r="Y104" s="337">
        <v>7.4069564956304346</v>
      </c>
      <c r="Z104" s="340">
        <v>7.1326468674149179</v>
      </c>
      <c r="AA104" s="336">
        <v>6.5362397162779713</v>
      </c>
      <c r="AB104" s="338">
        <v>6.1448407073311904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235.99430693927982</v>
      </c>
      <c r="E105" s="367">
        <v>7.9669468698550361</v>
      </c>
      <c r="F105" s="368">
        <v>7.7863214789961006</v>
      </c>
      <c r="G105" s="368">
        <v>7.644738723707917</v>
      </c>
      <c r="H105" s="368">
        <v>7.5710624879772794</v>
      </c>
      <c r="I105" s="368">
        <v>7.7448338070481446</v>
      </c>
      <c r="J105" s="369">
        <v>8.1823893889734638</v>
      </c>
      <c r="K105" s="370">
        <v>8.838206090700341</v>
      </c>
      <c r="L105" s="368">
        <v>9.7935068431066981</v>
      </c>
      <c r="M105" s="368">
        <v>10.622894054876774</v>
      </c>
      <c r="N105" s="368">
        <v>11.097110645297066</v>
      </c>
      <c r="O105" s="368">
        <v>11.465476315331568</v>
      </c>
      <c r="P105" s="368">
        <v>11.639595317814765</v>
      </c>
      <c r="Q105" s="368">
        <v>11.662971754173627</v>
      </c>
      <c r="R105" s="368">
        <v>11.807049486441842</v>
      </c>
      <c r="S105" s="368">
        <v>11.808387250433659</v>
      </c>
      <c r="T105" s="368">
        <v>11.621097473885932</v>
      </c>
      <c r="U105" s="368">
        <v>11.331654231904352</v>
      </c>
      <c r="V105" s="368">
        <v>10.852706100102379</v>
      </c>
      <c r="W105" s="368">
        <v>10.377526177408637</v>
      </c>
      <c r="X105" s="368">
        <v>9.9028359301016486</v>
      </c>
      <c r="Y105" s="368">
        <v>9.6646997265151793</v>
      </c>
      <c r="Z105" s="371">
        <v>9.4059580786620032</v>
      </c>
      <c r="AA105" s="367">
        <v>8.8214363444072372</v>
      </c>
      <c r="AB105" s="369">
        <v>8.3849023615581757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235.99430693927982</v>
      </c>
      <c r="E106" s="454">
        <f t="shared" ref="E106:AB106" si="11">E105</f>
        <v>7.9669468698550361</v>
      </c>
      <c r="F106" s="455">
        <f t="shared" si="11"/>
        <v>7.7863214789961006</v>
      </c>
      <c r="G106" s="455">
        <f t="shared" si="11"/>
        <v>7.644738723707917</v>
      </c>
      <c r="H106" s="455">
        <f t="shared" si="11"/>
        <v>7.5710624879772794</v>
      </c>
      <c r="I106" s="455">
        <f t="shared" si="11"/>
        <v>7.7448338070481446</v>
      </c>
      <c r="J106" s="456">
        <f t="shared" si="11"/>
        <v>8.1823893889734638</v>
      </c>
      <c r="K106" s="457">
        <f t="shared" si="11"/>
        <v>8.838206090700341</v>
      </c>
      <c r="L106" s="455">
        <f t="shared" si="11"/>
        <v>9.7935068431066981</v>
      </c>
      <c r="M106" s="455">
        <f t="shared" si="11"/>
        <v>10.622894054876774</v>
      </c>
      <c r="N106" s="455">
        <f t="shared" si="11"/>
        <v>11.097110645297066</v>
      </c>
      <c r="O106" s="455">
        <f t="shared" si="11"/>
        <v>11.465476315331568</v>
      </c>
      <c r="P106" s="455">
        <f t="shared" si="11"/>
        <v>11.639595317814765</v>
      </c>
      <c r="Q106" s="455">
        <f t="shared" si="11"/>
        <v>11.662971754173627</v>
      </c>
      <c r="R106" s="455">
        <f t="shared" si="11"/>
        <v>11.807049486441842</v>
      </c>
      <c r="S106" s="455">
        <f t="shared" si="11"/>
        <v>11.808387250433659</v>
      </c>
      <c r="T106" s="455">
        <f t="shared" si="11"/>
        <v>11.621097473885932</v>
      </c>
      <c r="U106" s="455">
        <f t="shared" si="11"/>
        <v>11.331654231904352</v>
      </c>
      <c r="V106" s="455">
        <f t="shared" si="11"/>
        <v>10.852706100102379</v>
      </c>
      <c r="W106" s="455">
        <f t="shared" si="11"/>
        <v>10.377526177408637</v>
      </c>
      <c r="X106" s="455">
        <f t="shared" si="11"/>
        <v>9.9028359301016486</v>
      </c>
      <c r="Y106" s="455">
        <f t="shared" si="11"/>
        <v>9.6646997265151793</v>
      </c>
      <c r="Z106" s="458">
        <f t="shared" si="11"/>
        <v>9.4059580786620032</v>
      </c>
      <c r="AA106" s="454">
        <f t="shared" si="11"/>
        <v>8.8214363444072372</v>
      </c>
      <c r="AB106" s="456">
        <f t="shared" si="11"/>
        <v>8.3849023615581757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181.68683293483815</v>
      </c>
      <c r="E107" s="90">
        <f t="shared" ref="E107:AB107" si="12">E104</f>
        <v>5.7535056841021577</v>
      </c>
      <c r="F107" s="164">
        <f t="shared" si="12"/>
        <v>5.5501757509168259</v>
      </c>
      <c r="G107" s="164">
        <f t="shared" si="12"/>
        <v>5.4239298700994976</v>
      </c>
      <c r="H107" s="164">
        <f t="shared" si="12"/>
        <v>5.3982450997932219</v>
      </c>
      <c r="I107" s="164">
        <f t="shared" si="12"/>
        <v>5.5649774222904052</v>
      </c>
      <c r="J107" s="166">
        <f t="shared" si="12"/>
        <v>5.9290981951556763</v>
      </c>
      <c r="K107" s="48">
        <f t="shared" si="12"/>
        <v>6.5390159389778102</v>
      </c>
      <c r="L107" s="164">
        <f t="shared" si="12"/>
        <v>7.4533677080074536</v>
      </c>
      <c r="M107" s="164">
        <f t="shared" si="12"/>
        <v>8.2736395793188464</v>
      </c>
      <c r="N107" s="164">
        <f t="shared" si="12"/>
        <v>8.7936847632999768</v>
      </c>
      <c r="O107" s="164">
        <f t="shared" si="12"/>
        <v>9.1694172547989865</v>
      </c>
      <c r="P107" s="164">
        <f t="shared" si="12"/>
        <v>9.35085852608902</v>
      </c>
      <c r="Q107" s="164">
        <f t="shared" si="12"/>
        <v>9.3744978363009466</v>
      </c>
      <c r="R107" s="164">
        <f t="shared" si="12"/>
        <v>9.5295181036179901</v>
      </c>
      <c r="S107" s="164">
        <f t="shared" si="12"/>
        <v>9.5568471589008475</v>
      </c>
      <c r="T107" s="164">
        <f t="shared" si="12"/>
        <v>9.4091779140834237</v>
      </c>
      <c r="U107" s="164">
        <f t="shared" si="12"/>
        <v>9.1110241895591795</v>
      </c>
      <c r="V107" s="164">
        <f t="shared" si="12"/>
        <v>8.5832715606850201</v>
      </c>
      <c r="W107" s="164">
        <f t="shared" si="12"/>
        <v>8.0655559840479594</v>
      </c>
      <c r="X107" s="164">
        <f t="shared" si="12"/>
        <v>7.6363406081384033</v>
      </c>
      <c r="Y107" s="164">
        <f t="shared" si="12"/>
        <v>7.4069564956304346</v>
      </c>
      <c r="Z107" s="165">
        <f t="shared" si="12"/>
        <v>7.1326468674149179</v>
      </c>
      <c r="AA107" s="90">
        <f t="shared" si="12"/>
        <v>6.5362397162779713</v>
      </c>
      <c r="AB107" s="166">
        <f t="shared" si="12"/>
        <v>6.1448407073311904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417.68113987411806</v>
      </c>
      <c r="E108" s="460">
        <f t="shared" ref="E108:AB108" si="13">E106+E107</f>
        <v>13.720452553957195</v>
      </c>
      <c r="F108" s="461">
        <f t="shared" si="13"/>
        <v>13.336497229912926</v>
      </c>
      <c r="G108" s="461">
        <f t="shared" si="13"/>
        <v>13.068668593807415</v>
      </c>
      <c r="H108" s="461">
        <f t="shared" si="13"/>
        <v>12.969307587770501</v>
      </c>
      <c r="I108" s="461">
        <f t="shared" si="13"/>
        <v>13.30981122933855</v>
      </c>
      <c r="J108" s="462">
        <f t="shared" si="13"/>
        <v>14.11148758412914</v>
      </c>
      <c r="K108" s="463">
        <f t="shared" si="13"/>
        <v>15.377222029678151</v>
      </c>
      <c r="L108" s="461">
        <f t="shared" si="13"/>
        <v>17.246874551114153</v>
      </c>
      <c r="M108" s="461">
        <f t="shared" si="13"/>
        <v>18.89653363419562</v>
      </c>
      <c r="N108" s="461">
        <f t="shared" si="13"/>
        <v>19.890795408597043</v>
      </c>
      <c r="O108" s="461">
        <f t="shared" si="13"/>
        <v>20.634893570130554</v>
      </c>
      <c r="P108" s="461">
        <f t="shared" si="13"/>
        <v>20.990453843903786</v>
      </c>
      <c r="Q108" s="461">
        <f t="shared" si="13"/>
        <v>21.037469590474572</v>
      </c>
      <c r="R108" s="461">
        <f t="shared" si="13"/>
        <v>21.336567590059833</v>
      </c>
      <c r="S108" s="461">
        <f t="shared" si="13"/>
        <v>21.365234409334505</v>
      </c>
      <c r="T108" s="461">
        <f t="shared" si="13"/>
        <v>21.030275387969354</v>
      </c>
      <c r="U108" s="461">
        <f t="shared" si="13"/>
        <v>20.442678421463533</v>
      </c>
      <c r="V108" s="461">
        <f t="shared" si="13"/>
        <v>19.435977660787401</v>
      </c>
      <c r="W108" s="461">
        <f t="shared" si="13"/>
        <v>18.443082161456594</v>
      </c>
      <c r="X108" s="461">
        <f t="shared" si="13"/>
        <v>17.539176538240053</v>
      </c>
      <c r="Y108" s="461">
        <f t="shared" si="13"/>
        <v>17.071656222145613</v>
      </c>
      <c r="Z108" s="464">
        <f t="shared" si="13"/>
        <v>16.538604946076923</v>
      </c>
      <c r="AA108" s="460">
        <f t="shared" si="13"/>
        <v>15.357676060685208</v>
      </c>
      <c r="AB108" s="462">
        <f t="shared" si="13"/>
        <v>14.529743068889367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-417.68113987411806</v>
      </c>
      <c r="E130" s="431">
        <f t="shared" si="14"/>
        <v>-13.720452553957195</v>
      </c>
      <c r="F130" s="432">
        <f t="shared" si="14"/>
        <v>-13.336497229912926</v>
      </c>
      <c r="G130" s="432">
        <f t="shared" si="14"/>
        <v>-13.068668593807415</v>
      </c>
      <c r="H130" s="432">
        <f t="shared" si="14"/>
        <v>-12.969307587770501</v>
      </c>
      <c r="I130" s="432">
        <f t="shared" si="14"/>
        <v>-13.30981122933855</v>
      </c>
      <c r="J130" s="433">
        <f t="shared" si="14"/>
        <v>-14.11148758412914</v>
      </c>
      <c r="K130" s="434">
        <f t="shared" si="14"/>
        <v>-15.377222029678151</v>
      </c>
      <c r="L130" s="432">
        <f t="shared" si="14"/>
        <v>-17.246874551114153</v>
      </c>
      <c r="M130" s="432">
        <f t="shared" si="14"/>
        <v>-18.89653363419562</v>
      </c>
      <c r="N130" s="432">
        <f t="shared" si="14"/>
        <v>-19.890795408597043</v>
      </c>
      <c r="O130" s="432">
        <f t="shared" si="14"/>
        <v>-20.634893570130554</v>
      </c>
      <c r="P130" s="432">
        <f t="shared" si="14"/>
        <v>-20.990453843903786</v>
      </c>
      <c r="Q130" s="432">
        <f t="shared" si="14"/>
        <v>-21.037469590474572</v>
      </c>
      <c r="R130" s="432">
        <f t="shared" si="14"/>
        <v>-21.336567590059833</v>
      </c>
      <c r="S130" s="432">
        <f t="shared" si="14"/>
        <v>-21.365234409334505</v>
      </c>
      <c r="T130" s="432">
        <f t="shared" si="14"/>
        <v>-21.030275387969354</v>
      </c>
      <c r="U130" s="432">
        <f t="shared" si="14"/>
        <v>-20.442678421463533</v>
      </c>
      <c r="V130" s="432">
        <f t="shared" si="14"/>
        <v>-19.435977660787401</v>
      </c>
      <c r="W130" s="432">
        <f t="shared" si="14"/>
        <v>-18.443082161456594</v>
      </c>
      <c r="X130" s="432">
        <f t="shared" si="14"/>
        <v>-17.539176538240053</v>
      </c>
      <c r="Y130" s="432">
        <f t="shared" si="14"/>
        <v>-17.071656222145613</v>
      </c>
      <c r="Z130" s="435">
        <f t="shared" si="14"/>
        <v>-16.538604946076923</v>
      </c>
      <c r="AA130" s="431">
        <f t="shared" si="14"/>
        <v>-15.357676060685208</v>
      </c>
      <c r="AB130" s="433">
        <f t="shared" si="14"/>
        <v>-14.529743068889367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Thu</v>
      </c>
      <c r="B133" s="556">
        <f>B134</f>
        <v>37420</v>
      </c>
      <c r="C133" s="557" t="s">
        <v>56</v>
      </c>
      <c r="D133" s="558">
        <f>D108</f>
        <v>417.68113987411806</v>
      </c>
      <c r="E133" s="558">
        <f t="shared" ref="E133:AB133" si="15">E108</f>
        <v>13.720452553957195</v>
      </c>
      <c r="F133" s="558">
        <f t="shared" si="15"/>
        <v>13.336497229912926</v>
      </c>
      <c r="G133" s="558">
        <f t="shared" si="15"/>
        <v>13.068668593807415</v>
      </c>
      <c r="H133" s="558">
        <f t="shared" si="15"/>
        <v>12.969307587770501</v>
      </c>
      <c r="I133" s="558">
        <f t="shared" si="15"/>
        <v>13.30981122933855</v>
      </c>
      <c r="J133" s="558">
        <f t="shared" si="15"/>
        <v>14.11148758412914</v>
      </c>
      <c r="K133" s="558">
        <f t="shared" si="15"/>
        <v>15.377222029678151</v>
      </c>
      <c r="L133" s="558">
        <f t="shared" si="15"/>
        <v>17.246874551114153</v>
      </c>
      <c r="M133" s="558">
        <f t="shared" si="15"/>
        <v>18.89653363419562</v>
      </c>
      <c r="N133" s="558">
        <f t="shared" si="15"/>
        <v>19.890795408597043</v>
      </c>
      <c r="O133" s="558">
        <f t="shared" si="15"/>
        <v>20.634893570130554</v>
      </c>
      <c r="P133" s="558">
        <f t="shared" si="15"/>
        <v>20.990453843903786</v>
      </c>
      <c r="Q133" s="558">
        <f t="shared" si="15"/>
        <v>21.037469590474572</v>
      </c>
      <c r="R133" s="558">
        <f t="shared" si="15"/>
        <v>21.336567590059833</v>
      </c>
      <c r="S133" s="558">
        <f t="shared" si="15"/>
        <v>21.365234409334505</v>
      </c>
      <c r="T133" s="558">
        <f t="shared" si="15"/>
        <v>21.030275387969354</v>
      </c>
      <c r="U133" s="558">
        <f t="shared" si="15"/>
        <v>20.442678421463533</v>
      </c>
      <c r="V133" s="558">
        <f t="shared" si="15"/>
        <v>19.435977660787401</v>
      </c>
      <c r="W133" s="558">
        <f t="shared" si="15"/>
        <v>18.443082161456594</v>
      </c>
      <c r="X133" s="558">
        <f t="shared" si="15"/>
        <v>17.539176538240053</v>
      </c>
      <c r="Y133" s="558">
        <f t="shared" si="15"/>
        <v>17.071656222145613</v>
      </c>
      <c r="Z133" s="558">
        <f t="shared" si="15"/>
        <v>16.538604946076923</v>
      </c>
      <c r="AA133" s="558">
        <f t="shared" si="15"/>
        <v>15.357676060685208</v>
      </c>
      <c r="AB133" s="558">
        <f t="shared" si="15"/>
        <v>14.529743068889367</v>
      </c>
    </row>
    <row r="134" spans="1:56" x14ac:dyDescent="0.3">
      <c r="A134" s="555" t="str">
        <f>VLOOKUP(WEEKDAY(B134,2),$B$148:$C$154,2,FALSE)</f>
        <v>Thu</v>
      </c>
      <c r="B134" s="556">
        <f>A3</f>
        <v>37420</v>
      </c>
      <c r="C134" s="557" t="s">
        <v>26</v>
      </c>
      <c r="D134" s="558">
        <f>SUM(D16)</f>
        <v>11730.021922339356</v>
      </c>
      <c r="E134" s="558">
        <f t="shared" ref="E134:AB134" si="16">SUM(E16)</f>
        <v>410.71977326314857</v>
      </c>
      <c r="F134" s="558">
        <f t="shared" si="16"/>
        <v>400.38261205628442</v>
      </c>
      <c r="G134" s="558">
        <f t="shared" si="16"/>
        <v>394.08050919519792</v>
      </c>
      <c r="H134" s="558">
        <f t="shared" si="16"/>
        <v>391.47616271147581</v>
      </c>
      <c r="I134" s="558">
        <f t="shared" si="16"/>
        <v>398.10369468862314</v>
      </c>
      <c r="J134" s="558">
        <f t="shared" si="16"/>
        <v>415.18769789955775</v>
      </c>
      <c r="K134" s="558">
        <f t="shared" si="16"/>
        <v>446.08322084443591</v>
      </c>
      <c r="L134" s="558">
        <f t="shared" si="16"/>
        <v>488.95429797688632</v>
      </c>
      <c r="M134" s="558">
        <f t="shared" si="16"/>
        <v>524.87228694727207</v>
      </c>
      <c r="N134" s="558">
        <f t="shared" si="16"/>
        <v>547.2427655272885</v>
      </c>
      <c r="O134" s="558">
        <f t="shared" si="16"/>
        <v>562.37684084682837</v>
      </c>
      <c r="P134" s="558">
        <f t="shared" si="16"/>
        <v>568.5623654078837</v>
      </c>
      <c r="Q134" s="558">
        <f t="shared" si="16"/>
        <v>567.27124082276885</v>
      </c>
      <c r="R134" s="558">
        <f t="shared" si="16"/>
        <v>573.74732855605839</v>
      </c>
      <c r="S134" s="558">
        <f t="shared" si="16"/>
        <v>573.92237947340936</v>
      </c>
      <c r="T134" s="558">
        <f t="shared" si="16"/>
        <v>566.08878134612871</v>
      </c>
      <c r="U134" s="558">
        <f t="shared" si="16"/>
        <v>551.27739573747476</v>
      </c>
      <c r="V134" s="558">
        <f t="shared" si="16"/>
        <v>527.48389794436252</v>
      </c>
      <c r="W134" s="558">
        <f t="shared" si="16"/>
        <v>505.9668280838099</v>
      </c>
      <c r="X134" s="558">
        <f t="shared" si="16"/>
        <v>490.09783337865503</v>
      </c>
      <c r="Y134" s="558">
        <f t="shared" si="16"/>
        <v>480.30743748859675</v>
      </c>
      <c r="Z134" s="558">
        <f t="shared" si="16"/>
        <v>470.05483844694044</v>
      </c>
      <c r="AA134" s="558">
        <f t="shared" si="16"/>
        <v>447.4902919493432</v>
      </c>
      <c r="AB134" s="558">
        <f t="shared" si="16"/>
        <v>428.27144174692683</v>
      </c>
    </row>
    <row r="135" spans="1:56" x14ac:dyDescent="0.3">
      <c r="A135" s="555" t="str">
        <f>VLOOKUP(WEEKDAY(B135,2),$B$148:$C$154,2,FALSE)</f>
        <v>Thu</v>
      </c>
      <c r="B135" s="556">
        <f>B134</f>
        <v>37420</v>
      </c>
      <c r="C135" s="557" t="s">
        <v>47</v>
      </c>
      <c r="D135" s="558">
        <f>D63</f>
        <v>13182.632497532448</v>
      </c>
      <c r="E135" s="558">
        <f t="shared" ref="E135:AB135" si="17">E63</f>
        <v>405.91050993293663</v>
      </c>
      <c r="F135" s="558">
        <f t="shared" si="17"/>
        <v>392.18260045628801</v>
      </c>
      <c r="G135" s="558">
        <f t="shared" si="17"/>
        <v>386.90814194726636</v>
      </c>
      <c r="H135" s="558">
        <f t="shared" si="17"/>
        <v>389.42872334492455</v>
      </c>
      <c r="I135" s="558">
        <f t="shared" si="17"/>
        <v>412.46853973306833</v>
      </c>
      <c r="J135" s="558">
        <f t="shared" si="17"/>
        <v>462.02668379547862</v>
      </c>
      <c r="K135" s="558">
        <f t="shared" si="17"/>
        <v>534.22551287021122</v>
      </c>
      <c r="L135" s="558">
        <f t="shared" si="17"/>
        <v>602.81970100064473</v>
      </c>
      <c r="M135" s="558">
        <f t="shared" si="17"/>
        <v>645.37420610360346</v>
      </c>
      <c r="N135" s="558">
        <f t="shared" si="17"/>
        <v>670.03245935303607</v>
      </c>
      <c r="O135" s="558">
        <f t="shared" si="17"/>
        <v>690.22962767700949</v>
      </c>
      <c r="P135" s="558">
        <f t="shared" si="17"/>
        <v>688.31651760907073</v>
      </c>
      <c r="Q135" s="558">
        <f t="shared" si="17"/>
        <v>699.74307274461455</v>
      </c>
      <c r="R135" s="558">
        <f t="shared" si="17"/>
        <v>699.70063435635689</v>
      </c>
      <c r="S135" s="558">
        <f t="shared" si="17"/>
        <v>686.91531352848733</v>
      </c>
      <c r="T135" s="558">
        <f t="shared" si="17"/>
        <v>656.35568546576303</v>
      </c>
      <c r="U135" s="558">
        <f t="shared" si="17"/>
        <v>618.19051593157053</v>
      </c>
      <c r="V135" s="558">
        <f t="shared" si="17"/>
        <v>584.44074556621342</v>
      </c>
      <c r="W135" s="558">
        <f t="shared" si="17"/>
        <v>564.97011726830272</v>
      </c>
      <c r="X135" s="558">
        <f t="shared" si="17"/>
        <v>544.07746229893178</v>
      </c>
      <c r="Y135" s="558">
        <f t="shared" si="17"/>
        <v>515.37165570933257</v>
      </c>
      <c r="Z135" s="558">
        <f t="shared" si="17"/>
        <v>477.96248271797174</v>
      </c>
      <c r="AA135" s="558">
        <f t="shared" si="17"/>
        <v>439.50647957348019</v>
      </c>
      <c r="AB135" s="558">
        <f t="shared" si="17"/>
        <v>415.47510854788379</v>
      </c>
    </row>
    <row r="136" spans="1:56" ht="15" thickBot="1" x14ac:dyDescent="0.35">
      <c r="B136" s="557"/>
      <c r="C136" s="557" t="s">
        <v>92</v>
      </c>
      <c r="D136" s="559">
        <f>SUM(D134:D135)</f>
        <v>24912.654419871804</v>
      </c>
      <c r="E136" s="559">
        <f t="shared" ref="E136:AB136" si="18">SUM(E134:E135)</f>
        <v>816.6302831960852</v>
      </c>
      <c r="F136" s="559">
        <f t="shared" si="18"/>
        <v>792.56521251257243</v>
      </c>
      <c r="G136" s="559">
        <f t="shared" si="18"/>
        <v>780.98865114246428</v>
      </c>
      <c r="H136" s="559">
        <f t="shared" si="18"/>
        <v>780.9048860564003</v>
      </c>
      <c r="I136" s="559">
        <f t="shared" si="18"/>
        <v>810.57223442169152</v>
      </c>
      <c r="J136" s="559">
        <f t="shared" si="18"/>
        <v>877.21438169503631</v>
      </c>
      <c r="K136" s="559">
        <f t="shared" si="18"/>
        <v>980.30873371464713</v>
      </c>
      <c r="L136" s="559">
        <f t="shared" si="18"/>
        <v>1091.7739989775309</v>
      </c>
      <c r="M136" s="559">
        <f t="shared" si="18"/>
        <v>1170.2464930508754</v>
      </c>
      <c r="N136" s="559">
        <f t="shared" si="18"/>
        <v>1217.2752248803245</v>
      </c>
      <c r="O136" s="559">
        <f t="shared" si="18"/>
        <v>1252.606468523838</v>
      </c>
      <c r="P136" s="559">
        <f t="shared" si="18"/>
        <v>1256.8788830169544</v>
      </c>
      <c r="Q136" s="559">
        <f t="shared" si="18"/>
        <v>1267.0143135673834</v>
      </c>
      <c r="R136" s="559">
        <f t="shared" si="18"/>
        <v>1273.4479629124153</v>
      </c>
      <c r="S136" s="559">
        <f t="shared" si="18"/>
        <v>1260.8376930018967</v>
      </c>
      <c r="T136" s="559">
        <f t="shared" si="18"/>
        <v>1222.4444668118917</v>
      </c>
      <c r="U136" s="559">
        <f t="shared" si="18"/>
        <v>1169.4679116690454</v>
      </c>
      <c r="V136" s="559">
        <f t="shared" si="18"/>
        <v>1111.9246435105761</v>
      </c>
      <c r="W136" s="559">
        <f t="shared" si="18"/>
        <v>1070.9369453521126</v>
      </c>
      <c r="X136" s="559">
        <f t="shared" si="18"/>
        <v>1034.1752956775867</v>
      </c>
      <c r="Y136" s="559">
        <f t="shared" si="18"/>
        <v>995.67909319792932</v>
      </c>
      <c r="Z136" s="559">
        <f t="shared" si="18"/>
        <v>948.01732116491212</v>
      </c>
      <c r="AA136" s="559">
        <f t="shared" si="18"/>
        <v>886.99677152282334</v>
      </c>
      <c r="AB136" s="559">
        <f t="shared" si="18"/>
        <v>843.74655029481062</v>
      </c>
    </row>
    <row r="137" spans="1:56" ht="15" thickTop="1" x14ac:dyDescent="0.3">
      <c r="D137" s="320" t="s">
        <v>91</v>
      </c>
      <c r="E137" s="321">
        <f>AVERAGE(E134:J134,AA134:AB134)</f>
        <v>410.71402293881971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374"/>
      <c r="G17" s="374"/>
      <c r="H17" s="374"/>
      <c r="I17" s="374"/>
      <c r="J17" s="374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4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467"/>
      <c r="F64" s="374"/>
      <c r="G64" s="374"/>
      <c r="H64" s="374"/>
      <c r="I64" s="374"/>
      <c r="J64" s="374"/>
      <c r="K64" s="373"/>
      <c r="L64" s="374"/>
      <c r="M64" s="374"/>
      <c r="N64" s="374"/>
      <c r="O64" s="374"/>
      <c r="P64" s="374"/>
      <c r="Q64" s="374"/>
      <c r="R64" s="374"/>
      <c r="S64" s="374"/>
      <c r="T64" s="374"/>
      <c r="U64" s="374"/>
      <c r="V64" s="374"/>
      <c r="W64" s="374"/>
      <c r="X64" s="374"/>
      <c r="Y64" s="374"/>
      <c r="Z64" s="374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7"/>
      <c r="G17" s="467"/>
      <c r="H17" s="467"/>
      <c r="I17" s="467"/>
      <c r="J17" s="467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373"/>
      <c r="V17" s="373"/>
      <c r="W17" s="373"/>
      <c r="X17" s="373"/>
      <c r="Y17" s="373"/>
      <c r="Z17" s="373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467"/>
      <c r="F64" s="467"/>
      <c r="G64" s="467"/>
      <c r="H64" s="467"/>
      <c r="I64" s="467"/>
      <c r="J64" s="467"/>
      <c r="K64" s="380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  <c r="Y64" s="381"/>
      <c r="Z64" s="382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91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6</vt:lpstr>
      <vt:lpstr>day 5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2002-05-02T16:34:51Z</cp:lastPrinted>
  <dcterms:created xsi:type="dcterms:W3CDTF">2000-03-20T23:24:44Z</dcterms:created>
  <dcterms:modified xsi:type="dcterms:W3CDTF">2023-09-15T17:46:05Z</dcterms:modified>
</cp:coreProperties>
</file>