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2CE24A8-355C-46A3-97AA-3203C3AA31B7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<sst xmlns="http://schemas.openxmlformats.org/spreadsheetml/2006/main" count="339" uniqueCount="93">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</sst>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38" name="Picture 2">
          <a:extLst>
            <a:ext uri="{FF2B5EF4-FFF2-40B4-BE49-F238E27FC236}">
              <a16:creationId xmlns:a16="http://schemas.microsoft.com/office/drawing/2014/main" id="{B0C94D6D-15C8-B681-E7F5-0E846FF92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39" name="Picture 2">
          <a:extLst>
            <a:ext uri="{FF2B5EF4-FFF2-40B4-BE49-F238E27FC236}">
              <a16:creationId xmlns:a16="http://schemas.microsoft.com/office/drawing/2014/main" id="{FF8979CE-2651-F80D-5554-B70054BD6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40" name="Picture 2">
          <a:extLst>
            <a:ext uri="{FF2B5EF4-FFF2-40B4-BE49-F238E27FC236}">
              <a16:creationId xmlns:a16="http://schemas.microsoft.com/office/drawing/2014/main" id="{E2F30433-2807-1FE4-A951-3A79EB84C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37418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26.458691819613883</v>
      </c>
      <c r="E8" s="336">
        <v>0.95827794489300733</v>
      </c>
      <c r="F8" s="337">
        <v>0.93770658367480531</v>
      </c>
      <c r="G8" s="337">
        <v>0.92462496033564101</v>
      </c>
      <c r="H8" s="337">
        <v>0.91714995313286096</v>
      </c>
      <c r="I8" s="337">
        <v>0.93112289411967464</v>
      </c>
      <c r="J8" s="338">
        <v>0.96386395008147352</v>
      </c>
      <c r="K8" s="339">
        <v>1.0197384436064845</v>
      </c>
      <c r="L8" s="337">
        <v>1.0920471706149559</v>
      </c>
      <c r="M8" s="337">
        <v>1.1627880106142168</v>
      </c>
      <c r="N8" s="337">
        <v>1.2057238071979148</v>
      </c>
      <c r="O8" s="337">
        <v>1.2313430295518046</v>
      </c>
      <c r="P8" s="337">
        <v>1.2476347386957867</v>
      </c>
      <c r="Q8" s="337">
        <v>1.2421690223797761</v>
      </c>
      <c r="R8" s="337">
        <v>1.2521787492826659</v>
      </c>
      <c r="S8" s="337">
        <v>1.2570546553064303</v>
      </c>
      <c r="T8" s="337">
        <v>1.2454459066374215</v>
      </c>
      <c r="U8" s="337">
        <v>1.2162302788449901</v>
      </c>
      <c r="V8" s="337">
        <v>1.1695770332902151</v>
      </c>
      <c r="W8" s="337">
        <v>1.1415470130221035</v>
      </c>
      <c r="X8" s="337">
        <v>1.109578180605137</v>
      </c>
      <c r="Y8" s="337">
        <v>1.0946780895180193</v>
      </c>
      <c r="Z8" s="340">
        <v>1.0843184617224115</v>
      </c>
      <c r="AA8" s="336">
        <v>1.0443810182004754</v>
      </c>
      <c r="AB8" s="338">
        <v>1.0095119242856159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826.78569058750782</v>
      </c>
      <c r="E9" s="342">
        <v>26.734591803707563</v>
      </c>
      <c r="F9" s="343">
        <v>26.073965034741999</v>
      </c>
      <c r="G9" s="343">
        <v>25.544151017911219</v>
      </c>
      <c r="H9" s="343">
        <v>25.336331877809286</v>
      </c>
      <c r="I9" s="343">
        <v>25.87533017035711</v>
      </c>
      <c r="J9" s="344">
        <v>27.684802126634139</v>
      </c>
      <c r="K9" s="345">
        <v>30.840661460111399</v>
      </c>
      <c r="L9" s="343">
        <v>34.729883541146087</v>
      </c>
      <c r="M9" s="343">
        <v>37.868752325733745</v>
      </c>
      <c r="N9" s="343">
        <v>39.943774387637376</v>
      </c>
      <c r="O9" s="343">
        <v>41.371306800640895</v>
      </c>
      <c r="P9" s="343">
        <v>42.1000160767341</v>
      </c>
      <c r="Q9" s="343">
        <v>42.335690411183727</v>
      </c>
      <c r="R9" s="343">
        <v>42.794704296661784</v>
      </c>
      <c r="S9" s="343">
        <v>42.860876678536762</v>
      </c>
      <c r="T9" s="343">
        <v>42.319993051047092</v>
      </c>
      <c r="U9" s="343">
        <v>41.151569585397944</v>
      </c>
      <c r="V9" s="343">
        <v>38.887607242161906</v>
      </c>
      <c r="W9" s="343">
        <v>35.887675417138396</v>
      </c>
      <c r="X9" s="343">
        <v>33.800049562488461</v>
      </c>
      <c r="Y9" s="343">
        <v>32.69704940927307</v>
      </c>
      <c r="Z9" s="346">
        <v>31.623104348215925</v>
      </c>
      <c r="AA9" s="342">
        <v>29.864332056455037</v>
      </c>
      <c r="AB9" s="344">
        <v>28.459471905782735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6318.6001409380497</v>
      </c>
      <c r="E10" s="349">
        <v>221.76336915017626</v>
      </c>
      <c r="F10" s="350">
        <v>215.97882199500225</v>
      </c>
      <c r="G10" s="350">
        <v>213.03853247231569</v>
      </c>
      <c r="H10" s="350">
        <v>210.36593921016379</v>
      </c>
      <c r="I10" s="350">
        <v>213.86241016801074</v>
      </c>
      <c r="J10" s="351">
        <v>222.95064822566587</v>
      </c>
      <c r="K10" s="352">
        <v>238.68265474256032</v>
      </c>
      <c r="L10" s="350">
        <v>258.55775686644034</v>
      </c>
      <c r="M10" s="350">
        <v>279.59870977170851</v>
      </c>
      <c r="N10" s="350">
        <v>292.36034237259599</v>
      </c>
      <c r="O10" s="350">
        <v>301.31785890335902</v>
      </c>
      <c r="P10" s="350">
        <v>307.9360100580609</v>
      </c>
      <c r="Q10" s="350">
        <v>306.56293274367488</v>
      </c>
      <c r="R10" s="350">
        <v>309.59205757693377</v>
      </c>
      <c r="S10" s="350">
        <v>311.33036561622197</v>
      </c>
      <c r="T10" s="350">
        <v>309.65707201128578</v>
      </c>
      <c r="U10" s="350">
        <v>300.71574482326469</v>
      </c>
      <c r="V10" s="350">
        <v>285.63926826852475</v>
      </c>
      <c r="W10" s="350">
        <v>273.01444849670833</v>
      </c>
      <c r="X10" s="350">
        <v>263.14028313399814</v>
      </c>
      <c r="Y10" s="350">
        <v>256.96190226895754</v>
      </c>
      <c r="Z10" s="353">
        <v>252.59423510346497</v>
      </c>
      <c r="AA10" s="349">
        <v>240.86127608405937</v>
      </c>
      <c r="AB10" s="351">
        <v>232.11750087489608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61.922606307851872</v>
      </c>
      <c r="E11" s="355">
        <v>2.1517537096120298</v>
      </c>
      <c r="F11" s="356">
        <v>2.1131155934896833</v>
      </c>
      <c r="G11" s="356">
        <v>2.0807734198845567</v>
      </c>
      <c r="H11" s="356">
        <v>2.0810397341039963</v>
      </c>
      <c r="I11" s="356">
        <v>2.1436873185892766</v>
      </c>
      <c r="J11" s="357">
        <v>2.2206119585818347</v>
      </c>
      <c r="K11" s="358">
        <v>2.3338483426375674</v>
      </c>
      <c r="L11" s="356">
        <v>2.52585228743111</v>
      </c>
      <c r="M11" s="356">
        <v>2.7036770581325933</v>
      </c>
      <c r="N11" s="356">
        <v>2.802403218352771</v>
      </c>
      <c r="O11" s="356">
        <v>2.8569411592882585</v>
      </c>
      <c r="P11" s="356">
        <v>2.9037593008208296</v>
      </c>
      <c r="Q11" s="356">
        <v>2.9351476223457142</v>
      </c>
      <c r="R11" s="356">
        <v>2.9478492842229067</v>
      </c>
      <c r="S11" s="356">
        <v>2.9698928814059813</v>
      </c>
      <c r="T11" s="356">
        <v>2.9675983049321544</v>
      </c>
      <c r="U11" s="356">
        <v>2.9305806039841831</v>
      </c>
      <c r="V11" s="356">
        <v>2.8568788478463842</v>
      </c>
      <c r="W11" s="356">
        <v>2.7776702768663459</v>
      </c>
      <c r="X11" s="356">
        <v>2.662361880407218</v>
      </c>
      <c r="Y11" s="356">
        <v>2.6492338974085192</v>
      </c>
      <c r="Z11" s="359">
        <v>2.5894563327927109</v>
      </c>
      <c r="AA11" s="355">
        <v>2.4120268170259025</v>
      </c>
      <c r="AB11" s="357">
        <v>2.3064464576893378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320.05984959223218</v>
      </c>
      <c r="E12" s="362">
        <v>10.327334273104311</v>
      </c>
      <c r="F12" s="363">
        <v>10.096244324866825</v>
      </c>
      <c r="G12" s="363">
        <v>9.8904660598754948</v>
      </c>
      <c r="H12" s="363">
        <v>9.8286210301132009</v>
      </c>
      <c r="I12" s="363">
        <v>10.062713798910009</v>
      </c>
      <c r="J12" s="364">
        <v>10.71595021771215</v>
      </c>
      <c r="K12" s="365">
        <v>11.856672720184644</v>
      </c>
      <c r="L12" s="363">
        <v>13.368531361698045</v>
      </c>
      <c r="M12" s="363">
        <v>14.607884635416617</v>
      </c>
      <c r="N12" s="363">
        <v>15.387571218151718</v>
      </c>
      <c r="O12" s="363">
        <v>15.901749522613105</v>
      </c>
      <c r="P12" s="363">
        <v>16.196445894125581</v>
      </c>
      <c r="Q12" s="363">
        <v>16.318403744679774</v>
      </c>
      <c r="R12" s="363">
        <v>16.48557010182753</v>
      </c>
      <c r="S12" s="363">
        <v>16.523280770284277</v>
      </c>
      <c r="T12" s="363">
        <v>16.371668216379646</v>
      </c>
      <c r="U12" s="363">
        <v>15.98206539708918</v>
      </c>
      <c r="V12" s="363">
        <v>15.158125701469833</v>
      </c>
      <c r="W12" s="363">
        <v>14.019729323283533</v>
      </c>
      <c r="X12" s="363">
        <v>13.1588220595</v>
      </c>
      <c r="Y12" s="363">
        <v>12.781718996581519</v>
      </c>
      <c r="Z12" s="366">
        <v>12.370002119461455</v>
      </c>
      <c r="AA12" s="362">
        <v>11.603790060039289</v>
      </c>
      <c r="AB12" s="364">
        <v>11.046488044864486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3034.1464610546345</v>
      </c>
      <c r="E13" s="367">
        <v>108.31804054014727</v>
      </c>
      <c r="F13" s="368">
        <v>105.96016154581143</v>
      </c>
      <c r="G13" s="368">
        <v>104.7488881643454</v>
      </c>
      <c r="H13" s="368">
        <v>103.61317114712833</v>
      </c>
      <c r="I13" s="368">
        <v>104.92169778270234</v>
      </c>
      <c r="J13" s="369">
        <v>108.64677165952483</v>
      </c>
      <c r="K13" s="370">
        <v>115.98519183888267</v>
      </c>
      <c r="L13" s="368">
        <v>125.45434640369758</v>
      </c>
      <c r="M13" s="368">
        <v>133.62003892380611</v>
      </c>
      <c r="N13" s="368">
        <v>138.62179965912452</v>
      </c>
      <c r="O13" s="368">
        <v>142.07738858750719</v>
      </c>
      <c r="P13" s="368">
        <v>143.95058976122883</v>
      </c>
      <c r="Q13" s="368">
        <v>145.02853655320845</v>
      </c>
      <c r="R13" s="368">
        <v>145.79680308704241</v>
      </c>
      <c r="S13" s="368">
        <v>146.17532085746853</v>
      </c>
      <c r="T13" s="368">
        <v>145.10025826405857</v>
      </c>
      <c r="U13" s="368">
        <v>141.68619640401903</v>
      </c>
      <c r="V13" s="368">
        <v>136.59514060725786</v>
      </c>
      <c r="W13" s="368">
        <v>131.5860160343284</v>
      </c>
      <c r="X13" s="368">
        <v>127.22613803410695</v>
      </c>
      <c r="Y13" s="368">
        <v>125.23208285111255</v>
      </c>
      <c r="Z13" s="371">
        <v>122.75461240336254</v>
      </c>
      <c r="AA13" s="367">
        <v>117.53209755356316</v>
      </c>
      <c r="AB13" s="369">
        <v>113.51517239120015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3416.1289169547194</v>
      </c>
      <c r="E14" s="90">
        <f t="shared" ref="E14:AB14" si="1">SUM(E11:E13)</f>
        <v>120.7971285228636</v>
      </c>
      <c r="F14" s="164">
        <f t="shared" si="1"/>
        <v>118.16952146416794</v>
      </c>
      <c r="G14" s="164">
        <f t="shared" si="1"/>
        <v>116.72012764410545</v>
      </c>
      <c r="H14" s="164">
        <f t="shared" si="1"/>
        <v>115.52283191134552</v>
      </c>
      <c r="I14" s="164">
        <f t="shared" si="1"/>
        <v>117.12809890020162</v>
      </c>
      <c r="J14" s="166">
        <f t="shared" si="1"/>
        <v>121.58333383581882</v>
      </c>
      <c r="K14" s="48">
        <f t="shared" si="1"/>
        <v>130.17571290170488</v>
      </c>
      <c r="L14" s="164">
        <f t="shared" si="1"/>
        <v>141.34873005282674</v>
      </c>
      <c r="M14" s="164">
        <f t="shared" si="1"/>
        <v>150.93160061735531</v>
      </c>
      <c r="N14" s="164">
        <f t="shared" si="1"/>
        <v>156.811774095629</v>
      </c>
      <c r="O14" s="164">
        <f t="shared" si="1"/>
        <v>160.83607926940854</v>
      </c>
      <c r="P14" s="164">
        <f t="shared" si="1"/>
        <v>163.05079495617525</v>
      </c>
      <c r="Q14" s="164">
        <f t="shared" si="1"/>
        <v>164.28208792023395</v>
      </c>
      <c r="R14" s="164">
        <f t="shared" si="1"/>
        <v>165.23022247309285</v>
      </c>
      <c r="S14" s="164">
        <f t="shared" si="1"/>
        <v>165.66849450915879</v>
      </c>
      <c r="T14" s="164">
        <f t="shared" si="1"/>
        <v>164.43952478537037</v>
      </c>
      <c r="U14" s="164">
        <f t="shared" si="1"/>
        <v>160.5988424050924</v>
      </c>
      <c r="V14" s="164">
        <f t="shared" si="1"/>
        <v>154.61014515657408</v>
      </c>
      <c r="W14" s="164">
        <f t="shared" si="1"/>
        <v>148.38341563447827</v>
      </c>
      <c r="X14" s="164">
        <f t="shared" si="1"/>
        <v>143.04732197401418</v>
      </c>
      <c r="Y14" s="164">
        <f t="shared" si="1"/>
        <v>140.6630357451026</v>
      </c>
      <c r="Z14" s="165">
        <f t="shared" si="1"/>
        <v>137.71407085561671</v>
      </c>
      <c r="AA14" s="90">
        <f t="shared" si="1"/>
        <v>131.54791443062834</v>
      </c>
      <c r="AB14" s="166">
        <f t="shared" si="1"/>
        <v>126.86810689375397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7171.8445233451739</v>
      </c>
      <c r="E15" s="90">
        <f t="shared" ref="E15:AB15" si="2">SUM(E8:E10)</f>
        <v>249.45623889877683</v>
      </c>
      <c r="F15" s="164">
        <f t="shared" si="2"/>
        <v>242.99049361341906</v>
      </c>
      <c r="G15" s="164">
        <f t="shared" si="2"/>
        <v>239.50730845056256</v>
      </c>
      <c r="H15" s="164">
        <f t="shared" si="2"/>
        <v>236.61942104110594</v>
      </c>
      <c r="I15" s="164">
        <f t="shared" si="2"/>
        <v>240.66886323248752</v>
      </c>
      <c r="J15" s="166">
        <f t="shared" si="2"/>
        <v>251.59931430238149</v>
      </c>
      <c r="K15" s="48">
        <f t="shared" si="2"/>
        <v>270.54305464627822</v>
      </c>
      <c r="L15" s="164">
        <f t="shared" si="2"/>
        <v>294.37968757820136</v>
      </c>
      <c r="M15" s="164">
        <f t="shared" si="2"/>
        <v>318.63025010805649</v>
      </c>
      <c r="N15" s="164">
        <f t="shared" si="2"/>
        <v>333.5098405674313</v>
      </c>
      <c r="O15" s="164">
        <f t="shared" si="2"/>
        <v>343.92050873355174</v>
      </c>
      <c r="P15" s="164">
        <f t="shared" si="2"/>
        <v>351.28366087349082</v>
      </c>
      <c r="Q15" s="164">
        <f t="shared" si="2"/>
        <v>350.14079217723838</v>
      </c>
      <c r="R15" s="164">
        <f t="shared" si="2"/>
        <v>353.63894062287824</v>
      </c>
      <c r="S15" s="164">
        <f t="shared" si="2"/>
        <v>355.44829695006518</v>
      </c>
      <c r="T15" s="164">
        <f t="shared" si="2"/>
        <v>353.22251096897031</v>
      </c>
      <c r="U15" s="164">
        <f t="shared" si="2"/>
        <v>343.08354468750764</v>
      </c>
      <c r="V15" s="164">
        <f t="shared" si="2"/>
        <v>325.69645254397687</v>
      </c>
      <c r="W15" s="164">
        <f t="shared" si="2"/>
        <v>310.0436709268688</v>
      </c>
      <c r="X15" s="164">
        <f t="shared" si="2"/>
        <v>298.04991087709175</v>
      </c>
      <c r="Y15" s="164">
        <f t="shared" si="2"/>
        <v>290.75362976774863</v>
      </c>
      <c r="Z15" s="165">
        <f t="shared" si="2"/>
        <v>285.30165791340329</v>
      </c>
      <c r="AA15" s="90">
        <f t="shared" si="2"/>
        <v>271.76998915871491</v>
      </c>
      <c r="AB15" s="166">
        <f t="shared" si="2"/>
        <v>261.58648470496445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10587.973440299891</v>
      </c>
      <c r="E16" s="167">
        <f t="shared" ref="E16:AB16" si="3">E14+E15</f>
        <v>370.25336742164041</v>
      </c>
      <c r="F16" s="168">
        <f t="shared" si="3"/>
        <v>361.16001507758699</v>
      </c>
      <c r="G16" s="168">
        <f t="shared" si="3"/>
        <v>356.22743609466801</v>
      </c>
      <c r="H16" s="168">
        <f t="shared" si="3"/>
        <v>352.14225295245149</v>
      </c>
      <c r="I16" s="168">
        <f t="shared" si="3"/>
        <v>357.79696213268915</v>
      </c>
      <c r="J16" s="170">
        <f t="shared" si="3"/>
        <v>373.18264813820031</v>
      </c>
      <c r="K16" s="203">
        <f t="shared" si="3"/>
        <v>400.71876754798313</v>
      </c>
      <c r="L16" s="200">
        <f t="shared" si="3"/>
        <v>435.72841763102809</v>
      </c>
      <c r="M16" s="200">
        <f t="shared" si="3"/>
        <v>469.56185072541177</v>
      </c>
      <c r="N16" s="200">
        <f t="shared" si="3"/>
        <v>490.3216146630603</v>
      </c>
      <c r="O16" s="200">
        <f t="shared" si="3"/>
        <v>504.75658800296026</v>
      </c>
      <c r="P16" s="200">
        <f t="shared" si="3"/>
        <v>514.33445582966601</v>
      </c>
      <c r="Q16" s="200">
        <f t="shared" si="3"/>
        <v>514.42288009747233</v>
      </c>
      <c r="R16" s="200">
        <f t="shared" si="3"/>
        <v>518.86916309597109</v>
      </c>
      <c r="S16" s="200">
        <f t="shared" si="3"/>
        <v>521.11679145922403</v>
      </c>
      <c r="T16" s="200">
        <f t="shared" si="3"/>
        <v>517.66203575434065</v>
      </c>
      <c r="U16" s="200">
        <f t="shared" si="3"/>
        <v>503.68238709260004</v>
      </c>
      <c r="V16" s="200">
        <f t="shared" si="3"/>
        <v>480.30659770055092</v>
      </c>
      <c r="W16" s="200">
        <f t="shared" si="3"/>
        <v>458.4270865613471</v>
      </c>
      <c r="X16" s="200">
        <f t="shared" si="3"/>
        <v>441.0972328511059</v>
      </c>
      <c r="Y16" s="200">
        <f t="shared" si="3"/>
        <v>431.41666551285124</v>
      </c>
      <c r="Z16" s="201">
        <f t="shared" si="3"/>
        <v>423.01572876902003</v>
      </c>
      <c r="AA16" s="199">
        <f t="shared" si="3"/>
        <v>403.31790358934325</v>
      </c>
      <c r="AB16" s="202">
        <f t="shared" si="3"/>
        <v>388.45459159871842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2.1517537096120298</v>
      </c>
      <c r="AL17" s="538">
        <f>$F11</f>
        <v>2.1131155934896833</v>
      </c>
      <c r="AM17" s="538">
        <f>$G11</f>
        <v>2.0807734198845567</v>
      </c>
      <c r="AN17" s="538">
        <f>$H11</f>
        <v>2.0810397341039963</v>
      </c>
      <c r="AO17" s="538"/>
      <c r="AP17" s="538">
        <f>$E12</f>
        <v>10.327334273104311</v>
      </c>
      <c r="AQ17" s="538">
        <f>$F12</f>
        <v>10.096244324866825</v>
      </c>
      <c r="AR17" s="538">
        <f>$G12</f>
        <v>9.8904660598754948</v>
      </c>
      <c r="AS17" s="538">
        <f>$H12</f>
        <v>9.8286210301132009</v>
      </c>
      <c r="AT17" s="538"/>
      <c r="AU17" s="538">
        <f>$E13</f>
        <v>108.31804054014727</v>
      </c>
      <c r="AV17" s="538">
        <f>$F13</f>
        <v>105.96016154581143</v>
      </c>
      <c r="AW17" s="538">
        <f>$G13</f>
        <v>104.7488881643454</v>
      </c>
      <c r="AX17" s="538">
        <f>$H13</f>
        <v>103.61317114712833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2.1436873185892766</v>
      </c>
      <c r="AL18" s="538">
        <f>$J11</f>
        <v>2.2206119585818347</v>
      </c>
      <c r="AM18" s="538">
        <f>$K11</f>
        <v>2.3338483426375674</v>
      </c>
      <c r="AN18" s="538">
        <f>$L11</f>
        <v>2.52585228743111</v>
      </c>
      <c r="AO18" s="538"/>
      <c r="AP18" s="538">
        <f>$I12</f>
        <v>10.062713798910009</v>
      </c>
      <c r="AQ18" s="538">
        <f>$J12</f>
        <v>10.71595021771215</v>
      </c>
      <c r="AR18" s="538">
        <f>$K12</f>
        <v>11.856672720184644</v>
      </c>
      <c r="AS18" s="538">
        <f>$L12</f>
        <v>13.368531361698045</v>
      </c>
      <c r="AT18" s="538"/>
      <c r="AU18" s="539">
        <f>$I13</f>
        <v>104.92169778270234</v>
      </c>
      <c r="AV18" s="539">
        <f>$J13</f>
        <v>108.64677165952483</v>
      </c>
      <c r="AW18" s="539">
        <f>$K13</f>
        <v>115.98519183888267</v>
      </c>
      <c r="AX18" s="539">
        <f>$L13</f>
        <v>125.45434640369758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2.7036770581325933</v>
      </c>
      <c r="AL19" s="538">
        <f>$N11</f>
        <v>2.802403218352771</v>
      </c>
      <c r="AM19" s="538">
        <f>$O11</f>
        <v>2.8569411592882585</v>
      </c>
      <c r="AN19" s="538">
        <f>$P11</f>
        <v>2.9037593008208296</v>
      </c>
      <c r="AO19" s="538"/>
      <c r="AP19" s="538">
        <f>$M12</f>
        <v>14.607884635416617</v>
      </c>
      <c r="AQ19" s="538">
        <f>$N12</f>
        <v>15.387571218151718</v>
      </c>
      <c r="AR19" s="538">
        <f>$O12</f>
        <v>15.901749522613105</v>
      </c>
      <c r="AS19" s="538">
        <f>$P12</f>
        <v>16.196445894125581</v>
      </c>
      <c r="AT19" s="538"/>
      <c r="AU19" s="538">
        <f>$M13</f>
        <v>133.62003892380611</v>
      </c>
      <c r="AV19" s="538">
        <f>$N13</f>
        <v>138.62179965912452</v>
      </c>
      <c r="AW19" s="538">
        <f>$O13</f>
        <v>142.07738858750719</v>
      </c>
      <c r="AX19" s="538">
        <f>$P13</f>
        <v>143.95058976122883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2.9351476223457142</v>
      </c>
      <c r="AL20" s="538">
        <f>$R11</f>
        <v>2.9478492842229067</v>
      </c>
      <c r="AM20" s="538">
        <f>$S11</f>
        <v>2.9698928814059813</v>
      </c>
      <c r="AN20" s="538">
        <f>$T11</f>
        <v>2.9675983049321544</v>
      </c>
      <c r="AO20" s="538"/>
      <c r="AP20" s="538">
        <f>$Q12</f>
        <v>16.318403744679774</v>
      </c>
      <c r="AQ20" s="538">
        <f>$R12</f>
        <v>16.48557010182753</v>
      </c>
      <c r="AR20" s="538">
        <f>$S12</f>
        <v>16.523280770284277</v>
      </c>
      <c r="AS20" s="538">
        <f>$T12</f>
        <v>16.371668216379646</v>
      </c>
      <c r="AT20" s="538"/>
      <c r="AU20" s="538">
        <f>$Q13</f>
        <v>145.02853655320845</v>
      </c>
      <c r="AV20" s="538">
        <f>$R13</f>
        <v>145.79680308704241</v>
      </c>
      <c r="AW20" s="538">
        <f>$S13</f>
        <v>146.17532085746853</v>
      </c>
      <c r="AX20" s="538">
        <f>$T13</f>
        <v>145.10025826405857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2.9305806039841831</v>
      </c>
      <c r="AL21" s="538">
        <f>$V11</f>
        <v>2.8568788478463842</v>
      </c>
      <c r="AM21" s="538">
        <f>$W11</f>
        <v>2.7776702768663459</v>
      </c>
      <c r="AN21" s="538">
        <f>$X11</f>
        <v>2.662361880407218</v>
      </c>
      <c r="AO21" s="538"/>
      <c r="AP21" s="538">
        <f>$U12</f>
        <v>15.98206539708918</v>
      </c>
      <c r="AQ21" s="538">
        <f>$V12</f>
        <v>15.158125701469833</v>
      </c>
      <c r="AR21" s="538">
        <f>$W12</f>
        <v>14.019729323283533</v>
      </c>
      <c r="AS21" s="538">
        <f>$X12</f>
        <v>13.1588220595</v>
      </c>
      <c r="AT21" s="538"/>
      <c r="AU21" s="538">
        <f>$U13</f>
        <v>141.68619640401903</v>
      </c>
      <c r="AV21" s="538">
        <f>$V13</f>
        <v>136.59514060725786</v>
      </c>
      <c r="AW21" s="538">
        <f>$W13</f>
        <v>131.5860160343284</v>
      </c>
      <c r="AX21" s="538">
        <f>$X13</f>
        <v>127.22613803410695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2.6492338974085192</v>
      </c>
      <c r="AL22" s="538">
        <f>$Z11</f>
        <v>2.5894563327927109</v>
      </c>
      <c r="AM22" s="538">
        <f>$AA11</f>
        <v>2.4120268170259025</v>
      </c>
      <c r="AN22" s="540">
        <f>$AB11</f>
        <v>2.3064464576893378</v>
      </c>
      <c r="AO22" s="538"/>
      <c r="AP22" s="538">
        <f>$Y12</f>
        <v>12.781718996581519</v>
      </c>
      <c r="AQ22" s="538">
        <f>$Z12</f>
        <v>12.370002119461455</v>
      </c>
      <c r="AR22" s="538">
        <f>$AA12</f>
        <v>11.603790060039289</v>
      </c>
      <c r="AS22" s="540">
        <f>$AB12</f>
        <v>11.046488044864486</v>
      </c>
      <c r="AT22" s="538"/>
      <c r="AU22" s="538">
        <f>$Y13</f>
        <v>125.23208285111255</v>
      </c>
      <c r="AV22" s="538">
        <f>$Z13</f>
        <v>122.75461240336254</v>
      </c>
      <c r="AW22" s="538">
        <f>$AA13</f>
        <v>117.53209755356316</v>
      </c>
      <c r="AX22" s="540">
        <f>$AB13</f>
        <v>113.51517239120015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61.922606307851872</v>
      </c>
      <c r="AO23" s="538"/>
      <c r="AP23" s="538"/>
      <c r="AQ23" s="538"/>
      <c r="AR23" s="538"/>
      <c r="AS23" s="318">
        <f>SUM(AP17:AS22)</f>
        <v>320.05984959223218</v>
      </c>
      <c r="AT23" s="538"/>
      <c r="AU23" s="538"/>
      <c r="AV23" s="538"/>
      <c r="AW23" s="538"/>
      <c r="AX23" s="318">
        <f>SUM(AU17:AX22)</f>
        <v>3034.1464610546345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1436.0265597001089</v>
      </c>
      <c r="E52" s="431">
        <f t="shared" si="4"/>
        <v>30.746632578359595</v>
      </c>
      <c r="F52" s="432">
        <f t="shared" si="4"/>
        <v>39.839984922413009</v>
      </c>
      <c r="G52" s="432">
        <f t="shared" si="4"/>
        <v>44.772563905331992</v>
      </c>
      <c r="H52" s="432">
        <f t="shared" si="4"/>
        <v>48.857747047548514</v>
      </c>
      <c r="I52" s="432">
        <f t="shared" si="4"/>
        <v>43.203037867310854</v>
      </c>
      <c r="J52" s="433">
        <f t="shared" si="4"/>
        <v>27.817351861799693</v>
      </c>
      <c r="K52" s="434">
        <f t="shared" si="4"/>
        <v>150.28123245201687</v>
      </c>
      <c r="L52" s="432">
        <f t="shared" si="4"/>
        <v>115.27158236897191</v>
      </c>
      <c r="M52" s="432">
        <f t="shared" si="4"/>
        <v>81.438149274588227</v>
      </c>
      <c r="N52" s="432">
        <f t="shared" si="4"/>
        <v>60.678385336939698</v>
      </c>
      <c r="O52" s="432">
        <f t="shared" si="4"/>
        <v>46.243411997039743</v>
      </c>
      <c r="P52" s="432">
        <f t="shared" si="4"/>
        <v>36.665544170333987</v>
      </c>
      <c r="Q52" s="432">
        <f t="shared" si="4"/>
        <v>36.57711990252767</v>
      </c>
      <c r="R52" s="432">
        <f t="shared" si="4"/>
        <v>32.130836904028911</v>
      </c>
      <c r="S52" s="432">
        <f t="shared" si="4"/>
        <v>29.883208540775968</v>
      </c>
      <c r="T52" s="432">
        <f t="shared" si="4"/>
        <v>33.33796424565935</v>
      </c>
      <c r="U52" s="432">
        <f t="shared" si="4"/>
        <v>47.317612907399962</v>
      </c>
      <c r="V52" s="432">
        <f t="shared" si="4"/>
        <v>70.693402299449076</v>
      </c>
      <c r="W52" s="432">
        <f t="shared" si="4"/>
        <v>92.572913438652904</v>
      </c>
      <c r="X52" s="432">
        <f t="shared" si="4"/>
        <v>109.9027671488941</v>
      </c>
      <c r="Y52" s="432">
        <f t="shared" si="4"/>
        <v>119.58333448714876</v>
      </c>
      <c r="Z52" s="435">
        <f t="shared" si="4"/>
        <v>127.98427123097997</v>
      </c>
      <c r="AA52" s="431">
        <f t="shared" si="4"/>
        <v>-2.3179035893432456</v>
      </c>
      <c r="AB52" s="433">
        <f t="shared" si="4"/>
        <v>12.545408401281577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4900.0789177015013</v>
      </c>
      <c r="E57" s="336">
        <v>152.45502844222113</v>
      </c>
      <c r="F57" s="337">
        <v>147.40965065348476</v>
      </c>
      <c r="G57" s="337">
        <v>144.7780921789024</v>
      </c>
      <c r="H57" s="337">
        <v>145.84464155441032</v>
      </c>
      <c r="I57" s="337">
        <v>153.57948886846737</v>
      </c>
      <c r="J57" s="338">
        <v>170.06452833583484</v>
      </c>
      <c r="K57" s="339">
        <v>196.56492601320431</v>
      </c>
      <c r="L57" s="337">
        <v>220.48918399049171</v>
      </c>
      <c r="M57" s="337">
        <v>237.15766867684403</v>
      </c>
      <c r="N57" s="337">
        <v>248.65758866633729</v>
      </c>
      <c r="O57" s="337">
        <v>256.38034901440921</v>
      </c>
      <c r="P57" s="337">
        <v>256.59030870272164</v>
      </c>
      <c r="Q57" s="337">
        <v>257.35516169571531</v>
      </c>
      <c r="R57" s="337">
        <v>257.26143108472405</v>
      </c>
      <c r="S57" s="337">
        <v>254.29188865215187</v>
      </c>
      <c r="T57" s="337">
        <v>244.53671836734952</v>
      </c>
      <c r="U57" s="337">
        <v>230.75235149197366</v>
      </c>
      <c r="V57" s="337">
        <v>217.22507308064007</v>
      </c>
      <c r="W57" s="337">
        <v>208.37617048090431</v>
      </c>
      <c r="X57" s="337">
        <v>201.71832190054758</v>
      </c>
      <c r="Y57" s="337">
        <v>192.66929496554476</v>
      </c>
      <c r="Z57" s="340">
        <v>179.53558982850018</v>
      </c>
      <c r="AA57" s="336">
        <v>167.44810975619367</v>
      </c>
      <c r="AB57" s="338">
        <v>158.93735129992712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3534.8538541205812</v>
      </c>
      <c r="E58" s="449">
        <v>111.9619906836965</v>
      </c>
      <c r="F58" s="450">
        <v>109.31657479459031</v>
      </c>
      <c r="G58" s="450">
        <v>109.08405785078564</v>
      </c>
      <c r="H58" s="450">
        <v>108.58960265069801</v>
      </c>
      <c r="I58" s="450">
        <v>114.94131813893405</v>
      </c>
      <c r="J58" s="451">
        <v>128.05461513305738</v>
      </c>
      <c r="K58" s="452">
        <v>144.2355607439448</v>
      </c>
      <c r="L58" s="450">
        <v>161.25266922901454</v>
      </c>
      <c r="M58" s="450">
        <v>167.89371655237807</v>
      </c>
      <c r="N58" s="450">
        <v>173.02033345261145</v>
      </c>
      <c r="O58" s="450">
        <v>177.52941758590373</v>
      </c>
      <c r="P58" s="450">
        <v>174.63902529392871</v>
      </c>
      <c r="Q58" s="450">
        <v>182.8814973580358</v>
      </c>
      <c r="R58" s="450">
        <v>183.08382189218543</v>
      </c>
      <c r="S58" s="450">
        <v>181.7212272321658</v>
      </c>
      <c r="T58" s="450">
        <v>172.95357697204</v>
      </c>
      <c r="U58" s="450">
        <v>164.34687021517814</v>
      </c>
      <c r="V58" s="450">
        <v>159.97816164945741</v>
      </c>
      <c r="W58" s="450">
        <v>156.312806279423</v>
      </c>
      <c r="X58" s="450">
        <v>149.4354498653959</v>
      </c>
      <c r="Y58" s="450">
        <v>141.37016689271445</v>
      </c>
      <c r="Z58" s="453">
        <v>130.77898285737635</v>
      </c>
      <c r="AA58" s="449">
        <v>118.92860687439496</v>
      </c>
      <c r="AB58" s="451">
        <v>112.54380392267016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4202.3038162504445</v>
      </c>
      <c r="E59" s="355">
        <v>115.90046951092366</v>
      </c>
      <c r="F59" s="356">
        <v>110.37959294222514</v>
      </c>
      <c r="G59" s="356">
        <v>108.32977661248857</v>
      </c>
      <c r="H59" s="356">
        <v>110.24498132222642</v>
      </c>
      <c r="I59" s="356">
        <v>119.22459381755179</v>
      </c>
      <c r="J59" s="357">
        <v>137.28643626850999</v>
      </c>
      <c r="K59" s="358">
        <v>167.04719932724942</v>
      </c>
      <c r="L59" s="356">
        <v>193.26702748509825</v>
      </c>
      <c r="M59" s="356">
        <v>211.87456015771608</v>
      </c>
      <c r="N59" s="356">
        <v>224.59950625812098</v>
      </c>
      <c r="O59" s="356">
        <v>232.87072269625082</v>
      </c>
      <c r="P59" s="356">
        <v>235.02036658921972</v>
      </c>
      <c r="Q59" s="356">
        <v>239.20355451616231</v>
      </c>
      <c r="R59" s="356">
        <v>238.03703384628125</v>
      </c>
      <c r="S59" s="356">
        <v>233.63201728628408</v>
      </c>
      <c r="T59" s="356">
        <v>222.04228494287636</v>
      </c>
      <c r="U59" s="356">
        <v>205.35765353490638</v>
      </c>
      <c r="V59" s="356">
        <v>190.1827051011303</v>
      </c>
      <c r="W59" s="356">
        <v>178.69098676886301</v>
      </c>
      <c r="X59" s="356">
        <v>171.30683162017951</v>
      </c>
      <c r="Y59" s="356">
        <v>160.98958166982663</v>
      </c>
      <c r="Z59" s="359">
        <v>144.81832836543364</v>
      </c>
      <c r="AA59" s="355">
        <v>130.93690848931396</v>
      </c>
      <c r="AB59" s="357">
        <v>121.06069712160546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694.90664196762361</v>
      </c>
      <c r="E60" s="367">
        <v>22.364194645322076</v>
      </c>
      <c r="F60" s="368">
        <v>22.039363063590308</v>
      </c>
      <c r="G60" s="368">
        <v>21.940438130994014</v>
      </c>
      <c r="H60" s="368">
        <v>22.225537683143163</v>
      </c>
      <c r="I60" s="368">
        <v>23.895162732809862</v>
      </c>
      <c r="J60" s="369">
        <v>26.633019263726119</v>
      </c>
      <c r="K60" s="370">
        <v>30.272821515272025</v>
      </c>
      <c r="L60" s="368">
        <v>32.142384604403659</v>
      </c>
      <c r="M60" s="368">
        <v>34.191622819084415</v>
      </c>
      <c r="N60" s="368">
        <v>34.832090608044076</v>
      </c>
      <c r="O60" s="368">
        <v>35.200399142820764</v>
      </c>
      <c r="P60" s="368">
        <v>35.235214734170668</v>
      </c>
      <c r="Q60" s="368">
        <v>35.735497362838423</v>
      </c>
      <c r="R60" s="368">
        <v>35.846522600424962</v>
      </c>
      <c r="S60" s="368">
        <v>34.487025649558859</v>
      </c>
      <c r="T60" s="368">
        <v>32.718406887935437</v>
      </c>
      <c r="U60" s="368">
        <v>30.872338421295428</v>
      </c>
      <c r="V60" s="368">
        <v>29.296386941432484</v>
      </c>
      <c r="W60" s="368">
        <v>28.704948125323433</v>
      </c>
      <c r="X60" s="368">
        <v>27.800377995098561</v>
      </c>
      <c r="Y60" s="368">
        <v>25.967767225650157</v>
      </c>
      <c r="Z60" s="371">
        <v>25.182074575209558</v>
      </c>
      <c r="AA60" s="367">
        <v>24.033337343737387</v>
      </c>
      <c r="AB60" s="369">
        <v>23.289709895737875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4897.2104582180673</v>
      </c>
      <c r="E61" s="517">
        <f t="shared" ref="E61:AB61" si="6">SUM(E59:E60)</f>
        <v>138.26466415624574</v>
      </c>
      <c r="F61" s="518">
        <f t="shared" si="6"/>
        <v>132.41895600581546</v>
      </c>
      <c r="G61" s="518">
        <f t="shared" si="6"/>
        <v>130.2702147434826</v>
      </c>
      <c r="H61" s="518">
        <f t="shared" si="6"/>
        <v>132.4705190053696</v>
      </c>
      <c r="I61" s="518">
        <f t="shared" si="6"/>
        <v>143.11975655036164</v>
      </c>
      <c r="J61" s="519">
        <f t="shared" si="6"/>
        <v>163.9194555322361</v>
      </c>
      <c r="K61" s="520">
        <f t="shared" si="6"/>
        <v>197.32002084252144</v>
      </c>
      <c r="L61" s="518">
        <f t="shared" si="6"/>
        <v>225.40941208950193</v>
      </c>
      <c r="M61" s="518">
        <f t="shared" si="6"/>
        <v>246.06618297680049</v>
      </c>
      <c r="N61" s="518">
        <f t="shared" si="6"/>
        <v>259.43159686616508</v>
      </c>
      <c r="O61" s="518">
        <f t="shared" si="6"/>
        <v>268.07112183907157</v>
      </c>
      <c r="P61" s="518">
        <f t="shared" si="6"/>
        <v>270.2555813233904</v>
      </c>
      <c r="Q61" s="518">
        <f t="shared" si="6"/>
        <v>274.93905187900071</v>
      </c>
      <c r="R61" s="518">
        <f t="shared" si="6"/>
        <v>273.88355644670622</v>
      </c>
      <c r="S61" s="518">
        <f t="shared" si="6"/>
        <v>268.11904293584291</v>
      </c>
      <c r="T61" s="518">
        <f t="shared" si="6"/>
        <v>254.76069183081179</v>
      </c>
      <c r="U61" s="518">
        <f t="shared" si="6"/>
        <v>236.22999195620181</v>
      </c>
      <c r="V61" s="518">
        <f t="shared" si="6"/>
        <v>219.47909204256277</v>
      </c>
      <c r="W61" s="518">
        <f t="shared" si="6"/>
        <v>207.39593489418644</v>
      </c>
      <c r="X61" s="518">
        <f t="shared" si="6"/>
        <v>199.10720961527807</v>
      </c>
      <c r="Y61" s="518">
        <f t="shared" si="6"/>
        <v>186.9573488954768</v>
      </c>
      <c r="Z61" s="521">
        <f t="shared" si="6"/>
        <v>170.0004029406432</v>
      </c>
      <c r="AA61" s="517">
        <f t="shared" si="6"/>
        <v>154.97024583305137</v>
      </c>
      <c r="AB61" s="519">
        <f t="shared" si="6"/>
        <v>144.35040701734334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8434.9327718220811</v>
      </c>
      <c r="E62" s="90">
        <f t="shared" ref="E62:AB62" si="7">SUM(E57:E58)</f>
        <v>264.41701912591765</v>
      </c>
      <c r="F62" s="164">
        <f t="shared" si="7"/>
        <v>256.72622544807507</v>
      </c>
      <c r="G62" s="164">
        <f t="shared" si="7"/>
        <v>253.86215002968805</v>
      </c>
      <c r="H62" s="164">
        <f t="shared" si="7"/>
        <v>254.43424420510831</v>
      </c>
      <c r="I62" s="164">
        <f t="shared" si="7"/>
        <v>268.5208070074014</v>
      </c>
      <c r="J62" s="166">
        <f t="shared" si="7"/>
        <v>298.11914346889222</v>
      </c>
      <c r="K62" s="48">
        <f t="shared" si="7"/>
        <v>340.80048675714909</v>
      </c>
      <c r="L62" s="164">
        <f t="shared" si="7"/>
        <v>381.74185321950625</v>
      </c>
      <c r="M62" s="164">
        <f t="shared" si="7"/>
        <v>405.05138522922209</v>
      </c>
      <c r="N62" s="164">
        <f t="shared" si="7"/>
        <v>421.67792211894874</v>
      </c>
      <c r="O62" s="164">
        <f t="shared" si="7"/>
        <v>433.90976660031293</v>
      </c>
      <c r="P62" s="164">
        <f t="shared" si="7"/>
        <v>431.22933399665033</v>
      </c>
      <c r="Q62" s="164">
        <f t="shared" si="7"/>
        <v>440.23665905375111</v>
      </c>
      <c r="R62" s="164">
        <f t="shared" si="7"/>
        <v>440.34525297690948</v>
      </c>
      <c r="S62" s="164">
        <f t="shared" si="7"/>
        <v>436.0131158843177</v>
      </c>
      <c r="T62" s="164">
        <f t="shared" si="7"/>
        <v>417.49029533938949</v>
      </c>
      <c r="U62" s="164">
        <f t="shared" si="7"/>
        <v>395.0992217071518</v>
      </c>
      <c r="V62" s="164">
        <f t="shared" si="7"/>
        <v>377.20323473009751</v>
      </c>
      <c r="W62" s="164">
        <f t="shared" si="7"/>
        <v>364.68897676032731</v>
      </c>
      <c r="X62" s="164">
        <f t="shared" si="7"/>
        <v>351.15377176594347</v>
      </c>
      <c r="Y62" s="164">
        <f t="shared" si="7"/>
        <v>334.03946185825919</v>
      </c>
      <c r="Z62" s="165">
        <f t="shared" si="7"/>
        <v>310.31457268587656</v>
      </c>
      <c r="AA62" s="90">
        <f t="shared" si="7"/>
        <v>286.37671663058865</v>
      </c>
      <c r="AB62" s="166">
        <f t="shared" si="7"/>
        <v>271.48115522259729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13332.143230040147</v>
      </c>
      <c r="E63" s="460">
        <f t="shared" ref="E63:AB63" si="8">E61+E62</f>
        <v>402.68168328216336</v>
      </c>
      <c r="F63" s="461">
        <f t="shared" si="8"/>
        <v>389.14518145389053</v>
      </c>
      <c r="G63" s="461">
        <f t="shared" si="8"/>
        <v>384.13236477317065</v>
      </c>
      <c r="H63" s="461">
        <f t="shared" si="8"/>
        <v>386.90476321047788</v>
      </c>
      <c r="I63" s="461">
        <f t="shared" si="8"/>
        <v>411.64056355776302</v>
      </c>
      <c r="J63" s="462">
        <f t="shared" si="8"/>
        <v>462.03859900112832</v>
      </c>
      <c r="K63" s="463">
        <f t="shared" si="8"/>
        <v>538.12050759967053</v>
      </c>
      <c r="L63" s="461">
        <f t="shared" si="8"/>
        <v>607.15126530900818</v>
      </c>
      <c r="M63" s="461">
        <f t="shared" si="8"/>
        <v>651.11756820602261</v>
      </c>
      <c r="N63" s="461">
        <f t="shared" si="8"/>
        <v>681.10951898511382</v>
      </c>
      <c r="O63" s="461">
        <f t="shared" si="8"/>
        <v>701.98088843938444</v>
      </c>
      <c r="P63" s="461">
        <f t="shared" si="8"/>
        <v>701.48491532004073</v>
      </c>
      <c r="Q63" s="461">
        <f t="shared" si="8"/>
        <v>715.17571093275183</v>
      </c>
      <c r="R63" s="461">
        <f t="shared" si="8"/>
        <v>714.22880942361576</v>
      </c>
      <c r="S63" s="461">
        <f t="shared" si="8"/>
        <v>704.13215882016061</v>
      </c>
      <c r="T63" s="461">
        <f t="shared" si="8"/>
        <v>672.25098717020126</v>
      </c>
      <c r="U63" s="461">
        <f t="shared" si="8"/>
        <v>631.32921366335358</v>
      </c>
      <c r="V63" s="461">
        <f t="shared" si="8"/>
        <v>596.6823267726603</v>
      </c>
      <c r="W63" s="461">
        <f t="shared" si="8"/>
        <v>572.08491165451369</v>
      </c>
      <c r="X63" s="461">
        <f t="shared" si="8"/>
        <v>550.26098138122154</v>
      </c>
      <c r="Y63" s="461">
        <f t="shared" si="8"/>
        <v>520.99681075373599</v>
      </c>
      <c r="Z63" s="464">
        <f t="shared" si="8"/>
        <v>480.31497562651975</v>
      </c>
      <c r="AA63" s="460">
        <f t="shared" si="8"/>
        <v>441.34696246364001</v>
      </c>
      <c r="AB63" s="462">
        <f t="shared" si="8"/>
        <v>415.83156223994064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9.0000000000000018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0.9</v>
      </c>
      <c r="N66" s="381">
        <v>0.9</v>
      </c>
      <c r="O66" s="381">
        <v>0.9</v>
      </c>
      <c r="P66" s="381">
        <v>0.9</v>
      </c>
      <c r="Q66" s="381">
        <v>0.9</v>
      </c>
      <c r="R66" s="381">
        <v>0.9</v>
      </c>
      <c r="S66" s="381">
        <v>0.9</v>
      </c>
      <c r="T66" s="381">
        <v>0.9</v>
      </c>
      <c r="U66" s="381">
        <v>0.9</v>
      </c>
      <c r="V66" s="381">
        <v>0.9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115.90046951092366</v>
      </c>
      <c r="AL66" s="538">
        <f>$F59</f>
        <v>110.37959294222514</v>
      </c>
      <c r="AM66" s="538">
        <f>$G59</f>
        <v>108.32977661248857</v>
      </c>
      <c r="AN66" s="538">
        <f>$H59</f>
        <v>110.24498132222642</v>
      </c>
      <c r="AO66" s="538"/>
      <c r="AP66" s="538">
        <f>$E60</f>
        <v>22.364194645322076</v>
      </c>
      <c r="AQ66" s="538">
        <f>$F60</f>
        <v>22.039363063590308</v>
      </c>
      <c r="AR66" s="538">
        <f>$G60</f>
        <v>21.940438130994014</v>
      </c>
      <c r="AS66" s="538">
        <f>$H60</f>
        <v>22.225537683143163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119.22459381755179</v>
      </c>
      <c r="AL67" s="538">
        <f>$J59</f>
        <v>137.28643626850999</v>
      </c>
      <c r="AM67" s="538">
        <f>$K59</f>
        <v>167.04719932724942</v>
      </c>
      <c r="AN67" s="538">
        <f>$L59</f>
        <v>193.26702748509825</v>
      </c>
      <c r="AO67" s="538"/>
      <c r="AP67" s="538">
        <f>$I60</f>
        <v>23.895162732809862</v>
      </c>
      <c r="AQ67" s="538">
        <f>$J60</f>
        <v>26.633019263726119</v>
      </c>
      <c r="AR67" s="538">
        <f>$K60</f>
        <v>30.272821515272025</v>
      </c>
      <c r="AS67" s="538">
        <f>$L60</f>
        <v>32.142384604403659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211.87456015771608</v>
      </c>
      <c r="AL68" s="538">
        <f>$N59</f>
        <v>224.59950625812098</v>
      </c>
      <c r="AM68" s="538">
        <f>$O59</f>
        <v>232.87072269625082</v>
      </c>
      <c r="AN68" s="538">
        <f>$P59</f>
        <v>235.02036658921972</v>
      </c>
      <c r="AO68" s="538"/>
      <c r="AP68" s="538">
        <f>$M60</f>
        <v>34.191622819084415</v>
      </c>
      <c r="AQ68" s="538">
        <f>$N60</f>
        <v>34.832090608044076</v>
      </c>
      <c r="AR68" s="538">
        <f>$O60</f>
        <v>35.200399142820764</v>
      </c>
      <c r="AS68" s="538">
        <f>$P60</f>
        <v>35.235214734170668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239.20355451616231</v>
      </c>
      <c r="AL69" s="538">
        <f>$R59</f>
        <v>238.03703384628125</v>
      </c>
      <c r="AM69" s="538">
        <f>$S59</f>
        <v>233.63201728628408</v>
      </c>
      <c r="AN69" s="538">
        <f>$T59</f>
        <v>222.04228494287636</v>
      </c>
      <c r="AO69" s="538"/>
      <c r="AP69" s="538">
        <f>$Q60</f>
        <v>35.735497362838423</v>
      </c>
      <c r="AQ69" s="538">
        <f>$R60</f>
        <v>35.846522600424962</v>
      </c>
      <c r="AR69" s="538">
        <f>$S60</f>
        <v>34.487025649558859</v>
      </c>
      <c r="AS69" s="538">
        <f>$T60</f>
        <v>32.718406887935437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205.35765353490638</v>
      </c>
      <c r="AL70" s="538">
        <f>$V59</f>
        <v>190.1827051011303</v>
      </c>
      <c r="AM70" s="538">
        <f>$W59</f>
        <v>178.69098676886301</v>
      </c>
      <c r="AN70" s="538">
        <f>$X59</f>
        <v>171.30683162017951</v>
      </c>
      <c r="AO70" s="538"/>
      <c r="AP70" s="538">
        <f>$U60</f>
        <v>30.872338421295428</v>
      </c>
      <c r="AQ70" s="538">
        <f>$V60</f>
        <v>29.296386941432484</v>
      </c>
      <c r="AR70" s="538">
        <f>$W60</f>
        <v>28.704948125323433</v>
      </c>
      <c r="AS70" s="538">
        <f>$X60</f>
        <v>27.800377995098561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160.98958166982663</v>
      </c>
      <c r="AL71" s="538">
        <f>$Z59</f>
        <v>144.81832836543364</v>
      </c>
      <c r="AM71" s="538">
        <f>$AA59</f>
        <v>130.93690848931396</v>
      </c>
      <c r="AN71" s="540">
        <f>$AB59</f>
        <v>121.06069712160546</v>
      </c>
      <c r="AO71" s="538"/>
      <c r="AP71" s="538">
        <f>$Y60</f>
        <v>25.967767225650157</v>
      </c>
      <c r="AQ71" s="538">
        <f>$Z60</f>
        <v>25.182074575209558</v>
      </c>
      <c r="AR71" s="538">
        <f>$AA60</f>
        <v>24.033337343737387</v>
      </c>
      <c r="AS71" s="540">
        <f>$AB60</f>
        <v>23.289709895737875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4202.3038162504445</v>
      </c>
      <c r="AO72" s="538"/>
      <c r="AP72" s="538"/>
      <c r="AQ72" s="538"/>
      <c r="AR72" s="538"/>
      <c r="AS72" s="318">
        <f>SUM(AP66:AS71)</f>
        <v>694.90664196762361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0.9</v>
      </c>
      <c r="AQ77" s="321">
        <f>N66</f>
        <v>0.9</v>
      </c>
      <c r="AR77" s="321">
        <f>O66</f>
        <v>0.9</v>
      </c>
      <c r="AS77" s="321">
        <f>P66</f>
        <v>0.9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0.9</v>
      </c>
      <c r="AQ78" s="321">
        <f>R66</f>
        <v>0.9</v>
      </c>
      <c r="AR78" s="321">
        <f>S66</f>
        <v>0.9</v>
      </c>
      <c r="AS78" s="321">
        <f>T66</f>
        <v>0.9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0.9</v>
      </c>
      <c r="AQ79" s="321">
        <f>V66</f>
        <v>0.9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9.0000000000000018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476.85676995985341</v>
      </c>
      <c r="E99" s="431">
        <f t="shared" si="9"/>
        <v>22.318316717836638</v>
      </c>
      <c r="F99" s="432">
        <f t="shared" si="9"/>
        <v>35.85481854610947</v>
      </c>
      <c r="G99" s="432">
        <f t="shared" si="9"/>
        <v>40.86763522682935</v>
      </c>
      <c r="H99" s="432">
        <f t="shared" si="9"/>
        <v>38.095236789522119</v>
      </c>
      <c r="I99" s="432">
        <f t="shared" si="9"/>
        <v>13.359436442236984</v>
      </c>
      <c r="J99" s="433">
        <f t="shared" si="9"/>
        <v>-37.038599001128318</v>
      </c>
      <c r="K99" s="434">
        <f t="shared" si="9"/>
        <v>111.87949240032947</v>
      </c>
      <c r="L99" s="432">
        <f t="shared" si="9"/>
        <v>42.848734690991819</v>
      </c>
      <c r="M99" s="432">
        <f t="shared" si="9"/>
        <v>-0.2175682060226336</v>
      </c>
      <c r="N99" s="432">
        <f t="shared" si="9"/>
        <v>-30.209518985113846</v>
      </c>
      <c r="O99" s="432">
        <f t="shared" si="9"/>
        <v>-51.080888439384466</v>
      </c>
      <c r="P99" s="432">
        <f t="shared" si="9"/>
        <v>-50.58491532004075</v>
      </c>
      <c r="Q99" s="432">
        <f t="shared" si="9"/>
        <v>-64.275710932751849</v>
      </c>
      <c r="R99" s="432">
        <f t="shared" si="9"/>
        <v>-63.32880942361578</v>
      </c>
      <c r="S99" s="432">
        <f t="shared" si="9"/>
        <v>-53.232158820160635</v>
      </c>
      <c r="T99" s="432">
        <f t="shared" si="9"/>
        <v>-21.350987170201279</v>
      </c>
      <c r="U99" s="432">
        <f t="shared" si="9"/>
        <v>19.570786336646393</v>
      </c>
      <c r="V99" s="432">
        <f t="shared" si="9"/>
        <v>54.217673227339674</v>
      </c>
      <c r="W99" s="432">
        <f t="shared" si="9"/>
        <v>77.915088345486311</v>
      </c>
      <c r="X99" s="432">
        <f t="shared" si="9"/>
        <v>99.739018618778459</v>
      </c>
      <c r="Y99" s="432">
        <f t="shared" si="9"/>
        <v>129.00318924626401</v>
      </c>
      <c r="Z99" s="435">
        <f t="shared" si="9"/>
        <v>169.68502437348025</v>
      </c>
      <c r="AA99" s="431">
        <f t="shared" si="9"/>
        <v>-16.346962463640011</v>
      </c>
      <c r="AB99" s="433">
        <f t="shared" si="9"/>
        <v>9.1684377600593621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163.79620011288281</v>
      </c>
      <c r="E104" s="336">
        <v>5.1604951826390444</v>
      </c>
      <c r="F104" s="337">
        <v>4.9908840371605603</v>
      </c>
      <c r="G104" s="337">
        <v>4.8811300846749699</v>
      </c>
      <c r="H104" s="337">
        <v>4.8614197243607089</v>
      </c>
      <c r="I104" s="337">
        <v>5.0239154403393007</v>
      </c>
      <c r="J104" s="338">
        <v>5.3151579010910934</v>
      </c>
      <c r="K104" s="339">
        <v>5.8236641453582374</v>
      </c>
      <c r="L104" s="337">
        <v>6.5763264376921828</v>
      </c>
      <c r="M104" s="337">
        <v>7.3387653603612737</v>
      </c>
      <c r="N104" s="337">
        <v>7.831991669026146</v>
      </c>
      <c r="O104" s="337">
        <v>8.1468338162475167</v>
      </c>
      <c r="P104" s="337">
        <v>8.3824773268332642</v>
      </c>
      <c r="Q104" s="337">
        <v>8.4600273608750474</v>
      </c>
      <c r="R104" s="337">
        <v>8.5803598469708682</v>
      </c>
      <c r="S104" s="337">
        <v>8.6692029728906448</v>
      </c>
      <c r="T104" s="337">
        <v>8.5900172145869718</v>
      </c>
      <c r="U104" s="337">
        <v>8.3207621622088244</v>
      </c>
      <c r="V104" s="337">
        <v>7.7989455537347414</v>
      </c>
      <c r="W104" s="337">
        <v>7.3188858009904205</v>
      </c>
      <c r="X104" s="337">
        <v>6.9239331579846581</v>
      </c>
      <c r="Y104" s="337">
        <v>6.738934276973878</v>
      </c>
      <c r="Z104" s="340">
        <v>6.4936339462396324</v>
      </c>
      <c r="AA104" s="336">
        <v>5.9530589817126591</v>
      </c>
      <c r="AB104" s="338">
        <v>5.6153777119301251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237.80752884968354</v>
      </c>
      <c r="E105" s="367">
        <v>7.9231081803112513</v>
      </c>
      <c r="F105" s="368">
        <v>7.7425328730744676</v>
      </c>
      <c r="G105" s="368">
        <v>7.6289606169412636</v>
      </c>
      <c r="H105" s="368">
        <v>7.5812648749099569</v>
      </c>
      <c r="I105" s="368">
        <v>7.7621192692211816</v>
      </c>
      <c r="J105" s="369">
        <v>8.1746233800804369</v>
      </c>
      <c r="K105" s="370">
        <v>8.8696927961011305</v>
      </c>
      <c r="L105" s="368">
        <v>9.8173736429345926</v>
      </c>
      <c r="M105" s="368">
        <v>10.669359380344241</v>
      </c>
      <c r="N105" s="368">
        <v>11.182506973253318</v>
      </c>
      <c r="O105" s="368">
        <v>11.529565107836721</v>
      </c>
      <c r="P105" s="368">
        <v>11.75835171475314</v>
      </c>
      <c r="Q105" s="368">
        <v>11.849801833112021</v>
      </c>
      <c r="R105" s="368">
        <v>11.979378931035988</v>
      </c>
      <c r="S105" s="368">
        <v>12.026801741110422</v>
      </c>
      <c r="T105" s="368">
        <v>11.904164198044395</v>
      </c>
      <c r="U105" s="368">
        <v>11.575429142012091</v>
      </c>
      <c r="V105" s="368">
        <v>10.997184141591452</v>
      </c>
      <c r="W105" s="368">
        <v>10.446170995139333</v>
      </c>
      <c r="X105" s="368">
        <v>9.9379987768434468</v>
      </c>
      <c r="Y105" s="368">
        <v>9.7433302142647538</v>
      </c>
      <c r="Z105" s="371">
        <v>9.4406209608844769</v>
      </c>
      <c r="AA105" s="367">
        <v>8.8442931955449495</v>
      </c>
      <c r="AB105" s="369">
        <v>8.4228959103384611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237.80752884968354</v>
      </c>
      <c r="E106" s="454">
        <f t="shared" ref="E106:AB106" si="11">E105</f>
        <v>7.9231081803112513</v>
      </c>
      <c r="F106" s="455">
        <f t="shared" si="11"/>
        <v>7.7425328730744676</v>
      </c>
      <c r="G106" s="455">
        <f t="shared" si="11"/>
        <v>7.6289606169412636</v>
      </c>
      <c r="H106" s="455">
        <f t="shared" si="11"/>
        <v>7.5812648749099569</v>
      </c>
      <c r="I106" s="455">
        <f t="shared" si="11"/>
        <v>7.7621192692211816</v>
      </c>
      <c r="J106" s="456">
        <f t="shared" si="11"/>
        <v>8.1746233800804369</v>
      </c>
      <c r="K106" s="457">
        <f t="shared" si="11"/>
        <v>8.8696927961011305</v>
      </c>
      <c r="L106" s="455">
        <f t="shared" si="11"/>
        <v>9.8173736429345926</v>
      </c>
      <c r="M106" s="455">
        <f t="shared" si="11"/>
        <v>10.669359380344241</v>
      </c>
      <c r="N106" s="455">
        <f t="shared" si="11"/>
        <v>11.182506973253318</v>
      </c>
      <c r="O106" s="455">
        <f t="shared" si="11"/>
        <v>11.529565107836721</v>
      </c>
      <c r="P106" s="455">
        <f t="shared" si="11"/>
        <v>11.75835171475314</v>
      </c>
      <c r="Q106" s="455">
        <f t="shared" si="11"/>
        <v>11.849801833112021</v>
      </c>
      <c r="R106" s="455">
        <f t="shared" si="11"/>
        <v>11.979378931035988</v>
      </c>
      <c r="S106" s="455">
        <f t="shared" si="11"/>
        <v>12.026801741110422</v>
      </c>
      <c r="T106" s="455">
        <f t="shared" si="11"/>
        <v>11.904164198044395</v>
      </c>
      <c r="U106" s="455">
        <f t="shared" si="11"/>
        <v>11.575429142012091</v>
      </c>
      <c r="V106" s="455">
        <f t="shared" si="11"/>
        <v>10.997184141591452</v>
      </c>
      <c r="W106" s="455">
        <f t="shared" si="11"/>
        <v>10.446170995139333</v>
      </c>
      <c r="X106" s="455">
        <f t="shared" si="11"/>
        <v>9.9379987768434468</v>
      </c>
      <c r="Y106" s="455">
        <f t="shared" si="11"/>
        <v>9.7433302142647538</v>
      </c>
      <c r="Z106" s="458">
        <f t="shared" si="11"/>
        <v>9.4406209608844769</v>
      </c>
      <c r="AA106" s="454">
        <f t="shared" si="11"/>
        <v>8.8442931955449495</v>
      </c>
      <c r="AB106" s="456">
        <f t="shared" si="11"/>
        <v>8.4228959103384611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163.79620011288281</v>
      </c>
      <c r="E107" s="90">
        <f t="shared" ref="E107:AB107" si="12">E104</f>
        <v>5.1604951826390444</v>
      </c>
      <c r="F107" s="164">
        <f t="shared" si="12"/>
        <v>4.9908840371605603</v>
      </c>
      <c r="G107" s="164">
        <f t="shared" si="12"/>
        <v>4.8811300846749699</v>
      </c>
      <c r="H107" s="164">
        <f t="shared" si="12"/>
        <v>4.8614197243607089</v>
      </c>
      <c r="I107" s="164">
        <f t="shared" si="12"/>
        <v>5.0239154403393007</v>
      </c>
      <c r="J107" s="166">
        <f t="shared" si="12"/>
        <v>5.3151579010910934</v>
      </c>
      <c r="K107" s="48">
        <f t="shared" si="12"/>
        <v>5.8236641453582374</v>
      </c>
      <c r="L107" s="164">
        <f t="shared" si="12"/>
        <v>6.5763264376921828</v>
      </c>
      <c r="M107" s="164">
        <f t="shared" si="12"/>
        <v>7.3387653603612737</v>
      </c>
      <c r="N107" s="164">
        <f t="shared" si="12"/>
        <v>7.831991669026146</v>
      </c>
      <c r="O107" s="164">
        <f t="shared" si="12"/>
        <v>8.1468338162475167</v>
      </c>
      <c r="P107" s="164">
        <f t="shared" si="12"/>
        <v>8.3824773268332642</v>
      </c>
      <c r="Q107" s="164">
        <f t="shared" si="12"/>
        <v>8.4600273608750474</v>
      </c>
      <c r="R107" s="164">
        <f t="shared" si="12"/>
        <v>8.5803598469708682</v>
      </c>
      <c r="S107" s="164">
        <f t="shared" si="12"/>
        <v>8.6692029728906448</v>
      </c>
      <c r="T107" s="164">
        <f t="shared" si="12"/>
        <v>8.5900172145869718</v>
      </c>
      <c r="U107" s="164">
        <f t="shared" si="12"/>
        <v>8.3207621622088244</v>
      </c>
      <c r="V107" s="164">
        <f t="shared" si="12"/>
        <v>7.7989455537347414</v>
      </c>
      <c r="W107" s="164">
        <f t="shared" si="12"/>
        <v>7.3188858009904205</v>
      </c>
      <c r="X107" s="164">
        <f t="shared" si="12"/>
        <v>6.9239331579846581</v>
      </c>
      <c r="Y107" s="164">
        <f t="shared" si="12"/>
        <v>6.738934276973878</v>
      </c>
      <c r="Z107" s="165">
        <f t="shared" si="12"/>
        <v>6.4936339462396324</v>
      </c>
      <c r="AA107" s="90">
        <f t="shared" si="12"/>
        <v>5.9530589817126591</v>
      </c>
      <c r="AB107" s="166">
        <f t="shared" si="12"/>
        <v>5.6153777119301251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401.60372896256632</v>
      </c>
      <c r="E108" s="460">
        <f t="shared" ref="E108:AB108" si="13">E106+E107</f>
        <v>13.083603362950296</v>
      </c>
      <c r="F108" s="461">
        <f t="shared" si="13"/>
        <v>12.733416910235029</v>
      </c>
      <c r="G108" s="461">
        <f t="shared" si="13"/>
        <v>12.510090701616233</v>
      </c>
      <c r="H108" s="461">
        <f t="shared" si="13"/>
        <v>12.442684599270667</v>
      </c>
      <c r="I108" s="461">
        <f t="shared" si="13"/>
        <v>12.786034709560482</v>
      </c>
      <c r="J108" s="462">
        <f t="shared" si="13"/>
        <v>13.489781281171531</v>
      </c>
      <c r="K108" s="463">
        <f t="shared" si="13"/>
        <v>14.693356941459367</v>
      </c>
      <c r="L108" s="461">
        <f t="shared" si="13"/>
        <v>16.393700080626775</v>
      </c>
      <c r="M108" s="461">
        <f t="shared" si="13"/>
        <v>18.008124740705515</v>
      </c>
      <c r="N108" s="461">
        <f t="shared" si="13"/>
        <v>19.014498642279463</v>
      </c>
      <c r="O108" s="461">
        <f t="shared" si="13"/>
        <v>19.676398924084239</v>
      </c>
      <c r="P108" s="461">
        <f t="shared" si="13"/>
        <v>20.140829041586404</v>
      </c>
      <c r="Q108" s="461">
        <f t="shared" si="13"/>
        <v>20.309829193987071</v>
      </c>
      <c r="R108" s="461">
        <f t="shared" si="13"/>
        <v>20.559738778006857</v>
      </c>
      <c r="S108" s="461">
        <f t="shared" si="13"/>
        <v>20.696004714001067</v>
      </c>
      <c r="T108" s="461">
        <f t="shared" si="13"/>
        <v>20.494181412631367</v>
      </c>
      <c r="U108" s="461">
        <f t="shared" si="13"/>
        <v>19.896191304220913</v>
      </c>
      <c r="V108" s="461">
        <f t="shared" si="13"/>
        <v>18.796129695326194</v>
      </c>
      <c r="W108" s="461">
        <f t="shared" si="13"/>
        <v>17.765056796129755</v>
      </c>
      <c r="X108" s="461">
        <f t="shared" si="13"/>
        <v>16.861931934828107</v>
      </c>
      <c r="Y108" s="461">
        <f t="shared" si="13"/>
        <v>16.482264491238631</v>
      </c>
      <c r="Z108" s="464">
        <f t="shared" si="13"/>
        <v>15.93425490712411</v>
      </c>
      <c r="AA108" s="460">
        <f t="shared" si="13"/>
        <v>14.797352177257608</v>
      </c>
      <c r="AB108" s="462">
        <f t="shared" si="13"/>
        <v>14.038273622268587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-401.60372896256632</v>
      </c>
      <c r="E130" s="431">
        <f t="shared" si="14"/>
        <v>-13.083603362950296</v>
      </c>
      <c r="F130" s="432">
        <f t="shared" si="14"/>
        <v>-12.733416910235029</v>
      </c>
      <c r="G130" s="432">
        <f t="shared" si="14"/>
        <v>-12.510090701616233</v>
      </c>
      <c r="H130" s="432">
        <f t="shared" si="14"/>
        <v>-12.442684599270667</v>
      </c>
      <c r="I130" s="432">
        <f t="shared" si="14"/>
        <v>-12.786034709560482</v>
      </c>
      <c r="J130" s="433">
        <f t="shared" si="14"/>
        <v>-13.489781281171531</v>
      </c>
      <c r="K130" s="434">
        <f t="shared" si="14"/>
        <v>-14.693356941459367</v>
      </c>
      <c r="L130" s="432">
        <f t="shared" si="14"/>
        <v>-16.393700080626775</v>
      </c>
      <c r="M130" s="432">
        <f t="shared" si="14"/>
        <v>-18.008124740705515</v>
      </c>
      <c r="N130" s="432">
        <f t="shared" si="14"/>
        <v>-19.014498642279463</v>
      </c>
      <c r="O130" s="432">
        <f t="shared" si="14"/>
        <v>-19.676398924084239</v>
      </c>
      <c r="P130" s="432">
        <f t="shared" si="14"/>
        <v>-20.140829041586404</v>
      </c>
      <c r="Q130" s="432">
        <f t="shared" si="14"/>
        <v>-20.309829193987071</v>
      </c>
      <c r="R130" s="432">
        <f t="shared" si="14"/>
        <v>-20.559738778006857</v>
      </c>
      <c r="S130" s="432">
        <f t="shared" si="14"/>
        <v>-20.696004714001067</v>
      </c>
      <c r="T130" s="432">
        <f t="shared" si="14"/>
        <v>-20.494181412631367</v>
      </c>
      <c r="U130" s="432">
        <f t="shared" si="14"/>
        <v>-19.896191304220913</v>
      </c>
      <c r="V130" s="432">
        <f t="shared" si="14"/>
        <v>-18.796129695326194</v>
      </c>
      <c r="W130" s="432">
        <f t="shared" si="14"/>
        <v>-17.765056796129755</v>
      </c>
      <c r="X130" s="432">
        <f t="shared" si="14"/>
        <v>-16.861931934828107</v>
      </c>
      <c r="Y130" s="432">
        <f t="shared" si="14"/>
        <v>-16.482264491238631</v>
      </c>
      <c r="Z130" s="435">
        <f t="shared" si="14"/>
        <v>-15.93425490712411</v>
      </c>
      <c r="AA130" s="431">
        <f t="shared" si="14"/>
        <v>-14.797352177257608</v>
      </c>
      <c r="AB130" s="433">
        <f t="shared" si="14"/>
        <v>-14.038273622268587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Tue</v>
      </c>
      <c r="B133" s="556">
        <f>B134</f>
        <v>37418</v>
      </c>
      <c r="C133" s="557" t="s">
        <v>56</v>
      </c>
      <c r="D133" s="558">
        <f>D108</f>
        <v>401.60372896256632</v>
      </c>
      <c r="E133" s="558">
        <f t="shared" ref="E133:AB133" si="15">E108</f>
        <v>13.083603362950296</v>
      </c>
      <c r="F133" s="558">
        <f t="shared" si="15"/>
        <v>12.733416910235029</v>
      </c>
      <c r="G133" s="558">
        <f t="shared" si="15"/>
        <v>12.510090701616233</v>
      </c>
      <c r="H133" s="558">
        <f t="shared" si="15"/>
        <v>12.442684599270667</v>
      </c>
      <c r="I133" s="558">
        <f t="shared" si="15"/>
        <v>12.786034709560482</v>
      </c>
      <c r="J133" s="558">
        <f t="shared" si="15"/>
        <v>13.489781281171531</v>
      </c>
      <c r="K133" s="558">
        <f t="shared" si="15"/>
        <v>14.693356941459367</v>
      </c>
      <c r="L133" s="558">
        <f t="shared" si="15"/>
        <v>16.393700080626775</v>
      </c>
      <c r="M133" s="558">
        <f t="shared" si="15"/>
        <v>18.008124740705515</v>
      </c>
      <c r="N133" s="558">
        <f t="shared" si="15"/>
        <v>19.014498642279463</v>
      </c>
      <c r="O133" s="558">
        <f t="shared" si="15"/>
        <v>19.676398924084239</v>
      </c>
      <c r="P133" s="558">
        <f t="shared" si="15"/>
        <v>20.140829041586404</v>
      </c>
      <c r="Q133" s="558">
        <f t="shared" si="15"/>
        <v>20.309829193987071</v>
      </c>
      <c r="R133" s="558">
        <f t="shared" si="15"/>
        <v>20.559738778006857</v>
      </c>
      <c r="S133" s="558">
        <f t="shared" si="15"/>
        <v>20.696004714001067</v>
      </c>
      <c r="T133" s="558">
        <f t="shared" si="15"/>
        <v>20.494181412631367</v>
      </c>
      <c r="U133" s="558">
        <f t="shared" si="15"/>
        <v>19.896191304220913</v>
      </c>
      <c r="V133" s="558">
        <f t="shared" si="15"/>
        <v>18.796129695326194</v>
      </c>
      <c r="W133" s="558">
        <f t="shared" si="15"/>
        <v>17.765056796129755</v>
      </c>
      <c r="X133" s="558">
        <f t="shared" si="15"/>
        <v>16.861931934828107</v>
      </c>
      <c r="Y133" s="558">
        <f t="shared" si="15"/>
        <v>16.482264491238631</v>
      </c>
      <c r="Z133" s="558">
        <f t="shared" si="15"/>
        <v>15.93425490712411</v>
      </c>
      <c r="AA133" s="558">
        <f t="shared" si="15"/>
        <v>14.797352177257608</v>
      </c>
      <c r="AB133" s="558">
        <f t="shared" si="15"/>
        <v>14.038273622268587</v>
      </c>
    </row>
    <row r="134" spans="1:56" x14ac:dyDescent="0.3">
      <c r="A134" s="555" t="str">
        <f>VLOOKUP(WEEKDAY(B134,2),$B$148:$C$154,2,FALSE)</f>
        <v>Tue</v>
      </c>
      <c r="B134" s="556">
        <f>A3</f>
        <v>37418</v>
      </c>
      <c r="C134" s="557" t="s">
        <v>26</v>
      </c>
      <c r="D134" s="558">
        <f>SUM(D16)</f>
        <v>10587.973440299891</v>
      </c>
      <c r="E134" s="558">
        <f t="shared" ref="E134:AB134" si="16">SUM(E16)</f>
        <v>370.25336742164041</v>
      </c>
      <c r="F134" s="558">
        <f t="shared" si="16"/>
        <v>361.16001507758699</v>
      </c>
      <c r="G134" s="558">
        <f t="shared" si="16"/>
        <v>356.22743609466801</v>
      </c>
      <c r="H134" s="558">
        <f t="shared" si="16"/>
        <v>352.14225295245149</v>
      </c>
      <c r="I134" s="558">
        <f t="shared" si="16"/>
        <v>357.79696213268915</v>
      </c>
      <c r="J134" s="558">
        <f t="shared" si="16"/>
        <v>373.18264813820031</v>
      </c>
      <c r="K134" s="558">
        <f t="shared" si="16"/>
        <v>400.71876754798313</v>
      </c>
      <c r="L134" s="558">
        <f t="shared" si="16"/>
        <v>435.72841763102809</v>
      </c>
      <c r="M134" s="558">
        <f t="shared" si="16"/>
        <v>469.56185072541177</v>
      </c>
      <c r="N134" s="558">
        <f t="shared" si="16"/>
        <v>490.3216146630603</v>
      </c>
      <c r="O134" s="558">
        <f t="shared" si="16"/>
        <v>504.75658800296026</v>
      </c>
      <c r="P134" s="558">
        <f t="shared" si="16"/>
        <v>514.33445582966601</v>
      </c>
      <c r="Q134" s="558">
        <f t="shared" si="16"/>
        <v>514.42288009747233</v>
      </c>
      <c r="R134" s="558">
        <f t="shared" si="16"/>
        <v>518.86916309597109</v>
      </c>
      <c r="S134" s="558">
        <f t="shared" si="16"/>
        <v>521.11679145922403</v>
      </c>
      <c r="T134" s="558">
        <f t="shared" si="16"/>
        <v>517.66203575434065</v>
      </c>
      <c r="U134" s="558">
        <f t="shared" si="16"/>
        <v>503.68238709260004</v>
      </c>
      <c r="V134" s="558">
        <f t="shared" si="16"/>
        <v>480.30659770055092</v>
      </c>
      <c r="W134" s="558">
        <f t="shared" si="16"/>
        <v>458.4270865613471</v>
      </c>
      <c r="X134" s="558">
        <f t="shared" si="16"/>
        <v>441.0972328511059</v>
      </c>
      <c r="Y134" s="558">
        <f t="shared" si="16"/>
        <v>431.41666551285124</v>
      </c>
      <c r="Z134" s="558">
        <f t="shared" si="16"/>
        <v>423.01572876902003</v>
      </c>
      <c r="AA134" s="558">
        <f t="shared" si="16"/>
        <v>403.31790358934325</v>
      </c>
      <c r="AB134" s="558">
        <f t="shared" si="16"/>
        <v>388.45459159871842</v>
      </c>
    </row>
    <row r="135" spans="1:56" x14ac:dyDescent="0.3">
      <c r="A135" s="555" t="str">
        <f>VLOOKUP(WEEKDAY(B135,2),$B$148:$C$154,2,FALSE)</f>
        <v>Tue</v>
      </c>
      <c r="B135" s="556">
        <f>B134</f>
        <v>37418</v>
      </c>
      <c r="C135" s="557" t="s">
        <v>47</v>
      </c>
      <c r="D135" s="558">
        <f>D63</f>
        <v>13332.143230040147</v>
      </c>
      <c r="E135" s="558">
        <f t="shared" ref="E135:AB135" si="17">E63</f>
        <v>402.68168328216336</v>
      </c>
      <c r="F135" s="558">
        <f t="shared" si="17"/>
        <v>389.14518145389053</v>
      </c>
      <c r="G135" s="558">
        <f t="shared" si="17"/>
        <v>384.13236477317065</v>
      </c>
      <c r="H135" s="558">
        <f t="shared" si="17"/>
        <v>386.90476321047788</v>
      </c>
      <c r="I135" s="558">
        <f t="shared" si="17"/>
        <v>411.64056355776302</v>
      </c>
      <c r="J135" s="558">
        <f t="shared" si="17"/>
        <v>462.03859900112832</v>
      </c>
      <c r="K135" s="558">
        <f t="shared" si="17"/>
        <v>538.12050759967053</v>
      </c>
      <c r="L135" s="558">
        <f t="shared" si="17"/>
        <v>607.15126530900818</v>
      </c>
      <c r="M135" s="558">
        <f t="shared" si="17"/>
        <v>651.11756820602261</v>
      </c>
      <c r="N135" s="558">
        <f t="shared" si="17"/>
        <v>681.10951898511382</v>
      </c>
      <c r="O135" s="558">
        <f t="shared" si="17"/>
        <v>701.98088843938444</v>
      </c>
      <c r="P135" s="558">
        <f t="shared" si="17"/>
        <v>701.48491532004073</v>
      </c>
      <c r="Q135" s="558">
        <f t="shared" si="17"/>
        <v>715.17571093275183</v>
      </c>
      <c r="R135" s="558">
        <f t="shared" si="17"/>
        <v>714.22880942361576</v>
      </c>
      <c r="S135" s="558">
        <f t="shared" si="17"/>
        <v>704.13215882016061</v>
      </c>
      <c r="T135" s="558">
        <f t="shared" si="17"/>
        <v>672.25098717020126</v>
      </c>
      <c r="U135" s="558">
        <f t="shared" si="17"/>
        <v>631.32921366335358</v>
      </c>
      <c r="V135" s="558">
        <f t="shared" si="17"/>
        <v>596.6823267726603</v>
      </c>
      <c r="W135" s="558">
        <f t="shared" si="17"/>
        <v>572.08491165451369</v>
      </c>
      <c r="X135" s="558">
        <f t="shared" si="17"/>
        <v>550.26098138122154</v>
      </c>
      <c r="Y135" s="558">
        <f t="shared" si="17"/>
        <v>520.99681075373599</v>
      </c>
      <c r="Z135" s="558">
        <f t="shared" si="17"/>
        <v>480.31497562651975</v>
      </c>
      <c r="AA135" s="558">
        <f t="shared" si="17"/>
        <v>441.34696246364001</v>
      </c>
      <c r="AB135" s="558">
        <f t="shared" si="17"/>
        <v>415.83156223994064</v>
      </c>
    </row>
    <row r="136" spans="1:56" ht="15" thickBot="1" x14ac:dyDescent="0.35">
      <c r="B136" s="557"/>
      <c r="C136" s="557" t="s">
        <v>92</v>
      </c>
      <c r="D136" s="559">
        <f>SUM(D134:D135)</f>
        <v>23920.116670340038</v>
      </c>
      <c r="E136" s="559">
        <f t="shared" ref="E136:AB136" si="18">SUM(E134:E135)</f>
        <v>772.93505070380377</v>
      </c>
      <c r="F136" s="559">
        <f t="shared" si="18"/>
        <v>750.30519653147758</v>
      </c>
      <c r="G136" s="559">
        <f t="shared" si="18"/>
        <v>740.35980086783866</v>
      </c>
      <c r="H136" s="559">
        <f t="shared" si="18"/>
        <v>739.04701616292937</v>
      </c>
      <c r="I136" s="559">
        <f t="shared" si="18"/>
        <v>769.43752569045216</v>
      </c>
      <c r="J136" s="559">
        <f t="shared" si="18"/>
        <v>835.22124713932863</v>
      </c>
      <c r="K136" s="559">
        <f t="shared" si="18"/>
        <v>938.83927514765367</v>
      </c>
      <c r="L136" s="559">
        <f t="shared" si="18"/>
        <v>1042.8796829400362</v>
      </c>
      <c r="M136" s="559">
        <f t="shared" si="18"/>
        <v>1120.6794189314344</v>
      </c>
      <c r="N136" s="559">
        <f t="shared" si="18"/>
        <v>1171.4311336481742</v>
      </c>
      <c r="O136" s="559">
        <f t="shared" si="18"/>
        <v>1206.7374764423448</v>
      </c>
      <c r="P136" s="559">
        <f t="shared" si="18"/>
        <v>1215.8193711497067</v>
      </c>
      <c r="Q136" s="559">
        <f t="shared" si="18"/>
        <v>1229.5985910302243</v>
      </c>
      <c r="R136" s="559">
        <f t="shared" si="18"/>
        <v>1233.0979725195868</v>
      </c>
      <c r="S136" s="559">
        <f t="shared" si="18"/>
        <v>1225.2489502793846</v>
      </c>
      <c r="T136" s="559">
        <f t="shared" si="18"/>
        <v>1189.913022924542</v>
      </c>
      <c r="U136" s="559">
        <f t="shared" si="18"/>
        <v>1135.0116007559536</v>
      </c>
      <c r="V136" s="559">
        <f t="shared" si="18"/>
        <v>1076.9889244732112</v>
      </c>
      <c r="W136" s="559">
        <f t="shared" si="18"/>
        <v>1030.5119982158608</v>
      </c>
      <c r="X136" s="559">
        <f t="shared" si="18"/>
        <v>991.35821423232744</v>
      </c>
      <c r="Y136" s="559">
        <f t="shared" si="18"/>
        <v>952.41347626658717</v>
      </c>
      <c r="Z136" s="559">
        <f t="shared" si="18"/>
        <v>903.33070439553978</v>
      </c>
      <c r="AA136" s="559">
        <f t="shared" si="18"/>
        <v>844.66486605298326</v>
      </c>
      <c r="AB136" s="559">
        <f t="shared" si="18"/>
        <v>804.28615383865906</v>
      </c>
    </row>
    <row r="137" spans="1:56" ht="15" thickTop="1" x14ac:dyDescent="0.3">
      <c r="D137" s="320" t="s">
        <v>91</v>
      </c>
      <c r="E137" s="321">
        <f>AVERAGE(E134:J134,AA134:AB134)</f>
        <v>370.31689712566225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374"/>
      <c r="G17" s="374"/>
      <c r="H17" s="374"/>
      <c r="I17" s="374"/>
      <c r="J17" s="374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4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374"/>
      <c r="G64" s="374"/>
      <c r="H64" s="374"/>
      <c r="I64" s="374"/>
      <c r="J64" s="374"/>
      <c r="K64" s="373"/>
      <c r="L64" s="374"/>
      <c r="M64" s="374"/>
      <c r="N64" s="374"/>
      <c r="O64" s="374"/>
      <c r="P64" s="374"/>
      <c r="Q64" s="374"/>
      <c r="R64" s="374"/>
      <c r="S64" s="374"/>
      <c r="T64" s="374"/>
      <c r="U64" s="374"/>
      <c r="V64" s="374"/>
      <c r="W64" s="374"/>
      <c r="X64" s="374"/>
      <c r="Y64" s="374"/>
      <c r="Z64" s="374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2002-05-02T16:34:51Z</cp:lastPrinted>
  <dcterms:created xsi:type="dcterms:W3CDTF">2000-03-20T23:24:44Z</dcterms:created>
  <dcterms:modified xsi:type="dcterms:W3CDTF">2023-09-15T17:47:07Z</dcterms:modified>
</cp:coreProperties>
</file>