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201665-6BB9-4674-ABD8-07A42528B7B0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<sst xmlns="http://schemas.openxmlformats.org/spreadsheetml/2006/main" count="339" uniqueCount="93">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</sst>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561975</xdr:colOff>
      <xdr:row>5</xdr:row>
      <xdr:rowOff>180975</xdr:rowOff>
    </xdr:to>
    <xdr:pic>
      <xdr:nvPicPr>
        <xdr:cNvPr id="1148" name="Picture 2">
          <a:extLst>
            <a:ext uri="{FF2B5EF4-FFF2-40B4-BE49-F238E27FC236}">
              <a16:creationId xmlns:a16="http://schemas.microsoft.com/office/drawing/2014/main" id="{CF9B7332-D33F-EA7C-6338-744C0206C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561975</xdr:colOff>
      <xdr:row>5</xdr:row>
      <xdr:rowOff>180975</xdr:rowOff>
    </xdr:to>
    <xdr:pic>
      <xdr:nvPicPr>
        <xdr:cNvPr id="1149" name="Picture 2">
          <a:extLst>
            <a:ext uri="{FF2B5EF4-FFF2-40B4-BE49-F238E27FC236}">
              <a16:creationId xmlns:a16="http://schemas.microsoft.com/office/drawing/2014/main" id="{AA8B9974-E5D0-CB29-FCAD-F74E9DE43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50" name="Picture 2">
          <a:extLst>
            <a:ext uri="{FF2B5EF4-FFF2-40B4-BE49-F238E27FC236}">
              <a16:creationId xmlns:a16="http://schemas.microsoft.com/office/drawing/2014/main" id="{CB30D0FF-8369-6062-2457-CDD43C720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37432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27.748133590042382</v>
      </c>
      <c r="E8" s="336">
        <v>0.98070121210553929</v>
      </c>
      <c r="F8" s="337">
        <v>0.96026705704576887</v>
      </c>
      <c r="G8" s="337">
        <v>0.94341012332751517</v>
      </c>
      <c r="H8" s="337">
        <v>0.93260167426166773</v>
      </c>
      <c r="I8" s="337">
        <v>0.94539108986013543</v>
      </c>
      <c r="J8" s="338">
        <v>0.98668486624137119</v>
      </c>
      <c r="K8" s="339">
        <v>1.0488397314169087</v>
      </c>
      <c r="L8" s="337">
        <v>1.1375362861181191</v>
      </c>
      <c r="M8" s="337">
        <v>1.2137750584736318</v>
      </c>
      <c r="N8" s="337">
        <v>1.2634488807920548</v>
      </c>
      <c r="O8" s="337">
        <v>1.3031442855936139</v>
      </c>
      <c r="P8" s="337">
        <v>1.3215455168629271</v>
      </c>
      <c r="Q8" s="337">
        <v>1.3156976758891472</v>
      </c>
      <c r="R8" s="337">
        <v>1.3286623213779047</v>
      </c>
      <c r="S8" s="337">
        <v>1.3319855009649291</v>
      </c>
      <c r="T8" s="337">
        <v>1.3196911756060916</v>
      </c>
      <c r="U8" s="337">
        <v>1.2953247712089244</v>
      </c>
      <c r="V8" s="337">
        <v>1.2478941941851351</v>
      </c>
      <c r="W8" s="337">
        <v>1.215954731522755</v>
      </c>
      <c r="X8" s="337">
        <v>1.1892585636650028</v>
      </c>
      <c r="Y8" s="337">
        <v>1.1655627470783496</v>
      </c>
      <c r="Z8" s="340">
        <v>1.1482551739891658</v>
      </c>
      <c r="AA8" s="336">
        <v>1.0985964326657047</v>
      </c>
      <c r="AB8" s="338">
        <v>1.0539045197900145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883.67736851678353</v>
      </c>
      <c r="E9" s="342">
        <v>28.108334987463888</v>
      </c>
      <c r="F9" s="343">
        <v>27.341230829718953</v>
      </c>
      <c r="G9" s="343">
        <v>26.78042886442633</v>
      </c>
      <c r="H9" s="343">
        <v>26.542773911770805</v>
      </c>
      <c r="I9" s="343">
        <v>27.141473099132728</v>
      </c>
      <c r="J9" s="344">
        <v>29.087467328447747</v>
      </c>
      <c r="K9" s="345">
        <v>32.35667938125809</v>
      </c>
      <c r="L9" s="343">
        <v>36.786025394859017</v>
      </c>
      <c r="M9" s="343">
        <v>40.41593629378665</v>
      </c>
      <c r="N9" s="343">
        <v>42.778795329002634</v>
      </c>
      <c r="O9" s="343">
        <v>44.491460839288578</v>
      </c>
      <c r="P9" s="343">
        <v>45.304151290058599</v>
      </c>
      <c r="Q9" s="343">
        <v>45.683925190311136</v>
      </c>
      <c r="R9" s="343">
        <v>46.190844327099143</v>
      </c>
      <c r="S9" s="343">
        <v>46.354253626573147</v>
      </c>
      <c r="T9" s="343">
        <v>45.845056413508118</v>
      </c>
      <c r="U9" s="343">
        <v>44.60402211812</v>
      </c>
      <c r="V9" s="343">
        <v>42.183115098354619</v>
      </c>
      <c r="W9" s="343">
        <v>38.783484724291547</v>
      </c>
      <c r="X9" s="343">
        <v>36.54860172623912</v>
      </c>
      <c r="Y9" s="343">
        <v>35.079853175397552</v>
      </c>
      <c r="Z9" s="346">
        <v>33.581344953377886</v>
      </c>
      <c r="AA9" s="342">
        <v>31.648503275904034</v>
      </c>
      <c r="AB9" s="344">
        <v>30.039606338393121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7433.8864016080261</v>
      </c>
      <c r="E10" s="349">
        <v>252.64310885618934</v>
      </c>
      <c r="F10" s="350">
        <v>247.02200721343604</v>
      </c>
      <c r="G10" s="350">
        <v>242.18436454640741</v>
      </c>
      <c r="H10" s="350">
        <v>239.4767768586764</v>
      </c>
      <c r="I10" s="350">
        <v>246.78534213875699</v>
      </c>
      <c r="J10" s="351">
        <v>256.9881736111563</v>
      </c>
      <c r="K10" s="352">
        <v>276.73290450525707</v>
      </c>
      <c r="L10" s="350">
        <v>304.39254713945849</v>
      </c>
      <c r="M10" s="350">
        <v>327.96104055458602</v>
      </c>
      <c r="N10" s="350">
        <v>346.66170327190417</v>
      </c>
      <c r="O10" s="350">
        <v>361.73684517552726</v>
      </c>
      <c r="P10" s="350">
        <v>368.20152040848592</v>
      </c>
      <c r="Q10" s="350">
        <v>367.72924308000336</v>
      </c>
      <c r="R10" s="350">
        <v>372.49335140523607</v>
      </c>
      <c r="S10" s="350">
        <v>372.04022805821535</v>
      </c>
      <c r="T10" s="350">
        <v>368.25921975753749</v>
      </c>
      <c r="U10" s="350">
        <v>357.85527885447391</v>
      </c>
      <c r="V10" s="350">
        <v>340.01906458869399</v>
      </c>
      <c r="W10" s="350">
        <v>323.91839126235834</v>
      </c>
      <c r="X10" s="350">
        <v>313.67207846547785</v>
      </c>
      <c r="Y10" s="350">
        <v>304.2492932967491</v>
      </c>
      <c r="Z10" s="353">
        <v>295.81013288839415</v>
      </c>
      <c r="AA10" s="349">
        <v>279.97106897987527</v>
      </c>
      <c r="AB10" s="351">
        <v>267.08271669116959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64.307608831260893</v>
      </c>
      <c r="E11" s="355">
        <v>2.1583275914156199</v>
      </c>
      <c r="F11" s="356">
        <v>2.1104331297403363</v>
      </c>
      <c r="G11" s="356">
        <v>2.0837523579871657</v>
      </c>
      <c r="H11" s="356">
        <v>2.0582087109288105</v>
      </c>
      <c r="I11" s="356">
        <v>2.1069457736563519</v>
      </c>
      <c r="J11" s="357">
        <v>2.2231359470050758</v>
      </c>
      <c r="K11" s="358">
        <v>2.3524424494795824</v>
      </c>
      <c r="L11" s="356">
        <v>2.5576419799015753</v>
      </c>
      <c r="M11" s="356">
        <v>2.7838574831037963</v>
      </c>
      <c r="N11" s="356">
        <v>2.9017224239720929</v>
      </c>
      <c r="O11" s="356">
        <v>2.9917482580419255</v>
      </c>
      <c r="P11" s="356">
        <v>3.0603508054181221</v>
      </c>
      <c r="Q11" s="356">
        <v>3.0956256226553589</v>
      </c>
      <c r="R11" s="356">
        <v>3.1282178466285382</v>
      </c>
      <c r="S11" s="356">
        <v>3.149776154946498</v>
      </c>
      <c r="T11" s="356">
        <v>3.1368978887583383</v>
      </c>
      <c r="U11" s="356">
        <v>3.107805428468378</v>
      </c>
      <c r="V11" s="356">
        <v>3.0325326407049862</v>
      </c>
      <c r="W11" s="356">
        <v>2.9376600420699202</v>
      </c>
      <c r="X11" s="356">
        <v>2.8482035465910811</v>
      </c>
      <c r="Y11" s="356">
        <v>2.8050294592370872</v>
      </c>
      <c r="Z11" s="359">
        <v>2.7388607964872445</v>
      </c>
      <c r="AA11" s="355">
        <v>2.5342678583958791</v>
      </c>
      <c r="AB11" s="357">
        <v>2.4041646356671218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332.50507563552532</v>
      </c>
      <c r="E12" s="362">
        <v>10.54831754713438</v>
      </c>
      <c r="F12" s="363">
        <v>10.256164008370947</v>
      </c>
      <c r="G12" s="363">
        <v>10.065557014849103</v>
      </c>
      <c r="H12" s="363">
        <v>9.9774438627444475</v>
      </c>
      <c r="I12" s="363">
        <v>10.203283405808175</v>
      </c>
      <c r="J12" s="364">
        <v>10.912415577081221</v>
      </c>
      <c r="K12" s="365">
        <v>12.076170902240991</v>
      </c>
      <c r="L12" s="363">
        <v>13.717140571728425</v>
      </c>
      <c r="M12" s="363">
        <v>15.142943058226074</v>
      </c>
      <c r="N12" s="363">
        <v>16.011156632979652</v>
      </c>
      <c r="O12" s="363">
        <v>16.629663764133667</v>
      </c>
      <c r="P12" s="363">
        <v>16.968211046742326</v>
      </c>
      <c r="Q12" s="363">
        <v>17.134180914388164</v>
      </c>
      <c r="R12" s="363">
        <v>17.333315777111249</v>
      </c>
      <c r="S12" s="363">
        <v>17.416216230977749</v>
      </c>
      <c r="T12" s="363">
        <v>17.261693545075286</v>
      </c>
      <c r="U12" s="363">
        <v>16.836400788449968</v>
      </c>
      <c r="V12" s="363">
        <v>15.976707129837258</v>
      </c>
      <c r="W12" s="363">
        <v>14.711889169935104</v>
      </c>
      <c r="X12" s="363">
        <v>13.843859020846812</v>
      </c>
      <c r="Y12" s="363">
        <v>13.32634854128812</v>
      </c>
      <c r="Z12" s="366">
        <v>12.795382265269597</v>
      </c>
      <c r="AA12" s="362">
        <v>11.989698203618719</v>
      </c>
      <c r="AB12" s="364">
        <v>11.370916656687958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3464.2400301643343</v>
      </c>
      <c r="E13" s="367">
        <v>120.91867908340559</v>
      </c>
      <c r="F13" s="368">
        <v>118.69774527606191</v>
      </c>
      <c r="G13" s="368">
        <v>116.68185097425052</v>
      </c>
      <c r="H13" s="368">
        <v>115.30055810331869</v>
      </c>
      <c r="I13" s="368">
        <v>116.90503649199758</v>
      </c>
      <c r="J13" s="369">
        <v>122.13846201020164</v>
      </c>
      <c r="K13" s="370">
        <v>130.48263342591517</v>
      </c>
      <c r="L13" s="368">
        <v>141.96825831755987</v>
      </c>
      <c r="M13" s="368">
        <v>151.8521514857097</v>
      </c>
      <c r="N13" s="368">
        <v>158.49447600280934</v>
      </c>
      <c r="O13" s="368">
        <v>163.33356542272276</v>
      </c>
      <c r="P13" s="368">
        <v>165.88425875604258</v>
      </c>
      <c r="Q13" s="368">
        <v>167.2931243435994</v>
      </c>
      <c r="R13" s="368">
        <v>168.90082786708456</v>
      </c>
      <c r="S13" s="368">
        <v>169.0401125785267</v>
      </c>
      <c r="T13" s="368">
        <v>167.21827759793592</v>
      </c>
      <c r="U13" s="368">
        <v>163.75577320451171</v>
      </c>
      <c r="V13" s="368">
        <v>158.14051574166578</v>
      </c>
      <c r="W13" s="368">
        <v>151.84658658168834</v>
      </c>
      <c r="X13" s="368">
        <v>147.33511169912202</v>
      </c>
      <c r="Y13" s="368">
        <v>144.52772406116011</v>
      </c>
      <c r="Z13" s="371">
        <v>141.21880914596787</v>
      </c>
      <c r="AA13" s="367">
        <v>133.78993656207783</v>
      </c>
      <c r="AB13" s="369">
        <v>128.51555543099897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3861.0527146311206</v>
      </c>
      <c r="E14" s="90">
        <f t="shared" ref="E14:AB14" si="1">SUM(E11:E13)</f>
        <v>133.62532422195559</v>
      </c>
      <c r="F14" s="164">
        <f t="shared" si="1"/>
        <v>131.06434241417318</v>
      </c>
      <c r="G14" s="164">
        <f t="shared" si="1"/>
        <v>128.83116034708678</v>
      </c>
      <c r="H14" s="164">
        <f t="shared" si="1"/>
        <v>127.33621067699195</v>
      </c>
      <c r="I14" s="164">
        <f t="shared" si="1"/>
        <v>129.21526567146211</v>
      </c>
      <c r="J14" s="166">
        <f t="shared" si="1"/>
        <v>135.27401353428795</v>
      </c>
      <c r="K14" s="48">
        <f t="shared" si="1"/>
        <v>144.91124677763574</v>
      </c>
      <c r="L14" s="164">
        <f t="shared" si="1"/>
        <v>158.24304086918988</v>
      </c>
      <c r="M14" s="164">
        <f t="shared" si="1"/>
        <v>169.77895202703957</v>
      </c>
      <c r="N14" s="164">
        <f t="shared" si="1"/>
        <v>177.40735505976107</v>
      </c>
      <c r="O14" s="164">
        <f t="shared" si="1"/>
        <v>182.95497744489836</v>
      </c>
      <c r="P14" s="164">
        <f t="shared" si="1"/>
        <v>185.91282060820302</v>
      </c>
      <c r="Q14" s="164">
        <f t="shared" si="1"/>
        <v>187.52293088064292</v>
      </c>
      <c r="R14" s="164">
        <f t="shared" si="1"/>
        <v>189.36236149082436</v>
      </c>
      <c r="S14" s="164">
        <f t="shared" si="1"/>
        <v>189.60610496445094</v>
      </c>
      <c r="T14" s="164">
        <f t="shared" si="1"/>
        <v>187.61686903176954</v>
      </c>
      <c r="U14" s="164">
        <f t="shared" si="1"/>
        <v>183.69997942143004</v>
      </c>
      <c r="V14" s="164">
        <f t="shared" si="1"/>
        <v>177.14975551220803</v>
      </c>
      <c r="W14" s="164">
        <f t="shared" si="1"/>
        <v>169.49613579369336</v>
      </c>
      <c r="X14" s="164">
        <f t="shared" si="1"/>
        <v>164.02717426655991</v>
      </c>
      <c r="Y14" s="164">
        <f t="shared" si="1"/>
        <v>160.65910206168533</v>
      </c>
      <c r="Z14" s="165">
        <f t="shared" si="1"/>
        <v>156.75305220772472</v>
      </c>
      <c r="AA14" s="90">
        <f t="shared" si="1"/>
        <v>148.31390262409244</v>
      </c>
      <c r="AB14" s="166">
        <f t="shared" si="1"/>
        <v>142.29063672335405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8345.3119037148517</v>
      </c>
      <c r="E15" s="90">
        <f t="shared" ref="E15:AB15" si="2">SUM(E8:E10)</f>
        <v>281.73214505575879</v>
      </c>
      <c r="F15" s="164">
        <f t="shared" si="2"/>
        <v>275.32350510020075</v>
      </c>
      <c r="G15" s="164">
        <f t="shared" si="2"/>
        <v>269.90820353416126</v>
      </c>
      <c r="H15" s="164">
        <f t="shared" si="2"/>
        <v>266.95215244470887</v>
      </c>
      <c r="I15" s="164">
        <f t="shared" si="2"/>
        <v>274.87220632774984</v>
      </c>
      <c r="J15" s="166">
        <f t="shared" si="2"/>
        <v>287.06232580584543</v>
      </c>
      <c r="K15" s="48">
        <f t="shared" si="2"/>
        <v>310.13842361793206</v>
      </c>
      <c r="L15" s="164">
        <f t="shared" si="2"/>
        <v>342.3161088204356</v>
      </c>
      <c r="M15" s="164">
        <f t="shared" si="2"/>
        <v>369.59075190684632</v>
      </c>
      <c r="N15" s="164">
        <f t="shared" si="2"/>
        <v>390.70394748169883</v>
      </c>
      <c r="O15" s="164">
        <f t="shared" si="2"/>
        <v>407.53145030040946</v>
      </c>
      <c r="P15" s="164">
        <f t="shared" si="2"/>
        <v>414.82721721540747</v>
      </c>
      <c r="Q15" s="164">
        <f t="shared" si="2"/>
        <v>414.72886594620365</v>
      </c>
      <c r="R15" s="164">
        <f t="shared" si="2"/>
        <v>420.0128580537131</v>
      </c>
      <c r="S15" s="164">
        <f t="shared" si="2"/>
        <v>419.72646718575345</v>
      </c>
      <c r="T15" s="164">
        <f t="shared" si="2"/>
        <v>415.42396734665169</v>
      </c>
      <c r="U15" s="164">
        <f t="shared" si="2"/>
        <v>403.75462574380282</v>
      </c>
      <c r="V15" s="164">
        <f t="shared" si="2"/>
        <v>383.45007388123372</v>
      </c>
      <c r="W15" s="164">
        <f t="shared" si="2"/>
        <v>363.91783071817264</v>
      </c>
      <c r="X15" s="164">
        <f t="shared" si="2"/>
        <v>351.40993875538197</v>
      </c>
      <c r="Y15" s="164">
        <f t="shared" si="2"/>
        <v>340.494709219225</v>
      </c>
      <c r="Z15" s="165">
        <f t="shared" si="2"/>
        <v>330.53973301576121</v>
      </c>
      <c r="AA15" s="90">
        <f t="shared" si="2"/>
        <v>312.71816868844502</v>
      </c>
      <c r="AB15" s="166">
        <f t="shared" si="2"/>
        <v>298.17622754935275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12206.364618345973</v>
      </c>
      <c r="E16" s="167">
        <f t="shared" ref="E16:AB16" si="3">E14+E15</f>
        <v>415.35746927771436</v>
      </c>
      <c r="F16" s="168">
        <f t="shared" si="3"/>
        <v>406.3878475143739</v>
      </c>
      <c r="G16" s="168">
        <f t="shared" si="3"/>
        <v>398.73936388124804</v>
      </c>
      <c r="H16" s="168">
        <f t="shared" si="3"/>
        <v>394.28836312170085</v>
      </c>
      <c r="I16" s="168">
        <f t="shared" si="3"/>
        <v>404.08747199921197</v>
      </c>
      <c r="J16" s="170">
        <f t="shared" si="3"/>
        <v>422.33633934013335</v>
      </c>
      <c r="K16" s="203">
        <f t="shared" si="3"/>
        <v>455.04967039556777</v>
      </c>
      <c r="L16" s="200">
        <f t="shared" si="3"/>
        <v>500.55914968962549</v>
      </c>
      <c r="M16" s="200">
        <f t="shared" si="3"/>
        <v>539.36970393388583</v>
      </c>
      <c r="N16" s="200">
        <f t="shared" si="3"/>
        <v>568.11130254145996</v>
      </c>
      <c r="O16" s="200">
        <f t="shared" si="3"/>
        <v>590.48642774530776</v>
      </c>
      <c r="P16" s="200">
        <f t="shared" si="3"/>
        <v>600.74003782361046</v>
      </c>
      <c r="Q16" s="200">
        <f t="shared" si="3"/>
        <v>602.25179682684654</v>
      </c>
      <c r="R16" s="200">
        <f t="shared" si="3"/>
        <v>609.37521954453746</v>
      </c>
      <c r="S16" s="200">
        <f t="shared" si="3"/>
        <v>609.33257215020444</v>
      </c>
      <c r="T16" s="200">
        <f t="shared" si="3"/>
        <v>603.0408363784212</v>
      </c>
      <c r="U16" s="200">
        <f t="shared" si="3"/>
        <v>587.45460516523281</v>
      </c>
      <c r="V16" s="200">
        <f t="shared" si="3"/>
        <v>560.59982939344172</v>
      </c>
      <c r="W16" s="200">
        <f t="shared" si="3"/>
        <v>533.41396651186597</v>
      </c>
      <c r="X16" s="200">
        <f t="shared" si="3"/>
        <v>515.43711302194185</v>
      </c>
      <c r="Y16" s="200">
        <f t="shared" si="3"/>
        <v>501.1538112809103</v>
      </c>
      <c r="Z16" s="201">
        <f t="shared" si="3"/>
        <v>487.29278522348591</v>
      </c>
      <c r="AA16" s="199">
        <f t="shared" si="3"/>
        <v>461.03207131253748</v>
      </c>
      <c r="AB16" s="202">
        <f t="shared" si="3"/>
        <v>440.4668642727068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2.1583275914156199</v>
      </c>
      <c r="AL17" s="538">
        <f>$F11</f>
        <v>2.1104331297403363</v>
      </c>
      <c r="AM17" s="538">
        <f>$G11</f>
        <v>2.0837523579871657</v>
      </c>
      <c r="AN17" s="538">
        <f>$H11</f>
        <v>2.0582087109288105</v>
      </c>
      <c r="AO17" s="538"/>
      <c r="AP17" s="538">
        <f>$E12</f>
        <v>10.54831754713438</v>
      </c>
      <c r="AQ17" s="538">
        <f>$F12</f>
        <v>10.256164008370947</v>
      </c>
      <c r="AR17" s="538">
        <f>$G12</f>
        <v>10.065557014849103</v>
      </c>
      <c r="AS17" s="538">
        <f>$H12</f>
        <v>9.9774438627444475</v>
      </c>
      <c r="AT17" s="538"/>
      <c r="AU17" s="538">
        <f>$E13</f>
        <v>120.91867908340559</v>
      </c>
      <c r="AV17" s="538">
        <f>$F13</f>
        <v>118.69774527606191</v>
      </c>
      <c r="AW17" s="538">
        <f>$G13</f>
        <v>116.68185097425052</v>
      </c>
      <c r="AX17" s="538">
        <f>$H13</f>
        <v>115.30055810331869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2.1069457736563519</v>
      </c>
      <c r="AL18" s="538">
        <f>$J11</f>
        <v>2.2231359470050758</v>
      </c>
      <c r="AM18" s="538">
        <f>$K11</f>
        <v>2.3524424494795824</v>
      </c>
      <c r="AN18" s="538">
        <f>$L11</f>
        <v>2.5576419799015753</v>
      </c>
      <c r="AO18" s="538"/>
      <c r="AP18" s="538">
        <f>$I12</f>
        <v>10.203283405808175</v>
      </c>
      <c r="AQ18" s="538">
        <f>$J12</f>
        <v>10.912415577081221</v>
      </c>
      <c r="AR18" s="538">
        <f>$K12</f>
        <v>12.076170902240991</v>
      </c>
      <c r="AS18" s="538">
        <f>$L12</f>
        <v>13.717140571728425</v>
      </c>
      <c r="AT18" s="538"/>
      <c r="AU18" s="539">
        <f>$I13</f>
        <v>116.90503649199758</v>
      </c>
      <c r="AV18" s="539">
        <f>$J13</f>
        <v>122.13846201020164</v>
      </c>
      <c r="AW18" s="539">
        <f>$K13</f>
        <v>130.48263342591517</v>
      </c>
      <c r="AX18" s="539">
        <f>$L13</f>
        <v>141.96825831755987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2.7838574831037963</v>
      </c>
      <c r="AL19" s="538">
        <f>$N11</f>
        <v>2.9017224239720929</v>
      </c>
      <c r="AM19" s="538">
        <f>$O11</f>
        <v>2.9917482580419255</v>
      </c>
      <c r="AN19" s="538">
        <f>$P11</f>
        <v>3.0603508054181221</v>
      </c>
      <c r="AO19" s="538"/>
      <c r="AP19" s="538">
        <f>$M12</f>
        <v>15.142943058226074</v>
      </c>
      <c r="AQ19" s="538">
        <f>$N12</f>
        <v>16.011156632979652</v>
      </c>
      <c r="AR19" s="538">
        <f>$O12</f>
        <v>16.629663764133667</v>
      </c>
      <c r="AS19" s="538">
        <f>$P12</f>
        <v>16.968211046742326</v>
      </c>
      <c r="AT19" s="538"/>
      <c r="AU19" s="538">
        <f>$M13</f>
        <v>151.8521514857097</v>
      </c>
      <c r="AV19" s="538">
        <f>$N13</f>
        <v>158.49447600280934</v>
      </c>
      <c r="AW19" s="538">
        <f>$O13</f>
        <v>163.33356542272276</v>
      </c>
      <c r="AX19" s="538">
        <f>$P13</f>
        <v>165.88425875604258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3.0956256226553589</v>
      </c>
      <c r="AL20" s="538">
        <f>$R11</f>
        <v>3.1282178466285382</v>
      </c>
      <c r="AM20" s="538">
        <f>$S11</f>
        <v>3.149776154946498</v>
      </c>
      <c r="AN20" s="538">
        <f>$T11</f>
        <v>3.1368978887583383</v>
      </c>
      <c r="AO20" s="538"/>
      <c r="AP20" s="538">
        <f>$Q12</f>
        <v>17.134180914388164</v>
      </c>
      <c r="AQ20" s="538">
        <f>$R12</f>
        <v>17.333315777111249</v>
      </c>
      <c r="AR20" s="538">
        <f>$S12</f>
        <v>17.416216230977749</v>
      </c>
      <c r="AS20" s="538">
        <f>$T12</f>
        <v>17.261693545075286</v>
      </c>
      <c r="AT20" s="538"/>
      <c r="AU20" s="538">
        <f>$Q13</f>
        <v>167.2931243435994</v>
      </c>
      <c r="AV20" s="538">
        <f>$R13</f>
        <v>168.90082786708456</v>
      </c>
      <c r="AW20" s="538">
        <f>$S13</f>
        <v>169.0401125785267</v>
      </c>
      <c r="AX20" s="538">
        <f>$T13</f>
        <v>167.21827759793592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3.107805428468378</v>
      </c>
      <c r="AL21" s="538">
        <f>$V11</f>
        <v>3.0325326407049862</v>
      </c>
      <c r="AM21" s="538">
        <f>$W11</f>
        <v>2.9376600420699202</v>
      </c>
      <c r="AN21" s="538">
        <f>$X11</f>
        <v>2.8482035465910811</v>
      </c>
      <c r="AO21" s="538"/>
      <c r="AP21" s="538">
        <f>$U12</f>
        <v>16.836400788449968</v>
      </c>
      <c r="AQ21" s="538">
        <f>$V12</f>
        <v>15.976707129837258</v>
      </c>
      <c r="AR21" s="538">
        <f>$W12</f>
        <v>14.711889169935104</v>
      </c>
      <c r="AS21" s="538">
        <f>$X12</f>
        <v>13.843859020846812</v>
      </c>
      <c r="AT21" s="538"/>
      <c r="AU21" s="538">
        <f>$U13</f>
        <v>163.75577320451171</v>
      </c>
      <c r="AV21" s="538">
        <f>$V13</f>
        <v>158.14051574166578</v>
      </c>
      <c r="AW21" s="538">
        <f>$W13</f>
        <v>151.84658658168834</v>
      </c>
      <c r="AX21" s="538">
        <f>$X13</f>
        <v>147.33511169912202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2.8050294592370872</v>
      </c>
      <c r="AL22" s="538">
        <f>$Z11</f>
        <v>2.7388607964872445</v>
      </c>
      <c r="AM22" s="538">
        <f>$AA11</f>
        <v>2.5342678583958791</v>
      </c>
      <c r="AN22" s="540">
        <f>$AB11</f>
        <v>2.4041646356671218</v>
      </c>
      <c r="AO22" s="538"/>
      <c r="AP22" s="538">
        <f>$Y12</f>
        <v>13.32634854128812</v>
      </c>
      <c r="AQ22" s="538">
        <f>$Z12</f>
        <v>12.795382265269597</v>
      </c>
      <c r="AR22" s="538">
        <f>$AA12</f>
        <v>11.989698203618719</v>
      </c>
      <c r="AS22" s="540">
        <f>$AB12</f>
        <v>11.370916656687958</v>
      </c>
      <c r="AT22" s="538"/>
      <c r="AU22" s="538">
        <f>$Y13</f>
        <v>144.52772406116011</v>
      </c>
      <c r="AV22" s="538">
        <f>$Z13</f>
        <v>141.21880914596787</v>
      </c>
      <c r="AW22" s="538">
        <f>$AA13</f>
        <v>133.78993656207783</v>
      </c>
      <c r="AX22" s="540">
        <f>$AB13</f>
        <v>128.51555543099897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64.307608831260893</v>
      </c>
      <c r="AO23" s="538"/>
      <c r="AP23" s="538"/>
      <c r="AQ23" s="538"/>
      <c r="AR23" s="538"/>
      <c r="AS23" s="318">
        <f>SUM(AP17:AS22)</f>
        <v>332.50507563552532</v>
      </c>
      <c r="AT23" s="538"/>
      <c r="AU23" s="538"/>
      <c r="AV23" s="538"/>
      <c r="AW23" s="538"/>
      <c r="AX23" s="318">
        <f>SUM(AU17:AX22)</f>
        <v>3464.2400301643343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-182.36461834597321</v>
      </c>
      <c r="E52" s="431">
        <f t="shared" si="4"/>
        <v>-14.357469277714358</v>
      </c>
      <c r="F52" s="432">
        <f t="shared" si="4"/>
        <v>-5.3878475143739024</v>
      </c>
      <c r="G52" s="432">
        <f t="shared" si="4"/>
        <v>2.260636118751961</v>
      </c>
      <c r="H52" s="432">
        <f t="shared" si="4"/>
        <v>6.7116368782991458</v>
      </c>
      <c r="I52" s="432">
        <f t="shared" si="4"/>
        <v>-3.0874719992119708</v>
      </c>
      <c r="J52" s="433">
        <f t="shared" si="4"/>
        <v>-21.33633934013335</v>
      </c>
      <c r="K52" s="434">
        <f t="shared" si="4"/>
        <v>95.950329604432227</v>
      </c>
      <c r="L52" s="432">
        <f t="shared" si="4"/>
        <v>50.440850310374515</v>
      </c>
      <c r="M52" s="432">
        <f t="shared" si="4"/>
        <v>11.63029606611417</v>
      </c>
      <c r="N52" s="432">
        <f t="shared" si="4"/>
        <v>-17.111302541459963</v>
      </c>
      <c r="O52" s="432">
        <f t="shared" si="4"/>
        <v>-39.486427745307765</v>
      </c>
      <c r="P52" s="432">
        <f t="shared" si="4"/>
        <v>-49.740037823610464</v>
      </c>
      <c r="Q52" s="432">
        <f t="shared" si="4"/>
        <v>-51.251796826846544</v>
      </c>
      <c r="R52" s="432">
        <f t="shared" si="4"/>
        <v>-58.375219544537458</v>
      </c>
      <c r="S52" s="432">
        <f t="shared" si="4"/>
        <v>-58.332572150204442</v>
      </c>
      <c r="T52" s="432">
        <f t="shared" si="4"/>
        <v>-52.040836378421204</v>
      </c>
      <c r="U52" s="432">
        <f t="shared" si="4"/>
        <v>-36.454605165232806</v>
      </c>
      <c r="V52" s="432">
        <f t="shared" si="4"/>
        <v>-9.5998293934417234</v>
      </c>
      <c r="W52" s="432">
        <f t="shared" si="4"/>
        <v>17.586033488134035</v>
      </c>
      <c r="X52" s="432">
        <f t="shared" si="4"/>
        <v>35.562886978058145</v>
      </c>
      <c r="Y52" s="432">
        <f t="shared" si="4"/>
        <v>49.846188719089696</v>
      </c>
      <c r="Z52" s="435">
        <f t="shared" si="4"/>
        <v>63.707214776514093</v>
      </c>
      <c r="AA52" s="431">
        <f t="shared" si="4"/>
        <v>-60.032071312537482</v>
      </c>
      <c r="AB52" s="433">
        <f t="shared" si="4"/>
        <v>-39.4668642727068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5242.5913650312878</v>
      </c>
      <c r="E57" s="336">
        <v>164.23451896545541</v>
      </c>
      <c r="F57" s="337">
        <v>159.07315728270888</v>
      </c>
      <c r="G57" s="337">
        <v>156.18309532049636</v>
      </c>
      <c r="H57" s="337">
        <v>157.45060397597527</v>
      </c>
      <c r="I57" s="337">
        <v>166.28445185689827</v>
      </c>
      <c r="J57" s="338">
        <v>185.30970180794196</v>
      </c>
      <c r="K57" s="339">
        <v>210.70416580384821</v>
      </c>
      <c r="L57" s="337">
        <v>233.53143595509374</v>
      </c>
      <c r="M57" s="337">
        <v>250.15270783692802</v>
      </c>
      <c r="N57" s="337">
        <v>262.04279581593983</v>
      </c>
      <c r="O57" s="337">
        <v>271.3838277955889</v>
      </c>
      <c r="P57" s="337">
        <v>272.33315901634666</v>
      </c>
      <c r="Q57" s="337">
        <v>273.40994333712956</v>
      </c>
      <c r="R57" s="337">
        <v>273.45035458189795</v>
      </c>
      <c r="S57" s="337">
        <v>271.3227866551278</v>
      </c>
      <c r="T57" s="337">
        <v>261.1402686379414</v>
      </c>
      <c r="U57" s="337">
        <v>247.0241166421111</v>
      </c>
      <c r="V57" s="337">
        <v>232.12887761326078</v>
      </c>
      <c r="W57" s="337">
        <v>223.37599341081358</v>
      </c>
      <c r="X57" s="337">
        <v>216.62388934222156</v>
      </c>
      <c r="Y57" s="337">
        <v>207.77378767420157</v>
      </c>
      <c r="Z57" s="340">
        <v>194.42550904702074</v>
      </c>
      <c r="AA57" s="336">
        <v>181.09792210532964</v>
      </c>
      <c r="AB57" s="338">
        <v>172.13429455101101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3549.4439708322107</v>
      </c>
      <c r="E58" s="449">
        <v>112.290751352375</v>
      </c>
      <c r="F58" s="450">
        <v>109.72095700542714</v>
      </c>
      <c r="G58" s="450">
        <v>109.50421214256598</v>
      </c>
      <c r="H58" s="450">
        <v>108.99489782237983</v>
      </c>
      <c r="I58" s="450">
        <v>115.42256346360638</v>
      </c>
      <c r="J58" s="451">
        <v>128.47554292625975</v>
      </c>
      <c r="K58" s="452">
        <v>144.81886014790126</v>
      </c>
      <c r="L58" s="450">
        <v>161.59276992821611</v>
      </c>
      <c r="M58" s="450">
        <v>168.58341165048091</v>
      </c>
      <c r="N58" s="450">
        <v>173.3640337666522</v>
      </c>
      <c r="O58" s="450">
        <v>177.91636155340331</v>
      </c>
      <c r="P58" s="450">
        <v>176.47164878829059</v>
      </c>
      <c r="Q58" s="450">
        <v>183.30450683449797</v>
      </c>
      <c r="R58" s="450">
        <v>184.37042112082869</v>
      </c>
      <c r="S58" s="450">
        <v>183.77329101945767</v>
      </c>
      <c r="T58" s="450">
        <v>173.4625186844701</v>
      </c>
      <c r="U58" s="450">
        <v>165.06846313286545</v>
      </c>
      <c r="V58" s="450">
        <v>160.71398712535671</v>
      </c>
      <c r="W58" s="450">
        <v>156.69793881682489</v>
      </c>
      <c r="X58" s="450">
        <v>149.83311774102756</v>
      </c>
      <c r="Y58" s="450">
        <v>141.8728750487644</v>
      </c>
      <c r="Z58" s="453">
        <v>131.12231084333226</v>
      </c>
      <c r="AA58" s="449">
        <v>119.2203354806482</v>
      </c>
      <c r="AB58" s="451">
        <v>112.8481944365783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3746.7675087053017</v>
      </c>
      <c r="E59" s="355">
        <v>104.77729799765751</v>
      </c>
      <c r="F59" s="356">
        <v>100.1707674450514</v>
      </c>
      <c r="G59" s="356">
        <v>98.358737811262628</v>
      </c>
      <c r="H59" s="356">
        <v>100.33817544498217</v>
      </c>
      <c r="I59" s="356">
        <v>108.96845232365216</v>
      </c>
      <c r="J59" s="357">
        <v>126.805048931972</v>
      </c>
      <c r="K59" s="358">
        <v>149.9563429527775</v>
      </c>
      <c r="L59" s="356">
        <v>170.08923978105051</v>
      </c>
      <c r="M59" s="356">
        <v>185.23039862749121</v>
      </c>
      <c r="N59" s="356">
        <v>195.94347887460762</v>
      </c>
      <c r="O59" s="356">
        <v>204.14232654582045</v>
      </c>
      <c r="P59" s="356">
        <v>206.21289029192579</v>
      </c>
      <c r="Q59" s="356">
        <v>210.30606891248297</v>
      </c>
      <c r="R59" s="356">
        <v>209.40329817841308</v>
      </c>
      <c r="S59" s="356">
        <v>206.76452482455485</v>
      </c>
      <c r="T59" s="356">
        <v>196.67086218097381</v>
      </c>
      <c r="U59" s="356">
        <v>182.53971417832378</v>
      </c>
      <c r="V59" s="356">
        <v>168.97682542805762</v>
      </c>
      <c r="W59" s="356">
        <v>159.68101703526534</v>
      </c>
      <c r="X59" s="356">
        <v>153.68951005458285</v>
      </c>
      <c r="Y59" s="356">
        <v>145.56896442099702</v>
      </c>
      <c r="Z59" s="359">
        <v>132.03231341902986</v>
      </c>
      <c r="AA59" s="355">
        <v>119.33963071325329</v>
      </c>
      <c r="AB59" s="357">
        <v>110.80162233111609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819.23247428110744</v>
      </c>
      <c r="E60" s="367">
        <v>26.317705149890251</v>
      </c>
      <c r="F60" s="368">
        <v>25.972283268824683</v>
      </c>
      <c r="G60" s="368">
        <v>25.840051550904477</v>
      </c>
      <c r="H60" s="368">
        <v>26.21817188454704</v>
      </c>
      <c r="I60" s="368">
        <v>28.172011478433852</v>
      </c>
      <c r="J60" s="369">
        <v>31.372885708029834</v>
      </c>
      <c r="K60" s="370">
        <v>35.660668683336404</v>
      </c>
      <c r="L60" s="368">
        <v>37.817471669036564</v>
      </c>
      <c r="M60" s="368">
        <v>40.320427881542514</v>
      </c>
      <c r="N60" s="368">
        <v>40.989597734238629</v>
      </c>
      <c r="O60" s="368">
        <v>41.434944949232175</v>
      </c>
      <c r="P60" s="368">
        <v>41.779974969708924</v>
      </c>
      <c r="Q60" s="368">
        <v>42.081393504830025</v>
      </c>
      <c r="R60" s="368">
        <v>42.396902331977998</v>
      </c>
      <c r="S60" s="368">
        <v>40.920074529922417</v>
      </c>
      <c r="T60" s="368">
        <v>38.542855809668978</v>
      </c>
      <c r="U60" s="368">
        <v>36.399775674555499</v>
      </c>
      <c r="V60" s="368">
        <v>34.55079878853693</v>
      </c>
      <c r="W60" s="368">
        <v>33.797208170480054</v>
      </c>
      <c r="X60" s="368">
        <v>32.736416769849448</v>
      </c>
      <c r="Y60" s="368">
        <v>30.584942346963267</v>
      </c>
      <c r="Z60" s="371">
        <v>29.642532709031549</v>
      </c>
      <c r="AA60" s="367">
        <v>28.279302942867744</v>
      </c>
      <c r="AB60" s="369">
        <v>27.404075774698047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4565.9999829864082</v>
      </c>
      <c r="E61" s="517">
        <f t="shared" ref="E61:AB61" si="6">SUM(E59:E60)</f>
        <v>131.09500314754777</v>
      </c>
      <c r="F61" s="518">
        <f t="shared" si="6"/>
        <v>126.14305071387608</v>
      </c>
      <c r="G61" s="518">
        <f t="shared" si="6"/>
        <v>124.1987893621671</v>
      </c>
      <c r="H61" s="518">
        <f t="shared" si="6"/>
        <v>126.55634732952922</v>
      </c>
      <c r="I61" s="518">
        <f t="shared" si="6"/>
        <v>137.140463802086</v>
      </c>
      <c r="J61" s="519">
        <f t="shared" si="6"/>
        <v>158.17793464000184</v>
      </c>
      <c r="K61" s="520">
        <f t="shared" si="6"/>
        <v>185.61701163611392</v>
      </c>
      <c r="L61" s="518">
        <f t="shared" si="6"/>
        <v>207.90671145008707</v>
      </c>
      <c r="M61" s="518">
        <f t="shared" si="6"/>
        <v>225.55082650903373</v>
      </c>
      <c r="N61" s="518">
        <f t="shared" si="6"/>
        <v>236.93307660884625</v>
      </c>
      <c r="O61" s="518">
        <f t="shared" si="6"/>
        <v>245.57727149505263</v>
      </c>
      <c r="P61" s="518">
        <f t="shared" si="6"/>
        <v>247.99286526163471</v>
      </c>
      <c r="Q61" s="518">
        <f t="shared" si="6"/>
        <v>252.387462417313</v>
      </c>
      <c r="R61" s="518">
        <f t="shared" si="6"/>
        <v>251.80020051039108</v>
      </c>
      <c r="S61" s="518">
        <f t="shared" si="6"/>
        <v>247.68459935447726</v>
      </c>
      <c r="T61" s="518">
        <f t="shared" si="6"/>
        <v>235.21371799064281</v>
      </c>
      <c r="U61" s="518">
        <f t="shared" si="6"/>
        <v>218.93948985287926</v>
      </c>
      <c r="V61" s="518">
        <f t="shared" si="6"/>
        <v>203.52762421659455</v>
      </c>
      <c r="W61" s="518">
        <f t="shared" si="6"/>
        <v>193.47822520574539</v>
      </c>
      <c r="X61" s="518">
        <f t="shared" si="6"/>
        <v>186.42592682443231</v>
      </c>
      <c r="Y61" s="518">
        <f t="shared" si="6"/>
        <v>176.15390676796028</v>
      </c>
      <c r="Z61" s="521">
        <f t="shared" si="6"/>
        <v>161.6748461280614</v>
      </c>
      <c r="AA61" s="517">
        <f t="shared" si="6"/>
        <v>147.61893365612104</v>
      </c>
      <c r="AB61" s="519">
        <f t="shared" si="6"/>
        <v>138.20569810581415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8792.0353358634966</v>
      </c>
      <c r="E62" s="90">
        <f t="shared" ref="E62:AB62" si="7">SUM(E57:E58)</f>
        <v>276.5252703178304</v>
      </c>
      <c r="F62" s="164">
        <f t="shared" si="7"/>
        <v>268.79411428813603</v>
      </c>
      <c r="G62" s="164">
        <f t="shared" si="7"/>
        <v>265.68730746306233</v>
      </c>
      <c r="H62" s="164">
        <f t="shared" si="7"/>
        <v>266.44550179835511</v>
      </c>
      <c r="I62" s="164">
        <f t="shared" si="7"/>
        <v>281.70701532050464</v>
      </c>
      <c r="J62" s="166">
        <f t="shared" si="7"/>
        <v>313.78524473420168</v>
      </c>
      <c r="K62" s="48">
        <f t="shared" si="7"/>
        <v>355.52302595174945</v>
      </c>
      <c r="L62" s="164">
        <f t="shared" si="7"/>
        <v>395.12420588330986</v>
      </c>
      <c r="M62" s="164">
        <f t="shared" si="7"/>
        <v>418.73611948740893</v>
      </c>
      <c r="N62" s="164">
        <f t="shared" si="7"/>
        <v>435.40682958259202</v>
      </c>
      <c r="O62" s="164">
        <f t="shared" si="7"/>
        <v>449.30018934899221</v>
      </c>
      <c r="P62" s="164">
        <f t="shared" si="7"/>
        <v>448.80480780463722</v>
      </c>
      <c r="Q62" s="164">
        <f t="shared" si="7"/>
        <v>456.7144501716275</v>
      </c>
      <c r="R62" s="164">
        <f t="shared" si="7"/>
        <v>457.82077570272668</v>
      </c>
      <c r="S62" s="164">
        <f t="shared" si="7"/>
        <v>455.09607767458544</v>
      </c>
      <c r="T62" s="164">
        <f t="shared" si="7"/>
        <v>434.60278732241147</v>
      </c>
      <c r="U62" s="164">
        <f t="shared" si="7"/>
        <v>412.09257977497657</v>
      </c>
      <c r="V62" s="164">
        <f t="shared" si="7"/>
        <v>392.84286473861749</v>
      </c>
      <c r="W62" s="164">
        <f t="shared" si="7"/>
        <v>380.07393222763847</v>
      </c>
      <c r="X62" s="164">
        <f t="shared" si="7"/>
        <v>366.4570070832491</v>
      </c>
      <c r="Y62" s="164">
        <f t="shared" si="7"/>
        <v>349.64666272296597</v>
      </c>
      <c r="Z62" s="165">
        <f t="shared" si="7"/>
        <v>325.54781989035303</v>
      </c>
      <c r="AA62" s="90">
        <f t="shared" si="7"/>
        <v>300.31825758597785</v>
      </c>
      <c r="AB62" s="166">
        <f t="shared" si="7"/>
        <v>284.98248898758931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13358.035318849908</v>
      </c>
      <c r="E63" s="460">
        <f t="shared" ref="E63:AB63" si="8">E61+E62</f>
        <v>407.6202734653782</v>
      </c>
      <c r="F63" s="461">
        <f t="shared" si="8"/>
        <v>394.93716500201208</v>
      </c>
      <c r="G63" s="461">
        <f t="shared" si="8"/>
        <v>389.8860968252294</v>
      </c>
      <c r="H63" s="461">
        <f t="shared" si="8"/>
        <v>393.00184912788433</v>
      </c>
      <c r="I63" s="461">
        <f t="shared" si="8"/>
        <v>418.84747912259064</v>
      </c>
      <c r="J63" s="462">
        <f t="shared" si="8"/>
        <v>471.96317937420349</v>
      </c>
      <c r="K63" s="463">
        <f t="shared" si="8"/>
        <v>541.14003758786339</v>
      </c>
      <c r="L63" s="461">
        <f t="shared" si="8"/>
        <v>603.03091733339693</v>
      </c>
      <c r="M63" s="461">
        <f t="shared" si="8"/>
        <v>644.28694599644268</v>
      </c>
      <c r="N63" s="461">
        <f t="shared" si="8"/>
        <v>672.33990619143833</v>
      </c>
      <c r="O63" s="461">
        <f t="shared" si="8"/>
        <v>694.87746084404489</v>
      </c>
      <c r="P63" s="461">
        <f t="shared" si="8"/>
        <v>696.79767306627195</v>
      </c>
      <c r="Q63" s="461">
        <f t="shared" si="8"/>
        <v>709.10191258894054</v>
      </c>
      <c r="R63" s="461">
        <f t="shared" si="8"/>
        <v>709.62097621311773</v>
      </c>
      <c r="S63" s="461">
        <f t="shared" si="8"/>
        <v>702.78067702906264</v>
      </c>
      <c r="T63" s="461">
        <f t="shared" si="8"/>
        <v>669.81650531305422</v>
      </c>
      <c r="U63" s="461">
        <f t="shared" si="8"/>
        <v>631.03206962785589</v>
      </c>
      <c r="V63" s="461">
        <f t="shared" si="8"/>
        <v>596.37048895521207</v>
      </c>
      <c r="W63" s="461">
        <f t="shared" si="8"/>
        <v>573.55215743338385</v>
      </c>
      <c r="X63" s="461">
        <f t="shared" si="8"/>
        <v>552.88293390768138</v>
      </c>
      <c r="Y63" s="461">
        <f t="shared" si="8"/>
        <v>525.80056949092625</v>
      </c>
      <c r="Z63" s="464">
        <f t="shared" si="8"/>
        <v>487.22266601841443</v>
      </c>
      <c r="AA63" s="460">
        <f t="shared" si="8"/>
        <v>447.93719124209889</v>
      </c>
      <c r="AB63" s="462">
        <f t="shared" si="8"/>
        <v>423.18818709340349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104.77729799765751</v>
      </c>
      <c r="AL66" s="538">
        <f>$F59</f>
        <v>100.1707674450514</v>
      </c>
      <c r="AM66" s="538">
        <f>$G59</f>
        <v>98.358737811262628</v>
      </c>
      <c r="AN66" s="538">
        <f>$H59</f>
        <v>100.33817544498217</v>
      </c>
      <c r="AO66" s="538"/>
      <c r="AP66" s="538">
        <f>$E60</f>
        <v>26.317705149890251</v>
      </c>
      <c r="AQ66" s="538">
        <f>$F60</f>
        <v>25.972283268824683</v>
      </c>
      <c r="AR66" s="538">
        <f>$G60</f>
        <v>25.840051550904477</v>
      </c>
      <c r="AS66" s="538">
        <f>$H60</f>
        <v>26.21817188454704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108.96845232365216</v>
      </c>
      <c r="AL67" s="538">
        <f>$J59</f>
        <v>126.805048931972</v>
      </c>
      <c r="AM67" s="538">
        <f>$K59</f>
        <v>149.9563429527775</v>
      </c>
      <c r="AN67" s="538">
        <f>$L59</f>
        <v>170.08923978105051</v>
      </c>
      <c r="AO67" s="538"/>
      <c r="AP67" s="538">
        <f>$I60</f>
        <v>28.172011478433852</v>
      </c>
      <c r="AQ67" s="538">
        <f>$J60</f>
        <v>31.372885708029834</v>
      </c>
      <c r="AR67" s="538">
        <f>$K60</f>
        <v>35.660668683336404</v>
      </c>
      <c r="AS67" s="538">
        <f>$L60</f>
        <v>37.817471669036564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185.23039862749121</v>
      </c>
      <c r="AL68" s="538">
        <f>$N59</f>
        <v>195.94347887460762</v>
      </c>
      <c r="AM68" s="538">
        <f>$O59</f>
        <v>204.14232654582045</v>
      </c>
      <c r="AN68" s="538">
        <f>$P59</f>
        <v>206.21289029192579</v>
      </c>
      <c r="AO68" s="538"/>
      <c r="AP68" s="538">
        <f>$M60</f>
        <v>40.320427881542514</v>
      </c>
      <c r="AQ68" s="538">
        <f>$N60</f>
        <v>40.989597734238629</v>
      </c>
      <c r="AR68" s="538">
        <f>$O60</f>
        <v>41.434944949232175</v>
      </c>
      <c r="AS68" s="538">
        <f>$P60</f>
        <v>41.779974969708924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210.30606891248297</v>
      </c>
      <c r="AL69" s="538">
        <f>$R59</f>
        <v>209.40329817841308</v>
      </c>
      <c r="AM69" s="538">
        <f>$S59</f>
        <v>206.76452482455485</v>
      </c>
      <c r="AN69" s="538">
        <f>$T59</f>
        <v>196.67086218097381</v>
      </c>
      <c r="AO69" s="538"/>
      <c r="AP69" s="538">
        <f>$Q60</f>
        <v>42.081393504830025</v>
      </c>
      <c r="AQ69" s="538">
        <f>$R60</f>
        <v>42.396902331977998</v>
      </c>
      <c r="AR69" s="538">
        <f>$S60</f>
        <v>40.920074529922417</v>
      </c>
      <c r="AS69" s="538">
        <f>$T60</f>
        <v>38.542855809668978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182.53971417832378</v>
      </c>
      <c r="AL70" s="538">
        <f>$V59</f>
        <v>168.97682542805762</v>
      </c>
      <c r="AM70" s="538">
        <f>$W59</f>
        <v>159.68101703526534</v>
      </c>
      <c r="AN70" s="538">
        <f>$X59</f>
        <v>153.68951005458285</v>
      </c>
      <c r="AO70" s="538"/>
      <c r="AP70" s="538">
        <f>$U60</f>
        <v>36.399775674555499</v>
      </c>
      <c r="AQ70" s="538">
        <f>$V60</f>
        <v>34.55079878853693</v>
      </c>
      <c r="AR70" s="538">
        <f>$W60</f>
        <v>33.797208170480054</v>
      </c>
      <c r="AS70" s="538">
        <f>$X60</f>
        <v>32.736416769849448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145.56896442099702</v>
      </c>
      <c r="AL71" s="538">
        <f>$Z59</f>
        <v>132.03231341902986</v>
      </c>
      <c r="AM71" s="538">
        <f>$AA59</f>
        <v>119.33963071325329</v>
      </c>
      <c r="AN71" s="540">
        <f>$AB59</f>
        <v>110.80162233111609</v>
      </c>
      <c r="AO71" s="538"/>
      <c r="AP71" s="538">
        <f>$Y60</f>
        <v>30.584942346963267</v>
      </c>
      <c r="AQ71" s="538">
        <f>$Z60</f>
        <v>29.642532709031549</v>
      </c>
      <c r="AR71" s="538">
        <f>$AA60</f>
        <v>28.279302942867744</v>
      </c>
      <c r="AS71" s="540">
        <f>$AB60</f>
        <v>27.404075774698047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3746.7675087053017</v>
      </c>
      <c r="AO72" s="538"/>
      <c r="AP72" s="538"/>
      <c r="AQ72" s="538"/>
      <c r="AR72" s="538"/>
      <c r="AS72" s="318">
        <f>SUM(AP66:AS71)</f>
        <v>819.23247428110744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450.96468115009156</v>
      </c>
      <c r="E99" s="431">
        <f t="shared" si="9"/>
        <v>17.379726534621796</v>
      </c>
      <c r="F99" s="432">
        <f t="shared" si="9"/>
        <v>30.06283499798792</v>
      </c>
      <c r="G99" s="432">
        <f t="shared" si="9"/>
        <v>35.113903174770599</v>
      </c>
      <c r="H99" s="432">
        <f t="shared" si="9"/>
        <v>31.998150872115673</v>
      </c>
      <c r="I99" s="432">
        <f t="shared" si="9"/>
        <v>6.1525208774093585</v>
      </c>
      <c r="J99" s="433">
        <f t="shared" si="9"/>
        <v>-46.963179374203492</v>
      </c>
      <c r="K99" s="434">
        <f t="shared" si="9"/>
        <v>108.85996241213661</v>
      </c>
      <c r="L99" s="432">
        <f t="shared" si="9"/>
        <v>46.969082666603072</v>
      </c>
      <c r="M99" s="432">
        <f t="shared" si="9"/>
        <v>6.7130540035573176</v>
      </c>
      <c r="N99" s="432">
        <f t="shared" si="9"/>
        <v>-21.339906191438331</v>
      </c>
      <c r="O99" s="432">
        <f t="shared" si="9"/>
        <v>-43.87746084404489</v>
      </c>
      <c r="P99" s="432">
        <f t="shared" si="9"/>
        <v>-45.797673066271955</v>
      </c>
      <c r="Q99" s="432">
        <f t="shared" si="9"/>
        <v>-58.101912588940536</v>
      </c>
      <c r="R99" s="432">
        <f t="shared" si="9"/>
        <v>-58.620976213117729</v>
      </c>
      <c r="S99" s="432">
        <f t="shared" si="9"/>
        <v>-51.780677029062645</v>
      </c>
      <c r="T99" s="432">
        <f t="shared" si="9"/>
        <v>-18.816505313054222</v>
      </c>
      <c r="U99" s="432">
        <f t="shared" si="9"/>
        <v>19.96793037214411</v>
      </c>
      <c r="V99" s="432">
        <f t="shared" si="9"/>
        <v>53.629511044787932</v>
      </c>
      <c r="W99" s="432">
        <f t="shared" si="9"/>
        <v>76.447842566616146</v>
      </c>
      <c r="X99" s="432">
        <f t="shared" si="9"/>
        <v>97.117066092318623</v>
      </c>
      <c r="Y99" s="432">
        <f t="shared" si="9"/>
        <v>124.19943050907375</v>
      </c>
      <c r="Z99" s="435">
        <f t="shared" si="9"/>
        <v>162.77733398158557</v>
      </c>
      <c r="AA99" s="431">
        <f t="shared" si="9"/>
        <v>-22.937191242098891</v>
      </c>
      <c r="AB99" s="433">
        <f t="shared" si="9"/>
        <v>1.8118129065965149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193.84621857309426</v>
      </c>
      <c r="E104" s="336">
        <v>5.8472741264507295</v>
      </c>
      <c r="F104" s="337">
        <v>5.6648831691159325</v>
      </c>
      <c r="G104" s="337">
        <v>5.5427231839441884</v>
      </c>
      <c r="H104" s="337">
        <v>5.4768407808412443</v>
      </c>
      <c r="I104" s="337">
        <v>5.6702230777079894</v>
      </c>
      <c r="J104" s="338">
        <v>6.0988434389402482</v>
      </c>
      <c r="K104" s="339">
        <v>6.7402035953851342</v>
      </c>
      <c r="L104" s="337">
        <v>7.7435954844468133</v>
      </c>
      <c r="M104" s="337">
        <v>8.6785875232763861</v>
      </c>
      <c r="N104" s="337">
        <v>9.3083744729598532</v>
      </c>
      <c r="O104" s="337">
        <v>9.824743591701143</v>
      </c>
      <c r="P104" s="337">
        <v>10.093668166104894</v>
      </c>
      <c r="Q104" s="337">
        <v>10.235489323507307</v>
      </c>
      <c r="R104" s="337">
        <v>10.42267834112409</v>
      </c>
      <c r="S104" s="337">
        <v>10.487730723164018</v>
      </c>
      <c r="T104" s="337">
        <v>10.37195650215652</v>
      </c>
      <c r="U104" s="337">
        <v>10.059740972586237</v>
      </c>
      <c r="V104" s="337">
        <v>9.4291137297084049</v>
      </c>
      <c r="W104" s="337">
        <v>8.7712763729123022</v>
      </c>
      <c r="X104" s="337">
        <v>8.3212875055626441</v>
      </c>
      <c r="Y104" s="337">
        <v>7.976378948459411</v>
      </c>
      <c r="Z104" s="340">
        <v>7.6210043791671502</v>
      </c>
      <c r="AA104" s="336">
        <v>6.9686981819556788</v>
      </c>
      <c r="AB104" s="338">
        <v>6.4909029819159585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247.13099809537761</v>
      </c>
      <c r="E105" s="367">
        <v>8.02298791495258</v>
      </c>
      <c r="F105" s="368">
        <v>7.8265145098131699</v>
      </c>
      <c r="G105" s="368">
        <v>7.6792616829400302</v>
      </c>
      <c r="H105" s="368">
        <v>7.5868168994184586</v>
      </c>
      <c r="I105" s="368">
        <v>7.770543310551572</v>
      </c>
      <c r="J105" s="369">
        <v>8.2733576343499529</v>
      </c>
      <c r="K105" s="370">
        <v>8.9969313194860803</v>
      </c>
      <c r="L105" s="368">
        <v>10.048191862046085</v>
      </c>
      <c r="M105" s="368">
        <v>11.027499192965845</v>
      </c>
      <c r="N105" s="368">
        <v>11.614836753134632</v>
      </c>
      <c r="O105" s="368">
        <v>12.058283188665282</v>
      </c>
      <c r="P105" s="368">
        <v>12.322308832178896</v>
      </c>
      <c r="Q105" s="368">
        <v>12.438940467655785</v>
      </c>
      <c r="R105" s="368">
        <v>12.595143708911854</v>
      </c>
      <c r="S105" s="368">
        <v>12.650600411443911</v>
      </c>
      <c r="T105" s="368">
        <v>12.522101865567237</v>
      </c>
      <c r="U105" s="368">
        <v>12.22628968109688</v>
      </c>
      <c r="V105" s="368">
        <v>11.667644811422658</v>
      </c>
      <c r="W105" s="368">
        <v>11.055938317136077</v>
      </c>
      <c r="X105" s="368">
        <v>10.576688588847453</v>
      </c>
      <c r="Y105" s="368">
        <v>10.27999656301175</v>
      </c>
      <c r="Z105" s="371">
        <v>9.9250568294774766</v>
      </c>
      <c r="AA105" s="367">
        <v>9.2234093015370533</v>
      </c>
      <c r="AB105" s="369">
        <v>8.7416544487668517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247.13099809537761</v>
      </c>
      <c r="E106" s="454">
        <f t="shared" ref="E106:AB106" si="11">E105</f>
        <v>8.02298791495258</v>
      </c>
      <c r="F106" s="455">
        <f t="shared" si="11"/>
        <v>7.8265145098131699</v>
      </c>
      <c r="G106" s="455">
        <f t="shared" si="11"/>
        <v>7.6792616829400302</v>
      </c>
      <c r="H106" s="455">
        <f t="shared" si="11"/>
        <v>7.5868168994184586</v>
      </c>
      <c r="I106" s="455">
        <f t="shared" si="11"/>
        <v>7.770543310551572</v>
      </c>
      <c r="J106" s="456">
        <f t="shared" si="11"/>
        <v>8.2733576343499529</v>
      </c>
      <c r="K106" s="457">
        <f t="shared" si="11"/>
        <v>8.9969313194860803</v>
      </c>
      <c r="L106" s="455">
        <f t="shared" si="11"/>
        <v>10.048191862046085</v>
      </c>
      <c r="M106" s="455">
        <f t="shared" si="11"/>
        <v>11.027499192965845</v>
      </c>
      <c r="N106" s="455">
        <f t="shared" si="11"/>
        <v>11.614836753134632</v>
      </c>
      <c r="O106" s="455">
        <f t="shared" si="11"/>
        <v>12.058283188665282</v>
      </c>
      <c r="P106" s="455">
        <f t="shared" si="11"/>
        <v>12.322308832178896</v>
      </c>
      <c r="Q106" s="455">
        <f t="shared" si="11"/>
        <v>12.438940467655785</v>
      </c>
      <c r="R106" s="455">
        <f t="shared" si="11"/>
        <v>12.595143708911854</v>
      </c>
      <c r="S106" s="455">
        <f t="shared" si="11"/>
        <v>12.650600411443911</v>
      </c>
      <c r="T106" s="455">
        <f t="shared" si="11"/>
        <v>12.522101865567237</v>
      </c>
      <c r="U106" s="455">
        <f t="shared" si="11"/>
        <v>12.22628968109688</v>
      </c>
      <c r="V106" s="455">
        <f t="shared" si="11"/>
        <v>11.667644811422658</v>
      </c>
      <c r="W106" s="455">
        <f t="shared" si="11"/>
        <v>11.055938317136077</v>
      </c>
      <c r="X106" s="455">
        <f t="shared" si="11"/>
        <v>10.576688588847453</v>
      </c>
      <c r="Y106" s="455">
        <f t="shared" si="11"/>
        <v>10.27999656301175</v>
      </c>
      <c r="Z106" s="458">
        <f t="shared" si="11"/>
        <v>9.9250568294774766</v>
      </c>
      <c r="AA106" s="454">
        <f t="shared" si="11"/>
        <v>9.2234093015370533</v>
      </c>
      <c r="AB106" s="456">
        <f t="shared" si="11"/>
        <v>8.7416544487668517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193.84621857309426</v>
      </c>
      <c r="E107" s="90">
        <f t="shared" ref="E107:AB107" si="12">E104</f>
        <v>5.8472741264507295</v>
      </c>
      <c r="F107" s="164">
        <f t="shared" si="12"/>
        <v>5.6648831691159325</v>
      </c>
      <c r="G107" s="164">
        <f t="shared" si="12"/>
        <v>5.5427231839441884</v>
      </c>
      <c r="H107" s="164">
        <f t="shared" si="12"/>
        <v>5.4768407808412443</v>
      </c>
      <c r="I107" s="164">
        <f t="shared" si="12"/>
        <v>5.6702230777079894</v>
      </c>
      <c r="J107" s="166">
        <f t="shared" si="12"/>
        <v>6.0988434389402482</v>
      </c>
      <c r="K107" s="48">
        <f t="shared" si="12"/>
        <v>6.7402035953851342</v>
      </c>
      <c r="L107" s="164">
        <f t="shared" si="12"/>
        <v>7.7435954844468133</v>
      </c>
      <c r="M107" s="164">
        <f t="shared" si="12"/>
        <v>8.6785875232763861</v>
      </c>
      <c r="N107" s="164">
        <f t="shared" si="12"/>
        <v>9.3083744729598532</v>
      </c>
      <c r="O107" s="164">
        <f t="shared" si="12"/>
        <v>9.824743591701143</v>
      </c>
      <c r="P107" s="164">
        <f t="shared" si="12"/>
        <v>10.093668166104894</v>
      </c>
      <c r="Q107" s="164">
        <f t="shared" si="12"/>
        <v>10.235489323507307</v>
      </c>
      <c r="R107" s="164">
        <f t="shared" si="12"/>
        <v>10.42267834112409</v>
      </c>
      <c r="S107" s="164">
        <f t="shared" si="12"/>
        <v>10.487730723164018</v>
      </c>
      <c r="T107" s="164">
        <f t="shared" si="12"/>
        <v>10.37195650215652</v>
      </c>
      <c r="U107" s="164">
        <f t="shared" si="12"/>
        <v>10.059740972586237</v>
      </c>
      <c r="V107" s="164">
        <f t="shared" si="12"/>
        <v>9.4291137297084049</v>
      </c>
      <c r="W107" s="164">
        <f t="shared" si="12"/>
        <v>8.7712763729123022</v>
      </c>
      <c r="X107" s="164">
        <f t="shared" si="12"/>
        <v>8.3212875055626441</v>
      </c>
      <c r="Y107" s="164">
        <f t="shared" si="12"/>
        <v>7.976378948459411</v>
      </c>
      <c r="Z107" s="165">
        <f t="shared" si="12"/>
        <v>7.6210043791671502</v>
      </c>
      <c r="AA107" s="90">
        <f t="shared" si="12"/>
        <v>6.9686981819556788</v>
      </c>
      <c r="AB107" s="166">
        <f t="shared" si="12"/>
        <v>6.4909029819159585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440.97721666847178</v>
      </c>
      <c r="E108" s="460">
        <f t="shared" ref="E108:AB108" si="13">E106+E107</f>
        <v>13.87026204140331</v>
      </c>
      <c r="F108" s="461">
        <f t="shared" si="13"/>
        <v>13.491397678929102</v>
      </c>
      <c r="G108" s="461">
        <f t="shared" si="13"/>
        <v>13.221984866884219</v>
      </c>
      <c r="H108" s="461">
        <f t="shared" si="13"/>
        <v>13.063657680259702</v>
      </c>
      <c r="I108" s="461">
        <f t="shared" si="13"/>
        <v>13.440766388259561</v>
      </c>
      <c r="J108" s="462">
        <f t="shared" si="13"/>
        <v>14.372201073290201</v>
      </c>
      <c r="K108" s="463">
        <f t="shared" si="13"/>
        <v>15.737134914871215</v>
      </c>
      <c r="L108" s="461">
        <f t="shared" si="13"/>
        <v>17.7917873464929</v>
      </c>
      <c r="M108" s="461">
        <f t="shared" si="13"/>
        <v>19.706086716242233</v>
      </c>
      <c r="N108" s="461">
        <f t="shared" si="13"/>
        <v>20.923211226094487</v>
      </c>
      <c r="O108" s="461">
        <f t="shared" si="13"/>
        <v>21.883026780366425</v>
      </c>
      <c r="P108" s="461">
        <f t="shared" si="13"/>
        <v>22.415976998283789</v>
      </c>
      <c r="Q108" s="461">
        <f t="shared" si="13"/>
        <v>22.674429791163092</v>
      </c>
      <c r="R108" s="461">
        <f t="shared" si="13"/>
        <v>23.017822050035946</v>
      </c>
      <c r="S108" s="461">
        <f t="shared" si="13"/>
        <v>23.138331134607931</v>
      </c>
      <c r="T108" s="461">
        <f t="shared" si="13"/>
        <v>22.894058367723758</v>
      </c>
      <c r="U108" s="461">
        <f t="shared" si="13"/>
        <v>22.286030653683117</v>
      </c>
      <c r="V108" s="461">
        <f t="shared" si="13"/>
        <v>21.096758541131063</v>
      </c>
      <c r="W108" s="461">
        <f t="shared" si="13"/>
        <v>19.827214690048379</v>
      </c>
      <c r="X108" s="461">
        <f t="shared" si="13"/>
        <v>18.897976094410097</v>
      </c>
      <c r="Y108" s="461">
        <f t="shared" si="13"/>
        <v>18.256375511471163</v>
      </c>
      <c r="Z108" s="464">
        <f t="shared" si="13"/>
        <v>17.546061208644627</v>
      </c>
      <c r="AA108" s="460">
        <f t="shared" si="13"/>
        <v>16.192107483492734</v>
      </c>
      <c r="AB108" s="462">
        <f t="shared" si="13"/>
        <v>15.23255743068281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-440.97721666847178</v>
      </c>
      <c r="E130" s="431">
        <f t="shared" si="14"/>
        <v>-13.87026204140331</v>
      </c>
      <c r="F130" s="432">
        <f t="shared" si="14"/>
        <v>-13.491397678929102</v>
      </c>
      <c r="G130" s="432">
        <f t="shared" si="14"/>
        <v>-13.221984866884219</v>
      </c>
      <c r="H130" s="432">
        <f t="shared" si="14"/>
        <v>-13.063657680259702</v>
      </c>
      <c r="I130" s="432">
        <f t="shared" si="14"/>
        <v>-13.440766388259561</v>
      </c>
      <c r="J130" s="433">
        <f t="shared" si="14"/>
        <v>-14.372201073290201</v>
      </c>
      <c r="K130" s="434">
        <f t="shared" si="14"/>
        <v>-15.737134914871215</v>
      </c>
      <c r="L130" s="432">
        <f t="shared" si="14"/>
        <v>-17.7917873464929</v>
      </c>
      <c r="M130" s="432">
        <f t="shared" si="14"/>
        <v>-19.706086716242233</v>
      </c>
      <c r="N130" s="432">
        <f t="shared" si="14"/>
        <v>-20.923211226094487</v>
      </c>
      <c r="O130" s="432">
        <f t="shared" si="14"/>
        <v>-21.883026780366425</v>
      </c>
      <c r="P130" s="432">
        <f t="shared" si="14"/>
        <v>-22.415976998283789</v>
      </c>
      <c r="Q130" s="432">
        <f t="shared" si="14"/>
        <v>-22.674429791163092</v>
      </c>
      <c r="R130" s="432">
        <f t="shared" si="14"/>
        <v>-23.017822050035946</v>
      </c>
      <c r="S130" s="432">
        <f t="shared" si="14"/>
        <v>-23.138331134607931</v>
      </c>
      <c r="T130" s="432">
        <f t="shared" si="14"/>
        <v>-22.894058367723758</v>
      </c>
      <c r="U130" s="432">
        <f t="shared" si="14"/>
        <v>-22.286030653683117</v>
      </c>
      <c r="V130" s="432">
        <f t="shared" si="14"/>
        <v>-21.096758541131063</v>
      </c>
      <c r="W130" s="432">
        <f t="shared" si="14"/>
        <v>-19.827214690048379</v>
      </c>
      <c r="X130" s="432">
        <f t="shared" si="14"/>
        <v>-18.897976094410097</v>
      </c>
      <c r="Y130" s="432">
        <f t="shared" si="14"/>
        <v>-18.256375511471163</v>
      </c>
      <c r="Z130" s="435">
        <f t="shared" si="14"/>
        <v>-17.546061208644627</v>
      </c>
      <c r="AA130" s="431">
        <f t="shared" si="14"/>
        <v>-16.192107483492734</v>
      </c>
      <c r="AB130" s="433">
        <f t="shared" si="14"/>
        <v>-15.23255743068281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37432</v>
      </c>
      <c r="C133" s="557" t="s">
        <v>56</v>
      </c>
      <c r="D133" s="558">
        <f>D108</f>
        <v>440.97721666847178</v>
      </c>
      <c r="E133" s="558">
        <f t="shared" ref="E133:AB133" si="15">E108</f>
        <v>13.87026204140331</v>
      </c>
      <c r="F133" s="558">
        <f t="shared" si="15"/>
        <v>13.491397678929102</v>
      </c>
      <c r="G133" s="558">
        <f t="shared" si="15"/>
        <v>13.221984866884219</v>
      </c>
      <c r="H133" s="558">
        <f t="shared" si="15"/>
        <v>13.063657680259702</v>
      </c>
      <c r="I133" s="558">
        <f t="shared" si="15"/>
        <v>13.440766388259561</v>
      </c>
      <c r="J133" s="558">
        <f t="shared" si="15"/>
        <v>14.372201073290201</v>
      </c>
      <c r="K133" s="558">
        <f t="shared" si="15"/>
        <v>15.737134914871215</v>
      </c>
      <c r="L133" s="558">
        <f t="shared" si="15"/>
        <v>17.7917873464929</v>
      </c>
      <c r="M133" s="558">
        <f t="shared" si="15"/>
        <v>19.706086716242233</v>
      </c>
      <c r="N133" s="558">
        <f t="shared" si="15"/>
        <v>20.923211226094487</v>
      </c>
      <c r="O133" s="558">
        <f t="shared" si="15"/>
        <v>21.883026780366425</v>
      </c>
      <c r="P133" s="558">
        <f t="shared" si="15"/>
        <v>22.415976998283789</v>
      </c>
      <c r="Q133" s="558">
        <f t="shared" si="15"/>
        <v>22.674429791163092</v>
      </c>
      <c r="R133" s="558">
        <f t="shared" si="15"/>
        <v>23.017822050035946</v>
      </c>
      <c r="S133" s="558">
        <f t="shared" si="15"/>
        <v>23.138331134607931</v>
      </c>
      <c r="T133" s="558">
        <f t="shared" si="15"/>
        <v>22.894058367723758</v>
      </c>
      <c r="U133" s="558">
        <f t="shared" si="15"/>
        <v>22.286030653683117</v>
      </c>
      <c r="V133" s="558">
        <f t="shared" si="15"/>
        <v>21.096758541131063</v>
      </c>
      <c r="W133" s="558">
        <f t="shared" si="15"/>
        <v>19.827214690048379</v>
      </c>
      <c r="X133" s="558">
        <f t="shared" si="15"/>
        <v>18.897976094410097</v>
      </c>
      <c r="Y133" s="558">
        <f t="shared" si="15"/>
        <v>18.256375511471163</v>
      </c>
      <c r="Z133" s="558">
        <f t="shared" si="15"/>
        <v>17.546061208644627</v>
      </c>
      <c r="AA133" s="558">
        <f t="shared" si="15"/>
        <v>16.192107483492734</v>
      </c>
      <c r="AB133" s="558">
        <f t="shared" si="15"/>
        <v>15.23255743068281</v>
      </c>
    </row>
    <row r="134" spans="1:56" x14ac:dyDescent="0.3">
      <c r="A134" s="555" t="str">
        <f>VLOOKUP(WEEKDAY(B134,2),$B$148:$C$154,2,FALSE)</f>
        <v>Tue</v>
      </c>
      <c r="B134" s="556">
        <f>A3</f>
        <v>37432</v>
      </c>
      <c r="C134" s="557" t="s">
        <v>26</v>
      </c>
      <c r="D134" s="558">
        <f>SUM(D16)</f>
        <v>12206.364618345973</v>
      </c>
      <c r="E134" s="558">
        <f t="shared" ref="E134:AB134" si="16">SUM(E16)</f>
        <v>415.35746927771436</v>
      </c>
      <c r="F134" s="558">
        <f t="shared" si="16"/>
        <v>406.3878475143739</v>
      </c>
      <c r="G134" s="558">
        <f t="shared" si="16"/>
        <v>398.73936388124804</v>
      </c>
      <c r="H134" s="558">
        <f t="shared" si="16"/>
        <v>394.28836312170085</v>
      </c>
      <c r="I134" s="558">
        <f t="shared" si="16"/>
        <v>404.08747199921197</v>
      </c>
      <c r="J134" s="558">
        <f t="shared" si="16"/>
        <v>422.33633934013335</v>
      </c>
      <c r="K134" s="558">
        <f t="shared" si="16"/>
        <v>455.04967039556777</v>
      </c>
      <c r="L134" s="558">
        <f t="shared" si="16"/>
        <v>500.55914968962549</v>
      </c>
      <c r="M134" s="558">
        <f t="shared" si="16"/>
        <v>539.36970393388583</v>
      </c>
      <c r="N134" s="558">
        <f t="shared" si="16"/>
        <v>568.11130254145996</v>
      </c>
      <c r="O134" s="558">
        <f t="shared" si="16"/>
        <v>590.48642774530776</v>
      </c>
      <c r="P134" s="558">
        <f t="shared" si="16"/>
        <v>600.74003782361046</v>
      </c>
      <c r="Q134" s="558">
        <f t="shared" si="16"/>
        <v>602.25179682684654</v>
      </c>
      <c r="R134" s="558">
        <f t="shared" si="16"/>
        <v>609.37521954453746</v>
      </c>
      <c r="S134" s="558">
        <f t="shared" si="16"/>
        <v>609.33257215020444</v>
      </c>
      <c r="T134" s="558">
        <f t="shared" si="16"/>
        <v>603.0408363784212</v>
      </c>
      <c r="U134" s="558">
        <f t="shared" si="16"/>
        <v>587.45460516523281</v>
      </c>
      <c r="V134" s="558">
        <f t="shared" si="16"/>
        <v>560.59982939344172</v>
      </c>
      <c r="W134" s="558">
        <f t="shared" si="16"/>
        <v>533.41396651186597</v>
      </c>
      <c r="X134" s="558">
        <f t="shared" si="16"/>
        <v>515.43711302194185</v>
      </c>
      <c r="Y134" s="558">
        <f t="shared" si="16"/>
        <v>501.1538112809103</v>
      </c>
      <c r="Z134" s="558">
        <f t="shared" si="16"/>
        <v>487.29278522348591</v>
      </c>
      <c r="AA134" s="558">
        <f t="shared" si="16"/>
        <v>461.03207131253748</v>
      </c>
      <c r="AB134" s="558">
        <f t="shared" si="16"/>
        <v>440.4668642727068</v>
      </c>
    </row>
    <row r="135" spans="1:56" x14ac:dyDescent="0.3">
      <c r="A135" s="555" t="str">
        <f>VLOOKUP(WEEKDAY(B135,2),$B$148:$C$154,2,FALSE)</f>
        <v>Tue</v>
      </c>
      <c r="B135" s="556">
        <f>B134</f>
        <v>37432</v>
      </c>
      <c r="C135" s="557" t="s">
        <v>47</v>
      </c>
      <c r="D135" s="558">
        <f>D63</f>
        <v>13358.035318849908</v>
      </c>
      <c r="E135" s="558">
        <f t="shared" ref="E135:AB135" si="17">E63</f>
        <v>407.6202734653782</v>
      </c>
      <c r="F135" s="558">
        <f t="shared" si="17"/>
        <v>394.93716500201208</v>
      </c>
      <c r="G135" s="558">
        <f t="shared" si="17"/>
        <v>389.8860968252294</v>
      </c>
      <c r="H135" s="558">
        <f t="shared" si="17"/>
        <v>393.00184912788433</v>
      </c>
      <c r="I135" s="558">
        <f t="shared" si="17"/>
        <v>418.84747912259064</v>
      </c>
      <c r="J135" s="558">
        <f t="shared" si="17"/>
        <v>471.96317937420349</v>
      </c>
      <c r="K135" s="558">
        <f t="shared" si="17"/>
        <v>541.14003758786339</v>
      </c>
      <c r="L135" s="558">
        <f t="shared" si="17"/>
        <v>603.03091733339693</v>
      </c>
      <c r="M135" s="558">
        <f t="shared" si="17"/>
        <v>644.28694599644268</v>
      </c>
      <c r="N135" s="558">
        <f t="shared" si="17"/>
        <v>672.33990619143833</v>
      </c>
      <c r="O135" s="558">
        <f t="shared" si="17"/>
        <v>694.87746084404489</v>
      </c>
      <c r="P135" s="558">
        <f t="shared" si="17"/>
        <v>696.79767306627195</v>
      </c>
      <c r="Q135" s="558">
        <f t="shared" si="17"/>
        <v>709.10191258894054</v>
      </c>
      <c r="R135" s="558">
        <f t="shared" si="17"/>
        <v>709.62097621311773</v>
      </c>
      <c r="S135" s="558">
        <f t="shared" si="17"/>
        <v>702.78067702906264</v>
      </c>
      <c r="T135" s="558">
        <f t="shared" si="17"/>
        <v>669.81650531305422</v>
      </c>
      <c r="U135" s="558">
        <f t="shared" si="17"/>
        <v>631.03206962785589</v>
      </c>
      <c r="V135" s="558">
        <f t="shared" si="17"/>
        <v>596.37048895521207</v>
      </c>
      <c r="W135" s="558">
        <f t="shared" si="17"/>
        <v>573.55215743338385</v>
      </c>
      <c r="X135" s="558">
        <f t="shared" si="17"/>
        <v>552.88293390768138</v>
      </c>
      <c r="Y135" s="558">
        <f t="shared" si="17"/>
        <v>525.80056949092625</v>
      </c>
      <c r="Z135" s="558">
        <f t="shared" si="17"/>
        <v>487.22266601841443</v>
      </c>
      <c r="AA135" s="558">
        <f t="shared" si="17"/>
        <v>447.93719124209889</v>
      </c>
      <c r="AB135" s="558">
        <f t="shared" si="17"/>
        <v>423.18818709340349</v>
      </c>
    </row>
    <row r="136" spans="1:56" ht="15" thickBot="1" x14ac:dyDescent="0.35">
      <c r="B136" s="557"/>
      <c r="C136" s="557" t="s">
        <v>92</v>
      </c>
      <c r="D136" s="559">
        <f>SUM(D134:D135)</f>
        <v>25564.399937195882</v>
      </c>
      <c r="E136" s="559">
        <f t="shared" ref="E136:AB136" si="18">SUM(E134:E135)</f>
        <v>822.97774274309256</v>
      </c>
      <c r="F136" s="559">
        <f t="shared" si="18"/>
        <v>801.32501251638598</v>
      </c>
      <c r="G136" s="559">
        <f t="shared" si="18"/>
        <v>788.6254607064775</v>
      </c>
      <c r="H136" s="559">
        <f t="shared" si="18"/>
        <v>787.29021224958524</v>
      </c>
      <c r="I136" s="559">
        <f t="shared" si="18"/>
        <v>822.93495112180267</v>
      </c>
      <c r="J136" s="559">
        <f t="shared" si="18"/>
        <v>894.29951871433684</v>
      </c>
      <c r="K136" s="559">
        <f t="shared" si="18"/>
        <v>996.18970798343116</v>
      </c>
      <c r="L136" s="559">
        <f t="shared" si="18"/>
        <v>1103.5900670230224</v>
      </c>
      <c r="M136" s="559">
        <f t="shared" si="18"/>
        <v>1183.6566499303285</v>
      </c>
      <c r="N136" s="559">
        <f t="shared" si="18"/>
        <v>1240.4512087328983</v>
      </c>
      <c r="O136" s="559">
        <f t="shared" si="18"/>
        <v>1285.3638885893527</v>
      </c>
      <c r="P136" s="559">
        <f t="shared" si="18"/>
        <v>1297.5377108898824</v>
      </c>
      <c r="Q136" s="559">
        <f t="shared" si="18"/>
        <v>1311.3537094157871</v>
      </c>
      <c r="R136" s="559">
        <f t="shared" si="18"/>
        <v>1318.9961957576552</v>
      </c>
      <c r="S136" s="559">
        <f t="shared" si="18"/>
        <v>1312.1132491792671</v>
      </c>
      <c r="T136" s="559">
        <f t="shared" si="18"/>
        <v>1272.8573416914755</v>
      </c>
      <c r="U136" s="559">
        <f t="shared" si="18"/>
        <v>1218.4866747930887</v>
      </c>
      <c r="V136" s="559">
        <f t="shared" si="18"/>
        <v>1156.9703183486538</v>
      </c>
      <c r="W136" s="559">
        <f t="shared" si="18"/>
        <v>1106.9661239452498</v>
      </c>
      <c r="X136" s="559">
        <f t="shared" si="18"/>
        <v>1068.3200469296232</v>
      </c>
      <c r="Y136" s="559">
        <f t="shared" si="18"/>
        <v>1026.9543807718364</v>
      </c>
      <c r="Z136" s="559">
        <f t="shared" si="18"/>
        <v>974.51545124190034</v>
      </c>
      <c r="AA136" s="559">
        <f t="shared" si="18"/>
        <v>908.96926255463632</v>
      </c>
      <c r="AB136" s="559">
        <f t="shared" si="18"/>
        <v>863.65505136611023</v>
      </c>
    </row>
    <row r="137" spans="1:56" ht="15" thickTop="1" x14ac:dyDescent="0.3">
      <c r="D137" s="320" t="s">
        <v>91</v>
      </c>
      <c r="E137" s="321">
        <f>AVERAGE(E134:J134,AA134:AB134)</f>
        <v>417.83697383995337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2023-09-15T17:52:48Z</dcterms:modified>
</cp:coreProperties>
</file>