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84AB8-92F0-46A3-BADA-3EBC55243DB3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<sst xmlns="http://schemas.openxmlformats.org/spreadsheetml/2006/main" count="556" uniqueCount="93">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</sst>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6" name="Picture 2">
          <a:extLst>
            <a:ext uri="{FF2B5EF4-FFF2-40B4-BE49-F238E27FC236}">
              <a16:creationId xmlns:a16="http://schemas.microsoft.com/office/drawing/2014/main" id="{16255FC3-63E3-36F0-715D-B446E0AD9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7" name="Picture 2">
          <a:extLst>
            <a:ext uri="{FF2B5EF4-FFF2-40B4-BE49-F238E27FC236}">
              <a16:creationId xmlns:a16="http://schemas.microsoft.com/office/drawing/2014/main" id="{00A7DBE4-15A8-7B20-C75B-02B866B30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8" name="Picture 2">
          <a:extLst>
            <a:ext uri="{FF2B5EF4-FFF2-40B4-BE49-F238E27FC236}">
              <a16:creationId xmlns:a16="http://schemas.microsoft.com/office/drawing/2014/main" id="{61119A84-110C-6CF9-DB32-D6E8443DC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1" name="Picture 2">
          <a:extLst>
            <a:ext uri="{FF2B5EF4-FFF2-40B4-BE49-F238E27FC236}">
              <a16:creationId xmlns:a16="http://schemas.microsoft.com/office/drawing/2014/main" id="{F0036585-D18A-662F-D6F7-9EF00DAF5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23.523423878259418</v>
      </c>
      <c r="E8" s="336">
        <v>0.86454488095471216</v>
      </c>
      <c r="F8" s="337">
        <v>0.85496947223805009</v>
      </c>
      <c r="G8" s="337">
        <v>0.83943159608785134</v>
      </c>
      <c r="H8" s="337">
        <v>0.82907449337847394</v>
      </c>
      <c r="I8" s="337">
        <v>0.83969880166802269</v>
      </c>
      <c r="J8" s="338">
        <v>0.86952455704892984</v>
      </c>
      <c r="K8" s="339">
        <v>0.91357391116659092</v>
      </c>
      <c r="L8" s="337">
        <v>0.98074835020176221</v>
      </c>
      <c r="M8" s="337">
        <v>1.0352519110473983</v>
      </c>
      <c r="N8" s="337">
        <v>1.0715644307068877</v>
      </c>
      <c r="O8" s="337">
        <v>1.0975472511558244</v>
      </c>
      <c r="P8" s="337">
        <v>1.1089062055655758</v>
      </c>
      <c r="Q8" s="337">
        <v>1.0985787306242181</v>
      </c>
      <c r="R8" s="337">
        <v>1.1087485606017937</v>
      </c>
      <c r="S8" s="337">
        <v>1.1115411674012001</v>
      </c>
      <c r="T8" s="337">
        <v>1.0929044896538942</v>
      </c>
      <c r="U8" s="337">
        <v>1.0693359389730108</v>
      </c>
      <c r="V8" s="337">
        <v>1.034471047734121</v>
      </c>
      <c r="W8" s="337">
        <v>1.0072383735621981</v>
      </c>
      <c r="X8" s="337">
        <v>0.97880464831325076</v>
      </c>
      <c r="Y8" s="337">
        <v>0.96372532271868416</v>
      </c>
      <c r="Z8" s="340">
        <v>0.95524285594323555</v>
      </c>
      <c r="AA8" s="336">
        <v>0.92097059389685365</v>
      </c>
      <c r="AB8" s="338">
        <v>0.87702628761687651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837.20974692957464</v>
      </c>
      <c r="E9" s="342">
        <v>27.28135595619348</v>
      </c>
      <c r="F9" s="343">
        <v>26.699980697886172</v>
      </c>
      <c r="G9" s="343">
        <v>26.090288439172223</v>
      </c>
      <c r="H9" s="343">
        <v>25.824043443427932</v>
      </c>
      <c r="I9" s="343">
        <v>26.292103013824676</v>
      </c>
      <c r="J9" s="344">
        <v>28.148634370932243</v>
      </c>
      <c r="K9" s="345">
        <v>31.222525828345823</v>
      </c>
      <c r="L9" s="343">
        <v>35.375745244450911</v>
      </c>
      <c r="M9" s="343">
        <v>38.76455368741631</v>
      </c>
      <c r="N9" s="343">
        <v>40.887127801480787</v>
      </c>
      <c r="O9" s="343">
        <v>42.412030184956656</v>
      </c>
      <c r="P9" s="343">
        <v>43.086501343278549</v>
      </c>
      <c r="Q9" s="343">
        <v>43.269802748960785</v>
      </c>
      <c r="R9" s="343">
        <v>43.701232813993855</v>
      </c>
      <c r="S9" s="343">
        <v>43.691767527538616</v>
      </c>
      <c r="T9" s="343">
        <v>42.910864465176303</v>
      </c>
      <c r="U9" s="343">
        <v>41.596284936761336</v>
      </c>
      <c r="V9" s="343">
        <v>39.235853702004114</v>
      </c>
      <c r="W9" s="343">
        <v>36.005821063159061</v>
      </c>
      <c r="X9" s="343">
        <v>33.717657910055308</v>
      </c>
      <c r="Y9" s="343">
        <v>32.540591689430052</v>
      </c>
      <c r="Z9" s="346">
        <v>31.31100509788704</v>
      </c>
      <c r="AA9" s="342">
        <v>29.419819435533245</v>
      </c>
      <c r="AB9" s="344">
        <v>27.724155527709296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6402.2958878567433</v>
      </c>
      <c r="E10" s="349">
        <v>221.95730390969032</v>
      </c>
      <c r="F10" s="350">
        <v>218.40561811780063</v>
      </c>
      <c r="G10" s="350">
        <v>212.70359710137512</v>
      </c>
      <c r="H10" s="350">
        <v>211.82820676830769</v>
      </c>
      <c r="I10" s="350">
        <v>207.86704424899415</v>
      </c>
      <c r="J10" s="351">
        <v>223.72195622753517</v>
      </c>
      <c r="K10" s="352">
        <v>239.79977587275999</v>
      </c>
      <c r="L10" s="350">
        <v>264.78810518720013</v>
      </c>
      <c r="M10" s="350">
        <v>288.49263332925</v>
      </c>
      <c r="N10" s="350">
        <v>302.9434205715408</v>
      </c>
      <c r="O10" s="350">
        <v>314.72004841256268</v>
      </c>
      <c r="P10" s="350">
        <v>318.30162298968861</v>
      </c>
      <c r="Q10" s="350">
        <v>319.79510408914717</v>
      </c>
      <c r="R10" s="350">
        <v>324.25629169805501</v>
      </c>
      <c r="S10" s="350">
        <v>324.68304045706662</v>
      </c>
      <c r="T10" s="350">
        <v>314.9727621318242</v>
      </c>
      <c r="U10" s="350">
        <v>303.28037353864357</v>
      </c>
      <c r="V10" s="350">
        <v>287.81036175339534</v>
      </c>
      <c r="W10" s="350">
        <v>270.02067601808085</v>
      </c>
      <c r="X10" s="350">
        <v>258.94174083600103</v>
      </c>
      <c r="Y10" s="350">
        <v>256.35800375635182</v>
      </c>
      <c r="Z10" s="353">
        <v>249.34950541758121</v>
      </c>
      <c r="AA10" s="349">
        <v>238.06380830569893</v>
      </c>
      <c r="AB10" s="351">
        <v>229.23488711819331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61.098693834707319</v>
      </c>
      <c r="E11" s="355">
        <v>2.129506512473216</v>
      </c>
      <c r="F11" s="356">
        <v>2.0938086351885072</v>
      </c>
      <c r="G11" s="356">
        <v>2.06540602586667</v>
      </c>
      <c r="H11" s="356">
        <v>2.0581954202764638</v>
      </c>
      <c r="I11" s="356">
        <v>2.1060008421451566</v>
      </c>
      <c r="J11" s="357">
        <v>2.1974780698537013</v>
      </c>
      <c r="K11" s="358">
        <v>2.2779887981589693</v>
      </c>
      <c r="L11" s="356">
        <v>2.4808981781443893</v>
      </c>
      <c r="M11" s="356">
        <v>2.6508985941243757</v>
      </c>
      <c r="N11" s="356">
        <v>2.7549526095816916</v>
      </c>
      <c r="O11" s="356">
        <v>2.8416038712591254</v>
      </c>
      <c r="P11" s="356">
        <v>2.8850146542395581</v>
      </c>
      <c r="Q11" s="356">
        <v>2.8916490752278232</v>
      </c>
      <c r="R11" s="356">
        <v>2.9307952857282187</v>
      </c>
      <c r="S11" s="356">
        <v>2.9452195765229465</v>
      </c>
      <c r="T11" s="356">
        <v>2.9175513827861228</v>
      </c>
      <c r="U11" s="356">
        <v>2.8769425718103538</v>
      </c>
      <c r="V11" s="356">
        <v>2.815378345082395</v>
      </c>
      <c r="W11" s="356">
        <v>2.7605305522095129</v>
      </c>
      <c r="X11" s="356">
        <v>2.6475142149411726</v>
      </c>
      <c r="Y11" s="356">
        <v>2.6049850857240444</v>
      </c>
      <c r="Z11" s="359">
        <v>2.5552928767462788</v>
      </c>
      <c r="AA11" s="355">
        <v>2.3674032218060179</v>
      </c>
      <c r="AB11" s="357">
        <v>2.2436794348106126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319.0323272397161</v>
      </c>
      <c r="E12" s="362">
        <v>10.365425178605873</v>
      </c>
      <c r="F12" s="363">
        <v>10.129942390233577</v>
      </c>
      <c r="G12" s="363">
        <v>9.9186304843449395</v>
      </c>
      <c r="H12" s="363">
        <v>9.8317733775419356</v>
      </c>
      <c r="I12" s="363">
        <v>10.011763104555047</v>
      </c>
      <c r="J12" s="364">
        <v>10.6972237034812</v>
      </c>
      <c r="K12" s="365">
        <v>11.78526651486944</v>
      </c>
      <c r="L12" s="363">
        <v>13.373757312693311</v>
      </c>
      <c r="M12" s="363">
        <v>14.697174002206729</v>
      </c>
      <c r="N12" s="363">
        <v>15.495510199188853</v>
      </c>
      <c r="O12" s="363">
        <v>16.081771249256782</v>
      </c>
      <c r="P12" s="363">
        <v>16.348181426154802</v>
      </c>
      <c r="Q12" s="363">
        <v>16.430763390897685</v>
      </c>
      <c r="R12" s="363">
        <v>16.603512838055963</v>
      </c>
      <c r="S12" s="363">
        <v>16.608741281928907</v>
      </c>
      <c r="T12" s="363">
        <v>16.3564823004257</v>
      </c>
      <c r="U12" s="363">
        <v>15.902755605407698</v>
      </c>
      <c r="V12" s="363">
        <v>15.046882449661044</v>
      </c>
      <c r="W12" s="363">
        <v>13.871545023165696</v>
      </c>
      <c r="X12" s="363">
        <v>12.957519975287145</v>
      </c>
      <c r="Y12" s="363">
        <v>12.522165397763674</v>
      </c>
      <c r="Z12" s="366">
        <v>12.072772768984981</v>
      </c>
      <c r="AA12" s="362">
        <v>11.271920802319062</v>
      </c>
      <c r="AB12" s="364">
        <v>10.650846462686019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2993.6016129478239</v>
      </c>
      <c r="E13" s="367">
        <v>106.46649999994017</v>
      </c>
      <c r="F13" s="368">
        <v>105.33798523820037</v>
      </c>
      <c r="G13" s="368">
        <v>103.4334337472813</v>
      </c>
      <c r="H13" s="368">
        <v>102.45922151617273</v>
      </c>
      <c r="I13" s="368">
        <v>103.62043326022845</v>
      </c>
      <c r="J13" s="369">
        <v>107.73850989643242</v>
      </c>
      <c r="K13" s="370">
        <v>113.94323696154646</v>
      </c>
      <c r="L13" s="368">
        <v>124.04006461680331</v>
      </c>
      <c r="M13" s="368">
        <v>132.03724288619114</v>
      </c>
      <c r="N13" s="368">
        <v>137.20015664346559</v>
      </c>
      <c r="O13" s="368">
        <v>141.15523697617931</v>
      </c>
      <c r="P13" s="368">
        <v>142.99382409028058</v>
      </c>
      <c r="Q13" s="368">
        <v>143.41322119030568</v>
      </c>
      <c r="R13" s="368">
        <v>144.9636678660369</v>
      </c>
      <c r="S13" s="368">
        <v>145.29518283907254</v>
      </c>
      <c r="T13" s="368">
        <v>142.90290513654338</v>
      </c>
      <c r="U13" s="368">
        <v>139.59467306862751</v>
      </c>
      <c r="V13" s="368">
        <v>134.80478181197583</v>
      </c>
      <c r="W13" s="368">
        <v>129.5287793843961</v>
      </c>
      <c r="X13" s="368">
        <v>124.97428398955277</v>
      </c>
      <c r="Y13" s="368">
        <v>122.77626667754708</v>
      </c>
      <c r="Z13" s="371">
        <v>120.39391600321518</v>
      </c>
      <c r="AA13" s="367">
        <v>114.87464300340908</v>
      </c>
      <c r="AB13" s="369">
        <v>109.65344614442023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3373.732634022248</v>
      </c>
      <c r="E14" s="90">
        <f t="shared" ref="E14:AB14" si="1">SUM(E11:E13)</f>
        <v>118.96143169101926</v>
      </c>
      <c r="F14" s="164">
        <f t="shared" si="1"/>
        <v>117.56173626362246</v>
      </c>
      <c r="G14" s="164">
        <f t="shared" si="1"/>
        <v>115.41747025749291</v>
      </c>
      <c r="H14" s="164">
        <f t="shared" si="1"/>
        <v>114.34919031399113</v>
      </c>
      <c r="I14" s="164">
        <f t="shared" si="1"/>
        <v>115.73819720692866</v>
      </c>
      <c r="J14" s="166">
        <f t="shared" si="1"/>
        <v>120.63321166976732</v>
      </c>
      <c r="K14" s="48">
        <f t="shared" si="1"/>
        <v>128.00649227457487</v>
      </c>
      <c r="L14" s="164">
        <f t="shared" si="1"/>
        <v>139.89472010764101</v>
      </c>
      <c r="M14" s="164">
        <f t="shared" si="1"/>
        <v>149.38531548252223</v>
      </c>
      <c r="N14" s="164">
        <f t="shared" si="1"/>
        <v>155.45061945223614</v>
      </c>
      <c r="O14" s="164">
        <f t="shared" si="1"/>
        <v>160.07861209669522</v>
      </c>
      <c r="P14" s="164">
        <f t="shared" si="1"/>
        <v>162.22702017067493</v>
      </c>
      <c r="Q14" s="164">
        <f t="shared" si="1"/>
        <v>162.73563365643119</v>
      </c>
      <c r="R14" s="164">
        <f t="shared" si="1"/>
        <v>164.49797598982107</v>
      </c>
      <c r="S14" s="164">
        <f t="shared" si="1"/>
        <v>164.8491436975244</v>
      </c>
      <c r="T14" s="164">
        <f t="shared" si="1"/>
        <v>162.17693881975521</v>
      </c>
      <c r="U14" s="164">
        <f t="shared" si="1"/>
        <v>158.37437124584557</v>
      </c>
      <c r="V14" s="164">
        <f t="shared" si="1"/>
        <v>152.66704260671926</v>
      </c>
      <c r="W14" s="164">
        <f t="shared" si="1"/>
        <v>146.16085495977131</v>
      </c>
      <c r="X14" s="164">
        <f t="shared" si="1"/>
        <v>140.5793181797811</v>
      </c>
      <c r="Y14" s="164">
        <f t="shared" si="1"/>
        <v>137.90341716103481</v>
      </c>
      <c r="Z14" s="165">
        <f t="shared" si="1"/>
        <v>135.02198164894645</v>
      </c>
      <c r="AA14" s="90">
        <f t="shared" si="1"/>
        <v>128.51396702753416</v>
      </c>
      <c r="AB14" s="166">
        <f t="shared" si="1"/>
        <v>122.54797204191686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7263.029058664577</v>
      </c>
      <c r="E15" s="90">
        <f t="shared" ref="E15:AB15" si="2">SUM(E8:E10)</f>
        <v>250.10320474683851</v>
      </c>
      <c r="F15" s="164">
        <f t="shared" si="2"/>
        <v>245.96056828792484</v>
      </c>
      <c r="G15" s="164">
        <f t="shared" si="2"/>
        <v>239.63331713663518</v>
      </c>
      <c r="H15" s="164">
        <f t="shared" si="2"/>
        <v>238.4813247051141</v>
      </c>
      <c r="I15" s="164">
        <f t="shared" si="2"/>
        <v>234.99884606448686</v>
      </c>
      <c r="J15" s="166">
        <f t="shared" si="2"/>
        <v>252.74011515551635</v>
      </c>
      <c r="K15" s="48">
        <f t="shared" si="2"/>
        <v>271.93587561227241</v>
      </c>
      <c r="L15" s="164">
        <f t="shared" si="2"/>
        <v>301.14459878185278</v>
      </c>
      <c r="M15" s="164">
        <f t="shared" si="2"/>
        <v>328.2924389277137</v>
      </c>
      <c r="N15" s="164">
        <f t="shared" si="2"/>
        <v>344.90211280372847</v>
      </c>
      <c r="O15" s="164">
        <f t="shared" si="2"/>
        <v>358.22962584867514</v>
      </c>
      <c r="P15" s="164">
        <f t="shared" si="2"/>
        <v>362.49703053853273</v>
      </c>
      <c r="Q15" s="164">
        <f t="shared" si="2"/>
        <v>364.1634855687322</v>
      </c>
      <c r="R15" s="164">
        <f t="shared" si="2"/>
        <v>369.06627307265069</v>
      </c>
      <c r="S15" s="164">
        <f t="shared" si="2"/>
        <v>369.48634915200643</v>
      </c>
      <c r="T15" s="164">
        <f t="shared" si="2"/>
        <v>358.9765310866544</v>
      </c>
      <c r="U15" s="164">
        <f t="shared" si="2"/>
        <v>345.94599441437794</v>
      </c>
      <c r="V15" s="164">
        <f t="shared" si="2"/>
        <v>328.08068650313356</v>
      </c>
      <c r="W15" s="164">
        <f t="shared" si="2"/>
        <v>307.03373545480213</v>
      </c>
      <c r="X15" s="164">
        <f t="shared" si="2"/>
        <v>293.63820339436961</v>
      </c>
      <c r="Y15" s="164">
        <f t="shared" si="2"/>
        <v>289.86232076850058</v>
      </c>
      <c r="Z15" s="165">
        <f t="shared" si="2"/>
        <v>281.61575337141147</v>
      </c>
      <c r="AA15" s="90">
        <f t="shared" si="2"/>
        <v>268.40459833512904</v>
      </c>
      <c r="AB15" s="166">
        <f t="shared" si="2"/>
        <v>257.83606893351947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10636.761692686825</v>
      </c>
      <c r="E16" s="167">
        <f t="shared" ref="E16:AB16" si="3">E14+E15</f>
        <v>369.06463643785776</v>
      </c>
      <c r="F16" s="168">
        <f t="shared" si="3"/>
        <v>363.52230455154734</v>
      </c>
      <c r="G16" s="168">
        <f t="shared" si="3"/>
        <v>355.05078739412806</v>
      </c>
      <c r="H16" s="168">
        <f t="shared" si="3"/>
        <v>352.83051501910523</v>
      </c>
      <c r="I16" s="168">
        <f t="shared" si="3"/>
        <v>350.73704327141553</v>
      </c>
      <c r="J16" s="170">
        <f t="shared" si="3"/>
        <v>373.3733268252837</v>
      </c>
      <c r="K16" s="203">
        <f t="shared" si="3"/>
        <v>399.94236788684725</v>
      </c>
      <c r="L16" s="200">
        <f t="shared" si="3"/>
        <v>441.03931888949376</v>
      </c>
      <c r="M16" s="200">
        <f t="shared" si="3"/>
        <v>477.67775441023593</v>
      </c>
      <c r="N16" s="200">
        <f t="shared" si="3"/>
        <v>500.35273225596461</v>
      </c>
      <c r="O16" s="200">
        <f t="shared" si="3"/>
        <v>518.30823794537037</v>
      </c>
      <c r="P16" s="200">
        <f t="shared" si="3"/>
        <v>524.72405070920763</v>
      </c>
      <c r="Q16" s="200">
        <f t="shared" si="3"/>
        <v>526.89911922516342</v>
      </c>
      <c r="R16" s="200">
        <f t="shared" si="3"/>
        <v>533.56424906247173</v>
      </c>
      <c r="S16" s="200">
        <f t="shared" si="3"/>
        <v>534.33549284953085</v>
      </c>
      <c r="T16" s="200">
        <f t="shared" si="3"/>
        <v>521.15346990640955</v>
      </c>
      <c r="U16" s="200">
        <f t="shared" si="3"/>
        <v>504.3203656602235</v>
      </c>
      <c r="V16" s="200">
        <f t="shared" si="3"/>
        <v>480.7477291098528</v>
      </c>
      <c r="W16" s="200">
        <f t="shared" si="3"/>
        <v>453.19459041457344</v>
      </c>
      <c r="X16" s="200">
        <f t="shared" si="3"/>
        <v>434.21752157415074</v>
      </c>
      <c r="Y16" s="200">
        <f t="shared" si="3"/>
        <v>427.76573792953536</v>
      </c>
      <c r="Z16" s="201">
        <f t="shared" si="3"/>
        <v>416.63773502035792</v>
      </c>
      <c r="AA16" s="199">
        <f t="shared" si="3"/>
        <v>396.91856536266323</v>
      </c>
      <c r="AB16" s="202">
        <f t="shared" si="3"/>
        <v>380.38404097543633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2.129506512473216</v>
      </c>
      <c r="AL17" s="538">
        <f>$F11</f>
        <v>2.0938086351885072</v>
      </c>
      <c r="AM17" s="538">
        <f>$G11</f>
        <v>2.06540602586667</v>
      </c>
      <c r="AN17" s="538">
        <f>$H11</f>
        <v>2.0581954202764638</v>
      </c>
      <c r="AO17" s="538"/>
      <c r="AP17" s="538">
        <f>$E12</f>
        <v>10.365425178605873</v>
      </c>
      <c r="AQ17" s="538">
        <f>$F12</f>
        <v>10.129942390233577</v>
      </c>
      <c r="AR17" s="538">
        <f>$G12</f>
        <v>9.9186304843449395</v>
      </c>
      <c r="AS17" s="538">
        <f>$H12</f>
        <v>9.8317733775419356</v>
      </c>
      <c r="AT17" s="538"/>
      <c r="AU17" s="538">
        <f>$E13</f>
        <v>106.46649999994017</v>
      </c>
      <c r="AV17" s="538">
        <f>$F13</f>
        <v>105.33798523820037</v>
      </c>
      <c r="AW17" s="538">
        <f>$G13</f>
        <v>103.4334337472813</v>
      </c>
      <c r="AX17" s="538">
        <f>$H13</f>
        <v>102.45922151617273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2.1060008421451566</v>
      </c>
      <c r="AL18" s="538">
        <f>$J11</f>
        <v>2.1974780698537013</v>
      </c>
      <c r="AM18" s="538">
        <f>$K11</f>
        <v>2.2779887981589693</v>
      </c>
      <c r="AN18" s="538">
        <f>$L11</f>
        <v>2.4808981781443893</v>
      </c>
      <c r="AO18" s="538"/>
      <c r="AP18" s="538">
        <f>$I12</f>
        <v>10.011763104555047</v>
      </c>
      <c r="AQ18" s="538">
        <f>$J12</f>
        <v>10.6972237034812</v>
      </c>
      <c r="AR18" s="538">
        <f>$K12</f>
        <v>11.78526651486944</v>
      </c>
      <c r="AS18" s="538">
        <f>$L12</f>
        <v>13.373757312693311</v>
      </c>
      <c r="AT18" s="538"/>
      <c r="AU18" s="539">
        <f>$I13</f>
        <v>103.62043326022845</v>
      </c>
      <c r="AV18" s="539">
        <f>$J13</f>
        <v>107.73850989643242</v>
      </c>
      <c r="AW18" s="539">
        <f>$K13</f>
        <v>113.94323696154646</v>
      </c>
      <c r="AX18" s="539">
        <f>$L13</f>
        <v>124.04006461680331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2.6508985941243757</v>
      </c>
      <c r="AL19" s="538">
        <f>$N11</f>
        <v>2.7549526095816916</v>
      </c>
      <c r="AM19" s="538">
        <f>$O11</f>
        <v>2.8416038712591254</v>
      </c>
      <c r="AN19" s="538">
        <f>$P11</f>
        <v>2.8850146542395581</v>
      </c>
      <c r="AO19" s="538"/>
      <c r="AP19" s="538">
        <f>$M12</f>
        <v>14.697174002206729</v>
      </c>
      <c r="AQ19" s="538">
        <f>$N12</f>
        <v>15.495510199188853</v>
      </c>
      <c r="AR19" s="538">
        <f>$O12</f>
        <v>16.081771249256782</v>
      </c>
      <c r="AS19" s="538">
        <f>$P12</f>
        <v>16.348181426154802</v>
      </c>
      <c r="AT19" s="538"/>
      <c r="AU19" s="538">
        <f>$M13</f>
        <v>132.03724288619114</v>
      </c>
      <c r="AV19" s="538">
        <f>$N13</f>
        <v>137.20015664346559</v>
      </c>
      <c r="AW19" s="538">
        <f>$O13</f>
        <v>141.15523697617931</v>
      </c>
      <c r="AX19" s="538">
        <f>$P13</f>
        <v>142.99382409028058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2.8916490752278232</v>
      </c>
      <c r="AL20" s="538">
        <f>$R11</f>
        <v>2.9307952857282187</v>
      </c>
      <c r="AM20" s="538">
        <f>$S11</f>
        <v>2.9452195765229465</v>
      </c>
      <c r="AN20" s="538">
        <f>$T11</f>
        <v>2.9175513827861228</v>
      </c>
      <c r="AO20" s="538"/>
      <c r="AP20" s="538">
        <f>$Q12</f>
        <v>16.430763390897685</v>
      </c>
      <c r="AQ20" s="538">
        <f>$R12</f>
        <v>16.603512838055963</v>
      </c>
      <c r="AR20" s="538">
        <f>$S12</f>
        <v>16.608741281928907</v>
      </c>
      <c r="AS20" s="538">
        <f>$T12</f>
        <v>16.3564823004257</v>
      </c>
      <c r="AT20" s="538"/>
      <c r="AU20" s="538">
        <f>$Q13</f>
        <v>143.41322119030568</v>
      </c>
      <c r="AV20" s="538">
        <f>$R13</f>
        <v>144.9636678660369</v>
      </c>
      <c r="AW20" s="538">
        <f>$S13</f>
        <v>145.29518283907254</v>
      </c>
      <c r="AX20" s="538">
        <f>$T13</f>
        <v>142.90290513654338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2.8769425718103538</v>
      </c>
      <c r="AL21" s="538">
        <f>$V11</f>
        <v>2.815378345082395</v>
      </c>
      <c r="AM21" s="538">
        <f>$W11</f>
        <v>2.7605305522095129</v>
      </c>
      <c r="AN21" s="538">
        <f>$X11</f>
        <v>2.6475142149411726</v>
      </c>
      <c r="AO21" s="538"/>
      <c r="AP21" s="538">
        <f>$U12</f>
        <v>15.902755605407698</v>
      </c>
      <c r="AQ21" s="538">
        <f>$V12</f>
        <v>15.046882449661044</v>
      </c>
      <c r="AR21" s="538">
        <f>$W12</f>
        <v>13.871545023165696</v>
      </c>
      <c r="AS21" s="538">
        <f>$X12</f>
        <v>12.957519975287145</v>
      </c>
      <c r="AT21" s="538"/>
      <c r="AU21" s="538">
        <f>$U13</f>
        <v>139.59467306862751</v>
      </c>
      <c r="AV21" s="538">
        <f>$V13</f>
        <v>134.80478181197583</v>
      </c>
      <c r="AW21" s="538">
        <f>$W13</f>
        <v>129.5287793843961</v>
      </c>
      <c r="AX21" s="538">
        <f>$X13</f>
        <v>124.97428398955277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2.6049850857240444</v>
      </c>
      <c r="AL22" s="538">
        <f>$Z11</f>
        <v>2.5552928767462788</v>
      </c>
      <c r="AM22" s="538">
        <f>$AA11</f>
        <v>2.3674032218060179</v>
      </c>
      <c r="AN22" s="540">
        <f>$AB11</f>
        <v>2.2436794348106126</v>
      </c>
      <c r="AO22" s="538"/>
      <c r="AP22" s="538">
        <f>$Y12</f>
        <v>12.522165397763674</v>
      </c>
      <c r="AQ22" s="538">
        <f>$Z12</f>
        <v>12.072772768984981</v>
      </c>
      <c r="AR22" s="538">
        <f>$AA12</f>
        <v>11.271920802319062</v>
      </c>
      <c r="AS22" s="540">
        <f>$AB12</f>
        <v>10.650846462686019</v>
      </c>
      <c r="AT22" s="538"/>
      <c r="AU22" s="538">
        <f>$Y13</f>
        <v>122.77626667754708</v>
      </c>
      <c r="AV22" s="538">
        <f>$Z13</f>
        <v>120.39391600321518</v>
      </c>
      <c r="AW22" s="538">
        <f>$AA13</f>
        <v>114.87464300340908</v>
      </c>
      <c r="AX22" s="540">
        <f>$AB13</f>
        <v>109.65344614442023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61.098693834707319</v>
      </c>
      <c r="AO23" s="538"/>
      <c r="AP23" s="538"/>
      <c r="AQ23" s="538"/>
      <c r="AR23" s="538"/>
      <c r="AS23" s="318">
        <f>SUM(AP17:AS22)</f>
        <v>319.0323272397161</v>
      </c>
      <c r="AT23" s="538"/>
      <c r="AU23" s="538"/>
      <c r="AV23" s="538"/>
      <c r="AW23" s="538"/>
      <c r="AX23" s="318">
        <f>SUM(AU17:AX22)</f>
        <v>2993.6016129478239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1387.238307313175</v>
      </c>
      <c r="E52" s="431">
        <f t="shared" si="4"/>
        <v>31.935363562142243</v>
      </c>
      <c r="F52" s="432">
        <f t="shared" si="4"/>
        <v>37.477695448452664</v>
      </c>
      <c r="G52" s="432">
        <f t="shared" si="4"/>
        <v>45.949212605871935</v>
      </c>
      <c r="H52" s="432">
        <f t="shared" si="4"/>
        <v>48.169484980894765</v>
      </c>
      <c r="I52" s="432">
        <f t="shared" si="4"/>
        <v>50.26295672858447</v>
      </c>
      <c r="J52" s="433">
        <f t="shared" si="4"/>
        <v>27.626673174716302</v>
      </c>
      <c r="K52" s="434">
        <f t="shared" si="4"/>
        <v>151.05763211315275</v>
      </c>
      <c r="L52" s="432">
        <f t="shared" si="4"/>
        <v>109.96068111050624</v>
      </c>
      <c r="M52" s="432">
        <f t="shared" si="4"/>
        <v>73.322245589764066</v>
      </c>
      <c r="N52" s="432">
        <f t="shared" si="4"/>
        <v>50.647267744035389</v>
      </c>
      <c r="O52" s="432">
        <f t="shared" si="4"/>
        <v>32.691762054629635</v>
      </c>
      <c r="P52" s="432">
        <f t="shared" si="4"/>
        <v>26.275949290792369</v>
      </c>
      <c r="Q52" s="432">
        <f t="shared" si="4"/>
        <v>24.100880774836583</v>
      </c>
      <c r="R52" s="432">
        <f t="shared" si="4"/>
        <v>17.435750937528269</v>
      </c>
      <c r="S52" s="432">
        <f t="shared" si="4"/>
        <v>16.664507150469149</v>
      </c>
      <c r="T52" s="432">
        <f t="shared" si="4"/>
        <v>29.846530093590445</v>
      </c>
      <c r="U52" s="432">
        <f t="shared" si="4"/>
        <v>46.679634339776499</v>
      </c>
      <c r="V52" s="432">
        <f t="shared" si="4"/>
        <v>70.252270890147201</v>
      </c>
      <c r="W52" s="432">
        <f t="shared" si="4"/>
        <v>97.80540958542656</v>
      </c>
      <c r="X52" s="432">
        <f t="shared" si="4"/>
        <v>116.78247842584926</v>
      </c>
      <c r="Y52" s="432">
        <f t="shared" si="4"/>
        <v>123.23426207046464</v>
      </c>
      <c r="Z52" s="435">
        <f t="shared" si="4"/>
        <v>134.36226497964208</v>
      </c>
      <c r="AA52" s="431">
        <f t="shared" si="4"/>
        <v>4.0814346373367698</v>
      </c>
      <c r="AB52" s="433">
        <f t="shared" si="4"/>
        <v>20.615959024563665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4755.8307841911192</v>
      </c>
      <c r="E57" s="336">
        <v>150.10234147837252</v>
      </c>
      <c r="F57" s="337">
        <v>148.10147168688968</v>
      </c>
      <c r="G57" s="337">
        <v>146.03759112177519</v>
      </c>
      <c r="H57" s="337">
        <v>146.56164971804029</v>
      </c>
      <c r="I57" s="337">
        <v>154.04306824559347</v>
      </c>
      <c r="J57" s="338">
        <v>169.28758244216607</v>
      </c>
      <c r="K57" s="339">
        <v>191.47066408867889</v>
      </c>
      <c r="L57" s="337">
        <v>213.04390649162599</v>
      </c>
      <c r="M57" s="337">
        <v>228.35841223477448</v>
      </c>
      <c r="N57" s="337">
        <v>239.14843015241809</v>
      </c>
      <c r="O57" s="337">
        <v>247.21753036353792</v>
      </c>
      <c r="P57" s="337">
        <v>248.34046692296587</v>
      </c>
      <c r="Q57" s="337">
        <v>247.61028982669211</v>
      </c>
      <c r="R57" s="337">
        <v>248.47404973370041</v>
      </c>
      <c r="S57" s="337">
        <v>243.31911043183931</v>
      </c>
      <c r="T57" s="337">
        <v>233.39725394044248</v>
      </c>
      <c r="U57" s="337">
        <v>221.75266701283346</v>
      </c>
      <c r="V57" s="337">
        <v>208.3287346177022</v>
      </c>
      <c r="W57" s="337">
        <v>199.77925209609251</v>
      </c>
      <c r="X57" s="337">
        <v>194.61283610114452</v>
      </c>
      <c r="Y57" s="337">
        <v>186.21354196649764</v>
      </c>
      <c r="Z57" s="340">
        <v>174.83208830300475</v>
      </c>
      <c r="AA57" s="336">
        <v>162.56646365571487</v>
      </c>
      <c r="AB57" s="338">
        <v>153.23138155861605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3374.2236901063397</v>
      </c>
      <c r="E58" s="449">
        <v>107.45023497989729</v>
      </c>
      <c r="F58" s="450">
        <v>104.89311659014992</v>
      </c>
      <c r="G58" s="450">
        <v>102.14156134871527</v>
      </c>
      <c r="H58" s="450">
        <v>104.34898884565143</v>
      </c>
      <c r="I58" s="450">
        <v>110.25153267149841</v>
      </c>
      <c r="J58" s="451">
        <v>123.02844448398982</v>
      </c>
      <c r="K58" s="452">
        <v>139.0760278677752</v>
      </c>
      <c r="L58" s="450">
        <v>155.01401945786188</v>
      </c>
      <c r="M58" s="450">
        <v>161.94705175386386</v>
      </c>
      <c r="N58" s="450">
        <v>166.23908715135155</v>
      </c>
      <c r="O58" s="450">
        <v>170.63568466142078</v>
      </c>
      <c r="P58" s="450">
        <v>172.82237570349477</v>
      </c>
      <c r="Q58" s="450">
        <v>174.08222056946065</v>
      </c>
      <c r="R58" s="450">
        <v>174.58330997215864</v>
      </c>
      <c r="S58" s="450">
        <v>170.7396263439372</v>
      </c>
      <c r="T58" s="450">
        <v>165.12074169021369</v>
      </c>
      <c r="U58" s="450">
        <v>156.84246141695954</v>
      </c>
      <c r="V58" s="450">
        <v>151.89729384849866</v>
      </c>
      <c r="W58" s="450">
        <v>146.95764123657233</v>
      </c>
      <c r="X58" s="450">
        <v>140.60551308350162</v>
      </c>
      <c r="Y58" s="450">
        <v>133.88776433904275</v>
      </c>
      <c r="Z58" s="453">
        <v>121.94349150750048</v>
      </c>
      <c r="AA58" s="449">
        <v>113.16012112778571</v>
      </c>
      <c r="AB58" s="451">
        <v>106.55537945503846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4032.6437096438108</v>
      </c>
      <c r="E59" s="355">
        <v>111.45065627707281</v>
      </c>
      <c r="F59" s="356">
        <v>108.87401830861333</v>
      </c>
      <c r="G59" s="356">
        <v>107.32014005181945</v>
      </c>
      <c r="H59" s="356">
        <v>108.77685440793272</v>
      </c>
      <c r="I59" s="356">
        <v>117.79355625710288</v>
      </c>
      <c r="J59" s="357">
        <v>134.93980054340676</v>
      </c>
      <c r="K59" s="358">
        <v>159.49684368171555</v>
      </c>
      <c r="L59" s="356">
        <v>183.59624101361524</v>
      </c>
      <c r="M59" s="356">
        <v>201.16146612850375</v>
      </c>
      <c r="N59" s="356">
        <v>212.72697333120141</v>
      </c>
      <c r="O59" s="356">
        <v>221.33226380225094</v>
      </c>
      <c r="P59" s="356">
        <v>224.13424579630586</v>
      </c>
      <c r="Q59" s="356">
        <v>227.96863814532006</v>
      </c>
      <c r="R59" s="356">
        <v>228.48643059204656</v>
      </c>
      <c r="S59" s="356">
        <v>221.30838072533626</v>
      </c>
      <c r="T59" s="356">
        <v>210.08655348296315</v>
      </c>
      <c r="U59" s="356">
        <v>196.246010759048</v>
      </c>
      <c r="V59" s="356">
        <v>181.04243199711789</v>
      </c>
      <c r="W59" s="356">
        <v>169.83799202435299</v>
      </c>
      <c r="X59" s="356">
        <v>164.43102011148846</v>
      </c>
      <c r="Y59" s="356">
        <v>155.45379573071446</v>
      </c>
      <c r="Z59" s="359">
        <v>141.59341264076721</v>
      </c>
      <c r="AA59" s="355">
        <v>127.73201464797607</v>
      </c>
      <c r="AB59" s="357">
        <v>116.85396918713903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680.25327412101569</v>
      </c>
      <c r="E60" s="367">
        <v>22.324273561472275</v>
      </c>
      <c r="F60" s="368">
        <v>22.0345805141977</v>
      </c>
      <c r="G60" s="368">
        <v>21.893833281314034</v>
      </c>
      <c r="H60" s="368">
        <v>22.205180779918663</v>
      </c>
      <c r="I60" s="368">
        <v>23.82705679359746</v>
      </c>
      <c r="J60" s="369">
        <v>26.448311725527777</v>
      </c>
      <c r="K60" s="370">
        <v>29.941077857942435</v>
      </c>
      <c r="L60" s="368">
        <v>31.985430432004144</v>
      </c>
      <c r="M60" s="368">
        <v>33.597457925180585</v>
      </c>
      <c r="N60" s="368">
        <v>34.219764019378189</v>
      </c>
      <c r="O60" s="368">
        <v>34.470522308957321</v>
      </c>
      <c r="P60" s="368">
        <v>34.5883384924784</v>
      </c>
      <c r="Q60" s="368">
        <v>34.679381850354389</v>
      </c>
      <c r="R60" s="368">
        <v>35.037362329605266</v>
      </c>
      <c r="S60" s="368">
        <v>33.566088821384035</v>
      </c>
      <c r="T60" s="368">
        <v>31.736092429000621</v>
      </c>
      <c r="U60" s="368">
        <v>30.081084070559474</v>
      </c>
      <c r="V60" s="368">
        <v>28.329778995005004</v>
      </c>
      <c r="W60" s="368">
        <v>27.542448462873747</v>
      </c>
      <c r="X60" s="368">
        <v>26.761431830720404</v>
      </c>
      <c r="Y60" s="368">
        <v>25.155601392205224</v>
      </c>
      <c r="Z60" s="371">
        <v>24.375726721799467</v>
      </c>
      <c r="AA60" s="367">
        <v>23.141151617083487</v>
      </c>
      <c r="AB60" s="369">
        <v>22.311297908455703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4712.8969837648256</v>
      </c>
      <c r="E61" s="517">
        <f t="shared" ref="E61:AB61" si="6">SUM(E59:E60)</f>
        <v>133.77492983854509</v>
      </c>
      <c r="F61" s="518">
        <f t="shared" si="6"/>
        <v>130.90859882281103</v>
      </c>
      <c r="G61" s="518">
        <f t="shared" si="6"/>
        <v>129.21397333313348</v>
      </c>
      <c r="H61" s="518">
        <f t="shared" si="6"/>
        <v>130.98203518785138</v>
      </c>
      <c r="I61" s="518">
        <f t="shared" si="6"/>
        <v>141.62061305070034</v>
      </c>
      <c r="J61" s="519">
        <f t="shared" si="6"/>
        <v>161.38811226893455</v>
      </c>
      <c r="K61" s="520">
        <f t="shared" si="6"/>
        <v>189.43792153965799</v>
      </c>
      <c r="L61" s="518">
        <f t="shared" si="6"/>
        <v>215.58167144561938</v>
      </c>
      <c r="M61" s="518">
        <f t="shared" si="6"/>
        <v>234.75892405368432</v>
      </c>
      <c r="N61" s="518">
        <f t="shared" si="6"/>
        <v>246.94673735057961</v>
      </c>
      <c r="O61" s="518">
        <f t="shared" si="6"/>
        <v>255.80278611120826</v>
      </c>
      <c r="P61" s="518">
        <f t="shared" si="6"/>
        <v>258.72258428878428</v>
      </c>
      <c r="Q61" s="518">
        <f t="shared" si="6"/>
        <v>262.64801999567442</v>
      </c>
      <c r="R61" s="518">
        <f t="shared" si="6"/>
        <v>263.52379292165182</v>
      </c>
      <c r="S61" s="518">
        <f t="shared" si="6"/>
        <v>254.87446954672029</v>
      </c>
      <c r="T61" s="518">
        <f t="shared" si="6"/>
        <v>241.82264591196378</v>
      </c>
      <c r="U61" s="518">
        <f t="shared" si="6"/>
        <v>226.32709482960749</v>
      </c>
      <c r="V61" s="518">
        <f t="shared" si="6"/>
        <v>209.37221099212289</v>
      </c>
      <c r="W61" s="518">
        <f t="shared" si="6"/>
        <v>197.38044048722674</v>
      </c>
      <c r="X61" s="518">
        <f t="shared" si="6"/>
        <v>191.19245194220886</v>
      </c>
      <c r="Y61" s="518">
        <f t="shared" si="6"/>
        <v>180.60939712291969</v>
      </c>
      <c r="Z61" s="521">
        <f t="shared" si="6"/>
        <v>165.96913936256669</v>
      </c>
      <c r="AA61" s="517">
        <f t="shared" si="6"/>
        <v>150.87316626505955</v>
      </c>
      <c r="AB61" s="519">
        <f t="shared" si="6"/>
        <v>139.16526709559474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8130.0544742974598</v>
      </c>
      <c r="E62" s="90">
        <f t="shared" ref="E62:AB62" si="7">SUM(E57:E58)</f>
        <v>257.55257645826981</v>
      </c>
      <c r="F62" s="164">
        <f t="shared" si="7"/>
        <v>252.99458827703961</v>
      </c>
      <c r="G62" s="164">
        <f t="shared" si="7"/>
        <v>248.17915247049046</v>
      </c>
      <c r="H62" s="164">
        <f t="shared" si="7"/>
        <v>250.91063856369172</v>
      </c>
      <c r="I62" s="164">
        <f t="shared" si="7"/>
        <v>264.29460091709188</v>
      </c>
      <c r="J62" s="166">
        <f t="shared" si="7"/>
        <v>292.31602692615587</v>
      </c>
      <c r="K62" s="48">
        <f t="shared" si="7"/>
        <v>330.54669195645408</v>
      </c>
      <c r="L62" s="164">
        <f t="shared" si="7"/>
        <v>368.05792594948787</v>
      </c>
      <c r="M62" s="164">
        <f t="shared" si="7"/>
        <v>390.30546398863834</v>
      </c>
      <c r="N62" s="164">
        <f t="shared" si="7"/>
        <v>405.38751730376964</v>
      </c>
      <c r="O62" s="164">
        <f t="shared" si="7"/>
        <v>417.85321502495867</v>
      </c>
      <c r="P62" s="164">
        <f t="shared" si="7"/>
        <v>421.16284262646064</v>
      </c>
      <c r="Q62" s="164">
        <f t="shared" si="7"/>
        <v>421.69251039615278</v>
      </c>
      <c r="R62" s="164">
        <f t="shared" si="7"/>
        <v>423.05735970585908</v>
      </c>
      <c r="S62" s="164">
        <f t="shared" si="7"/>
        <v>414.05873677577654</v>
      </c>
      <c r="T62" s="164">
        <f t="shared" si="7"/>
        <v>398.51799563065617</v>
      </c>
      <c r="U62" s="164">
        <f t="shared" si="7"/>
        <v>378.59512842979302</v>
      </c>
      <c r="V62" s="164">
        <f t="shared" si="7"/>
        <v>360.22602846620089</v>
      </c>
      <c r="W62" s="164">
        <f t="shared" si="7"/>
        <v>346.73689333266486</v>
      </c>
      <c r="X62" s="164">
        <f t="shared" si="7"/>
        <v>335.21834918464617</v>
      </c>
      <c r="Y62" s="164">
        <f t="shared" si="7"/>
        <v>320.10130630554039</v>
      </c>
      <c r="Z62" s="165">
        <f t="shared" si="7"/>
        <v>296.77557981050523</v>
      </c>
      <c r="AA62" s="90">
        <f t="shared" si="7"/>
        <v>275.72658478350058</v>
      </c>
      <c r="AB62" s="166">
        <f t="shared" si="7"/>
        <v>259.78676101365454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12842.951458062285</v>
      </c>
      <c r="E63" s="460">
        <f t="shared" ref="E63:AB63" si="8">E61+E62</f>
        <v>391.32750629681493</v>
      </c>
      <c r="F63" s="461">
        <f t="shared" si="8"/>
        <v>383.90318709985064</v>
      </c>
      <c r="G63" s="461">
        <f t="shared" si="8"/>
        <v>377.39312580362395</v>
      </c>
      <c r="H63" s="461">
        <f t="shared" si="8"/>
        <v>381.8926737515431</v>
      </c>
      <c r="I63" s="461">
        <f t="shared" si="8"/>
        <v>405.91521396779223</v>
      </c>
      <c r="J63" s="462">
        <f t="shared" si="8"/>
        <v>453.70413919509042</v>
      </c>
      <c r="K63" s="463">
        <f t="shared" si="8"/>
        <v>519.98461349611205</v>
      </c>
      <c r="L63" s="461">
        <f t="shared" si="8"/>
        <v>583.63959739510722</v>
      </c>
      <c r="M63" s="461">
        <f t="shared" si="8"/>
        <v>625.06438804232266</v>
      </c>
      <c r="N63" s="461">
        <f t="shared" si="8"/>
        <v>652.33425465434925</v>
      </c>
      <c r="O63" s="461">
        <f t="shared" si="8"/>
        <v>673.65600113616688</v>
      </c>
      <c r="P63" s="461">
        <f t="shared" si="8"/>
        <v>679.88542691524492</v>
      </c>
      <c r="Q63" s="461">
        <f t="shared" si="8"/>
        <v>684.3405303918272</v>
      </c>
      <c r="R63" s="461">
        <f t="shared" si="8"/>
        <v>686.58115262751085</v>
      </c>
      <c r="S63" s="461">
        <f t="shared" si="8"/>
        <v>668.93320632249686</v>
      </c>
      <c r="T63" s="461">
        <f t="shared" si="8"/>
        <v>640.34064154262001</v>
      </c>
      <c r="U63" s="461">
        <f t="shared" si="8"/>
        <v>604.92222325940054</v>
      </c>
      <c r="V63" s="461">
        <f t="shared" si="8"/>
        <v>569.59823945832375</v>
      </c>
      <c r="W63" s="461">
        <f t="shared" si="8"/>
        <v>544.11733381989166</v>
      </c>
      <c r="X63" s="461">
        <f t="shared" si="8"/>
        <v>526.41080112685506</v>
      </c>
      <c r="Y63" s="461">
        <f t="shared" si="8"/>
        <v>500.71070342846008</v>
      </c>
      <c r="Z63" s="464">
        <f t="shared" si="8"/>
        <v>462.74471917307193</v>
      </c>
      <c r="AA63" s="460">
        <f t="shared" si="8"/>
        <v>426.59975104856017</v>
      </c>
      <c r="AB63" s="462">
        <f t="shared" si="8"/>
        <v>398.95202810924928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111.45065627707281</v>
      </c>
      <c r="AL66" s="538">
        <f>$F59</f>
        <v>108.87401830861333</v>
      </c>
      <c r="AM66" s="538">
        <f>$G59</f>
        <v>107.32014005181945</v>
      </c>
      <c r="AN66" s="538">
        <f>$H59</f>
        <v>108.77685440793272</v>
      </c>
      <c r="AO66" s="538"/>
      <c r="AP66" s="538">
        <f>$E60</f>
        <v>22.324273561472275</v>
      </c>
      <c r="AQ66" s="538">
        <f>$F60</f>
        <v>22.0345805141977</v>
      </c>
      <c r="AR66" s="538">
        <f>$G60</f>
        <v>21.893833281314034</v>
      </c>
      <c r="AS66" s="538">
        <f>$H60</f>
        <v>22.205180779918663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117.79355625710288</v>
      </c>
      <c r="AL67" s="538">
        <f>$J59</f>
        <v>134.93980054340676</v>
      </c>
      <c r="AM67" s="538">
        <f>$K59</f>
        <v>159.49684368171555</v>
      </c>
      <c r="AN67" s="538">
        <f>$L59</f>
        <v>183.59624101361524</v>
      </c>
      <c r="AO67" s="538"/>
      <c r="AP67" s="538">
        <f>$I60</f>
        <v>23.82705679359746</v>
      </c>
      <c r="AQ67" s="538">
        <f>$J60</f>
        <v>26.448311725527777</v>
      </c>
      <c r="AR67" s="538">
        <f>$K60</f>
        <v>29.941077857942435</v>
      </c>
      <c r="AS67" s="538">
        <f>$L60</f>
        <v>31.985430432004144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201.16146612850375</v>
      </c>
      <c r="AL68" s="538">
        <f>$N59</f>
        <v>212.72697333120141</v>
      </c>
      <c r="AM68" s="538">
        <f>$O59</f>
        <v>221.33226380225094</v>
      </c>
      <c r="AN68" s="538">
        <f>$P59</f>
        <v>224.13424579630586</v>
      </c>
      <c r="AO68" s="538"/>
      <c r="AP68" s="538">
        <f>$M60</f>
        <v>33.597457925180585</v>
      </c>
      <c r="AQ68" s="538">
        <f>$N60</f>
        <v>34.219764019378189</v>
      </c>
      <c r="AR68" s="538">
        <f>$O60</f>
        <v>34.470522308957321</v>
      </c>
      <c r="AS68" s="538">
        <f>$P60</f>
        <v>34.5883384924784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227.96863814532006</v>
      </c>
      <c r="AL69" s="538">
        <f>$R59</f>
        <v>228.48643059204656</v>
      </c>
      <c r="AM69" s="538">
        <f>$S59</f>
        <v>221.30838072533626</v>
      </c>
      <c r="AN69" s="538">
        <f>$T59</f>
        <v>210.08655348296315</v>
      </c>
      <c r="AO69" s="538"/>
      <c r="AP69" s="538">
        <f>$Q60</f>
        <v>34.679381850354389</v>
      </c>
      <c r="AQ69" s="538">
        <f>$R60</f>
        <v>35.037362329605266</v>
      </c>
      <c r="AR69" s="538">
        <f>$S60</f>
        <v>33.566088821384035</v>
      </c>
      <c r="AS69" s="538">
        <f>$T60</f>
        <v>31.736092429000621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196.246010759048</v>
      </c>
      <c r="AL70" s="538">
        <f>$V59</f>
        <v>181.04243199711789</v>
      </c>
      <c r="AM70" s="538">
        <f>$W59</f>
        <v>169.83799202435299</v>
      </c>
      <c r="AN70" s="538">
        <f>$X59</f>
        <v>164.43102011148846</v>
      </c>
      <c r="AO70" s="538"/>
      <c r="AP70" s="538">
        <f>$U60</f>
        <v>30.081084070559474</v>
      </c>
      <c r="AQ70" s="538">
        <f>$V60</f>
        <v>28.329778995005004</v>
      </c>
      <c r="AR70" s="538">
        <f>$W60</f>
        <v>27.542448462873747</v>
      </c>
      <c r="AS70" s="538">
        <f>$X60</f>
        <v>26.761431830720404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155.45379573071446</v>
      </c>
      <c r="AL71" s="538">
        <f>$Z59</f>
        <v>141.59341264076721</v>
      </c>
      <c r="AM71" s="538">
        <f>$AA59</f>
        <v>127.73201464797607</v>
      </c>
      <c r="AN71" s="540">
        <f>$AB59</f>
        <v>116.85396918713903</v>
      </c>
      <c r="AO71" s="538"/>
      <c r="AP71" s="538">
        <f>$Y60</f>
        <v>25.155601392205224</v>
      </c>
      <c r="AQ71" s="538">
        <f>$Z60</f>
        <v>24.375726721799467</v>
      </c>
      <c r="AR71" s="538">
        <f>$AA60</f>
        <v>23.141151617083487</v>
      </c>
      <c r="AS71" s="540">
        <f>$AB60</f>
        <v>22.311297908455703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4032.6437096438108</v>
      </c>
      <c r="AO72" s="538"/>
      <c r="AP72" s="538"/>
      <c r="AQ72" s="538"/>
      <c r="AR72" s="538"/>
      <c r="AS72" s="318">
        <f>SUM(AP66:AS71)</f>
        <v>680.25327412101569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398">
        <v>0</v>
      </c>
      <c r="B74" s="399">
        <v>0</v>
      </c>
      <c r="C74" s="399">
        <v>0</v>
      </c>
      <c r="D74" s="399">
        <v>0</v>
      </c>
      <c r="E74" s="399">
        <v>0</v>
      </c>
      <c r="F74" s="400">
        <v>0</v>
      </c>
      <c r="G74" s="392">
        <v>0</v>
      </c>
      <c r="H74" s="393">
        <v>0</v>
      </c>
      <c r="I74" s="393">
        <v>0</v>
      </c>
      <c r="J74" s="393">
        <v>0</v>
      </c>
      <c r="K74" s="393">
        <v>0</v>
      </c>
      <c r="L74" s="393">
        <v>0</v>
      </c>
      <c r="M74" s="393">
        <v>0</v>
      </c>
      <c r="N74" s="393">
        <v>0</v>
      </c>
      <c r="O74" s="393">
        <v>0</v>
      </c>
      <c r="P74" s="393">
        <v>0</v>
      </c>
      <c r="Q74" s="393">
        <v>0</v>
      </c>
      <c r="R74" s="393">
        <v>0</v>
      </c>
      <c r="S74" s="393">
        <v>0</v>
      </c>
      <c r="T74" s="393">
        <v>0</v>
      </c>
      <c r="U74" s="393">
        <v>0</v>
      </c>
      <c r="V74" s="396">
        <v>0</v>
      </c>
      <c r="W74" s="392">
        <v>0</v>
      </c>
      <c r="X74" s="394">
        <v>0</v>
      </c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966.04854193771462</v>
      </c>
      <c r="E99" s="431">
        <f t="shared" si="9"/>
        <v>33.672493703185069</v>
      </c>
      <c r="F99" s="432">
        <f t="shared" si="9"/>
        <v>41.096812900149359</v>
      </c>
      <c r="G99" s="432">
        <f t="shared" si="9"/>
        <v>47.606874196376054</v>
      </c>
      <c r="H99" s="432">
        <f t="shared" si="9"/>
        <v>43.1073262484569</v>
      </c>
      <c r="I99" s="432">
        <f t="shared" si="9"/>
        <v>19.084786032207774</v>
      </c>
      <c r="J99" s="433">
        <f t="shared" si="9"/>
        <v>-28.70413919509042</v>
      </c>
      <c r="K99" s="434">
        <f t="shared" si="9"/>
        <v>130.01538650388795</v>
      </c>
      <c r="L99" s="432">
        <f t="shared" si="9"/>
        <v>66.360402604892784</v>
      </c>
      <c r="M99" s="432">
        <f t="shared" si="9"/>
        <v>25.935611957677338</v>
      </c>
      <c r="N99" s="432">
        <f t="shared" si="9"/>
        <v>-1.3342546543492517</v>
      </c>
      <c r="O99" s="432">
        <f t="shared" si="9"/>
        <v>-22.656001136166878</v>
      </c>
      <c r="P99" s="432">
        <f t="shared" si="9"/>
        <v>-28.885426915244921</v>
      </c>
      <c r="Q99" s="432">
        <f t="shared" si="9"/>
        <v>-33.340530391827201</v>
      </c>
      <c r="R99" s="432">
        <f t="shared" si="9"/>
        <v>-35.581152627510846</v>
      </c>
      <c r="S99" s="432">
        <f t="shared" si="9"/>
        <v>-17.933206322496858</v>
      </c>
      <c r="T99" s="432">
        <f t="shared" si="9"/>
        <v>10.659358457379994</v>
      </c>
      <c r="U99" s="432">
        <f t="shared" si="9"/>
        <v>46.077776740599461</v>
      </c>
      <c r="V99" s="432">
        <f t="shared" si="9"/>
        <v>80.401760541676254</v>
      </c>
      <c r="W99" s="432">
        <f t="shared" si="9"/>
        <v>105.88266618010834</v>
      </c>
      <c r="X99" s="432">
        <f t="shared" si="9"/>
        <v>123.58919887314494</v>
      </c>
      <c r="Y99" s="432">
        <f t="shared" si="9"/>
        <v>149.28929657153992</v>
      </c>
      <c r="Z99" s="435">
        <f t="shared" si="9"/>
        <v>187.25528082692807</v>
      </c>
      <c r="AA99" s="431">
        <f t="shared" si="9"/>
        <v>-1.5997510485601651</v>
      </c>
      <c r="AB99" s="433">
        <f t="shared" si="9"/>
        <v>26.047971890750716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176.72491785675354</v>
      </c>
      <c r="E104" s="336">
        <v>5.5665434035337524</v>
      </c>
      <c r="F104" s="337">
        <v>5.4103647892359117</v>
      </c>
      <c r="G104" s="337">
        <v>5.2476163207518045</v>
      </c>
      <c r="H104" s="337">
        <v>5.2055023229268143</v>
      </c>
      <c r="I104" s="337">
        <v>5.3773832997733084</v>
      </c>
      <c r="J104" s="338">
        <v>5.7114212138365321</v>
      </c>
      <c r="K104" s="339">
        <v>6.2526684475281318</v>
      </c>
      <c r="L104" s="337">
        <v>7.1699872955782515</v>
      </c>
      <c r="M104" s="337">
        <v>8.0028842233904207</v>
      </c>
      <c r="N104" s="337">
        <v>8.5365170645582875</v>
      </c>
      <c r="O104" s="337">
        <v>8.9629175439870892</v>
      </c>
      <c r="P104" s="337">
        <v>9.1814329073775802</v>
      </c>
      <c r="Q104" s="337">
        <v>9.2471496228384744</v>
      </c>
      <c r="R104" s="337">
        <v>9.4006990323829296</v>
      </c>
      <c r="S104" s="337">
        <v>9.4898591785648652</v>
      </c>
      <c r="T104" s="337">
        <v>9.3136672713649098</v>
      </c>
      <c r="U104" s="337">
        <v>8.9650352516802592</v>
      </c>
      <c r="V104" s="337">
        <v>8.3914935048793069</v>
      </c>
      <c r="W104" s="337">
        <v>7.8086887848660007</v>
      </c>
      <c r="X104" s="337">
        <v>7.3512829074424983</v>
      </c>
      <c r="Y104" s="337">
        <v>7.1471232950041292</v>
      </c>
      <c r="Z104" s="340">
        <v>6.8635797042257787</v>
      </c>
      <c r="AA104" s="336">
        <v>6.2811971722195219</v>
      </c>
      <c r="AB104" s="338">
        <v>5.8399032988069646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235.8256839834458</v>
      </c>
      <c r="E105" s="367">
        <v>7.9028770149922156</v>
      </c>
      <c r="F105" s="368">
        <v>7.7588940547539744</v>
      </c>
      <c r="G105" s="368">
        <v>7.6082795940907237</v>
      </c>
      <c r="H105" s="368">
        <v>7.5325994315589115</v>
      </c>
      <c r="I105" s="368">
        <v>7.6834362073840712</v>
      </c>
      <c r="J105" s="369">
        <v>8.1150860359663852</v>
      </c>
      <c r="K105" s="370">
        <v>8.7322546327998207</v>
      </c>
      <c r="L105" s="368">
        <v>9.7360890596399887</v>
      </c>
      <c r="M105" s="368">
        <v>10.583098557296747</v>
      </c>
      <c r="N105" s="368">
        <v>11.113957207240102</v>
      </c>
      <c r="O105" s="368">
        <v>11.532254244063896</v>
      </c>
      <c r="P105" s="368">
        <v>11.735984803860951</v>
      </c>
      <c r="Q105" s="368">
        <v>11.780554573057813</v>
      </c>
      <c r="R105" s="368">
        <v>11.947240939451477</v>
      </c>
      <c r="S105" s="368">
        <v>11.970430305950618</v>
      </c>
      <c r="T105" s="368">
        <v>11.750408514642418</v>
      </c>
      <c r="U105" s="368">
        <v>11.423157551513974</v>
      </c>
      <c r="V105" s="368">
        <v>10.893816961711622</v>
      </c>
      <c r="W105" s="368">
        <v>10.353485530872939</v>
      </c>
      <c r="X105" s="368">
        <v>9.8522895707484537</v>
      </c>
      <c r="Y105" s="368">
        <v>9.6180462095095596</v>
      </c>
      <c r="Z105" s="371">
        <v>9.3249678180242164</v>
      </c>
      <c r="AA105" s="367">
        <v>8.6926363408839276</v>
      </c>
      <c r="AB105" s="369">
        <v>8.1838388234309534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235.8256839834458</v>
      </c>
      <c r="E106" s="454">
        <f t="shared" ref="E106:AB106" si="11">E105</f>
        <v>7.9028770149922156</v>
      </c>
      <c r="F106" s="455">
        <f t="shared" si="11"/>
        <v>7.7588940547539744</v>
      </c>
      <c r="G106" s="455">
        <f t="shared" si="11"/>
        <v>7.6082795940907237</v>
      </c>
      <c r="H106" s="455">
        <f t="shared" si="11"/>
        <v>7.5325994315589115</v>
      </c>
      <c r="I106" s="455">
        <f t="shared" si="11"/>
        <v>7.6834362073840712</v>
      </c>
      <c r="J106" s="456">
        <f t="shared" si="11"/>
        <v>8.1150860359663852</v>
      </c>
      <c r="K106" s="457">
        <f t="shared" si="11"/>
        <v>8.7322546327998207</v>
      </c>
      <c r="L106" s="455">
        <f t="shared" si="11"/>
        <v>9.7360890596399887</v>
      </c>
      <c r="M106" s="455">
        <f t="shared" si="11"/>
        <v>10.583098557296747</v>
      </c>
      <c r="N106" s="455">
        <f t="shared" si="11"/>
        <v>11.113957207240102</v>
      </c>
      <c r="O106" s="455">
        <f t="shared" si="11"/>
        <v>11.532254244063896</v>
      </c>
      <c r="P106" s="455">
        <f t="shared" si="11"/>
        <v>11.735984803860951</v>
      </c>
      <c r="Q106" s="455">
        <f t="shared" si="11"/>
        <v>11.780554573057813</v>
      </c>
      <c r="R106" s="455">
        <f t="shared" si="11"/>
        <v>11.947240939451477</v>
      </c>
      <c r="S106" s="455">
        <f t="shared" si="11"/>
        <v>11.970430305950618</v>
      </c>
      <c r="T106" s="455">
        <f t="shared" si="11"/>
        <v>11.750408514642418</v>
      </c>
      <c r="U106" s="455">
        <f t="shared" si="11"/>
        <v>11.423157551513974</v>
      </c>
      <c r="V106" s="455">
        <f t="shared" si="11"/>
        <v>10.893816961711622</v>
      </c>
      <c r="W106" s="455">
        <f t="shared" si="11"/>
        <v>10.353485530872939</v>
      </c>
      <c r="X106" s="455">
        <f t="shared" si="11"/>
        <v>9.8522895707484537</v>
      </c>
      <c r="Y106" s="455">
        <f t="shared" si="11"/>
        <v>9.6180462095095596</v>
      </c>
      <c r="Z106" s="458">
        <f t="shared" si="11"/>
        <v>9.3249678180242164</v>
      </c>
      <c r="AA106" s="454">
        <f t="shared" si="11"/>
        <v>8.6926363408839276</v>
      </c>
      <c r="AB106" s="456">
        <f t="shared" si="11"/>
        <v>8.1838388234309534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176.72491785675354</v>
      </c>
      <c r="E107" s="90">
        <f t="shared" ref="E107:AB107" si="12">E104</f>
        <v>5.5665434035337524</v>
      </c>
      <c r="F107" s="164">
        <f t="shared" si="12"/>
        <v>5.4103647892359117</v>
      </c>
      <c r="G107" s="164">
        <f t="shared" si="12"/>
        <v>5.2476163207518045</v>
      </c>
      <c r="H107" s="164">
        <f t="shared" si="12"/>
        <v>5.2055023229268143</v>
      </c>
      <c r="I107" s="164">
        <f t="shared" si="12"/>
        <v>5.3773832997733084</v>
      </c>
      <c r="J107" s="166">
        <f t="shared" si="12"/>
        <v>5.7114212138365321</v>
      </c>
      <c r="K107" s="48">
        <f t="shared" si="12"/>
        <v>6.2526684475281318</v>
      </c>
      <c r="L107" s="164">
        <f t="shared" si="12"/>
        <v>7.1699872955782515</v>
      </c>
      <c r="M107" s="164">
        <f t="shared" si="12"/>
        <v>8.0028842233904207</v>
      </c>
      <c r="N107" s="164">
        <f t="shared" si="12"/>
        <v>8.5365170645582875</v>
      </c>
      <c r="O107" s="164">
        <f t="shared" si="12"/>
        <v>8.9629175439870892</v>
      </c>
      <c r="P107" s="164">
        <f t="shared" si="12"/>
        <v>9.1814329073775802</v>
      </c>
      <c r="Q107" s="164">
        <f t="shared" si="12"/>
        <v>9.2471496228384744</v>
      </c>
      <c r="R107" s="164">
        <f t="shared" si="12"/>
        <v>9.4006990323829296</v>
      </c>
      <c r="S107" s="164">
        <f t="shared" si="12"/>
        <v>9.4898591785648652</v>
      </c>
      <c r="T107" s="164">
        <f t="shared" si="12"/>
        <v>9.3136672713649098</v>
      </c>
      <c r="U107" s="164">
        <f t="shared" si="12"/>
        <v>8.9650352516802592</v>
      </c>
      <c r="V107" s="164">
        <f t="shared" si="12"/>
        <v>8.3914935048793069</v>
      </c>
      <c r="W107" s="164">
        <f t="shared" si="12"/>
        <v>7.8086887848660007</v>
      </c>
      <c r="X107" s="164">
        <f t="shared" si="12"/>
        <v>7.3512829074424983</v>
      </c>
      <c r="Y107" s="164">
        <f t="shared" si="12"/>
        <v>7.1471232950041292</v>
      </c>
      <c r="Z107" s="165">
        <f t="shared" si="12"/>
        <v>6.8635797042257787</v>
      </c>
      <c r="AA107" s="90">
        <f t="shared" si="12"/>
        <v>6.2811971722195219</v>
      </c>
      <c r="AB107" s="166">
        <f t="shared" si="12"/>
        <v>5.8399032988069646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412.55060184019931</v>
      </c>
      <c r="E108" s="460">
        <f t="shared" ref="E108:AB108" si="13">E106+E107</f>
        <v>13.469420418525967</v>
      </c>
      <c r="F108" s="461">
        <f t="shared" si="13"/>
        <v>13.169258843989887</v>
      </c>
      <c r="G108" s="461">
        <f t="shared" si="13"/>
        <v>12.855895914842527</v>
      </c>
      <c r="H108" s="461">
        <f t="shared" si="13"/>
        <v>12.738101754485726</v>
      </c>
      <c r="I108" s="461">
        <f t="shared" si="13"/>
        <v>13.06081950715738</v>
      </c>
      <c r="J108" s="462">
        <f t="shared" si="13"/>
        <v>13.826507249802917</v>
      </c>
      <c r="K108" s="463">
        <f t="shared" si="13"/>
        <v>14.984923080327953</v>
      </c>
      <c r="L108" s="461">
        <f t="shared" si="13"/>
        <v>16.906076355218239</v>
      </c>
      <c r="M108" s="461">
        <f t="shared" si="13"/>
        <v>18.585982780687168</v>
      </c>
      <c r="N108" s="461">
        <f t="shared" si="13"/>
        <v>19.650474271798387</v>
      </c>
      <c r="O108" s="461">
        <f t="shared" si="13"/>
        <v>20.495171788050985</v>
      </c>
      <c r="P108" s="461">
        <f t="shared" si="13"/>
        <v>20.917417711238532</v>
      </c>
      <c r="Q108" s="461">
        <f t="shared" si="13"/>
        <v>21.027704195896288</v>
      </c>
      <c r="R108" s="461">
        <f t="shared" si="13"/>
        <v>21.347939971834407</v>
      </c>
      <c r="S108" s="461">
        <f t="shared" si="13"/>
        <v>21.460289484515485</v>
      </c>
      <c r="T108" s="461">
        <f t="shared" si="13"/>
        <v>21.064075786007329</v>
      </c>
      <c r="U108" s="461">
        <f t="shared" si="13"/>
        <v>20.388192803194233</v>
      </c>
      <c r="V108" s="461">
        <f t="shared" si="13"/>
        <v>19.285310466590929</v>
      </c>
      <c r="W108" s="461">
        <f t="shared" si="13"/>
        <v>18.162174315738941</v>
      </c>
      <c r="X108" s="461">
        <f t="shared" si="13"/>
        <v>17.203572478190953</v>
      </c>
      <c r="Y108" s="461">
        <f t="shared" si="13"/>
        <v>16.76516950451369</v>
      </c>
      <c r="Z108" s="464">
        <f t="shared" si="13"/>
        <v>16.188547522249994</v>
      </c>
      <c r="AA108" s="460">
        <f t="shared" si="13"/>
        <v>14.97383351310345</v>
      </c>
      <c r="AB108" s="462">
        <f t="shared" si="13"/>
        <v>14.023742122237918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-412.55060184019931</v>
      </c>
      <c r="E130" s="431">
        <f t="shared" si="14"/>
        <v>-13.469420418525967</v>
      </c>
      <c r="F130" s="432">
        <f t="shared" si="14"/>
        <v>-13.169258843989887</v>
      </c>
      <c r="G130" s="432">
        <f t="shared" si="14"/>
        <v>-12.855895914842527</v>
      </c>
      <c r="H130" s="432">
        <f t="shared" si="14"/>
        <v>-12.738101754485726</v>
      </c>
      <c r="I130" s="432">
        <f t="shared" si="14"/>
        <v>-13.06081950715738</v>
      </c>
      <c r="J130" s="433">
        <f t="shared" si="14"/>
        <v>-13.826507249802917</v>
      </c>
      <c r="K130" s="434">
        <f t="shared" si="14"/>
        <v>-14.984923080327953</v>
      </c>
      <c r="L130" s="432">
        <f t="shared" si="14"/>
        <v>-16.906076355218239</v>
      </c>
      <c r="M130" s="432">
        <f t="shared" si="14"/>
        <v>-18.585982780687168</v>
      </c>
      <c r="N130" s="432">
        <f t="shared" si="14"/>
        <v>-19.650474271798387</v>
      </c>
      <c r="O130" s="432">
        <f t="shared" si="14"/>
        <v>-20.495171788050985</v>
      </c>
      <c r="P130" s="432">
        <f t="shared" si="14"/>
        <v>-20.917417711238532</v>
      </c>
      <c r="Q130" s="432">
        <f t="shared" si="14"/>
        <v>-21.027704195896288</v>
      </c>
      <c r="R130" s="432">
        <f t="shared" si="14"/>
        <v>-21.347939971834407</v>
      </c>
      <c r="S130" s="432">
        <f t="shared" si="14"/>
        <v>-21.460289484515485</v>
      </c>
      <c r="T130" s="432">
        <f t="shared" si="14"/>
        <v>-21.064075786007329</v>
      </c>
      <c r="U130" s="432">
        <f t="shared" si="14"/>
        <v>-20.388192803194233</v>
      </c>
      <c r="V130" s="432">
        <f t="shared" si="14"/>
        <v>-19.285310466590929</v>
      </c>
      <c r="W130" s="432">
        <f t="shared" si="14"/>
        <v>-18.162174315738941</v>
      </c>
      <c r="X130" s="432">
        <f t="shared" si="14"/>
        <v>-17.203572478190953</v>
      </c>
      <c r="Y130" s="432">
        <f t="shared" si="14"/>
        <v>-16.76516950451369</v>
      </c>
      <c r="Z130" s="435">
        <f t="shared" si="14"/>
        <v>-16.188547522249994</v>
      </c>
      <c r="AA130" s="431">
        <f t="shared" si="14"/>
        <v>-14.97383351310345</v>
      </c>
      <c r="AB130" s="433">
        <f t="shared" si="14"/>
        <v>-14.023742122237918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37414</v>
      </c>
      <c r="C133" s="557" t="s">
        <v>56</v>
      </c>
      <c r="D133" s="558">
        <f>D108</f>
        <v>412.55060184019931</v>
      </c>
      <c r="E133" s="558">
        <f t="shared" ref="E133:AB133" si="15">E108</f>
        <v>13.469420418525967</v>
      </c>
      <c r="F133" s="558">
        <f t="shared" si="15"/>
        <v>13.169258843989887</v>
      </c>
      <c r="G133" s="558">
        <f t="shared" si="15"/>
        <v>12.855895914842527</v>
      </c>
      <c r="H133" s="558">
        <f t="shared" si="15"/>
        <v>12.738101754485726</v>
      </c>
      <c r="I133" s="558">
        <f t="shared" si="15"/>
        <v>13.06081950715738</v>
      </c>
      <c r="J133" s="558">
        <f t="shared" si="15"/>
        <v>13.826507249802917</v>
      </c>
      <c r="K133" s="558">
        <f t="shared" si="15"/>
        <v>14.984923080327953</v>
      </c>
      <c r="L133" s="558">
        <f t="shared" si="15"/>
        <v>16.906076355218239</v>
      </c>
      <c r="M133" s="558">
        <f t="shared" si="15"/>
        <v>18.585982780687168</v>
      </c>
      <c r="N133" s="558">
        <f t="shared" si="15"/>
        <v>19.650474271798387</v>
      </c>
      <c r="O133" s="558">
        <f t="shared" si="15"/>
        <v>20.495171788050985</v>
      </c>
      <c r="P133" s="558">
        <f t="shared" si="15"/>
        <v>20.917417711238532</v>
      </c>
      <c r="Q133" s="558">
        <f t="shared" si="15"/>
        <v>21.027704195896288</v>
      </c>
      <c r="R133" s="558">
        <f t="shared" si="15"/>
        <v>21.347939971834407</v>
      </c>
      <c r="S133" s="558">
        <f t="shared" si="15"/>
        <v>21.460289484515485</v>
      </c>
      <c r="T133" s="558">
        <f t="shared" si="15"/>
        <v>21.064075786007329</v>
      </c>
      <c r="U133" s="558">
        <f t="shared" si="15"/>
        <v>20.388192803194233</v>
      </c>
      <c r="V133" s="558">
        <f t="shared" si="15"/>
        <v>19.285310466590929</v>
      </c>
      <c r="W133" s="558">
        <f t="shared" si="15"/>
        <v>18.162174315738941</v>
      </c>
      <c r="X133" s="558">
        <f t="shared" si="15"/>
        <v>17.203572478190953</v>
      </c>
      <c r="Y133" s="558">
        <f t="shared" si="15"/>
        <v>16.76516950451369</v>
      </c>
      <c r="Z133" s="558">
        <f t="shared" si="15"/>
        <v>16.188547522249994</v>
      </c>
      <c r="AA133" s="558">
        <f t="shared" si="15"/>
        <v>14.97383351310345</v>
      </c>
      <c r="AB133" s="558">
        <f t="shared" si="15"/>
        <v>14.023742122237918</v>
      </c>
    </row>
    <row r="134" spans="1:56" x14ac:dyDescent="0.3">
      <c r="A134" s="555" t="str">
        <f>VLOOKUP(WEEKDAY(B134,2),$B$148:$C$154,2,FALSE)</f>
        <v>Fri</v>
      </c>
      <c r="B134" s="556">
        <f>A3</f>
        <v>37414</v>
      </c>
      <c r="C134" s="557" t="s">
        <v>26</v>
      </c>
      <c r="D134" s="558">
        <f>SUM(D16)</f>
        <v>10636.761692686825</v>
      </c>
      <c r="E134" s="558">
        <f t="shared" ref="E134:AB134" si="16">SUM(E16)</f>
        <v>369.06463643785776</v>
      </c>
      <c r="F134" s="558">
        <f t="shared" si="16"/>
        <v>363.52230455154734</v>
      </c>
      <c r="G134" s="558">
        <f t="shared" si="16"/>
        <v>355.05078739412806</v>
      </c>
      <c r="H134" s="558">
        <f t="shared" si="16"/>
        <v>352.83051501910523</v>
      </c>
      <c r="I134" s="558">
        <f t="shared" si="16"/>
        <v>350.73704327141553</v>
      </c>
      <c r="J134" s="558">
        <f t="shared" si="16"/>
        <v>373.3733268252837</v>
      </c>
      <c r="K134" s="558">
        <f t="shared" si="16"/>
        <v>399.94236788684725</v>
      </c>
      <c r="L134" s="558">
        <f t="shared" si="16"/>
        <v>441.03931888949376</v>
      </c>
      <c r="M134" s="558">
        <f t="shared" si="16"/>
        <v>477.67775441023593</v>
      </c>
      <c r="N134" s="558">
        <f t="shared" si="16"/>
        <v>500.35273225596461</v>
      </c>
      <c r="O134" s="558">
        <f t="shared" si="16"/>
        <v>518.30823794537037</v>
      </c>
      <c r="P134" s="558">
        <f t="shared" si="16"/>
        <v>524.72405070920763</v>
      </c>
      <c r="Q134" s="558">
        <f t="shared" si="16"/>
        <v>526.89911922516342</v>
      </c>
      <c r="R134" s="558">
        <f t="shared" si="16"/>
        <v>533.56424906247173</v>
      </c>
      <c r="S134" s="558">
        <f t="shared" si="16"/>
        <v>534.33549284953085</v>
      </c>
      <c r="T134" s="558">
        <f t="shared" si="16"/>
        <v>521.15346990640955</v>
      </c>
      <c r="U134" s="558">
        <f t="shared" si="16"/>
        <v>504.3203656602235</v>
      </c>
      <c r="V134" s="558">
        <f t="shared" si="16"/>
        <v>480.7477291098528</v>
      </c>
      <c r="W134" s="558">
        <f t="shared" si="16"/>
        <v>453.19459041457344</v>
      </c>
      <c r="X134" s="558">
        <f t="shared" si="16"/>
        <v>434.21752157415074</v>
      </c>
      <c r="Y134" s="558">
        <f t="shared" si="16"/>
        <v>427.76573792953536</v>
      </c>
      <c r="Z134" s="558">
        <f t="shared" si="16"/>
        <v>416.63773502035792</v>
      </c>
      <c r="AA134" s="558">
        <f t="shared" si="16"/>
        <v>396.91856536266323</v>
      </c>
      <c r="AB134" s="558">
        <f t="shared" si="16"/>
        <v>380.38404097543633</v>
      </c>
    </row>
    <row r="135" spans="1:56" x14ac:dyDescent="0.3">
      <c r="A135" s="555" t="str">
        <f>VLOOKUP(WEEKDAY(B135,2),$B$148:$C$154,2,FALSE)</f>
        <v>Fri</v>
      </c>
      <c r="B135" s="556">
        <f>B134</f>
        <v>37414</v>
      </c>
      <c r="C135" s="557" t="s">
        <v>47</v>
      </c>
      <c r="D135" s="558">
        <f>D63</f>
        <v>12842.951458062285</v>
      </c>
      <c r="E135" s="558">
        <f t="shared" ref="E135:AB135" si="17">E63</f>
        <v>391.32750629681493</v>
      </c>
      <c r="F135" s="558">
        <f t="shared" si="17"/>
        <v>383.90318709985064</v>
      </c>
      <c r="G135" s="558">
        <f t="shared" si="17"/>
        <v>377.39312580362395</v>
      </c>
      <c r="H135" s="558">
        <f t="shared" si="17"/>
        <v>381.8926737515431</v>
      </c>
      <c r="I135" s="558">
        <f t="shared" si="17"/>
        <v>405.91521396779223</v>
      </c>
      <c r="J135" s="558">
        <f t="shared" si="17"/>
        <v>453.70413919509042</v>
      </c>
      <c r="K135" s="558">
        <f t="shared" si="17"/>
        <v>519.98461349611205</v>
      </c>
      <c r="L135" s="558">
        <f t="shared" si="17"/>
        <v>583.63959739510722</v>
      </c>
      <c r="M135" s="558">
        <f t="shared" si="17"/>
        <v>625.06438804232266</v>
      </c>
      <c r="N135" s="558">
        <f t="shared" si="17"/>
        <v>652.33425465434925</v>
      </c>
      <c r="O135" s="558">
        <f t="shared" si="17"/>
        <v>673.65600113616688</v>
      </c>
      <c r="P135" s="558">
        <f t="shared" si="17"/>
        <v>679.88542691524492</v>
      </c>
      <c r="Q135" s="558">
        <f t="shared" si="17"/>
        <v>684.3405303918272</v>
      </c>
      <c r="R135" s="558">
        <f t="shared" si="17"/>
        <v>686.58115262751085</v>
      </c>
      <c r="S135" s="558">
        <f t="shared" si="17"/>
        <v>668.93320632249686</v>
      </c>
      <c r="T135" s="558">
        <f t="shared" si="17"/>
        <v>640.34064154262001</v>
      </c>
      <c r="U135" s="558">
        <f t="shared" si="17"/>
        <v>604.92222325940054</v>
      </c>
      <c r="V135" s="558">
        <f t="shared" si="17"/>
        <v>569.59823945832375</v>
      </c>
      <c r="W135" s="558">
        <f t="shared" si="17"/>
        <v>544.11733381989166</v>
      </c>
      <c r="X135" s="558">
        <f t="shared" si="17"/>
        <v>526.41080112685506</v>
      </c>
      <c r="Y135" s="558">
        <f t="shared" si="17"/>
        <v>500.71070342846008</v>
      </c>
      <c r="Z135" s="558">
        <f t="shared" si="17"/>
        <v>462.74471917307193</v>
      </c>
      <c r="AA135" s="558">
        <f t="shared" si="17"/>
        <v>426.59975104856017</v>
      </c>
      <c r="AB135" s="558">
        <f t="shared" si="17"/>
        <v>398.95202810924928</v>
      </c>
    </row>
    <row r="136" spans="1:56" ht="15" thickBot="1" x14ac:dyDescent="0.35">
      <c r="B136" s="557"/>
      <c r="C136" s="557" t="s">
        <v>92</v>
      </c>
      <c r="D136" s="559">
        <f>SUM(D134:D135)</f>
        <v>23479.71315074911</v>
      </c>
      <c r="E136" s="559">
        <f t="shared" ref="E136:AB136" si="18">SUM(E134:E135)</f>
        <v>760.39214273467269</v>
      </c>
      <c r="F136" s="559">
        <f t="shared" si="18"/>
        <v>747.42549165139803</v>
      </c>
      <c r="G136" s="559">
        <f t="shared" si="18"/>
        <v>732.44391319775195</v>
      </c>
      <c r="H136" s="559">
        <f t="shared" si="18"/>
        <v>734.72318877064833</v>
      </c>
      <c r="I136" s="559">
        <f t="shared" si="18"/>
        <v>756.65225723920776</v>
      </c>
      <c r="J136" s="559">
        <f t="shared" si="18"/>
        <v>827.07746602037412</v>
      </c>
      <c r="K136" s="559">
        <f t="shared" si="18"/>
        <v>919.9269813829593</v>
      </c>
      <c r="L136" s="559">
        <f t="shared" si="18"/>
        <v>1024.678916284601</v>
      </c>
      <c r="M136" s="559">
        <f t="shared" si="18"/>
        <v>1102.7421424525587</v>
      </c>
      <c r="N136" s="559">
        <f t="shared" si="18"/>
        <v>1152.6869869103139</v>
      </c>
      <c r="O136" s="559">
        <f t="shared" si="18"/>
        <v>1191.9642390815372</v>
      </c>
      <c r="P136" s="559">
        <f t="shared" si="18"/>
        <v>1204.6094776244527</v>
      </c>
      <c r="Q136" s="559">
        <f t="shared" si="18"/>
        <v>1211.2396496169906</v>
      </c>
      <c r="R136" s="559">
        <f t="shared" si="18"/>
        <v>1220.1454016899825</v>
      </c>
      <c r="S136" s="559">
        <f t="shared" si="18"/>
        <v>1203.2686991720277</v>
      </c>
      <c r="T136" s="559">
        <f t="shared" si="18"/>
        <v>1161.4941114490296</v>
      </c>
      <c r="U136" s="559">
        <f t="shared" si="18"/>
        <v>1109.242588919624</v>
      </c>
      <c r="V136" s="559">
        <f t="shared" si="18"/>
        <v>1050.3459685681764</v>
      </c>
      <c r="W136" s="559">
        <f t="shared" si="18"/>
        <v>997.3119242344651</v>
      </c>
      <c r="X136" s="559">
        <f t="shared" si="18"/>
        <v>960.6283227010058</v>
      </c>
      <c r="Y136" s="559">
        <f t="shared" si="18"/>
        <v>928.47644135799544</v>
      </c>
      <c r="Z136" s="559">
        <f t="shared" si="18"/>
        <v>879.38245419342979</v>
      </c>
      <c r="AA136" s="559">
        <f t="shared" si="18"/>
        <v>823.5183164112234</v>
      </c>
      <c r="AB136" s="559">
        <f t="shared" si="18"/>
        <v>779.33606908468562</v>
      </c>
    </row>
    <row r="137" spans="1:56" ht="15" thickTop="1" x14ac:dyDescent="0.3">
      <c r="D137" s="320" t="s">
        <v>91</v>
      </c>
      <c r="E137" s="321">
        <f>AVERAGE(E134:J134,AA134:AB134)</f>
        <v>367.73515247967964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20.404802254966434</v>
      </c>
      <c r="E8" s="336">
        <v>0.83406049325520448</v>
      </c>
      <c r="F8" s="337">
        <v>0.81326883607515033</v>
      </c>
      <c r="G8" s="337">
        <v>0.80129750172823311</v>
      </c>
      <c r="H8" s="337">
        <v>0.79183293787912368</v>
      </c>
      <c r="I8" s="337">
        <v>0.78820652623049892</v>
      </c>
      <c r="J8" s="338">
        <v>0.79341198083450715</v>
      </c>
      <c r="K8" s="339">
        <v>0.79143389771804695</v>
      </c>
      <c r="L8" s="337">
        <v>0.81189463990105704</v>
      </c>
      <c r="M8" s="337">
        <v>0.84120924895966775</v>
      </c>
      <c r="N8" s="337">
        <v>0.86789588587695277</v>
      </c>
      <c r="O8" s="337">
        <v>0.89003427517669187</v>
      </c>
      <c r="P8" s="337">
        <v>0.90425293303840637</v>
      </c>
      <c r="Q8" s="337">
        <v>0.91201258950211184</v>
      </c>
      <c r="R8" s="337">
        <v>0.91449850336520888</v>
      </c>
      <c r="S8" s="337">
        <v>0.91443510708327136</v>
      </c>
      <c r="T8" s="337">
        <v>0.9102441504774863</v>
      </c>
      <c r="U8" s="337">
        <v>0.89828259443723935</v>
      </c>
      <c r="V8" s="337">
        <v>0.88457836363783127</v>
      </c>
      <c r="W8" s="337">
        <v>0.87240387818299681</v>
      </c>
      <c r="X8" s="337">
        <v>0.85745328656989173</v>
      </c>
      <c r="Y8" s="337">
        <v>0.85467249783089916</v>
      </c>
      <c r="Z8" s="340">
        <v>0.84760226483787204</v>
      </c>
      <c r="AA8" s="336">
        <v>0.81767517258846711</v>
      </c>
      <c r="AB8" s="338">
        <v>0.79214468977961439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665.5835315831979</v>
      </c>
      <c r="E9" s="342">
        <v>26.16586974329055</v>
      </c>
      <c r="F9" s="343">
        <v>25.338793111896585</v>
      </c>
      <c r="G9" s="343">
        <v>24.791579204657722</v>
      </c>
      <c r="H9" s="343">
        <v>24.427443912930215</v>
      </c>
      <c r="I9" s="343">
        <v>24.438314463141058</v>
      </c>
      <c r="J9" s="344">
        <v>24.912101856476674</v>
      </c>
      <c r="K9" s="345">
        <v>25.470714858236686</v>
      </c>
      <c r="L9" s="343">
        <v>26.554594444875161</v>
      </c>
      <c r="M9" s="343">
        <v>28.003448288081266</v>
      </c>
      <c r="N9" s="343">
        <v>29.507744379989639</v>
      </c>
      <c r="O9" s="343">
        <v>30.574822200376143</v>
      </c>
      <c r="P9" s="343">
        <v>31.1298954644585</v>
      </c>
      <c r="Q9" s="343">
        <v>31.352085886985364</v>
      </c>
      <c r="R9" s="343">
        <v>31.333544332130849</v>
      </c>
      <c r="S9" s="343">
        <v>31.143491635004946</v>
      </c>
      <c r="T9" s="343">
        <v>30.746153611209717</v>
      </c>
      <c r="U9" s="343">
        <v>30.218292927143558</v>
      </c>
      <c r="V9" s="343">
        <v>29.442360490654931</v>
      </c>
      <c r="W9" s="343">
        <v>28.581202514032462</v>
      </c>
      <c r="X9" s="343">
        <v>27.732628022173756</v>
      </c>
      <c r="Y9" s="343">
        <v>27.237664985656178</v>
      </c>
      <c r="Z9" s="346">
        <v>26.620025729140913</v>
      </c>
      <c r="AA9" s="342">
        <v>25.42003867555999</v>
      </c>
      <c r="AB9" s="344">
        <v>24.440720845094901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5527.6025696894658</v>
      </c>
      <c r="E10" s="349">
        <v>221.37026040711163</v>
      </c>
      <c r="F10" s="350">
        <v>216.27031821772258</v>
      </c>
      <c r="G10" s="350">
        <v>211.87097081793041</v>
      </c>
      <c r="H10" s="350">
        <v>209.7151598863108</v>
      </c>
      <c r="I10" s="350">
        <v>198.62113739958437</v>
      </c>
      <c r="J10" s="351">
        <v>210.69877348163035</v>
      </c>
      <c r="K10" s="352">
        <v>211.95671959556836</v>
      </c>
      <c r="L10" s="350">
        <v>219.42283836503668</v>
      </c>
      <c r="M10" s="350">
        <v>228.86461531707715</v>
      </c>
      <c r="N10" s="350">
        <v>238.43429071344411</v>
      </c>
      <c r="O10" s="350">
        <v>248.0227995283262</v>
      </c>
      <c r="P10" s="350">
        <v>253.85001891489512</v>
      </c>
      <c r="Q10" s="350">
        <v>254.88504525209009</v>
      </c>
      <c r="R10" s="350">
        <v>255.64457351152851</v>
      </c>
      <c r="S10" s="350">
        <v>253.72426576794768</v>
      </c>
      <c r="T10" s="350">
        <v>250.4572248782903</v>
      </c>
      <c r="U10" s="350">
        <v>246.45843271576638</v>
      </c>
      <c r="V10" s="350">
        <v>240.58120421474973</v>
      </c>
      <c r="W10" s="350">
        <v>236.21363875927719</v>
      </c>
      <c r="X10" s="350">
        <v>231.97599675791983</v>
      </c>
      <c r="Y10" s="350">
        <v>229.96092404800706</v>
      </c>
      <c r="Z10" s="353">
        <v>227.24642979021567</v>
      </c>
      <c r="AA10" s="349">
        <v>219.35289506121705</v>
      </c>
      <c r="AB10" s="351">
        <v>212.00403628781828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55.463607702348412</v>
      </c>
      <c r="E11" s="355">
        <v>2.0938724118269518</v>
      </c>
      <c r="F11" s="356">
        <v>2.0533872016440506</v>
      </c>
      <c r="G11" s="356">
        <v>2.0332714461469501</v>
      </c>
      <c r="H11" s="356">
        <v>2.0174016888947137</v>
      </c>
      <c r="I11" s="356">
        <v>2.0197249830457893</v>
      </c>
      <c r="J11" s="357">
        <v>2.063498717405754</v>
      </c>
      <c r="K11" s="358">
        <v>2.0824311336182335</v>
      </c>
      <c r="L11" s="356">
        <v>2.2008222041915886</v>
      </c>
      <c r="M11" s="356">
        <v>2.3191990142338041</v>
      </c>
      <c r="N11" s="356">
        <v>2.4059518735160839</v>
      </c>
      <c r="O11" s="356">
        <v>2.4713993646893635</v>
      </c>
      <c r="P11" s="356">
        <v>2.523219902807897</v>
      </c>
      <c r="Q11" s="356">
        <v>2.5557454778580473</v>
      </c>
      <c r="R11" s="356">
        <v>2.5763925420533504</v>
      </c>
      <c r="S11" s="356">
        <v>2.5775417530296938</v>
      </c>
      <c r="T11" s="356">
        <v>2.5667779338837717</v>
      </c>
      <c r="U11" s="356">
        <v>2.5426089757503041</v>
      </c>
      <c r="V11" s="356">
        <v>2.4936127319360373</v>
      </c>
      <c r="W11" s="356">
        <v>2.4509483130121881</v>
      </c>
      <c r="X11" s="356">
        <v>2.3881444898544486</v>
      </c>
      <c r="Y11" s="356">
        <v>2.384717903903915</v>
      </c>
      <c r="Z11" s="359">
        <v>2.3266809334742833</v>
      </c>
      <c r="AA11" s="355">
        <v>2.1998122064025085</v>
      </c>
      <c r="AB11" s="357">
        <v>2.1164444991686873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258.58476899318356</v>
      </c>
      <c r="E12" s="362">
        <v>10.022486707603843</v>
      </c>
      <c r="F12" s="363">
        <v>9.713936826224371</v>
      </c>
      <c r="G12" s="363">
        <v>9.5234231226078769</v>
      </c>
      <c r="H12" s="363">
        <v>9.3936631585004182</v>
      </c>
      <c r="I12" s="363">
        <v>9.3965400708353961</v>
      </c>
      <c r="J12" s="364">
        <v>9.5904124019096937</v>
      </c>
      <c r="K12" s="365">
        <v>9.7956047828292316</v>
      </c>
      <c r="L12" s="363">
        <v>10.281065644954657</v>
      </c>
      <c r="M12" s="363">
        <v>10.885564582769154</v>
      </c>
      <c r="N12" s="363">
        <v>11.471569853837924</v>
      </c>
      <c r="O12" s="363">
        <v>11.88544107775186</v>
      </c>
      <c r="P12" s="363">
        <v>12.119165814807586</v>
      </c>
      <c r="Q12" s="363">
        <v>12.216910288187153</v>
      </c>
      <c r="R12" s="363">
        <v>12.219205737191244</v>
      </c>
      <c r="S12" s="363">
        <v>12.147931775636744</v>
      </c>
      <c r="T12" s="363">
        <v>11.995923163247614</v>
      </c>
      <c r="U12" s="363">
        <v>11.815717558773978</v>
      </c>
      <c r="V12" s="363">
        <v>11.508011595382124</v>
      </c>
      <c r="W12" s="363">
        <v>11.176838052416366</v>
      </c>
      <c r="X12" s="363">
        <v>10.841568036677209</v>
      </c>
      <c r="Y12" s="363">
        <v>10.685422827651266</v>
      </c>
      <c r="Z12" s="366">
        <v>10.433148611136515</v>
      </c>
      <c r="AA12" s="362">
        <v>9.9270398311728307</v>
      </c>
      <c r="AB12" s="364">
        <v>9.5381774710784661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2592.860589621846</v>
      </c>
      <c r="E13" s="367">
        <v>104.13670248040619</v>
      </c>
      <c r="F13" s="368">
        <v>102.05968172901605</v>
      </c>
      <c r="G13" s="368">
        <v>100.39317035667321</v>
      </c>
      <c r="H13" s="368">
        <v>99.136044446725435</v>
      </c>
      <c r="I13" s="368">
        <v>98.615468922266317</v>
      </c>
      <c r="J13" s="369">
        <v>99.76354736394137</v>
      </c>
      <c r="K13" s="370">
        <v>100.68613897430775</v>
      </c>
      <c r="L13" s="368">
        <v>104.32190026743201</v>
      </c>
      <c r="M13" s="368">
        <v>108.40110116147929</v>
      </c>
      <c r="N13" s="368">
        <v>112.04079233605158</v>
      </c>
      <c r="O13" s="368">
        <v>115.10278795186684</v>
      </c>
      <c r="P13" s="368">
        <v>116.94451091383159</v>
      </c>
      <c r="Q13" s="368">
        <v>117.2760885094348</v>
      </c>
      <c r="R13" s="368">
        <v>117.84525864630925</v>
      </c>
      <c r="S13" s="368">
        <v>117.18611986347483</v>
      </c>
      <c r="T13" s="368">
        <v>116.20236135252732</v>
      </c>
      <c r="U13" s="368">
        <v>114.96435173926763</v>
      </c>
      <c r="V13" s="368">
        <v>112.81766549337458</v>
      </c>
      <c r="W13" s="368">
        <v>110.804643004497</v>
      </c>
      <c r="X13" s="368">
        <v>108.28923125123832</v>
      </c>
      <c r="Y13" s="368">
        <v>107.61719348563909</v>
      </c>
      <c r="Z13" s="371">
        <v>106.25170395547315</v>
      </c>
      <c r="AA13" s="367">
        <v>102.49548537700895</v>
      </c>
      <c r="AB13" s="369">
        <v>99.508640039602938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2906.9089663173772</v>
      </c>
      <c r="E14" s="90">
        <f t="shared" ref="E14:AB14" si="1">SUM(E11:E13)</f>
        <v>116.25306159983698</v>
      </c>
      <c r="F14" s="164">
        <f t="shared" si="1"/>
        <v>113.82700575688447</v>
      </c>
      <c r="G14" s="164">
        <f t="shared" si="1"/>
        <v>111.94986492542803</v>
      </c>
      <c r="H14" s="164">
        <f t="shared" si="1"/>
        <v>110.54710929412056</v>
      </c>
      <c r="I14" s="164">
        <f t="shared" si="1"/>
        <v>110.03173397614751</v>
      </c>
      <c r="J14" s="166">
        <f t="shared" si="1"/>
        <v>111.41745848325682</v>
      </c>
      <c r="K14" s="48">
        <f t="shared" si="1"/>
        <v>112.56417489075523</v>
      </c>
      <c r="L14" s="164">
        <f t="shared" si="1"/>
        <v>116.80378811657826</v>
      </c>
      <c r="M14" s="164">
        <f t="shared" si="1"/>
        <v>121.60586475848226</v>
      </c>
      <c r="N14" s="164">
        <f t="shared" si="1"/>
        <v>125.91831406340559</v>
      </c>
      <c r="O14" s="164">
        <f t="shared" si="1"/>
        <v>129.45962839430806</v>
      </c>
      <c r="P14" s="164">
        <f t="shared" si="1"/>
        <v>131.58689663144708</v>
      </c>
      <c r="Q14" s="164">
        <f t="shared" si="1"/>
        <v>132.04874427548</v>
      </c>
      <c r="R14" s="164">
        <f t="shared" si="1"/>
        <v>132.64085692555383</v>
      </c>
      <c r="S14" s="164">
        <f t="shared" si="1"/>
        <v>131.91159339214127</v>
      </c>
      <c r="T14" s="164">
        <f t="shared" si="1"/>
        <v>130.7650624496587</v>
      </c>
      <c r="U14" s="164">
        <f t="shared" si="1"/>
        <v>129.32267827379189</v>
      </c>
      <c r="V14" s="164">
        <f t="shared" si="1"/>
        <v>126.81928982069275</v>
      </c>
      <c r="W14" s="164">
        <f t="shared" si="1"/>
        <v>124.43242936992556</v>
      </c>
      <c r="X14" s="164">
        <f t="shared" si="1"/>
        <v>121.51894377776998</v>
      </c>
      <c r="Y14" s="164">
        <f t="shared" si="1"/>
        <v>120.68733421719428</v>
      </c>
      <c r="Z14" s="165">
        <f t="shared" si="1"/>
        <v>119.01153350008394</v>
      </c>
      <c r="AA14" s="90">
        <f t="shared" si="1"/>
        <v>114.62233741458428</v>
      </c>
      <c r="AB14" s="166">
        <f t="shared" si="1"/>
        <v>111.16326200985009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6213.5909035276281</v>
      </c>
      <c r="E15" s="90">
        <f t="shared" ref="E15:AB15" si="2">SUM(E8:E10)</f>
        <v>248.37019064365739</v>
      </c>
      <c r="F15" s="164">
        <f t="shared" si="2"/>
        <v>242.42238016569431</v>
      </c>
      <c r="G15" s="164">
        <f t="shared" si="2"/>
        <v>237.46384752431638</v>
      </c>
      <c r="H15" s="164">
        <f t="shared" si="2"/>
        <v>234.93443673712014</v>
      </c>
      <c r="I15" s="164">
        <f t="shared" si="2"/>
        <v>223.84765838895592</v>
      </c>
      <c r="J15" s="166">
        <f t="shared" si="2"/>
        <v>236.40428731894153</v>
      </c>
      <c r="K15" s="48">
        <f t="shared" si="2"/>
        <v>238.2188683515231</v>
      </c>
      <c r="L15" s="164">
        <f t="shared" si="2"/>
        <v>246.7893274498129</v>
      </c>
      <c r="M15" s="164">
        <f t="shared" si="2"/>
        <v>257.70927285411807</v>
      </c>
      <c r="N15" s="164">
        <f t="shared" si="2"/>
        <v>268.80993097931071</v>
      </c>
      <c r="O15" s="164">
        <f t="shared" si="2"/>
        <v>279.48765600387901</v>
      </c>
      <c r="P15" s="164">
        <f t="shared" si="2"/>
        <v>285.88416731239204</v>
      </c>
      <c r="Q15" s="164">
        <f t="shared" si="2"/>
        <v>287.14914372857754</v>
      </c>
      <c r="R15" s="164">
        <f t="shared" si="2"/>
        <v>287.89261634702456</v>
      </c>
      <c r="S15" s="164">
        <f t="shared" si="2"/>
        <v>285.78219251003588</v>
      </c>
      <c r="T15" s="164">
        <f t="shared" si="2"/>
        <v>282.11362263997751</v>
      </c>
      <c r="U15" s="164">
        <f t="shared" si="2"/>
        <v>277.57500823734716</v>
      </c>
      <c r="V15" s="164">
        <f t="shared" si="2"/>
        <v>270.90814306904247</v>
      </c>
      <c r="W15" s="164">
        <f t="shared" si="2"/>
        <v>265.66724515149264</v>
      </c>
      <c r="X15" s="164">
        <f t="shared" si="2"/>
        <v>260.56607806666347</v>
      </c>
      <c r="Y15" s="164">
        <f t="shared" si="2"/>
        <v>258.05326153149412</v>
      </c>
      <c r="Z15" s="165">
        <f t="shared" si="2"/>
        <v>254.71405778419447</v>
      </c>
      <c r="AA15" s="90">
        <f t="shared" si="2"/>
        <v>245.5906089093655</v>
      </c>
      <c r="AB15" s="166">
        <f t="shared" si="2"/>
        <v>237.2369018226928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9120.4998698450054</v>
      </c>
      <c r="E16" s="167">
        <f t="shared" ref="E16:AB16" si="3">E14+E15</f>
        <v>364.62325224349439</v>
      </c>
      <c r="F16" s="168">
        <f t="shared" si="3"/>
        <v>356.24938592257877</v>
      </c>
      <c r="G16" s="168">
        <f t="shared" si="3"/>
        <v>349.41371244974442</v>
      </c>
      <c r="H16" s="168">
        <f t="shared" si="3"/>
        <v>345.48154603124067</v>
      </c>
      <c r="I16" s="168">
        <f t="shared" si="3"/>
        <v>333.8793923651034</v>
      </c>
      <c r="J16" s="170">
        <f t="shared" si="3"/>
        <v>347.82174580219834</v>
      </c>
      <c r="K16" s="203">
        <f t="shared" si="3"/>
        <v>350.78304324227832</v>
      </c>
      <c r="L16" s="200">
        <f t="shared" si="3"/>
        <v>363.59311556639113</v>
      </c>
      <c r="M16" s="200">
        <f t="shared" si="3"/>
        <v>379.31513761260032</v>
      </c>
      <c r="N16" s="200">
        <f t="shared" si="3"/>
        <v>394.72824504271631</v>
      </c>
      <c r="O16" s="200">
        <f t="shared" si="3"/>
        <v>408.94728439818709</v>
      </c>
      <c r="P16" s="200">
        <f t="shared" si="3"/>
        <v>417.47106394383911</v>
      </c>
      <c r="Q16" s="200">
        <f t="shared" si="3"/>
        <v>419.19788800405752</v>
      </c>
      <c r="R16" s="200">
        <f t="shared" si="3"/>
        <v>420.53347327257836</v>
      </c>
      <c r="S16" s="200">
        <f t="shared" si="3"/>
        <v>417.69378590217718</v>
      </c>
      <c r="T16" s="200">
        <f t="shared" si="3"/>
        <v>412.87868508963618</v>
      </c>
      <c r="U16" s="200">
        <f t="shared" si="3"/>
        <v>406.89768651113906</v>
      </c>
      <c r="V16" s="200">
        <f t="shared" si="3"/>
        <v>397.72743288973521</v>
      </c>
      <c r="W16" s="200">
        <f t="shared" si="3"/>
        <v>390.09967452141819</v>
      </c>
      <c r="X16" s="200">
        <f t="shared" si="3"/>
        <v>382.08502184443341</v>
      </c>
      <c r="Y16" s="200">
        <f t="shared" si="3"/>
        <v>378.74059574868841</v>
      </c>
      <c r="Z16" s="201">
        <f t="shared" si="3"/>
        <v>373.72559128427838</v>
      </c>
      <c r="AA16" s="199">
        <f t="shared" si="3"/>
        <v>360.21294632394978</v>
      </c>
      <c r="AB16" s="202">
        <f t="shared" si="3"/>
        <v>348.40016383254289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2.0938724118269518</v>
      </c>
      <c r="AL17" s="538">
        <f>$F11</f>
        <v>2.0533872016440506</v>
      </c>
      <c r="AM17" s="538">
        <f>$G11</f>
        <v>2.0332714461469501</v>
      </c>
      <c r="AN17" s="538">
        <f>$H11</f>
        <v>2.0174016888947137</v>
      </c>
      <c r="AO17" s="538"/>
      <c r="AP17" s="538">
        <f>$E12</f>
        <v>10.022486707603843</v>
      </c>
      <c r="AQ17" s="538">
        <f>$F12</f>
        <v>9.713936826224371</v>
      </c>
      <c r="AR17" s="538">
        <f>$G12</f>
        <v>9.5234231226078769</v>
      </c>
      <c r="AS17" s="538">
        <f>$H12</f>
        <v>9.3936631585004182</v>
      </c>
      <c r="AT17" s="538"/>
      <c r="AU17" s="538">
        <f>$E13</f>
        <v>104.13670248040619</v>
      </c>
      <c r="AV17" s="538">
        <f>$F13</f>
        <v>102.05968172901605</v>
      </c>
      <c r="AW17" s="538">
        <f>$G13</f>
        <v>100.39317035667321</v>
      </c>
      <c r="AX17" s="538">
        <f>$H13</f>
        <v>99.136044446725435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2.0197249830457893</v>
      </c>
      <c r="AL18" s="538">
        <f>$J11</f>
        <v>2.063498717405754</v>
      </c>
      <c r="AM18" s="538">
        <f>$K11</f>
        <v>2.0824311336182335</v>
      </c>
      <c r="AN18" s="538">
        <f>$L11</f>
        <v>2.2008222041915886</v>
      </c>
      <c r="AO18" s="538"/>
      <c r="AP18" s="538">
        <f>$I12</f>
        <v>9.3965400708353961</v>
      </c>
      <c r="AQ18" s="538">
        <f>$J12</f>
        <v>9.5904124019096937</v>
      </c>
      <c r="AR18" s="538">
        <f>$K12</f>
        <v>9.7956047828292316</v>
      </c>
      <c r="AS18" s="538">
        <f>$L12</f>
        <v>10.281065644954657</v>
      </c>
      <c r="AT18" s="538"/>
      <c r="AU18" s="539">
        <f>$I13</f>
        <v>98.615468922266317</v>
      </c>
      <c r="AV18" s="539">
        <f>$J13</f>
        <v>99.76354736394137</v>
      </c>
      <c r="AW18" s="539">
        <f>$K13</f>
        <v>100.68613897430775</v>
      </c>
      <c r="AX18" s="539">
        <f>$L13</f>
        <v>104.32190026743201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2.3191990142338041</v>
      </c>
      <c r="AL19" s="538">
        <f>$N11</f>
        <v>2.4059518735160839</v>
      </c>
      <c r="AM19" s="538">
        <f>$O11</f>
        <v>2.4713993646893635</v>
      </c>
      <c r="AN19" s="538">
        <f>$P11</f>
        <v>2.523219902807897</v>
      </c>
      <c r="AO19" s="538"/>
      <c r="AP19" s="538">
        <f>$M12</f>
        <v>10.885564582769154</v>
      </c>
      <c r="AQ19" s="538">
        <f>$N12</f>
        <v>11.471569853837924</v>
      </c>
      <c r="AR19" s="538">
        <f>$O12</f>
        <v>11.88544107775186</v>
      </c>
      <c r="AS19" s="538">
        <f>$P12</f>
        <v>12.119165814807586</v>
      </c>
      <c r="AT19" s="538"/>
      <c r="AU19" s="538">
        <f>$M13</f>
        <v>108.40110116147929</v>
      </c>
      <c r="AV19" s="538">
        <f>$N13</f>
        <v>112.04079233605158</v>
      </c>
      <c r="AW19" s="538">
        <f>$O13</f>
        <v>115.10278795186684</v>
      </c>
      <c r="AX19" s="538">
        <f>$P13</f>
        <v>116.94451091383159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2.5557454778580473</v>
      </c>
      <c r="AL20" s="538">
        <f>$R11</f>
        <v>2.5763925420533504</v>
      </c>
      <c r="AM20" s="538">
        <f>$S11</f>
        <v>2.5775417530296938</v>
      </c>
      <c r="AN20" s="538">
        <f>$T11</f>
        <v>2.5667779338837717</v>
      </c>
      <c r="AO20" s="538"/>
      <c r="AP20" s="538">
        <f>$Q12</f>
        <v>12.216910288187153</v>
      </c>
      <c r="AQ20" s="538">
        <f>$R12</f>
        <v>12.219205737191244</v>
      </c>
      <c r="AR20" s="538">
        <f>$S12</f>
        <v>12.147931775636744</v>
      </c>
      <c r="AS20" s="538">
        <f>$T12</f>
        <v>11.995923163247614</v>
      </c>
      <c r="AT20" s="538"/>
      <c r="AU20" s="538">
        <f>$Q13</f>
        <v>117.2760885094348</v>
      </c>
      <c r="AV20" s="538">
        <f>$R13</f>
        <v>117.84525864630925</v>
      </c>
      <c r="AW20" s="538">
        <f>$S13</f>
        <v>117.18611986347483</v>
      </c>
      <c r="AX20" s="538">
        <f>$T13</f>
        <v>116.20236135252732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2.5426089757503041</v>
      </c>
      <c r="AL21" s="538">
        <f>$V11</f>
        <v>2.4936127319360373</v>
      </c>
      <c r="AM21" s="538">
        <f>$W11</f>
        <v>2.4509483130121881</v>
      </c>
      <c r="AN21" s="538">
        <f>$X11</f>
        <v>2.3881444898544486</v>
      </c>
      <c r="AO21" s="538"/>
      <c r="AP21" s="538">
        <f>$U12</f>
        <v>11.815717558773978</v>
      </c>
      <c r="AQ21" s="538">
        <f>$V12</f>
        <v>11.508011595382124</v>
      </c>
      <c r="AR21" s="538">
        <f>$W12</f>
        <v>11.176838052416366</v>
      </c>
      <c r="AS21" s="538">
        <f>$X12</f>
        <v>10.841568036677209</v>
      </c>
      <c r="AT21" s="538"/>
      <c r="AU21" s="538">
        <f>$U13</f>
        <v>114.96435173926763</v>
      </c>
      <c r="AV21" s="538">
        <f>$V13</f>
        <v>112.81766549337458</v>
      </c>
      <c r="AW21" s="538">
        <f>$W13</f>
        <v>110.804643004497</v>
      </c>
      <c r="AX21" s="538">
        <f>$X13</f>
        <v>108.28923125123832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2.384717903903915</v>
      </c>
      <c r="AL22" s="538">
        <f>$Z11</f>
        <v>2.3266809334742833</v>
      </c>
      <c r="AM22" s="538">
        <f>$AA11</f>
        <v>2.1998122064025085</v>
      </c>
      <c r="AN22" s="540">
        <f>$AB11</f>
        <v>2.1164444991686873</v>
      </c>
      <c r="AO22" s="538"/>
      <c r="AP22" s="538">
        <f>$Y12</f>
        <v>10.685422827651266</v>
      </c>
      <c r="AQ22" s="538">
        <f>$Z12</f>
        <v>10.433148611136515</v>
      </c>
      <c r="AR22" s="538">
        <f>$AA12</f>
        <v>9.9270398311728307</v>
      </c>
      <c r="AS22" s="540">
        <f>$AB12</f>
        <v>9.5381774710784661</v>
      </c>
      <c r="AT22" s="538"/>
      <c r="AU22" s="538">
        <f>$Y13</f>
        <v>107.61719348563909</v>
      </c>
      <c r="AV22" s="538">
        <f>$Z13</f>
        <v>106.25170395547315</v>
      </c>
      <c r="AW22" s="538">
        <f>$AA13</f>
        <v>102.49548537700895</v>
      </c>
      <c r="AX22" s="540">
        <f>$AB13</f>
        <v>99.508640039602938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55.463607702348412</v>
      </c>
      <c r="AO23" s="538"/>
      <c r="AP23" s="538"/>
      <c r="AQ23" s="538"/>
      <c r="AR23" s="538"/>
      <c r="AS23" s="318">
        <f>SUM(AP17:AS22)</f>
        <v>258.58476899318356</v>
      </c>
      <c r="AT23" s="538"/>
      <c r="AU23" s="538"/>
      <c r="AV23" s="538"/>
      <c r="AW23" s="538"/>
      <c r="AX23" s="318">
        <f>SUM(AU17:AX22)</f>
        <v>2592.860589621846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2903.5001301549946</v>
      </c>
      <c r="E52" s="431">
        <f t="shared" si="4"/>
        <v>36.376747756505608</v>
      </c>
      <c r="F52" s="432">
        <f t="shared" si="4"/>
        <v>44.750614077421233</v>
      </c>
      <c r="G52" s="432">
        <f t="shared" si="4"/>
        <v>51.586287550255577</v>
      </c>
      <c r="H52" s="432">
        <f t="shared" si="4"/>
        <v>55.518453968759331</v>
      </c>
      <c r="I52" s="432">
        <f t="shared" si="4"/>
        <v>67.120607634896601</v>
      </c>
      <c r="J52" s="433">
        <f t="shared" si="4"/>
        <v>53.178254197801664</v>
      </c>
      <c r="K52" s="434">
        <f t="shared" si="4"/>
        <v>200.21695675772168</v>
      </c>
      <c r="L52" s="432">
        <f t="shared" si="4"/>
        <v>187.40688443360887</v>
      </c>
      <c r="M52" s="432">
        <f t="shared" si="4"/>
        <v>171.68486238739968</v>
      </c>
      <c r="N52" s="432">
        <f t="shared" si="4"/>
        <v>156.27175495728369</v>
      </c>
      <c r="O52" s="432">
        <f t="shared" si="4"/>
        <v>142.05271560181291</v>
      </c>
      <c r="P52" s="432">
        <f t="shared" si="4"/>
        <v>133.52893605616089</v>
      </c>
      <c r="Q52" s="432">
        <f t="shared" si="4"/>
        <v>131.80211199594248</v>
      </c>
      <c r="R52" s="432">
        <f t="shared" si="4"/>
        <v>130.46652672742164</v>
      </c>
      <c r="S52" s="432">
        <f t="shared" si="4"/>
        <v>133.30621409782282</v>
      </c>
      <c r="T52" s="432">
        <f t="shared" si="4"/>
        <v>138.12131491036382</v>
      </c>
      <c r="U52" s="432">
        <f t="shared" si="4"/>
        <v>144.10231348886094</v>
      </c>
      <c r="V52" s="432">
        <f t="shared" si="4"/>
        <v>153.27256711026479</v>
      </c>
      <c r="W52" s="432">
        <f t="shared" si="4"/>
        <v>160.90032547858181</v>
      </c>
      <c r="X52" s="432">
        <f t="shared" si="4"/>
        <v>168.91497815556659</v>
      </c>
      <c r="Y52" s="432">
        <f t="shared" si="4"/>
        <v>172.25940425131159</v>
      </c>
      <c r="Z52" s="435">
        <f t="shared" si="4"/>
        <v>177.27440871572162</v>
      </c>
      <c r="AA52" s="431">
        <f t="shared" si="4"/>
        <v>40.78705367605022</v>
      </c>
      <c r="AB52" s="433">
        <f t="shared" si="4"/>
        <v>52.599836167457113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3857.1573526388238</v>
      </c>
      <c r="E57" s="336">
        <v>142.96070132896568</v>
      </c>
      <c r="F57" s="337">
        <v>141.00572240920792</v>
      </c>
      <c r="G57" s="337">
        <v>138.50579694499916</v>
      </c>
      <c r="H57" s="337">
        <v>137.90026681607472</v>
      </c>
      <c r="I57" s="337">
        <v>140.74607552488231</v>
      </c>
      <c r="J57" s="338">
        <v>144.56038473292489</v>
      </c>
      <c r="K57" s="339">
        <v>151.05765902736067</v>
      </c>
      <c r="L57" s="337">
        <v>160.01892970872544</v>
      </c>
      <c r="M57" s="337">
        <v>170.53315856810048</v>
      </c>
      <c r="N57" s="337">
        <v>178.62688962614166</v>
      </c>
      <c r="O57" s="337">
        <v>183.74144827367542</v>
      </c>
      <c r="P57" s="337">
        <v>184.28848306756399</v>
      </c>
      <c r="Q57" s="337">
        <v>183.54713791473264</v>
      </c>
      <c r="R57" s="337">
        <v>181.97230110830878</v>
      </c>
      <c r="S57" s="337">
        <v>179.35231908846177</v>
      </c>
      <c r="T57" s="337">
        <v>177.01688997787343</v>
      </c>
      <c r="U57" s="337">
        <v>174.38079274692882</v>
      </c>
      <c r="V57" s="337">
        <v>169.84459512000649</v>
      </c>
      <c r="W57" s="337">
        <v>166.2742048117012</v>
      </c>
      <c r="X57" s="337">
        <v>162.98491626721645</v>
      </c>
      <c r="Y57" s="337">
        <v>158.27669406154254</v>
      </c>
      <c r="Z57" s="340">
        <v>150.63956749305314</v>
      </c>
      <c r="AA57" s="336">
        <v>142.49239418199332</v>
      </c>
      <c r="AB57" s="338">
        <v>136.43002383838382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2845.3703667189548</v>
      </c>
      <c r="E58" s="449">
        <v>103.95512255576608</v>
      </c>
      <c r="F58" s="450">
        <v>100.55582876020985</v>
      </c>
      <c r="G58" s="450">
        <v>97.312191821580612</v>
      </c>
      <c r="H58" s="450">
        <v>97.285364552478484</v>
      </c>
      <c r="I58" s="450">
        <v>98.425930747756752</v>
      </c>
      <c r="J58" s="451">
        <v>103.61556765446888</v>
      </c>
      <c r="K58" s="452">
        <v>110.48303329991998</v>
      </c>
      <c r="L58" s="450">
        <v>123.1170922129386</v>
      </c>
      <c r="M58" s="450">
        <v>129.83682759105363</v>
      </c>
      <c r="N58" s="450">
        <v>133.56758850501569</v>
      </c>
      <c r="O58" s="450">
        <v>133.20956031768026</v>
      </c>
      <c r="P58" s="450">
        <v>128.85629454389905</v>
      </c>
      <c r="Q58" s="450">
        <v>133.94647644565774</v>
      </c>
      <c r="R58" s="450">
        <v>135.34137242630351</v>
      </c>
      <c r="S58" s="450">
        <v>134.52454555637297</v>
      </c>
      <c r="T58" s="450">
        <v>130.37245563091659</v>
      </c>
      <c r="U58" s="450">
        <v>129.20528194937307</v>
      </c>
      <c r="V58" s="450">
        <v>128.71894342784813</v>
      </c>
      <c r="W58" s="450">
        <v>127.62837602962853</v>
      </c>
      <c r="X58" s="450">
        <v>125.88290428737749</v>
      </c>
      <c r="Y58" s="450">
        <v>118.77260887744283</v>
      </c>
      <c r="Z58" s="453">
        <v>111.73199562110518</v>
      </c>
      <c r="AA58" s="449">
        <v>108.87701705899345</v>
      </c>
      <c r="AB58" s="451">
        <v>100.1479868451665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3094.4173045563366</v>
      </c>
      <c r="E59" s="355">
        <v>104.75095316261901</v>
      </c>
      <c r="F59" s="356">
        <v>104.2406171332153</v>
      </c>
      <c r="G59" s="356">
        <v>102.03749037178518</v>
      </c>
      <c r="H59" s="356">
        <v>102.08113523158707</v>
      </c>
      <c r="I59" s="356">
        <v>105.79226224903506</v>
      </c>
      <c r="J59" s="357">
        <v>109.85939008412436</v>
      </c>
      <c r="K59" s="358">
        <v>117.41194469164382</v>
      </c>
      <c r="L59" s="356">
        <v>128.09458586236144</v>
      </c>
      <c r="M59" s="356">
        <v>140.58469300470918</v>
      </c>
      <c r="N59" s="356">
        <v>149.51978004188013</v>
      </c>
      <c r="O59" s="356">
        <v>154.63409794407988</v>
      </c>
      <c r="P59" s="356">
        <v>154.83388998666157</v>
      </c>
      <c r="Q59" s="356">
        <v>154.22567077656501</v>
      </c>
      <c r="R59" s="356">
        <v>152.25701631827184</v>
      </c>
      <c r="S59" s="356">
        <v>148.65362231503863</v>
      </c>
      <c r="T59" s="356">
        <v>147.14269626433622</v>
      </c>
      <c r="U59" s="356">
        <v>144.59701645608624</v>
      </c>
      <c r="V59" s="356">
        <v>139.99626354444032</v>
      </c>
      <c r="W59" s="356">
        <v>136.6444493329949</v>
      </c>
      <c r="X59" s="356">
        <v>133.90422332184036</v>
      </c>
      <c r="Y59" s="356">
        <v>129.23302427209794</v>
      </c>
      <c r="Z59" s="359">
        <v>119.67950283153738</v>
      </c>
      <c r="AA59" s="355">
        <v>110.61219139148609</v>
      </c>
      <c r="AB59" s="357">
        <v>103.63078796793977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562.06228692001935</v>
      </c>
      <c r="E60" s="367">
        <v>21.512687215580133</v>
      </c>
      <c r="F60" s="368">
        <v>21.099034095322995</v>
      </c>
      <c r="G60" s="368">
        <v>20.849335484250943</v>
      </c>
      <c r="H60" s="368">
        <v>20.650849583306083</v>
      </c>
      <c r="I60" s="368">
        <v>21.173258286521943</v>
      </c>
      <c r="J60" s="369">
        <v>21.524334713671792</v>
      </c>
      <c r="K60" s="370">
        <v>22.497028330707121</v>
      </c>
      <c r="L60" s="368">
        <v>23.792201092627582</v>
      </c>
      <c r="M60" s="368">
        <v>25.115260658382613</v>
      </c>
      <c r="N60" s="368">
        <v>26.028403225495389</v>
      </c>
      <c r="O60" s="368">
        <v>26.322539002258662</v>
      </c>
      <c r="P60" s="368">
        <v>26.303518026860566</v>
      </c>
      <c r="Q60" s="368">
        <v>26.221110286389528</v>
      </c>
      <c r="R60" s="368">
        <v>26.388101710113382</v>
      </c>
      <c r="S60" s="368">
        <v>25.690125436484486</v>
      </c>
      <c r="T60" s="368">
        <v>24.984970724829818</v>
      </c>
      <c r="U60" s="368">
        <v>24.703400479625749</v>
      </c>
      <c r="V60" s="368">
        <v>24.162760249026576</v>
      </c>
      <c r="W60" s="368">
        <v>23.691532905951171</v>
      </c>
      <c r="X60" s="368">
        <v>23.112338188179184</v>
      </c>
      <c r="Y60" s="368">
        <v>22.308640275153479</v>
      </c>
      <c r="Z60" s="371">
        <v>21.923308819079271</v>
      </c>
      <c r="AA60" s="367">
        <v>21.330041856480864</v>
      </c>
      <c r="AB60" s="369">
        <v>20.677506273719981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3656.4795914763563</v>
      </c>
      <c r="E61" s="517">
        <f t="shared" ref="E61:AB61" si="6">SUM(E59:E60)</f>
        <v>126.26364037819914</v>
      </c>
      <c r="F61" s="518">
        <f t="shared" si="6"/>
        <v>125.33965122853829</v>
      </c>
      <c r="G61" s="518">
        <f t="shared" si="6"/>
        <v>122.88682585603613</v>
      </c>
      <c r="H61" s="518">
        <f t="shared" si="6"/>
        <v>122.73198481489315</v>
      </c>
      <c r="I61" s="518">
        <f t="shared" si="6"/>
        <v>126.965520535557</v>
      </c>
      <c r="J61" s="519">
        <f t="shared" si="6"/>
        <v>131.38372479779616</v>
      </c>
      <c r="K61" s="520">
        <f t="shared" si="6"/>
        <v>139.90897302235095</v>
      </c>
      <c r="L61" s="518">
        <f t="shared" si="6"/>
        <v>151.88678695498902</v>
      </c>
      <c r="M61" s="518">
        <f t="shared" si="6"/>
        <v>165.6999536630918</v>
      </c>
      <c r="N61" s="518">
        <f t="shared" si="6"/>
        <v>175.54818326737552</v>
      </c>
      <c r="O61" s="518">
        <f t="shared" si="6"/>
        <v>180.95663694633853</v>
      </c>
      <c r="P61" s="518">
        <f t="shared" si="6"/>
        <v>181.13740801352213</v>
      </c>
      <c r="Q61" s="518">
        <f t="shared" si="6"/>
        <v>180.44678106295453</v>
      </c>
      <c r="R61" s="518">
        <f t="shared" si="6"/>
        <v>178.64511802838521</v>
      </c>
      <c r="S61" s="518">
        <f t="shared" si="6"/>
        <v>174.34374775152313</v>
      </c>
      <c r="T61" s="518">
        <f t="shared" si="6"/>
        <v>172.12766698916604</v>
      </c>
      <c r="U61" s="518">
        <f t="shared" si="6"/>
        <v>169.30041693571198</v>
      </c>
      <c r="V61" s="518">
        <f t="shared" si="6"/>
        <v>164.1590237934669</v>
      </c>
      <c r="W61" s="518">
        <f t="shared" si="6"/>
        <v>160.33598223894606</v>
      </c>
      <c r="X61" s="518">
        <f t="shared" si="6"/>
        <v>157.01656151001956</v>
      </c>
      <c r="Y61" s="518">
        <f t="shared" si="6"/>
        <v>151.5416645472514</v>
      </c>
      <c r="Z61" s="521">
        <f t="shared" si="6"/>
        <v>141.60281165061664</v>
      </c>
      <c r="AA61" s="517">
        <f t="shared" si="6"/>
        <v>131.94223324796695</v>
      </c>
      <c r="AB61" s="519">
        <f t="shared" si="6"/>
        <v>124.30829424165975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6702.5277193577786</v>
      </c>
      <c r="E62" s="90">
        <f t="shared" ref="E62:AB62" si="7">SUM(E57:E58)</f>
        <v>246.91582388473176</v>
      </c>
      <c r="F62" s="164">
        <f t="shared" si="7"/>
        <v>241.56155116941778</v>
      </c>
      <c r="G62" s="164">
        <f t="shared" si="7"/>
        <v>235.81798876657979</v>
      </c>
      <c r="H62" s="164">
        <f t="shared" si="7"/>
        <v>235.1856313685532</v>
      </c>
      <c r="I62" s="164">
        <f t="shared" si="7"/>
        <v>239.17200627263907</v>
      </c>
      <c r="J62" s="166">
        <f t="shared" si="7"/>
        <v>248.17595238739375</v>
      </c>
      <c r="K62" s="48">
        <f t="shared" si="7"/>
        <v>261.54069232728068</v>
      </c>
      <c r="L62" s="164">
        <f t="shared" si="7"/>
        <v>283.13602192166405</v>
      </c>
      <c r="M62" s="164">
        <f t="shared" si="7"/>
        <v>300.36998615915411</v>
      </c>
      <c r="N62" s="164">
        <f t="shared" si="7"/>
        <v>312.19447813115733</v>
      </c>
      <c r="O62" s="164">
        <f t="shared" si="7"/>
        <v>316.95100859135567</v>
      </c>
      <c r="P62" s="164">
        <f t="shared" si="7"/>
        <v>313.14477761146304</v>
      </c>
      <c r="Q62" s="164">
        <f t="shared" si="7"/>
        <v>317.49361436039038</v>
      </c>
      <c r="R62" s="164">
        <f t="shared" si="7"/>
        <v>317.31367353461229</v>
      </c>
      <c r="S62" s="164">
        <f t="shared" si="7"/>
        <v>313.87686464483477</v>
      </c>
      <c r="T62" s="164">
        <f t="shared" si="7"/>
        <v>307.38934560878999</v>
      </c>
      <c r="U62" s="164">
        <f t="shared" si="7"/>
        <v>303.58607469630192</v>
      </c>
      <c r="V62" s="164">
        <f t="shared" si="7"/>
        <v>298.56353854785459</v>
      </c>
      <c r="W62" s="164">
        <f t="shared" si="7"/>
        <v>293.90258084132972</v>
      </c>
      <c r="X62" s="164">
        <f t="shared" si="7"/>
        <v>288.86782055459395</v>
      </c>
      <c r="Y62" s="164">
        <f t="shared" si="7"/>
        <v>277.04930293898536</v>
      </c>
      <c r="Z62" s="165">
        <f t="shared" si="7"/>
        <v>262.37156311415833</v>
      </c>
      <c r="AA62" s="90">
        <f t="shared" si="7"/>
        <v>251.36941124098678</v>
      </c>
      <c r="AB62" s="166">
        <f t="shared" si="7"/>
        <v>236.5780106835503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10359.007310834133</v>
      </c>
      <c r="E63" s="460">
        <f t="shared" ref="E63:AB63" si="8">E61+E62</f>
        <v>373.17946426293088</v>
      </c>
      <c r="F63" s="461">
        <f t="shared" si="8"/>
        <v>366.90120239795607</v>
      </c>
      <c r="G63" s="461">
        <f t="shared" si="8"/>
        <v>358.70481462261591</v>
      </c>
      <c r="H63" s="461">
        <f t="shared" si="8"/>
        <v>357.91761618344634</v>
      </c>
      <c r="I63" s="461">
        <f t="shared" si="8"/>
        <v>366.13752680819607</v>
      </c>
      <c r="J63" s="462">
        <f t="shared" si="8"/>
        <v>379.55967718518991</v>
      </c>
      <c r="K63" s="463">
        <f t="shared" si="8"/>
        <v>401.44966534963163</v>
      </c>
      <c r="L63" s="461">
        <f t="shared" si="8"/>
        <v>435.02280887665307</v>
      </c>
      <c r="M63" s="461">
        <f t="shared" si="8"/>
        <v>466.06993982224594</v>
      </c>
      <c r="N63" s="461">
        <f t="shared" si="8"/>
        <v>487.74266139853285</v>
      </c>
      <c r="O63" s="461">
        <f t="shared" si="8"/>
        <v>497.90764553769418</v>
      </c>
      <c r="P63" s="461">
        <f t="shared" si="8"/>
        <v>494.28218562498517</v>
      </c>
      <c r="Q63" s="461">
        <f t="shared" si="8"/>
        <v>497.94039542334491</v>
      </c>
      <c r="R63" s="461">
        <f t="shared" si="8"/>
        <v>495.95879156299748</v>
      </c>
      <c r="S63" s="461">
        <f t="shared" si="8"/>
        <v>488.22061239635786</v>
      </c>
      <c r="T63" s="461">
        <f t="shared" si="8"/>
        <v>479.51701259795607</v>
      </c>
      <c r="U63" s="461">
        <f t="shared" si="8"/>
        <v>472.88649163201387</v>
      </c>
      <c r="V63" s="461">
        <f t="shared" si="8"/>
        <v>462.72256234132146</v>
      </c>
      <c r="W63" s="461">
        <f t="shared" si="8"/>
        <v>454.23856308027575</v>
      </c>
      <c r="X63" s="461">
        <f t="shared" si="8"/>
        <v>445.88438206461353</v>
      </c>
      <c r="Y63" s="461">
        <f t="shared" si="8"/>
        <v>428.59096748623676</v>
      </c>
      <c r="Z63" s="464">
        <f t="shared" si="8"/>
        <v>403.97437476477501</v>
      </c>
      <c r="AA63" s="460">
        <f t="shared" si="8"/>
        <v>383.31164448895373</v>
      </c>
      <c r="AB63" s="462">
        <f t="shared" si="8"/>
        <v>360.88630492521008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104.75095316261901</v>
      </c>
      <c r="AL66" s="538">
        <f>$F59</f>
        <v>104.2406171332153</v>
      </c>
      <c r="AM66" s="538">
        <f>$G59</f>
        <v>102.03749037178518</v>
      </c>
      <c r="AN66" s="538">
        <f>$H59</f>
        <v>102.08113523158707</v>
      </c>
      <c r="AO66" s="538"/>
      <c r="AP66" s="538">
        <f>$E60</f>
        <v>21.512687215580133</v>
      </c>
      <c r="AQ66" s="538">
        <f>$F60</f>
        <v>21.099034095322995</v>
      </c>
      <c r="AR66" s="538">
        <f>$G60</f>
        <v>20.849335484250943</v>
      </c>
      <c r="AS66" s="538">
        <f>$H60</f>
        <v>20.650849583306083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105.79226224903506</v>
      </c>
      <c r="AL67" s="538">
        <f>$J59</f>
        <v>109.85939008412436</v>
      </c>
      <c r="AM67" s="538">
        <f>$K59</f>
        <v>117.41194469164382</v>
      </c>
      <c r="AN67" s="538">
        <f>$L59</f>
        <v>128.09458586236144</v>
      </c>
      <c r="AO67" s="538"/>
      <c r="AP67" s="538">
        <f>$I60</f>
        <v>21.173258286521943</v>
      </c>
      <c r="AQ67" s="538">
        <f>$J60</f>
        <v>21.524334713671792</v>
      </c>
      <c r="AR67" s="538">
        <f>$K60</f>
        <v>22.497028330707121</v>
      </c>
      <c r="AS67" s="538">
        <f>$L60</f>
        <v>23.792201092627582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140.58469300470918</v>
      </c>
      <c r="AL68" s="538">
        <f>$N59</f>
        <v>149.51978004188013</v>
      </c>
      <c r="AM68" s="538">
        <f>$O59</f>
        <v>154.63409794407988</v>
      </c>
      <c r="AN68" s="538">
        <f>$P59</f>
        <v>154.83388998666157</v>
      </c>
      <c r="AO68" s="538"/>
      <c r="AP68" s="538">
        <f>$M60</f>
        <v>25.115260658382613</v>
      </c>
      <c r="AQ68" s="538">
        <f>$N60</f>
        <v>26.028403225495389</v>
      </c>
      <c r="AR68" s="538">
        <f>$O60</f>
        <v>26.322539002258662</v>
      </c>
      <c r="AS68" s="538">
        <f>$P60</f>
        <v>26.303518026860566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154.22567077656501</v>
      </c>
      <c r="AL69" s="538">
        <f>$R59</f>
        <v>152.25701631827184</v>
      </c>
      <c r="AM69" s="538">
        <f>$S59</f>
        <v>148.65362231503863</v>
      </c>
      <c r="AN69" s="538">
        <f>$T59</f>
        <v>147.14269626433622</v>
      </c>
      <c r="AO69" s="538"/>
      <c r="AP69" s="538">
        <f>$Q60</f>
        <v>26.221110286389528</v>
      </c>
      <c r="AQ69" s="538">
        <f>$R60</f>
        <v>26.388101710113382</v>
      </c>
      <c r="AR69" s="538">
        <f>$S60</f>
        <v>25.690125436484486</v>
      </c>
      <c r="AS69" s="538">
        <f>$T60</f>
        <v>24.984970724829818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144.59701645608624</v>
      </c>
      <c r="AL70" s="538">
        <f>$V59</f>
        <v>139.99626354444032</v>
      </c>
      <c r="AM70" s="538">
        <f>$W59</f>
        <v>136.6444493329949</v>
      </c>
      <c r="AN70" s="538">
        <f>$X59</f>
        <v>133.90422332184036</v>
      </c>
      <c r="AO70" s="538"/>
      <c r="AP70" s="538">
        <f>$U60</f>
        <v>24.703400479625749</v>
      </c>
      <c r="AQ70" s="538">
        <f>$V60</f>
        <v>24.162760249026576</v>
      </c>
      <c r="AR70" s="538">
        <f>$W60</f>
        <v>23.691532905951171</v>
      </c>
      <c r="AS70" s="538">
        <f>$X60</f>
        <v>23.112338188179184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129.23302427209794</v>
      </c>
      <c r="AL71" s="538">
        <f>$Z59</f>
        <v>119.67950283153738</v>
      </c>
      <c r="AM71" s="538">
        <f>$AA59</f>
        <v>110.61219139148609</v>
      </c>
      <c r="AN71" s="540">
        <f>$AB59</f>
        <v>103.63078796793977</v>
      </c>
      <c r="AO71" s="538"/>
      <c r="AP71" s="538">
        <f>$Y60</f>
        <v>22.308640275153479</v>
      </c>
      <c r="AQ71" s="538">
        <f>$Z60</f>
        <v>21.923308819079271</v>
      </c>
      <c r="AR71" s="538">
        <f>$AA60</f>
        <v>21.330041856480864</v>
      </c>
      <c r="AS71" s="540">
        <f>$AB60</f>
        <v>20.677506273719981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3094.4173045563366</v>
      </c>
      <c r="AO72" s="538"/>
      <c r="AP72" s="538"/>
      <c r="AQ72" s="538"/>
      <c r="AR72" s="538"/>
      <c r="AS72" s="318">
        <f>SUM(AP66:AS71)</f>
        <v>562.06228692001935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3440.992689165867</v>
      </c>
      <c r="E99" s="431">
        <f t="shared" si="9"/>
        <v>51.820535737069122</v>
      </c>
      <c r="F99" s="432">
        <f t="shared" si="9"/>
        <v>58.098797602043931</v>
      </c>
      <c r="G99" s="432">
        <f t="shared" si="9"/>
        <v>66.295185377384087</v>
      </c>
      <c r="H99" s="432">
        <f t="shared" si="9"/>
        <v>67.082383816553659</v>
      </c>
      <c r="I99" s="432">
        <f t="shared" si="9"/>
        <v>58.862473191803929</v>
      </c>
      <c r="J99" s="433">
        <f t="shared" si="9"/>
        <v>45.440322814810088</v>
      </c>
      <c r="K99" s="434">
        <f t="shared" si="9"/>
        <v>248.55033465036837</v>
      </c>
      <c r="L99" s="432">
        <f t="shared" si="9"/>
        <v>214.97719112334693</v>
      </c>
      <c r="M99" s="432">
        <f t="shared" si="9"/>
        <v>183.93006017775406</v>
      </c>
      <c r="N99" s="432">
        <f t="shared" si="9"/>
        <v>162.25733860146715</v>
      </c>
      <c r="O99" s="432">
        <f t="shared" si="9"/>
        <v>152.09235446230582</v>
      </c>
      <c r="P99" s="432">
        <f t="shared" si="9"/>
        <v>155.71781437501483</v>
      </c>
      <c r="Q99" s="432">
        <f t="shared" si="9"/>
        <v>152.05960457665509</v>
      </c>
      <c r="R99" s="432">
        <f t="shared" si="9"/>
        <v>154.04120843700252</v>
      </c>
      <c r="S99" s="432">
        <f t="shared" si="9"/>
        <v>161.77938760364214</v>
      </c>
      <c r="T99" s="432">
        <f t="shared" si="9"/>
        <v>170.48298740204393</v>
      </c>
      <c r="U99" s="432">
        <f t="shared" si="9"/>
        <v>177.11350836798613</v>
      </c>
      <c r="V99" s="432">
        <f t="shared" si="9"/>
        <v>187.27743765867854</v>
      </c>
      <c r="W99" s="432">
        <f t="shared" si="9"/>
        <v>195.76143691972425</v>
      </c>
      <c r="X99" s="432">
        <f t="shared" si="9"/>
        <v>204.11561793538647</v>
      </c>
      <c r="Y99" s="432">
        <f t="shared" si="9"/>
        <v>221.40903251376324</v>
      </c>
      <c r="Z99" s="435">
        <f t="shared" si="9"/>
        <v>246.02562523522499</v>
      </c>
      <c r="AA99" s="431">
        <f t="shared" si="9"/>
        <v>41.688355511046268</v>
      </c>
      <c r="AB99" s="433">
        <f t="shared" si="9"/>
        <v>64.113695074789916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147.05305177991079</v>
      </c>
      <c r="E104" s="336">
        <v>5.4228118887795276</v>
      </c>
      <c r="F104" s="337">
        <v>5.2292388656323272</v>
      </c>
      <c r="G104" s="337">
        <v>5.0963389820751903</v>
      </c>
      <c r="H104" s="337">
        <v>5.0216496595920539</v>
      </c>
      <c r="I104" s="337">
        <v>5.0636401333947632</v>
      </c>
      <c r="J104" s="338">
        <v>5.1900993761639374</v>
      </c>
      <c r="K104" s="339">
        <v>5.2782308357929075</v>
      </c>
      <c r="L104" s="337">
        <v>5.6314975991228309</v>
      </c>
      <c r="M104" s="337">
        <v>6.0789967832574767</v>
      </c>
      <c r="N104" s="337">
        <v>6.5158642703335392</v>
      </c>
      <c r="O104" s="337">
        <v>6.8409220900487195</v>
      </c>
      <c r="P104" s="337">
        <v>7.0312200335506319</v>
      </c>
      <c r="Q104" s="337">
        <v>7.12636102098263</v>
      </c>
      <c r="R104" s="337">
        <v>7.1808766377306545</v>
      </c>
      <c r="S104" s="337">
        <v>7.1751819988395038</v>
      </c>
      <c r="T104" s="337">
        <v>7.1244301359580673</v>
      </c>
      <c r="U104" s="337">
        <v>6.9805291920732815</v>
      </c>
      <c r="V104" s="337">
        <v>6.7600482090856673</v>
      </c>
      <c r="W104" s="337">
        <v>6.5407023766692873</v>
      </c>
      <c r="X104" s="337">
        <v>6.3064408618360828</v>
      </c>
      <c r="Y104" s="337">
        <v>6.2393724174892906</v>
      </c>
      <c r="Z104" s="340">
        <v>6.0874865880413109</v>
      </c>
      <c r="AA104" s="336">
        <v>5.7116338700450555</v>
      </c>
      <c r="AB104" s="338">
        <v>5.419477953416072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199.48195080560146</v>
      </c>
      <c r="E105" s="367">
        <v>7.691478601167983</v>
      </c>
      <c r="F105" s="368">
        <v>7.4946262461030368</v>
      </c>
      <c r="G105" s="368">
        <v>7.3751551956739432</v>
      </c>
      <c r="H105" s="368">
        <v>7.2843695609389751</v>
      </c>
      <c r="I105" s="368">
        <v>7.2789880046468278</v>
      </c>
      <c r="J105" s="369">
        <v>7.4262499957553416</v>
      </c>
      <c r="K105" s="370">
        <v>7.5350964155321041</v>
      </c>
      <c r="L105" s="368">
        <v>7.9224593951256921</v>
      </c>
      <c r="M105" s="368">
        <v>8.3686869513081774</v>
      </c>
      <c r="N105" s="368">
        <v>8.7619502421566224</v>
      </c>
      <c r="O105" s="368">
        <v>9.0481412526561069</v>
      </c>
      <c r="P105" s="368">
        <v>9.2329904192273524</v>
      </c>
      <c r="Q105" s="368">
        <v>9.3256216680079191</v>
      </c>
      <c r="R105" s="368">
        <v>9.3706108313892322</v>
      </c>
      <c r="S105" s="368">
        <v>9.3366857200594513</v>
      </c>
      <c r="T105" s="368">
        <v>9.2587871085393552</v>
      </c>
      <c r="U105" s="368">
        <v>9.1234200901758697</v>
      </c>
      <c r="V105" s="368">
        <v>8.9021020935053237</v>
      </c>
      <c r="W105" s="368">
        <v>8.6766092673356425</v>
      </c>
      <c r="X105" s="368">
        <v>8.4268487376158774</v>
      </c>
      <c r="Y105" s="368">
        <v>8.3358651550316978</v>
      </c>
      <c r="Z105" s="371">
        <v>8.1459321435543259</v>
      </c>
      <c r="AA105" s="367">
        <v>7.7332742809082973</v>
      </c>
      <c r="AB105" s="369">
        <v>7.4260014291863374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199.48195080560146</v>
      </c>
      <c r="E106" s="454">
        <f t="shared" ref="E106:AB106" si="11">E105</f>
        <v>7.691478601167983</v>
      </c>
      <c r="F106" s="455">
        <f t="shared" si="11"/>
        <v>7.4946262461030368</v>
      </c>
      <c r="G106" s="455">
        <f t="shared" si="11"/>
        <v>7.3751551956739432</v>
      </c>
      <c r="H106" s="455">
        <f t="shared" si="11"/>
        <v>7.2843695609389751</v>
      </c>
      <c r="I106" s="455">
        <f t="shared" si="11"/>
        <v>7.2789880046468278</v>
      </c>
      <c r="J106" s="456">
        <f t="shared" si="11"/>
        <v>7.4262499957553416</v>
      </c>
      <c r="K106" s="457">
        <f t="shared" si="11"/>
        <v>7.5350964155321041</v>
      </c>
      <c r="L106" s="455">
        <f t="shared" si="11"/>
        <v>7.9224593951256921</v>
      </c>
      <c r="M106" s="455">
        <f t="shared" si="11"/>
        <v>8.3686869513081774</v>
      </c>
      <c r="N106" s="455">
        <f t="shared" si="11"/>
        <v>8.7619502421566224</v>
      </c>
      <c r="O106" s="455">
        <f t="shared" si="11"/>
        <v>9.0481412526561069</v>
      </c>
      <c r="P106" s="455">
        <f t="shared" si="11"/>
        <v>9.2329904192273524</v>
      </c>
      <c r="Q106" s="455">
        <f t="shared" si="11"/>
        <v>9.3256216680079191</v>
      </c>
      <c r="R106" s="455">
        <f t="shared" si="11"/>
        <v>9.3706108313892322</v>
      </c>
      <c r="S106" s="455">
        <f t="shared" si="11"/>
        <v>9.3366857200594513</v>
      </c>
      <c r="T106" s="455">
        <f t="shared" si="11"/>
        <v>9.2587871085393552</v>
      </c>
      <c r="U106" s="455">
        <f t="shared" si="11"/>
        <v>9.1234200901758697</v>
      </c>
      <c r="V106" s="455">
        <f t="shared" si="11"/>
        <v>8.9021020935053237</v>
      </c>
      <c r="W106" s="455">
        <f t="shared" si="11"/>
        <v>8.6766092673356425</v>
      </c>
      <c r="X106" s="455">
        <f t="shared" si="11"/>
        <v>8.4268487376158774</v>
      </c>
      <c r="Y106" s="455">
        <f t="shared" si="11"/>
        <v>8.3358651550316978</v>
      </c>
      <c r="Z106" s="458">
        <f t="shared" si="11"/>
        <v>8.1459321435543259</v>
      </c>
      <c r="AA106" s="454">
        <f t="shared" si="11"/>
        <v>7.7332742809082973</v>
      </c>
      <c r="AB106" s="456">
        <f t="shared" si="11"/>
        <v>7.4260014291863374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147.05305177991079</v>
      </c>
      <c r="E107" s="90">
        <f t="shared" ref="E107:AB107" si="12">E104</f>
        <v>5.4228118887795276</v>
      </c>
      <c r="F107" s="164">
        <f t="shared" si="12"/>
        <v>5.2292388656323272</v>
      </c>
      <c r="G107" s="164">
        <f t="shared" si="12"/>
        <v>5.0963389820751903</v>
      </c>
      <c r="H107" s="164">
        <f t="shared" si="12"/>
        <v>5.0216496595920539</v>
      </c>
      <c r="I107" s="164">
        <f t="shared" si="12"/>
        <v>5.0636401333947632</v>
      </c>
      <c r="J107" s="166">
        <f t="shared" si="12"/>
        <v>5.1900993761639374</v>
      </c>
      <c r="K107" s="48">
        <f t="shared" si="12"/>
        <v>5.2782308357929075</v>
      </c>
      <c r="L107" s="164">
        <f t="shared" si="12"/>
        <v>5.6314975991228309</v>
      </c>
      <c r="M107" s="164">
        <f t="shared" si="12"/>
        <v>6.0789967832574767</v>
      </c>
      <c r="N107" s="164">
        <f t="shared" si="12"/>
        <v>6.5158642703335392</v>
      </c>
      <c r="O107" s="164">
        <f t="shared" si="12"/>
        <v>6.8409220900487195</v>
      </c>
      <c r="P107" s="164">
        <f t="shared" si="12"/>
        <v>7.0312200335506319</v>
      </c>
      <c r="Q107" s="164">
        <f t="shared" si="12"/>
        <v>7.12636102098263</v>
      </c>
      <c r="R107" s="164">
        <f t="shared" si="12"/>
        <v>7.1808766377306545</v>
      </c>
      <c r="S107" s="164">
        <f t="shared" si="12"/>
        <v>7.1751819988395038</v>
      </c>
      <c r="T107" s="164">
        <f t="shared" si="12"/>
        <v>7.1244301359580673</v>
      </c>
      <c r="U107" s="164">
        <f t="shared" si="12"/>
        <v>6.9805291920732815</v>
      </c>
      <c r="V107" s="164">
        <f t="shared" si="12"/>
        <v>6.7600482090856673</v>
      </c>
      <c r="W107" s="164">
        <f t="shared" si="12"/>
        <v>6.5407023766692873</v>
      </c>
      <c r="X107" s="164">
        <f t="shared" si="12"/>
        <v>6.3064408618360828</v>
      </c>
      <c r="Y107" s="164">
        <f t="shared" si="12"/>
        <v>6.2393724174892906</v>
      </c>
      <c r="Z107" s="165">
        <f t="shared" si="12"/>
        <v>6.0874865880413109</v>
      </c>
      <c r="AA107" s="90">
        <f t="shared" si="12"/>
        <v>5.7116338700450555</v>
      </c>
      <c r="AB107" s="166">
        <f t="shared" si="12"/>
        <v>5.419477953416072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346.5350025855123</v>
      </c>
      <c r="E108" s="460">
        <f t="shared" ref="E108:AB108" si="13">E106+E107</f>
        <v>13.114290489947511</v>
      </c>
      <c r="F108" s="461">
        <f t="shared" si="13"/>
        <v>12.723865111735364</v>
      </c>
      <c r="G108" s="461">
        <f t="shared" si="13"/>
        <v>12.471494177749133</v>
      </c>
      <c r="H108" s="461">
        <f t="shared" si="13"/>
        <v>12.306019220531029</v>
      </c>
      <c r="I108" s="461">
        <f t="shared" si="13"/>
        <v>12.34262813804159</v>
      </c>
      <c r="J108" s="462">
        <f t="shared" si="13"/>
        <v>12.616349371919279</v>
      </c>
      <c r="K108" s="463">
        <f t="shared" si="13"/>
        <v>12.813327251325012</v>
      </c>
      <c r="L108" s="461">
        <f t="shared" si="13"/>
        <v>13.553956994248523</v>
      </c>
      <c r="M108" s="461">
        <f t="shared" si="13"/>
        <v>14.447683734565654</v>
      </c>
      <c r="N108" s="461">
        <f t="shared" si="13"/>
        <v>15.277814512490162</v>
      </c>
      <c r="O108" s="461">
        <f t="shared" si="13"/>
        <v>15.889063342704826</v>
      </c>
      <c r="P108" s="461">
        <f t="shared" si="13"/>
        <v>16.264210452777984</v>
      </c>
      <c r="Q108" s="461">
        <f t="shared" si="13"/>
        <v>16.451982688990547</v>
      </c>
      <c r="R108" s="461">
        <f t="shared" si="13"/>
        <v>16.551487469119888</v>
      </c>
      <c r="S108" s="461">
        <f t="shared" si="13"/>
        <v>16.511867718898955</v>
      </c>
      <c r="T108" s="461">
        <f t="shared" si="13"/>
        <v>16.383217244497423</v>
      </c>
      <c r="U108" s="461">
        <f t="shared" si="13"/>
        <v>16.10394928224915</v>
      </c>
      <c r="V108" s="461">
        <f t="shared" si="13"/>
        <v>15.662150302590991</v>
      </c>
      <c r="W108" s="461">
        <f t="shared" si="13"/>
        <v>15.21731164400493</v>
      </c>
      <c r="X108" s="461">
        <f t="shared" si="13"/>
        <v>14.733289599451961</v>
      </c>
      <c r="Y108" s="461">
        <f t="shared" si="13"/>
        <v>14.575237572520988</v>
      </c>
      <c r="Z108" s="464">
        <f t="shared" si="13"/>
        <v>14.233418731595638</v>
      </c>
      <c r="AA108" s="460">
        <f t="shared" si="13"/>
        <v>13.444908150953353</v>
      </c>
      <c r="AB108" s="462">
        <f t="shared" si="13"/>
        <v>12.845479382602409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-346.5350025855123</v>
      </c>
      <c r="E130" s="431">
        <f t="shared" si="14"/>
        <v>-13.114290489947511</v>
      </c>
      <c r="F130" s="432">
        <f t="shared" si="14"/>
        <v>-12.723865111735364</v>
      </c>
      <c r="G130" s="432">
        <f t="shared" si="14"/>
        <v>-12.471494177749133</v>
      </c>
      <c r="H130" s="432">
        <f t="shared" si="14"/>
        <v>-12.306019220531029</v>
      </c>
      <c r="I130" s="432">
        <f t="shared" si="14"/>
        <v>-12.34262813804159</v>
      </c>
      <c r="J130" s="433">
        <f t="shared" si="14"/>
        <v>-12.616349371919279</v>
      </c>
      <c r="K130" s="434">
        <f t="shared" si="14"/>
        <v>-12.813327251325012</v>
      </c>
      <c r="L130" s="432">
        <f t="shared" si="14"/>
        <v>-13.553956994248523</v>
      </c>
      <c r="M130" s="432">
        <f t="shared" si="14"/>
        <v>-14.447683734565654</v>
      </c>
      <c r="N130" s="432">
        <f t="shared" si="14"/>
        <v>-15.277814512490162</v>
      </c>
      <c r="O130" s="432">
        <f t="shared" si="14"/>
        <v>-15.889063342704826</v>
      </c>
      <c r="P130" s="432">
        <f t="shared" si="14"/>
        <v>-16.264210452777984</v>
      </c>
      <c r="Q130" s="432">
        <f t="shared" si="14"/>
        <v>-16.451982688990547</v>
      </c>
      <c r="R130" s="432">
        <f t="shared" si="14"/>
        <v>-16.551487469119888</v>
      </c>
      <c r="S130" s="432">
        <f t="shared" si="14"/>
        <v>-16.511867718898955</v>
      </c>
      <c r="T130" s="432">
        <f t="shared" si="14"/>
        <v>-16.383217244497423</v>
      </c>
      <c r="U130" s="432">
        <f t="shared" si="14"/>
        <v>-16.10394928224915</v>
      </c>
      <c r="V130" s="432">
        <f t="shared" si="14"/>
        <v>-15.662150302590991</v>
      </c>
      <c r="W130" s="432">
        <f t="shared" si="14"/>
        <v>-15.21731164400493</v>
      </c>
      <c r="X130" s="432">
        <f t="shared" si="14"/>
        <v>-14.733289599451961</v>
      </c>
      <c r="Y130" s="432">
        <f t="shared" si="14"/>
        <v>-14.575237572520988</v>
      </c>
      <c r="Z130" s="435">
        <f t="shared" si="14"/>
        <v>-14.233418731595638</v>
      </c>
      <c r="AA130" s="431">
        <f t="shared" si="14"/>
        <v>-13.444908150953353</v>
      </c>
      <c r="AB130" s="433">
        <f t="shared" si="14"/>
        <v>-12.845479382602409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37415</v>
      </c>
      <c r="C133" s="557" t="s">
        <v>56</v>
      </c>
      <c r="D133" s="558">
        <f>D108</f>
        <v>346.5350025855123</v>
      </c>
      <c r="E133" s="558">
        <f t="shared" ref="E133:AB133" si="15">E108</f>
        <v>13.114290489947511</v>
      </c>
      <c r="F133" s="558">
        <f t="shared" si="15"/>
        <v>12.723865111735364</v>
      </c>
      <c r="G133" s="558">
        <f t="shared" si="15"/>
        <v>12.471494177749133</v>
      </c>
      <c r="H133" s="558">
        <f t="shared" si="15"/>
        <v>12.306019220531029</v>
      </c>
      <c r="I133" s="558">
        <f t="shared" si="15"/>
        <v>12.34262813804159</v>
      </c>
      <c r="J133" s="558">
        <f t="shared" si="15"/>
        <v>12.616349371919279</v>
      </c>
      <c r="K133" s="558">
        <f t="shared" si="15"/>
        <v>12.813327251325012</v>
      </c>
      <c r="L133" s="558">
        <f t="shared" si="15"/>
        <v>13.553956994248523</v>
      </c>
      <c r="M133" s="558">
        <f t="shared" si="15"/>
        <v>14.447683734565654</v>
      </c>
      <c r="N133" s="558">
        <f t="shared" si="15"/>
        <v>15.277814512490162</v>
      </c>
      <c r="O133" s="558">
        <f t="shared" si="15"/>
        <v>15.889063342704826</v>
      </c>
      <c r="P133" s="558">
        <f t="shared" si="15"/>
        <v>16.264210452777984</v>
      </c>
      <c r="Q133" s="558">
        <f t="shared" si="15"/>
        <v>16.451982688990547</v>
      </c>
      <c r="R133" s="558">
        <f t="shared" si="15"/>
        <v>16.551487469119888</v>
      </c>
      <c r="S133" s="558">
        <f t="shared" si="15"/>
        <v>16.511867718898955</v>
      </c>
      <c r="T133" s="558">
        <f t="shared" si="15"/>
        <v>16.383217244497423</v>
      </c>
      <c r="U133" s="558">
        <f t="shared" si="15"/>
        <v>16.10394928224915</v>
      </c>
      <c r="V133" s="558">
        <f t="shared" si="15"/>
        <v>15.662150302590991</v>
      </c>
      <c r="W133" s="558">
        <f t="shared" si="15"/>
        <v>15.21731164400493</v>
      </c>
      <c r="X133" s="558">
        <f t="shared" si="15"/>
        <v>14.733289599451961</v>
      </c>
      <c r="Y133" s="558">
        <f t="shared" si="15"/>
        <v>14.575237572520988</v>
      </c>
      <c r="Z133" s="558">
        <f t="shared" si="15"/>
        <v>14.233418731595638</v>
      </c>
      <c r="AA133" s="558">
        <f t="shared" si="15"/>
        <v>13.444908150953353</v>
      </c>
      <c r="AB133" s="558">
        <f t="shared" si="15"/>
        <v>12.845479382602409</v>
      </c>
    </row>
    <row r="134" spans="1:56" x14ac:dyDescent="0.3">
      <c r="A134" s="555" t="str">
        <f>VLOOKUP(WEEKDAY(B134,2),$B$148:$C$154,2,FALSE)</f>
        <v>Sat</v>
      </c>
      <c r="B134" s="556">
        <f>A3</f>
        <v>37415</v>
      </c>
      <c r="C134" s="557" t="s">
        <v>26</v>
      </c>
      <c r="D134" s="558">
        <f>SUM(D16)</f>
        <v>9120.4998698450054</v>
      </c>
      <c r="E134" s="558">
        <f t="shared" ref="E134:AB134" si="16">SUM(E16)</f>
        <v>364.62325224349439</v>
      </c>
      <c r="F134" s="558">
        <f t="shared" si="16"/>
        <v>356.24938592257877</v>
      </c>
      <c r="G134" s="558">
        <f t="shared" si="16"/>
        <v>349.41371244974442</v>
      </c>
      <c r="H134" s="558">
        <f t="shared" si="16"/>
        <v>345.48154603124067</v>
      </c>
      <c r="I134" s="558">
        <f t="shared" si="16"/>
        <v>333.8793923651034</v>
      </c>
      <c r="J134" s="558">
        <f t="shared" si="16"/>
        <v>347.82174580219834</v>
      </c>
      <c r="K134" s="558">
        <f t="shared" si="16"/>
        <v>350.78304324227832</v>
      </c>
      <c r="L134" s="558">
        <f t="shared" si="16"/>
        <v>363.59311556639113</v>
      </c>
      <c r="M134" s="558">
        <f t="shared" si="16"/>
        <v>379.31513761260032</v>
      </c>
      <c r="N134" s="558">
        <f t="shared" si="16"/>
        <v>394.72824504271631</v>
      </c>
      <c r="O134" s="558">
        <f t="shared" si="16"/>
        <v>408.94728439818709</v>
      </c>
      <c r="P134" s="558">
        <f t="shared" si="16"/>
        <v>417.47106394383911</v>
      </c>
      <c r="Q134" s="558">
        <f t="shared" si="16"/>
        <v>419.19788800405752</v>
      </c>
      <c r="R134" s="558">
        <f t="shared" si="16"/>
        <v>420.53347327257836</v>
      </c>
      <c r="S134" s="558">
        <f t="shared" si="16"/>
        <v>417.69378590217718</v>
      </c>
      <c r="T134" s="558">
        <f t="shared" si="16"/>
        <v>412.87868508963618</v>
      </c>
      <c r="U134" s="558">
        <f t="shared" si="16"/>
        <v>406.89768651113906</v>
      </c>
      <c r="V134" s="558">
        <f t="shared" si="16"/>
        <v>397.72743288973521</v>
      </c>
      <c r="W134" s="558">
        <f t="shared" si="16"/>
        <v>390.09967452141819</v>
      </c>
      <c r="X134" s="558">
        <f t="shared" si="16"/>
        <v>382.08502184443341</v>
      </c>
      <c r="Y134" s="558">
        <f t="shared" si="16"/>
        <v>378.74059574868841</v>
      </c>
      <c r="Z134" s="558">
        <f t="shared" si="16"/>
        <v>373.72559128427838</v>
      </c>
      <c r="AA134" s="558">
        <f t="shared" si="16"/>
        <v>360.21294632394978</v>
      </c>
      <c r="AB134" s="558">
        <f t="shared" si="16"/>
        <v>348.40016383254289</v>
      </c>
    </row>
    <row r="135" spans="1:56" x14ac:dyDescent="0.3">
      <c r="A135" s="555" t="str">
        <f>VLOOKUP(WEEKDAY(B135,2),$B$148:$C$154,2,FALSE)</f>
        <v>Sat</v>
      </c>
      <c r="B135" s="556">
        <f>B134</f>
        <v>37415</v>
      </c>
      <c r="C135" s="557" t="s">
        <v>47</v>
      </c>
      <c r="D135" s="558">
        <f>D63</f>
        <v>10359.007310834133</v>
      </c>
      <c r="E135" s="558">
        <f t="shared" ref="E135:AB135" si="17">E63</f>
        <v>373.17946426293088</v>
      </c>
      <c r="F135" s="558">
        <f t="shared" si="17"/>
        <v>366.90120239795607</v>
      </c>
      <c r="G135" s="558">
        <f t="shared" si="17"/>
        <v>358.70481462261591</v>
      </c>
      <c r="H135" s="558">
        <f t="shared" si="17"/>
        <v>357.91761618344634</v>
      </c>
      <c r="I135" s="558">
        <f t="shared" si="17"/>
        <v>366.13752680819607</v>
      </c>
      <c r="J135" s="558">
        <f t="shared" si="17"/>
        <v>379.55967718518991</v>
      </c>
      <c r="K135" s="558">
        <f t="shared" si="17"/>
        <v>401.44966534963163</v>
      </c>
      <c r="L135" s="558">
        <f t="shared" si="17"/>
        <v>435.02280887665307</v>
      </c>
      <c r="M135" s="558">
        <f t="shared" si="17"/>
        <v>466.06993982224594</v>
      </c>
      <c r="N135" s="558">
        <f t="shared" si="17"/>
        <v>487.74266139853285</v>
      </c>
      <c r="O135" s="558">
        <f t="shared" si="17"/>
        <v>497.90764553769418</v>
      </c>
      <c r="P135" s="558">
        <f t="shared" si="17"/>
        <v>494.28218562498517</v>
      </c>
      <c r="Q135" s="558">
        <f t="shared" si="17"/>
        <v>497.94039542334491</v>
      </c>
      <c r="R135" s="558">
        <f t="shared" si="17"/>
        <v>495.95879156299748</v>
      </c>
      <c r="S135" s="558">
        <f t="shared" si="17"/>
        <v>488.22061239635786</v>
      </c>
      <c r="T135" s="558">
        <f t="shared" si="17"/>
        <v>479.51701259795607</v>
      </c>
      <c r="U135" s="558">
        <f t="shared" si="17"/>
        <v>472.88649163201387</v>
      </c>
      <c r="V135" s="558">
        <f t="shared" si="17"/>
        <v>462.72256234132146</v>
      </c>
      <c r="W135" s="558">
        <f t="shared" si="17"/>
        <v>454.23856308027575</v>
      </c>
      <c r="X135" s="558">
        <f t="shared" si="17"/>
        <v>445.88438206461353</v>
      </c>
      <c r="Y135" s="558">
        <f t="shared" si="17"/>
        <v>428.59096748623676</v>
      </c>
      <c r="Z135" s="558">
        <f t="shared" si="17"/>
        <v>403.97437476477501</v>
      </c>
      <c r="AA135" s="558">
        <f t="shared" si="17"/>
        <v>383.31164448895373</v>
      </c>
      <c r="AB135" s="558">
        <f t="shared" si="17"/>
        <v>360.88630492521008</v>
      </c>
    </row>
    <row r="136" spans="1:56" ht="15" thickBot="1" x14ac:dyDescent="0.35">
      <c r="B136" s="557"/>
      <c r="C136" s="557" t="s">
        <v>92</v>
      </c>
      <c r="D136" s="559">
        <f>SUM(D134:D135)</f>
        <v>19479.507180679138</v>
      </c>
      <c r="E136" s="559">
        <f t="shared" ref="E136:AB136" si="18">SUM(E134:E135)</f>
        <v>737.80271650642521</v>
      </c>
      <c r="F136" s="559">
        <f t="shared" si="18"/>
        <v>723.15058832053478</v>
      </c>
      <c r="G136" s="559">
        <f t="shared" si="18"/>
        <v>708.11852707236039</v>
      </c>
      <c r="H136" s="559">
        <f t="shared" si="18"/>
        <v>703.39916221468707</v>
      </c>
      <c r="I136" s="559">
        <f t="shared" si="18"/>
        <v>700.01691917329947</v>
      </c>
      <c r="J136" s="559">
        <f t="shared" si="18"/>
        <v>727.38142298738831</v>
      </c>
      <c r="K136" s="559">
        <f t="shared" si="18"/>
        <v>752.23270859190995</v>
      </c>
      <c r="L136" s="559">
        <f t="shared" si="18"/>
        <v>798.61592444304415</v>
      </c>
      <c r="M136" s="559">
        <f t="shared" si="18"/>
        <v>845.38507743484627</v>
      </c>
      <c r="N136" s="559">
        <f t="shared" si="18"/>
        <v>882.4709064412491</v>
      </c>
      <c r="O136" s="559">
        <f t="shared" si="18"/>
        <v>906.85492993588127</v>
      </c>
      <c r="P136" s="559">
        <f t="shared" si="18"/>
        <v>911.75324956882423</v>
      </c>
      <c r="Q136" s="559">
        <f t="shared" si="18"/>
        <v>917.13828342740248</v>
      </c>
      <c r="R136" s="559">
        <f t="shared" si="18"/>
        <v>916.49226483557584</v>
      </c>
      <c r="S136" s="559">
        <f t="shared" si="18"/>
        <v>905.91439829853505</v>
      </c>
      <c r="T136" s="559">
        <f t="shared" si="18"/>
        <v>892.39569768759225</v>
      </c>
      <c r="U136" s="559">
        <f t="shared" si="18"/>
        <v>879.78417814315299</v>
      </c>
      <c r="V136" s="559">
        <f t="shared" si="18"/>
        <v>860.44999523105662</v>
      </c>
      <c r="W136" s="559">
        <f t="shared" si="18"/>
        <v>844.33823760169389</v>
      </c>
      <c r="X136" s="559">
        <f t="shared" si="18"/>
        <v>827.96940390904695</v>
      </c>
      <c r="Y136" s="559">
        <f t="shared" si="18"/>
        <v>807.33156323492517</v>
      </c>
      <c r="Z136" s="559">
        <f t="shared" si="18"/>
        <v>777.69996604905339</v>
      </c>
      <c r="AA136" s="559">
        <f t="shared" si="18"/>
        <v>743.52459081290351</v>
      </c>
      <c r="AB136" s="559">
        <f t="shared" si="18"/>
        <v>709.28646875775303</v>
      </c>
    </row>
    <row r="137" spans="1:56" ht="15" thickTop="1" x14ac:dyDescent="0.3">
      <c r="D137" s="320" t="s">
        <v>91</v>
      </c>
      <c r="E137" s="321">
        <f>AVERAGE(E134:J134,AA134:AB134)</f>
        <v>350.7602681213566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2023-09-15T17:53:09Z</dcterms:modified>
</cp:coreProperties>
</file>