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A6ABD8-374D-42B0-8FFF-2523FED8FFB1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<sst xmlns="http://schemas.openxmlformats.org/spreadsheetml/2006/main" count="339" uniqueCount="93">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</sst>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35" name="Picture 2">
          <a:extLst>
            <a:ext uri="{FF2B5EF4-FFF2-40B4-BE49-F238E27FC236}">
              <a16:creationId xmlns:a16="http://schemas.microsoft.com/office/drawing/2014/main" id="{3B67FBC1-C2BD-9CE5-1FA4-F0FD3ABE1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6" name="Picture 2">
          <a:extLst>
            <a:ext uri="{FF2B5EF4-FFF2-40B4-BE49-F238E27FC236}">
              <a16:creationId xmlns:a16="http://schemas.microsoft.com/office/drawing/2014/main" id="{536FFCAD-3913-E11F-D112-8931A3F4E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7" name="Picture 2">
          <a:extLst>
            <a:ext uri="{FF2B5EF4-FFF2-40B4-BE49-F238E27FC236}">
              <a16:creationId xmlns:a16="http://schemas.microsoft.com/office/drawing/2014/main" id="{22393E21-8990-16D1-5D8A-E0EB73ED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37413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23.785579705572317</v>
      </c>
      <c r="E8" s="336">
        <v>0.87585602671132678</v>
      </c>
      <c r="F8" s="337">
        <v>0.85939786413167329</v>
      </c>
      <c r="G8" s="337">
        <v>0.84679107421198041</v>
      </c>
      <c r="H8" s="337">
        <v>0.83794209053773627</v>
      </c>
      <c r="I8" s="337">
        <v>0.84891826005751281</v>
      </c>
      <c r="J8" s="338">
        <v>0.8790006963136201</v>
      </c>
      <c r="K8" s="339">
        <v>0.92443406778805726</v>
      </c>
      <c r="L8" s="337">
        <v>0.99777192843634477</v>
      </c>
      <c r="M8" s="337">
        <v>1.054847398559535</v>
      </c>
      <c r="N8" s="337">
        <v>1.0862484524935481</v>
      </c>
      <c r="O8" s="337">
        <v>1.1115129644070052</v>
      </c>
      <c r="P8" s="337">
        <v>1.1207643789507278</v>
      </c>
      <c r="Q8" s="337">
        <v>1.1014128425525869</v>
      </c>
      <c r="R8" s="337">
        <v>1.1065615735816376</v>
      </c>
      <c r="S8" s="337">
        <v>1.1094671279046999</v>
      </c>
      <c r="T8" s="337">
        <v>1.0961006602708843</v>
      </c>
      <c r="U8" s="337">
        <v>1.0730029664476284</v>
      </c>
      <c r="V8" s="337">
        <v>1.0369903293126237</v>
      </c>
      <c r="W8" s="337">
        <v>1.0197993754166585</v>
      </c>
      <c r="X8" s="337">
        <v>0.99095996236121697</v>
      </c>
      <c r="Y8" s="337">
        <v>0.97979585131760816</v>
      </c>
      <c r="Z8" s="340">
        <v>0.97493069766422169</v>
      </c>
      <c r="AA8" s="336">
        <v>0.94341485871240949</v>
      </c>
      <c r="AB8" s="338">
        <v>0.90965825743107165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845.79754727896602</v>
      </c>
      <c r="E9" s="342">
        <v>27.505301664770588</v>
      </c>
      <c r="F9" s="343">
        <v>26.832034208041573</v>
      </c>
      <c r="G9" s="343">
        <v>26.239854432015338</v>
      </c>
      <c r="H9" s="343">
        <v>25.979730701361142</v>
      </c>
      <c r="I9" s="343">
        <v>26.554892209055559</v>
      </c>
      <c r="J9" s="344">
        <v>28.405594233681505</v>
      </c>
      <c r="K9" s="345">
        <v>31.485621602681913</v>
      </c>
      <c r="L9" s="343">
        <v>35.692536512019117</v>
      </c>
      <c r="M9" s="343">
        <v>39.031882735827388</v>
      </c>
      <c r="N9" s="343">
        <v>41.08398029056648</v>
      </c>
      <c r="O9" s="343">
        <v>42.448286014798541</v>
      </c>
      <c r="P9" s="343">
        <v>42.95082116816225</v>
      </c>
      <c r="Q9" s="343">
        <v>43.049938441160307</v>
      </c>
      <c r="R9" s="343">
        <v>43.5816113562013</v>
      </c>
      <c r="S9" s="343">
        <v>43.766822768815373</v>
      </c>
      <c r="T9" s="343">
        <v>43.129571019056726</v>
      </c>
      <c r="U9" s="343">
        <v>41.866799118651983</v>
      </c>
      <c r="V9" s="343">
        <v>39.692141824701139</v>
      </c>
      <c r="W9" s="343">
        <v>36.703691765867106</v>
      </c>
      <c r="X9" s="343">
        <v>34.597408921038976</v>
      </c>
      <c r="Y9" s="343">
        <v>33.463989218981283</v>
      </c>
      <c r="Z9" s="346">
        <v>32.268132645284396</v>
      </c>
      <c r="AA9" s="342">
        <v>30.464507219705997</v>
      </c>
      <c r="AB9" s="344">
        <v>29.002397206520037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6492.6753995884401</v>
      </c>
      <c r="E10" s="349">
        <v>225.26151422021286</v>
      </c>
      <c r="F10" s="350">
        <v>220.40968917549469</v>
      </c>
      <c r="G10" s="350">
        <v>216.15619457938658</v>
      </c>
      <c r="H10" s="350">
        <v>214.22234868428581</v>
      </c>
      <c r="I10" s="350">
        <v>211.91218282121204</v>
      </c>
      <c r="J10" s="351">
        <v>227.58179990790975</v>
      </c>
      <c r="K10" s="352">
        <v>245.12664033221984</v>
      </c>
      <c r="L10" s="350">
        <v>270.77560699147551</v>
      </c>
      <c r="M10" s="350">
        <v>293.79002571636221</v>
      </c>
      <c r="N10" s="350">
        <v>307.64401369584925</v>
      </c>
      <c r="O10" s="350">
        <v>316.94168524556949</v>
      </c>
      <c r="P10" s="350">
        <v>319.82831870183696</v>
      </c>
      <c r="Q10" s="350">
        <v>319.84147632985258</v>
      </c>
      <c r="R10" s="350">
        <v>322.28115666918956</v>
      </c>
      <c r="S10" s="350">
        <v>322.66153862027772</v>
      </c>
      <c r="T10" s="350">
        <v>317.56689342032644</v>
      </c>
      <c r="U10" s="350">
        <v>307.70058791527049</v>
      </c>
      <c r="V10" s="350">
        <v>291.50923636856385</v>
      </c>
      <c r="W10" s="350">
        <v>277.25757332243518</v>
      </c>
      <c r="X10" s="350">
        <v>266.69029414051136</v>
      </c>
      <c r="Y10" s="350">
        <v>262.62577742482517</v>
      </c>
      <c r="Z10" s="353">
        <v>255.7989980491391</v>
      </c>
      <c r="AA10" s="349">
        <v>243.80891887406938</v>
      </c>
      <c r="AB10" s="351">
        <v>235.28292838216413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61.934511550372896</v>
      </c>
      <c r="E11" s="355">
        <v>2.1752251228648269</v>
      </c>
      <c r="F11" s="356">
        <v>2.1453250980160057</v>
      </c>
      <c r="G11" s="356">
        <v>2.1227677344439142</v>
      </c>
      <c r="H11" s="356">
        <v>2.1144964915505287</v>
      </c>
      <c r="I11" s="356">
        <v>2.1619892371956433</v>
      </c>
      <c r="J11" s="357">
        <v>2.2415141274241943</v>
      </c>
      <c r="K11" s="358">
        <v>2.3207378488978505</v>
      </c>
      <c r="L11" s="356">
        <v>2.541804427671134</v>
      </c>
      <c r="M11" s="356">
        <v>2.7281761257139268</v>
      </c>
      <c r="N11" s="356">
        <v>2.8133012924635747</v>
      </c>
      <c r="O11" s="356">
        <v>2.8795108929228306</v>
      </c>
      <c r="P11" s="356">
        <v>2.9100927094691822</v>
      </c>
      <c r="Q11" s="356">
        <v>2.9225533813136542</v>
      </c>
      <c r="R11" s="356">
        <v>2.9419762424735727</v>
      </c>
      <c r="S11" s="356">
        <v>2.9338269835632591</v>
      </c>
      <c r="T11" s="356">
        <v>2.9101694354491903</v>
      </c>
      <c r="U11" s="356">
        <v>2.8789830569865549</v>
      </c>
      <c r="V11" s="356">
        <v>2.835273265671201</v>
      </c>
      <c r="W11" s="356">
        <v>2.7627742446198873</v>
      </c>
      <c r="X11" s="356">
        <v>2.6494310051346397</v>
      </c>
      <c r="Y11" s="356">
        <v>2.6271602420730682</v>
      </c>
      <c r="Z11" s="359">
        <v>2.5865298462478927</v>
      </c>
      <c r="AA11" s="355">
        <v>2.4175130029300052</v>
      </c>
      <c r="AB11" s="357">
        <v>2.3133797352763734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322.18660972335471</v>
      </c>
      <c r="E12" s="362">
        <v>10.455536629982394</v>
      </c>
      <c r="F12" s="363">
        <v>10.215972370321225</v>
      </c>
      <c r="G12" s="363">
        <v>10.010004076145721</v>
      </c>
      <c r="H12" s="363">
        <v>9.9216608753682767</v>
      </c>
      <c r="I12" s="363">
        <v>10.142286775414933</v>
      </c>
      <c r="J12" s="364">
        <v>10.799484160738832</v>
      </c>
      <c r="K12" s="365">
        <v>11.88077819961878</v>
      </c>
      <c r="L12" s="363">
        <v>13.506933429811728</v>
      </c>
      <c r="M12" s="363">
        <v>14.820773956721245</v>
      </c>
      <c r="N12" s="363">
        <v>15.59277163784636</v>
      </c>
      <c r="O12" s="363">
        <v>16.092980956234815</v>
      </c>
      <c r="P12" s="363">
        <v>16.306362453136266</v>
      </c>
      <c r="Q12" s="363">
        <v>16.359903846016465</v>
      </c>
      <c r="R12" s="363">
        <v>16.563461047865903</v>
      </c>
      <c r="S12" s="363">
        <v>16.610803114004284</v>
      </c>
      <c r="T12" s="363">
        <v>16.407156348517251</v>
      </c>
      <c r="U12" s="363">
        <v>15.985699821045596</v>
      </c>
      <c r="V12" s="363">
        <v>15.221652354507835</v>
      </c>
      <c r="W12" s="363">
        <v>14.090213551122535</v>
      </c>
      <c r="X12" s="363">
        <v>13.239356611700876</v>
      </c>
      <c r="Y12" s="363">
        <v>12.839445703342323</v>
      </c>
      <c r="Z12" s="366">
        <v>12.400348547096357</v>
      </c>
      <c r="AA12" s="362">
        <v>11.636386285023832</v>
      </c>
      <c r="AB12" s="364">
        <v>11.086636971770867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3017.8816588924005</v>
      </c>
      <c r="E13" s="367">
        <v>108.1781863197233</v>
      </c>
      <c r="F13" s="368">
        <v>106.42185551651198</v>
      </c>
      <c r="G13" s="368">
        <v>104.87489079804052</v>
      </c>
      <c r="H13" s="368">
        <v>103.74051382372164</v>
      </c>
      <c r="I13" s="368">
        <v>105.03132469847648</v>
      </c>
      <c r="J13" s="369">
        <v>108.97669468018569</v>
      </c>
      <c r="K13" s="370">
        <v>115.61962951132591</v>
      </c>
      <c r="L13" s="368">
        <v>125.96825247136663</v>
      </c>
      <c r="M13" s="368">
        <v>134.0527841740722</v>
      </c>
      <c r="N13" s="368">
        <v>138.90089307051329</v>
      </c>
      <c r="O13" s="368">
        <v>142.16777512299234</v>
      </c>
      <c r="P13" s="368">
        <v>143.45106320184129</v>
      </c>
      <c r="Q13" s="368">
        <v>143.8992033532503</v>
      </c>
      <c r="R13" s="368">
        <v>145.10442663256882</v>
      </c>
      <c r="S13" s="368">
        <v>144.86681473341113</v>
      </c>
      <c r="T13" s="368">
        <v>142.89985951037943</v>
      </c>
      <c r="U13" s="368">
        <v>139.33330256506608</v>
      </c>
      <c r="V13" s="368">
        <v>134.63203833520134</v>
      </c>
      <c r="W13" s="368">
        <v>129.80311185162176</v>
      </c>
      <c r="X13" s="368">
        <v>125.41902026141115</v>
      </c>
      <c r="Y13" s="368">
        <v>123.72256723871476</v>
      </c>
      <c r="Z13" s="371">
        <v>121.76894731575906</v>
      </c>
      <c r="AA13" s="367">
        <v>116.55843983204872</v>
      </c>
      <c r="AB13" s="369">
        <v>112.49006387419638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3402.0027801661276</v>
      </c>
      <c r="E14" s="90">
        <f t="shared" ref="E14:AB14" si="1">SUM(E11:E13)</f>
        <v>120.80894807257052</v>
      </c>
      <c r="F14" s="164">
        <f t="shared" si="1"/>
        <v>118.78315298484921</v>
      </c>
      <c r="G14" s="164">
        <f t="shared" si="1"/>
        <v>117.00766260863016</v>
      </c>
      <c r="H14" s="164">
        <f t="shared" si="1"/>
        <v>115.77667119064044</v>
      </c>
      <c r="I14" s="164">
        <f t="shared" si="1"/>
        <v>117.33560071108705</v>
      </c>
      <c r="J14" s="166">
        <f t="shared" si="1"/>
        <v>122.01769296834871</v>
      </c>
      <c r="K14" s="48">
        <f t="shared" si="1"/>
        <v>129.82114555984253</v>
      </c>
      <c r="L14" s="164">
        <f t="shared" si="1"/>
        <v>142.01699032884949</v>
      </c>
      <c r="M14" s="164">
        <f t="shared" si="1"/>
        <v>151.60173425650737</v>
      </c>
      <c r="N14" s="164">
        <f t="shared" si="1"/>
        <v>157.30696600082322</v>
      </c>
      <c r="O14" s="164">
        <f t="shared" si="1"/>
        <v>161.14026697214999</v>
      </c>
      <c r="P14" s="164">
        <f t="shared" si="1"/>
        <v>162.66751836444675</v>
      </c>
      <c r="Q14" s="164">
        <f t="shared" si="1"/>
        <v>163.18166058058043</v>
      </c>
      <c r="R14" s="164">
        <f t="shared" si="1"/>
        <v>164.60986392290829</v>
      </c>
      <c r="S14" s="164">
        <f t="shared" si="1"/>
        <v>164.41144483097867</v>
      </c>
      <c r="T14" s="164">
        <f t="shared" si="1"/>
        <v>162.21718529434588</v>
      </c>
      <c r="U14" s="164">
        <f t="shared" si="1"/>
        <v>158.19798544309822</v>
      </c>
      <c r="V14" s="164">
        <f t="shared" si="1"/>
        <v>152.68896395538039</v>
      </c>
      <c r="W14" s="164">
        <f t="shared" si="1"/>
        <v>146.65609964736419</v>
      </c>
      <c r="X14" s="164">
        <f t="shared" si="1"/>
        <v>141.30780787824665</v>
      </c>
      <c r="Y14" s="164">
        <f t="shared" si="1"/>
        <v>139.18917318413014</v>
      </c>
      <c r="Z14" s="165">
        <f t="shared" si="1"/>
        <v>136.75582570910331</v>
      </c>
      <c r="AA14" s="90">
        <f t="shared" si="1"/>
        <v>130.61233912000256</v>
      </c>
      <c r="AB14" s="166">
        <f t="shared" si="1"/>
        <v>125.89008058124362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7362.2585265729786</v>
      </c>
      <c r="E15" s="90">
        <f t="shared" ref="E15:AB15" si="2">SUM(E8:E10)</f>
        <v>253.64267191169478</v>
      </c>
      <c r="F15" s="164">
        <f t="shared" si="2"/>
        <v>248.10112124766795</v>
      </c>
      <c r="G15" s="164">
        <f t="shared" si="2"/>
        <v>243.24284008561389</v>
      </c>
      <c r="H15" s="164">
        <f t="shared" si="2"/>
        <v>241.04002147618468</v>
      </c>
      <c r="I15" s="164">
        <f t="shared" si="2"/>
        <v>239.31599329032511</v>
      </c>
      <c r="J15" s="166">
        <f t="shared" si="2"/>
        <v>256.86639483790486</v>
      </c>
      <c r="K15" s="48">
        <f t="shared" si="2"/>
        <v>277.53669600268984</v>
      </c>
      <c r="L15" s="164">
        <f t="shared" si="2"/>
        <v>307.46591543193097</v>
      </c>
      <c r="M15" s="164">
        <f t="shared" si="2"/>
        <v>333.87675585074913</v>
      </c>
      <c r="N15" s="164">
        <f t="shared" si="2"/>
        <v>349.81424243890928</v>
      </c>
      <c r="O15" s="164">
        <f t="shared" si="2"/>
        <v>360.50148422477503</v>
      </c>
      <c r="P15" s="164">
        <f t="shared" si="2"/>
        <v>363.89990424894995</v>
      </c>
      <c r="Q15" s="164">
        <f t="shared" si="2"/>
        <v>363.99282761356545</v>
      </c>
      <c r="R15" s="164">
        <f t="shared" si="2"/>
        <v>366.96932959897248</v>
      </c>
      <c r="S15" s="164">
        <f t="shared" si="2"/>
        <v>367.53782851699782</v>
      </c>
      <c r="T15" s="164">
        <f t="shared" si="2"/>
        <v>361.79256509965404</v>
      </c>
      <c r="U15" s="164">
        <f t="shared" si="2"/>
        <v>350.64039000037008</v>
      </c>
      <c r="V15" s="164">
        <f t="shared" si="2"/>
        <v>332.23836852257762</v>
      </c>
      <c r="W15" s="164">
        <f t="shared" si="2"/>
        <v>314.98106446371895</v>
      </c>
      <c r="X15" s="164">
        <f t="shared" si="2"/>
        <v>302.27866302391158</v>
      </c>
      <c r="Y15" s="164">
        <f t="shared" si="2"/>
        <v>297.06956249512405</v>
      </c>
      <c r="Z15" s="165">
        <f t="shared" si="2"/>
        <v>289.0420613920877</v>
      </c>
      <c r="AA15" s="90">
        <f t="shared" si="2"/>
        <v>275.21684095248776</v>
      </c>
      <c r="AB15" s="166">
        <f t="shared" si="2"/>
        <v>265.19498384611524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10764.261306739108</v>
      </c>
      <c r="E16" s="167">
        <f t="shared" ref="E16:AB16" si="3">E14+E15</f>
        <v>374.45161998426528</v>
      </c>
      <c r="F16" s="168">
        <f t="shared" si="3"/>
        <v>366.88427423251716</v>
      </c>
      <c r="G16" s="168">
        <f t="shared" si="3"/>
        <v>360.25050269424406</v>
      </c>
      <c r="H16" s="168">
        <f t="shared" si="3"/>
        <v>356.81669266682513</v>
      </c>
      <c r="I16" s="168">
        <f t="shared" si="3"/>
        <v>356.65159400141215</v>
      </c>
      <c r="J16" s="170">
        <f t="shared" si="3"/>
        <v>378.88408780625355</v>
      </c>
      <c r="K16" s="203">
        <f t="shared" si="3"/>
        <v>407.35784156253237</v>
      </c>
      <c r="L16" s="200">
        <f t="shared" si="3"/>
        <v>449.48290576078045</v>
      </c>
      <c r="M16" s="200">
        <f t="shared" si="3"/>
        <v>485.4784901072565</v>
      </c>
      <c r="N16" s="200">
        <f t="shared" si="3"/>
        <v>507.12120843973253</v>
      </c>
      <c r="O16" s="200">
        <f t="shared" si="3"/>
        <v>521.64175119692504</v>
      </c>
      <c r="P16" s="200">
        <f t="shared" si="3"/>
        <v>526.56742261339673</v>
      </c>
      <c r="Q16" s="200">
        <f t="shared" si="3"/>
        <v>527.17448819414585</v>
      </c>
      <c r="R16" s="200">
        <f t="shared" si="3"/>
        <v>531.57919352188082</v>
      </c>
      <c r="S16" s="200">
        <f t="shared" si="3"/>
        <v>531.94927334797649</v>
      </c>
      <c r="T16" s="200">
        <f t="shared" si="3"/>
        <v>524.00975039399987</v>
      </c>
      <c r="U16" s="200">
        <f t="shared" si="3"/>
        <v>508.83837544346829</v>
      </c>
      <c r="V16" s="200">
        <f t="shared" si="3"/>
        <v>484.92733247795798</v>
      </c>
      <c r="W16" s="200">
        <f t="shared" si="3"/>
        <v>461.63716411108317</v>
      </c>
      <c r="X16" s="200">
        <f t="shared" si="3"/>
        <v>443.58647090215823</v>
      </c>
      <c r="Y16" s="200">
        <f t="shared" si="3"/>
        <v>436.25873567925419</v>
      </c>
      <c r="Z16" s="201">
        <f t="shared" si="3"/>
        <v>425.79788710119101</v>
      </c>
      <c r="AA16" s="199">
        <f t="shared" si="3"/>
        <v>405.82918007249032</v>
      </c>
      <c r="AB16" s="202">
        <f t="shared" si="3"/>
        <v>391.08506442735887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2.1752251228648269</v>
      </c>
      <c r="AL17" s="538">
        <f>$F11</f>
        <v>2.1453250980160057</v>
      </c>
      <c r="AM17" s="538">
        <f>$G11</f>
        <v>2.1227677344439142</v>
      </c>
      <c r="AN17" s="538">
        <f>$H11</f>
        <v>2.1144964915505287</v>
      </c>
      <c r="AO17" s="538"/>
      <c r="AP17" s="538">
        <f>$E12</f>
        <v>10.455536629982394</v>
      </c>
      <c r="AQ17" s="538">
        <f>$F12</f>
        <v>10.215972370321225</v>
      </c>
      <c r="AR17" s="538">
        <f>$G12</f>
        <v>10.010004076145721</v>
      </c>
      <c r="AS17" s="538">
        <f>$H12</f>
        <v>9.9216608753682767</v>
      </c>
      <c r="AT17" s="538"/>
      <c r="AU17" s="538">
        <f>$E13</f>
        <v>108.1781863197233</v>
      </c>
      <c r="AV17" s="538">
        <f>$F13</f>
        <v>106.42185551651198</v>
      </c>
      <c r="AW17" s="538">
        <f>$G13</f>
        <v>104.87489079804052</v>
      </c>
      <c r="AX17" s="538">
        <f>$H13</f>
        <v>103.74051382372164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2.1619892371956433</v>
      </c>
      <c r="AL18" s="538">
        <f>$J11</f>
        <v>2.2415141274241943</v>
      </c>
      <c r="AM18" s="538">
        <f>$K11</f>
        <v>2.3207378488978505</v>
      </c>
      <c r="AN18" s="538">
        <f>$L11</f>
        <v>2.541804427671134</v>
      </c>
      <c r="AO18" s="538"/>
      <c r="AP18" s="538">
        <f>$I12</f>
        <v>10.142286775414933</v>
      </c>
      <c r="AQ18" s="538">
        <f>$J12</f>
        <v>10.799484160738832</v>
      </c>
      <c r="AR18" s="538">
        <f>$K12</f>
        <v>11.88077819961878</v>
      </c>
      <c r="AS18" s="538">
        <f>$L12</f>
        <v>13.506933429811728</v>
      </c>
      <c r="AT18" s="538"/>
      <c r="AU18" s="539">
        <f>$I13</f>
        <v>105.03132469847648</v>
      </c>
      <c r="AV18" s="539">
        <f>$J13</f>
        <v>108.97669468018569</v>
      </c>
      <c r="AW18" s="539">
        <f>$K13</f>
        <v>115.61962951132591</v>
      </c>
      <c r="AX18" s="539">
        <f>$L13</f>
        <v>125.96825247136663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2.7281761257139268</v>
      </c>
      <c r="AL19" s="538">
        <f>$N11</f>
        <v>2.8133012924635747</v>
      </c>
      <c r="AM19" s="538">
        <f>$O11</f>
        <v>2.8795108929228306</v>
      </c>
      <c r="AN19" s="538">
        <f>$P11</f>
        <v>2.9100927094691822</v>
      </c>
      <c r="AO19" s="538"/>
      <c r="AP19" s="538">
        <f>$M12</f>
        <v>14.820773956721245</v>
      </c>
      <c r="AQ19" s="538">
        <f>$N12</f>
        <v>15.59277163784636</v>
      </c>
      <c r="AR19" s="538">
        <f>$O12</f>
        <v>16.092980956234815</v>
      </c>
      <c r="AS19" s="538">
        <f>$P12</f>
        <v>16.306362453136266</v>
      </c>
      <c r="AT19" s="538"/>
      <c r="AU19" s="538">
        <f>$M13</f>
        <v>134.0527841740722</v>
      </c>
      <c r="AV19" s="538">
        <f>$N13</f>
        <v>138.90089307051329</v>
      </c>
      <c r="AW19" s="538">
        <f>$O13</f>
        <v>142.16777512299234</v>
      </c>
      <c r="AX19" s="538">
        <f>$P13</f>
        <v>143.45106320184129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2.9225533813136542</v>
      </c>
      <c r="AL20" s="538">
        <f>$R11</f>
        <v>2.9419762424735727</v>
      </c>
      <c r="AM20" s="538">
        <f>$S11</f>
        <v>2.9338269835632591</v>
      </c>
      <c r="AN20" s="538">
        <f>$T11</f>
        <v>2.9101694354491903</v>
      </c>
      <c r="AO20" s="538"/>
      <c r="AP20" s="538">
        <f>$Q12</f>
        <v>16.359903846016465</v>
      </c>
      <c r="AQ20" s="538">
        <f>$R12</f>
        <v>16.563461047865903</v>
      </c>
      <c r="AR20" s="538">
        <f>$S12</f>
        <v>16.610803114004284</v>
      </c>
      <c r="AS20" s="538">
        <f>$T12</f>
        <v>16.407156348517251</v>
      </c>
      <c r="AT20" s="538"/>
      <c r="AU20" s="538">
        <f>$Q13</f>
        <v>143.8992033532503</v>
      </c>
      <c r="AV20" s="538">
        <f>$R13</f>
        <v>145.10442663256882</v>
      </c>
      <c r="AW20" s="538">
        <f>$S13</f>
        <v>144.86681473341113</v>
      </c>
      <c r="AX20" s="538">
        <f>$T13</f>
        <v>142.89985951037943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2.8789830569865549</v>
      </c>
      <c r="AL21" s="538">
        <f>$V11</f>
        <v>2.835273265671201</v>
      </c>
      <c r="AM21" s="538">
        <f>$W11</f>
        <v>2.7627742446198873</v>
      </c>
      <c r="AN21" s="538">
        <f>$X11</f>
        <v>2.6494310051346397</v>
      </c>
      <c r="AO21" s="538"/>
      <c r="AP21" s="538">
        <f>$U12</f>
        <v>15.985699821045596</v>
      </c>
      <c r="AQ21" s="538">
        <f>$V12</f>
        <v>15.221652354507835</v>
      </c>
      <c r="AR21" s="538">
        <f>$W12</f>
        <v>14.090213551122535</v>
      </c>
      <c r="AS21" s="538">
        <f>$X12</f>
        <v>13.239356611700876</v>
      </c>
      <c r="AT21" s="538"/>
      <c r="AU21" s="538">
        <f>$U13</f>
        <v>139.33330256506608</v>
      </c>
      <c r="AV21" s="538">
        <f>$V13</f>
        <v>134.63203833520134</v>
      </c>
      <c r="AW21" s="538">
        <f>$W13</f>
        <v>129.80311185162176</v>
      </c>
      <c r="AX21" s="538">
        <f>$X13</f>
        <v>125.41902026141115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2.6271602420730682</v>
      </c>
      <c r="AL22" s="538">
        <f>$Z11</f>
        <v>2.5865298462478927</v>
      </c>
      <c r="AM22" s="538">
        <f>$AA11</f>
        <v>2.4175130029300052</v>
      </c>
      <c r="AN22" s="540">
        <f>$AB11</f>
        <v>2.3133797352763734</v>
      </c>
      <c r="AO22" s="538"/>
      <c r="AP22" s="538">
        <f>$Y12</f>
        <v>12.839445703342323</v>
      </c>
      <c r="AQ22" s="538">
        <f>$Z12</f>
        <v>12.400348547096357</v>
      </c>
      <c r="AR22" s="538">
        <f>$AA12</f>
        <v>11.636386285023832</v>
      </c>
      <c r="AS22" s="540">
        <f>$AB12</f>
        <v>11.086636971770867</v>
      </c>
      <c r="AT22" s="538"/>
      <c r="AU22" s="538">
        <f>$Y13</f>
        <v>123.72256723871476</v>
      </c>
      <c r="AV22" s="538">
        <f>$Z13</f>
        <v>121.76894731575906</v>
      </c>
      <c r="AW22" s="538">
        <f>$AA13</f>
        <v>116.55843983204872</v>
      </c>
      <c r="AX22" s="540">
        <f>$AB13</f>
        <v>112.49006387419638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61.934511550372896</v>
      </c>
      <c r="AO23" s="538"/>
      <c r="AP23" s="538"/>
      <c r="AQ23" s="538"/>
      <c r="AR23" s="538"/>
      <c r="AS23" s="318">
        <f>SUM(AP17:AS22)</f>
        <v>322.18660972335471</v>
      </c>
      <c r="AT23" s="538"/>
      <c r="AU23" s="538"/>
      <c r="AV23" s="538"/>
      <c r="AW23" s="538"/>
      <c r="AX23" s="318">
        <f>SUM(AU17:AX22)</f>
        <v>3017.8816588924005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1259.7386932608915</v>
      </c>
      <c r="E52" s="431">
        <f t="shared" si="4"/>
        <v>26.548380015734722</v>
      </c>
      <c r="F52" s="432">
        <f t="shared" si="4"/>
        <v>34.115725767482843</v>
      </c>
      <c r="G52" s="432">
        <f t="shared" si="4"/>
        <v>40.749497305755938</v>
      </c>
      <c r="H52" s="432">
        <f t="shared" si="4"/>
        <v>44.183307333174866</v>
      </c>
      <c r="I52" s="432">
        <f t="shared" si="4"/>
        <v>44.34840599858785</v>
      </c>
      <c r="J52" s="433">
        <f t="shared" si="4"/>
        <v>22.115912193746453</v>
      </c>
      <c r="K52" s="434">
        <f t="shared" si="4"/>
        <v>143.64215843746763</v>
      </c>
      <c r="L52" s="432">
        <f t="shared" si="4"/>
        <v>101.51709423921955</v>
      </c>
      <c r="M52" s="432">
        <f t="shared" si="4"/>
        <v>65.521509892743495</v>
      </c>
      <c r="N52" s="432">
        <f t="shared" si="4"/>
        <v>43.878791560267473</v>
      </c>
      <c r="O52" s="432">
        <f t="shared" si="4"/>
        <v>29.358248803074957</v>
      </c>
      <c r="P52" s="432">
        <f t="shared" si="4"/>
        <v>24.43257738660327</v>
      </c>
      <c r="Q52" s="432">
        <f t="shared" si="4"/>
        <v>23.825511805854148</v>
      </c>
      <c r="R52" s="432">
        <f t="shared" si="4"/>
        <v>19.420806478119175</v>
      </c>
      <c r="S52" s="432">
        <f t="shared" si="4"/>
        <v>19.050726652023513</v>
      </c>
      <c r="T52" s="432">
        <f t="shared" si="4"/>
        <v>26.990249606000134</v>
      </c>
      <c r="U52" s="432">
        <f t="shared" si="4"/>
        <v>42.161624556531706</v>
      </c>
      <c r="V52" s="432">
        <f t="shared" si="4"/>
        <v>66.072667522042025</v>
      </c>
      <c r="W52" s="432">
        <f t="shared" si="4"/>
        <v>89.362835888916834</v>
      </c>
      <c r="X52" s="432">
        <f t="shared" si="4"/>
        <v>107.41352909784177</v>
      </c>
      <c r="Y52" s="432">
        <f t="shared" si="4"/>
        <v>114.74126432074581</v>
      </c>
      <c r="Z52" s="435">
        <f t="shared" si="4"/>
        <v>125.20211289880899</v>
      </c>
      <c r="AA52" s="431">
        <f t="shared" si="4"/>
        <v>-4.8291800724903169</v>
      </c>
      <c r="AB52" s="433">
        <f t="shared" si="4"/>
        <v>9.9149355726411272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4927.8042606167846</v>
      </c>
      <c r="E57" s="336">
        <v>152.20968123827075</v>
      </c>
      <c r="F57" s="337">
        <v>146.94070992439393</v>
      </c>
      <c r="G57" s="337">
        <v>144.6045700981434</v>
      </c>
      <c r="H57" s="337">
        <v>145.80674229250354</v>
      </c>
      <c r="I57" s="337">
        <v>153.25767593458261</v>
      </c>
      <c r="J57" s="338">
        <v>171.34052507844089</v>
      </c>
      <c r="K57" s="339">
        <v>197.14667864798352</v>
      </c>
      <c r="L57" s="337">
        <v>219.85396909770247</v>
      </c>
      <c r="M57" s="337">
        <v>235.495897375412</v>
      </c>
      <c r="N57" s="337">
        <v>246.61615581108245</v>
      </c>
      <c r="O57" s="337">
        <v>255.46500683504891</v>
      </c>
      <c r="P57" s="337">
        <v>257.55125628909622</v>
      </c>
      <c r="Q57" s="337">
        <v>262.31416216449196</v>
      </c>
      <c r="R57" s="337">
        <v>261.00522993734728</v>
      </c>
      <c r="S57" s="337">
        <v>259.96448790352264</v>
      </c>
      <c r="T57" s="337">
        <v>250.52489163123255</v>
      </c>
      <c r="U57" s="337">
        <v>236.97357838174668</v>
      </c>
      <c r="V57" s="337">
        <v>221.31230802018118</v>
      </c>
      <c r="W57" s="337">
        <v>208.91800931211705</v>
      </c>
      <c r="X57" s="337">
        <v>202.04868318143306</v>
      </c>
      <c r="Y57" s="337">
        <v>193.12622002075645</v>
      </c>
      <c r="Z57" s="340">
        <v>179.82938149766886</v>
      </c>
      <c r="AA57" s="336">
        <v>167.23248342438217</v>
      </c>
      <c r="AB57" s="338">
        <v>158.26595651924475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3448.9647279250607</v>
      </c>
      <c r="E58" s="449">
        <v>108.21825657771738</v>
      </c>
      <c r="F58" s="450">
        <v>105.64951350834542</v>
      </c>
      <c r="G58" s="450">
        <v>105.41231305710053</v>
      </c>
      <c r="H58" s="450">
        <v>106.76618371946638</v>
      </c>
      <c r="I58" s="450">
        <v>112.1631372841095</v>
      </c>
      <c r="J58" s="451">
        <v>122.7355528658945</v>
      </c>
      <c r="K58" s="452">
        <v>136.39602091256305</v>
      </c>
      <c r="L58" s="450">
        <v>152.97001527479426</v>
      </c>
      <c r="M58" s="450">
        <v>164.42194435940237</v>
      </c>
      <c r="N58" s="450">
        <v>168.92704419345716</v>
      </c>
      <c r="O58" s="450">
        <v>173.86008985213866</v>
      </c>
      <c r="P58" s="450">
        <v>177.2359221694004</v>
      </c>
      <c r="Q58" s="450">
        <v>179.14514761507857</v>
      </c>
      <c r="R58" s="450">
        <v>180.23465581377334</v>
      </c>
      <c r="S58" s="450">
        <v>178.652291117754</v>
      </c>
      <c r="T58" s="450">
        <v>169.30944491596858</v>
      </c>
      <c r="U58" s="450">
        <v>162.7317229402567</v>
      </c>
      <c r="V58" s="450">
        <v>156.61988047083193</v>
      </c>
      <c r="W58" s="450">
        <v>151.35519981822628</v>
      </c>
      <c r="X58" s="450">
        <v>146.94583807499723</v>
      </c>
      <c r="Y58" s="450">
        <v>136.62883252074928</v>
      </c>
      <c r="Z58" s="453">
        <v>126.79285812922807</v>
      </c>
      <c r="AA58" s="449">
        <v>116.54812339669638</v>
      </c>
      <c r="AB58" s="451">
        <v>109.2447393371116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4192.7804153796214</v>
      </c>
      <c r="E59" s="355">
        <v>114.68716709321946</v>
      </c>
      <c r="F59" s="356">
        <v>108.87155722113852</v>
      </c>
      <c r="G59" s="356">
        <v>107.28554268964361</v>
      </c>
      <c r="H59" s="356">
        <v>109.15241892940807</v>
      </c>
      <c r="I59" s="356">
        <v>118.36226883214266</v>
      </c>
      <c r="J59" s="357">
        <v>139.19240003513835</v>
      </c>
      <c r="K59" s="358">
        <v>167.74937903164709</v>
      </c>
      <c r="L59" s="356">
        <v>191.37602543012193</v>
      </c>
      <c r="M59" s="356">
        <v>208.25580068855044</v>
      </c>
      <c r="N59" s="356">
        <v>220.20288481457413</v>
      </c>
      <c r="O59" s="356">
        <v>230.01437885413549</v>
      </c>
      <c r="P59" s="356">
        <v>233.06646679629119</v>
      </c>
      <c r="Q59" s="356">
        <v>240.02569047790584</v>
      </c>
      <c r="R59" s="356">
        <v>236.88258266240291</v>
      </c>
      <c r="S59" s="356">
        <v>235.42621105104493</v>
      </c>
      <c r="T59" s="356">
        <v>224.86304681412321</v>
      </c>
      <c r="U59" s="356">
        <v>208.91809928539996</v>
      </c>
      <c r="V59" s="356">
        <v>190.46901707019035</v>
      </c>
      <c r="W59" s="356">
        <v>178.11264570406212</v>
      </c>
      <c r="X59" s="356">
        <v>171.78287323482317</v>
      </c>
      <c r="Y59" s="356">
        <v>161.48642731998194</v>
      </c>
      <c r="Z59" s="359">
        <v>145.376976615518</v>
      </c>
      <c r="AA59" s="355">
        <v>130.65911253402442</v>
      </c>
      <c r="AB59" s="357">
        <v>120.56144219413412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687.87938121478146</v>
      </c>
      <c r="E60" s="367">
        <v>21.729286428708463</v>
      </c>
      <c r="F60" s="368">
        <v>21.424819854597395</v>
      </c>
      <c r="G60" s="368">
        <v>21.309652942667878</v>
      </c>
      <c r="H60" s="368">
        <v>21.700018867303779</v>
      </c>
      <c r="I60" s="368">
        <v>23.109253148201635</v>
      </c>
      <c r="J60" s="369">
        <v>25.88802633867234</v>
      </c>
      <c r="K60" s="370">
        <v>29.24410238813288</v>
      </c>
      <c r="L60" s="368">
        <v>32.244048369837358</v>
      </c>
      <c r="M60" s="368">
        <v>33.660074593037791</v>
      </c>
      <c r="N60" s="368">
        <v>34.920907338808412</v>
      </c>
      <c r="O60" s="368">
        <v>35.31522074483162</v>
      </c>
      <c r="P60" s="368">
        <v>35.579544778300139</v>
      </c>
      <c r="Q60" s="368">
        <v>35.822066530169984</v>
      </c>
      <c r="R60" s="368">
        <v>35.589119314534223</v>
      </c>
      <c r="S60" s="368">
        <v>34.6244718948901</v>
      </c>
      <c r="T60" s="368">
        <v>32.994657471157254</v>
      </c>
      <c r="U60" s="368">
        <v>31.241862362102619</v>
      </c>
      <c r="V60" s="368">
        <v>29.52231419878165</v>
      </c>
      <c r="W60" s="368">
        <v>28.194165246460773</v>
      </c>
      <c r="X60" s="368">
        <v>27.575424166108743</v>
      </c>
      <c r="Y60" s="368">
        <v>26.051684276802582</v>
      </c>
      <c r="Z60" s="371">
        <v>24.523295393251235</v>
      </c>
      <c r="AA60" s="367">
        <v>23.348955481796029</v>
      </c>
      <c r="AB60" s="369">
        <v>22.266409085626453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4880.6597965944038</v>
      </c>
      <c r="E61" s="517">
        <f t="shared" ref="E61:AB61" si="6">SUM(E59:E60)</f>
        <v>136.41645352192791</v>
      </c>
      <c r="F61" s="518">
        <f t="shared" si="6"/>
        <v>130.2963770757359</v>
      </c>
      <c r="G61" s="518">
        <f t="shared" si="6"/>
        <v>128.59519563231149</v>
      </c>
      <c r="H61" s="518">
        <f t="shared" si="6"/>
        <v>130.85243779671185</v>
      </c>
      <c r="I61" s="518">
        <f t="shared" si="6"/>
        <v>141.47152198034431</v>
      </c>
      <c r="J61" s="519">
        <f t="shared" si="6"/>
        <v>165.0804263738107</v>
      </c>
      <c r="K61" s="520">
        <f t="shared" si="6"/>
        <v>196.99348141977998</v>
      </c>
      <c r="L61" s="518">
        <f t="shared" si="6"/>
        <v>223.6200737999593</v>
      </c>
      <c r="M61" s="518">
        <f t="shared" si="6"/>
        <v>241.91587528158823</v>
      </c>
      <c r="N61" s="518">
        <f t="shared" si="6"/>
        <v>255.12379215338254</v>
      </c>
      <c r="O61" s="518">
        <f t="shared" si="6"/>
        <v>265.32959959896709</v>
      </c>
      <c r="P61" s="518">
        <f t="shared" si="6"/>
        <v>268.64601157459134</v>
      </c>
      <c r="Q61" s="518">
        <f t="shared" si="6"/>
        <v>275.8477570080758</v>
      </c>
      <c r="R61" s="518">
        <f t="shared" si="6"/>
        <v>272.47170197693714</v>
      </c>
      <c r="S61" s="518">
        <f t="shared" si="6"/>
        <v>270.05068294593502</v>
      </c>
      <c r="T61" s="518">
        <f t="shared" si="6"/>
        <v>257.85770428528048</v>
      </c>
      <c r="U61" s="518">
        <f t="shared" si="6"/>
        <v>240.15996164750257</v>
      </c>
      <c r="V61" s="518">
        <f t="shared" si="6"/>
        <v>219.991331268972</v>
      </c>
      <c r="W61" s="518">
        <f t="shared" si="6"/>
        <v>206.3068109505229</v>
      </c>
      <c r="X61" s="518">
        <f t="shared" si="6"/>
        <v>199.35829740093192</v>
      </c>
      <c r="Y61" s="518">
        <f t="shared" si="6"/>
        <v>187.53811159678452</v>
      </c>
      <c r="Z61" s="521">
        <f t="shared" si="6"/>
        <v>169.90027200876924</v>
      </c>
      <c r="AA61" s="517">
        <f t="shared" si="6"/>
        <v>154.00806801582044</v>
      </c>
      <c r="AB61" s="519">
        <f t="shared" si="6"/>
        <v>142.82785127976058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8376.7689885418458</v>
      </c>
      <c r="E62" s="90">
        <f t="shared" ref="E62:AB62" si="7">SUM(E57:E58)</f>
        <v>260.42793781598812</v>
      </c>
      <c r="F62" s="164">
        <f t="shared" si="7"/>
        <v>252.59022343273935</v>
      </c>
      <c r="G62" s="164">
        <f t="shared" si="7"/>
        <v>250.01688315524393</v>
      </c>
      <c r="H62" s="164">
        <f t="shared" si="7"/>
        <v>252.57292601196991</v>
      </c>
      <c r="I62" s="164">
        <f t="shared" si="7"/>
        <v>265.4208132186921</v>
      </c>
      <c r="J62" s="166">
        <f t="shared" si="7"/>
        <v>294.0760779443354</v>
      </c>
      <c r="K62" s="48">
        <f t="shared" si="7"/>
        <v>333.54269956054657</v>
      </c>
      <c r="L62" s="164">
        <f t="shared" si="7"/>
        <v>372.82398437249674</v>
      </c>
      <c r="M62" s="164">
        <f t="shared" si="7"/>
        <v>399.91784173481437</v>
      </c>
      <c r="N62" s="164">
        <f t="shared" si="7"/>
        <v>415.54320000453959</v>
      </c>
      <c r="O62" s="164">
        <f t="shared" si="7"/>
        <v>429.32509668718757</v>
      </c>
      <c r="P62" s="164">
        <f t="shared" si="7"/>
        <v>434.78717845849661</v>
      </c>
      <c r="Q62" s="164">
        <f t="shared" si="7"/>
        <v>441.4593097795705</v>
      </c>
      <c r="R62" s="164">
        <f t="shared" si="7"/>
        <v>441.2398857511206</v>
      </c>
      <c r="S62" s="164">
        <f t="shared" si="7"/>
        <v>438.61677902127667</v>
      </c>
      <c r="T62" s="164">
        <f t="shared" si="7"/>
        <v>419.83433654720113</v>
      </c>
      <c r="U62" s="164">
        <f t="shared" si="7"/>
        <v>399.70530132200338</v>
      </c>
      <c r="V62" s="164">
        <f t="shared" si="7"/>
        <v>377.93218849101311</v>
      </c>
      <c r="W62" s="164">
        <f t="shared" si="7"/>
        <v>360.27320913034333</v>
      </c>
      <c r="X62" s="164">
        <f t="shared" si="7"/>
        <v>348.99452125643029</v>
      </c>
      <c r="Y62" s="164">
        <f t="shared" si="7"/>
        <v>329.75505254150573</v>
      </c>
      <c r="Z62" s="165">
        <f t="shared" si="7"/>
        <v>306.62223962689694</v>
      </c>
      <c r="AA62" s="90">
        <f t="shared" si="7"/>
        <v>283.78060682107855</v>
      </c>
      <c r="AB62" s="166">
        <f t="shared" si="7"/>
        <v>267.51069585635634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13257.428785136251</v>
      </c>
      <c r="E63" s="460">
        <f t="shared" ref="E63:AB63" si="8">E61+E62</f>
        <v>396.84439133791602</v>
      </c>
      <c r="F63" s="461">
        <f t="shared" si="8"/>
        <v>382.88660050847523</v>
      </c>
      <c r="G63" s="461">
        <f t="shared" si="8"/>
        <v>378.61207878755545</v>
      </c>
      <c r="H63" s="461">
        <f t="shared" si="8"/>
        <v>383.42536380868177</v>
      </c>
      <c r="I63" s="461">
        <f t="shared" si="8"/>
        <v>406.89233519903644</v>
      </c>
      <c r="J63" s="462">
        <f t="shared" si="8"/>
        <v>459.15650431814606</v>
      </c>
      <c r="K63" s="463">
        <f t="shared" si="8"/>
        <v>530.53618098032655</v>
      </c>
      <c r="L63" s="461">
        <f t="shared" si="8"/>
        <v>596.44405817245604</v>
      </c>
      <c r="M63" s="461">
        <f t="shared" si="8"/>
        <v>641.8337170164026</v>
      </c>
      <c r="N63" s="461">
        <f t="shared" si="8"/>
        <v>670.6669921579221</v>
      </c>
      <c r="O63" s="461">
        <f t="shared" si="8"/>
        <v>694.6546962861546</v>
      </c>
      <c r="P63" s="461">
        <f t="shared" si="8"/>
        <v>703.43319003308795</v>
      </c>
      <c r="Q63" s="461">
        <f t="shared" si="8"/>
        <v>717.30706678764636</v>
      </c>
      <c r="R63" s="461">
        <f t="shared" si="8"/>
        <v>713.71158772805779</v>
      </c>
      <c r="S63" s="461">
        <f t="shared" si="8"/>
        <v>708.66746196721169</v>
      </c>
      <c r="T63" s="461">
        <f t="shared" si="8"/>
        <v>677.69204083248155</v>
      </c>
      <c r="U63" s="461">
        <f t="shared" si="8"/>
        <v>639.86526296950592</v>
      </c>
      <c r="V63" s="461">
        <f t="shared" si="8"/>
        <v>597.92351975998508</v>
      </c>
      <c r="W63" s="461">
        <f t="shared" si="8"/>
        <v>566.58002008086623</v>
      </c>
      <c r="X63" s="461">
        <f t="shared" si="8"/>
        <v>548.35281865736215</v>
      </c>
      <c r="Y63" s="461">
        <f t="shared" si="8"/>
        <v>517.29316413829019</v>
      </c>
      <c r="Z63" s="464">
        <f t="shared" si="8"/>
        <v>476.52251163566621</v>
      </c>
      <c r="AA63" s="460">
        <f t="shared" si="8"/>
        <v>437.78867483689896</v>
      </c>
      <c r="AB63" s="462">
        <f t="shared" si="8"/>
        <v>410.33854713611692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114.68716709321946</v>
      </c>
      <c r="AL66" s="538">
        <f>$F59</f>
        <v>108.87155722113852</v>
      </c>
      <c r="AM66" s="538">
        <f>$G59</f>
        <v>107.28554268964361</v>
      </c>
      <c r="AN66" s="538">
        <f>$H59</f>
        <v>109.15241892940807</v>
      </c>
      <c r="AO66" s="538"/>
      <c r="AP66" s="538">
        <f>$E60</f>
        <v>21.729286428708463</v>
      </c>
      <c r="AQ66" s="538">
        <f>$F60</f>
        <v>21.424819854597395</v>
      </c>
      <c r="AR66" s="538">
        <f>$G60</f>
        <v>21.309652942667878</v>
      </c>
      <c r="AS66" s="538">
        <f>$H60</f>
        <v>21.700018867303779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118.36226883214266</v>
      </c>
      <c r="AL67" s="538">
        <f>$J59</f>
        <v>139.19240003513835</v>
      </c>
      <c r="AM67" s="538">
        <f>$K59</f>
        <v>167.74937903164709</v>
      </c>
      <c r="AN67" s="538">
        <f>$L59</f>
        <v>191.37602543012193</v>
      </c>
      <c r="AO67" s="538"/>
      <c r="AP67" s="538">
        <f>$I60</f>
        <v>23.109253148201635</v>
      </c>
      <c r="AQ67" s="538">
        <f>$J60</f>
        <v>25.88802633867234</v>
      </c>
      <c r="AR67" s="538">
        <f>$K60</f>
        <v>29.24410238813288</v>
      </c>
      <c r="AS67" s="538">
        <f>$L60</f>
        <v>32.244048369837358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208.25580068855044</v>
      </c>
      <c r="AL68" s="538">
        <f>$N59</f>
        <v>220.20288481457413</v>
      </c>
      <c r="AM68" s="538">
        <f>$O59</f>
        <v>230.01437885413549</v>
      </c>
      <c r="AN68" s="538">
        <f>$P59</f>
        <v>233.06646679629119</v>
      </c>
      <c r="AO68" s="538"/>
      <c r="AP68" s="538">
        <f>$M60</f>
        <v>33.660074593037791</v>
      </c>
      <c r="AQ68" s="538">
        <f>$N60</f>
        <v>34.920907338808412</v>
      </c>
      <c r="AR68" s="538">
        <f>$O60</f>
        <v>35.31522074483162</v>
      </c>
      <c r="AS68" s="538">
        <f>$P60</f>
        <v>35.579544778300139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240.02569047790584</v>
      </c>
      <c r="AL69" s="538">
        <f>$R59</f>
        <v>236.88258266240291</v>
      </c>
      <c r="AM69" s="538">
        <f>$S59</f>
        <v>235.42621105104493</v>
      </c>
      <c r="AN69" s="538">
        <f>$T59</f>
        <v>224.86304681412321</v>
      </c>
      <c r="AO69" s="538"/>
      <c r="AP69" s="538">
        <f>$Q60</f>
        <v>35.822066530169984</v>
      </c>
      <c r="AQ69" s="538">
        <f>$R60</f>
        <v>35.589119314534223</v>
      </c>
      <c r="AR69" s="538">
        <f>$S60</f>
        <v>34.6244718948901</v>
      </c>
      <c r="AS69" s="538">
        <f>$T60</f>
        <v>32.994657471157254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208.91809928539996</v>
      </c>
      <c r="AL70" s="538">
        <f>$V59</f>
        <v>190.46901707019035</v>
      </c>
      <c r="AM70" s="538">
        <f>$W59</f>
        <v>178.11264570406212</v>
      </c>
      <c r="AN70" s="538">
        <f>$X59</f>
        <v>171.78287323482317</v>
      </c>
      <c r="AO70" s="538"/>
      <c r="AP70" s="538">
        <f>$U60</f>
        <v>31.241862362102619</v>
      </c>
      <c r="AQ70" s="538">
        <f>$V60</f>
        <v>29.52231419878165</v>
      </c>
      <c r="AR70" s="538">
        <f>$W60</f>
        <v>28.194165246460773</v>
      </c>
      <c r="AS70" s="538">
        <f>$X60</f>
        <v>27.575424166108743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161.48642731998194</v>
      </c>
      <c r="AL71" s="538">
        <f>$Z59</f>
        <v>145.376976615518</v>
      </c>
      <c r="AM71" s="538">
        <f>$AA59</f>
        <v>130.65911253402442</v>
      </c>
      <c r="AN71" s="540">
        <f>$AB59</f>
        <v>120.56144219413412</v>
      </c>
      <c r="AO71" s="538"/>
      <c r="AP71" s="538">
        <f>$Y60</f>
        <v>26.051684276802582</v>
      </c>
      <c r="AQ71" s="538">
        <f>$Z60</f>
        <v>24.523295393251235</v>
      </c>
      <c r="AR71" s="538">
        <f>$AA60</f>
        <v>23.348955481796029</v>
      </c>
      <c r="AS71" s="540">
        <f>$AB60</f>
        <v>22.266409085626453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4192.7804153796214</v>
      </c>
      <c r="AO72" s="538"/>
      <c r="AP72" s="538"/>
      <c r="AQ72" s="538"/>
      <c r="AR72" s="538"/>
      <c r="AS72" s="318">
        <f>SUM(AP66:AS71)</f>
        <v>687.87938121478146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551.57121486374854</v>
      </c>
      <c r="E99" s="431">
        <f t="shared" si="9"/>
        <v>28.155608662083978</v>
      </c>
      <c r="F99" s="432">
        <f t="shared" si="9"/>
        <v>42.113399491524774</v>
      </c>
      <c r="G99" s="432">
        <f t="shared" si="9"/>
        <v>46.387921212444553</v>
      </c>
      <c r="H99" s="432">
        <f t="shared" si="9"/>
        <v>41.574636191318234</v>
      </c>
      <c r="I99" s="432">
        <f t="shared" si="9"/>
        <v>18.107664800963562</v>
      </c>
      <c r="J99" s="433">
        <f t="shared" si="9"/>
        <v>-34.156504318146062</v>
      </c>
      <c r="K99" s="434">
        <f t="shared" si="9"/>
        <v>119.46381901967345</v>
      </c>
      <c r="L99" s="432">
        <f t="shared" si="9"/>
        <v>53.555941827543961</v>
      </c>
      <c r="M99" s="432">
        <f t="shared" si="9"/>
        <v>9.166282983597398</v>
      </c>
      <c r="N99" s="432">
        <f t="shared" si="9"/>
        <v>-19.666992157922095</v>
      </c>
      <c r="O99" s="432">
        <f t="shared" si="9"/>
        <v>-43.654696286154604</v>
      </c>
      <c r="P99" s="432">
        <f t="shared" si="9"/>
        <v>-52.433190033087953</v>
      </c>
      <c r="Q99" s="432">
        <f t="shared" si="9"/>
        <v>-66.307066787646363</v>
      </c>
      <c r="R99" s="432">
        <f t="shared" si="9"/>
        <v>-62.711587728057793</v>
      </c>
      <c r="S99" s="432">
        <f t="shared" si="9"/>
        <v>-57.667461967211693</v>
      </c>
      <c r="T99" s="432">
        <f t="shared" si="9"/>
        <v>-26.692040832481553</v>
      </c>
      <c r="U99" s="432">
        <f t="shared" si="9"/>
        <v>11.13473703049408</v>
      </c>
      <c r="V99" s="432">
        <f t="shared" si="9"/>
        <v>52.076480240014916</v>
      </c>
      <c r="W99" s="432">
        <f t="shared" si="9"/>
        <v>83.419979919133766</v>
      </c>
      <c r="X99" s="432">
        <f t="shared" si="9"/>
        <v>101.64718134263785</v>
      </c>
      <c r="Y99" s="432">
        <f t="shared" si="9"/>
        <v>132.70683586170981</v>
      </c>
      <c r="Z99" s="435">
        <f t="shared" si="9"/>
        <v>173.47748836433379</v>
      </c>
      <c r="AA99" s="431">
        <f t="shared" si="9"/>
        <v>-12.788674836898963</v>
      </c>
      <c r="AB99" s="433">
        <f t="shared" si="9"/>
        <v>14.661452863883085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178.94077440387409</v>
      </c>
      <c r="E104" s="336">
        <v>5.6681357217537434</v>
      </c>
      <c r="F104" s="337">
        <v>5.4776560775140259</v>
      </c>
      <c r="G104" s="337">
        <v>5.3491590165730925</v>
      </c>
      <c r="H104" s="337">
        <v>5.2955316180700978</v>
      </c>
      <c r="I104" s="337">
        <v>5.4827560489295823</v>
      </c>
      <c r="J104" s="338">
        <v>5.8363089006774862</v>
      </c>
      <c r="K104" s="339">
        <v>6.3833727133531557</v>
      </c>
      <c r="L104" s="337">
        <v>7.3293609660469601</v>
      </c>
      <c r="M104" s="337">
        <v>8.1892581098204786</v>
      </c>
      <c r="N104" s="337">
        <v>8.7025399248832294</v>
      </c>
      <c r="O104" s="337">
        <v>9.0808579634955038</v>
      </c>
      <c r="P104" s="337">
        <v>9.2327498228237257</v>
      </c>
      <c r="Q104" s="337">
        <v>9.2496175083139232</v>
      </c>
      <c r="R104" s="337">
        <v>9.4047647203537998</v>
      </c>
      <c r="S104" s="337">
        <v>9.4470768416962532</v>
      </c>
      <c r="T104" s="337">
        <v>9.3099423082694912</v>
      </c>
      <c r="U104" s="337">
        <v>8.9956609256427331</v>
      </c>
      <c r="V104" s="337">
        <v>8.4456162177804721</v>
      </c>
      <c r="W104" s="337">
        <v>7.9178986816045702</v>
      </c>
      <c r="X104" s="337">
        <v>7.4323066983985937</v>
      </c>
      <c r="Y104" s="337">
        <v>7.2421725205955703</v>
      </c>
      <c r="Z104" s="340">
        <v>6.9854054130842531</v>
      </c>
      <c r="AA104" s="336">
        <v>6.424437192421558</v>
      </c>
      <c r="AB104" s="338">
        <v>6.0581884917717606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238.26949721974384</v>
      </c>
      <c r="E105" s="367">
        <v>8.0109224811641724</v>
      </c>
      <c r="F105" s="368">
        <v>7.8419536873975506</v>
      </c>
      <c r="G105" s="368">
        <v>7.7190627297782246</v>
      </c>
      <c r="H105" s="368">
        <v>7.6428972666088075</v>
      </c>
      <c r="I105" s="368">
        <v>7.8150249145582222</v>
      </c>
      <c r="J105" s="369">
        <v>8.2242387732143278</v>
      </c>
      <c r="K105" s="370">
        <v>8.8545405673395514</v>
      </c>
      <c r="L105" s="368">
        <v>9.9155324488949645</v>
      </c>
      <c r="M105" s="368">
        <v>10.777835929234126</v>
      </c>
      <c r="N105" s="368">
        <v>11.255492842729492</v>
      </c>
      <c r="O105" s="368">
        <v>11.626203884057368</v>
      </c>
      <c r="P105" s="368">
        <v>11.782924645374582</v>
      </c>
      <c r="Q105" s="368">
        <v>11.801958609341193</v>
      </c>
      <c r="R105" s="368">
        <v>11.945573396342908</v>
      </c>
      <c r="S105" s="368">
        <v>11.933769450109251</v>
      </c>
      <c r="T105" s="368">
        <v>11.778173562876445</v>
      </c>
      <c r="U105" s="368">
        <v>11.45168024567684</v>
      </c>
      <c r="V105" s="368">
        <v>10.959864174257238</v>
      </c>
      <c r="W105" s="368">
        <v>10.436342053194794</v>
      </c>
      <c r="X105" s="368">
        <v>9.9329622828424302</v>
      </c>
      <c r="Y105" s="368">
        <v>9.7374258170534063</v>
      </c>
      <c r="Z105" s="371">
        <v>9.4815863596794276</v>
      </c>
      <c r="AA105" s="367">
        <v>8.885075672932679</v>
      </c>
      <c r="AB105" s="369">
        <v>8.4584554250857984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238.26949721974384</v>
      </c>
      <c r="E106" s="454">
        <f t="shared" ref="E106:AB106" si="11">E105</f>
        <v>8.0109224811641724</v>
      </c>
      <c r="F106" s="455">
        <f t="shared" si="11"/>
        <v>7.8419536873975506</v>
      </c>
      <c r="G106" s="455">
        <f t="shared" si="11"/>
        <v>7.7190627297782246</v>
      </c>
      <c r="H106" s="455">
        <f t="shared" si="11"/>
        <v>7.6428972666088075</v>
      </c>
      <c r="I106" s="455">
        <f t="shared" si="11"/>
        <v>7.8150249145582222</v>
      </c>
      <c r="J106" s="456">
        <f t="shared" si="11"/>
        <v>8.2242387732143278</v>
      </c>
      <c r="K106" s="457">
        <f t="shared" si="11"/>
        <v>8.8545405673395514</v>
      </c>
      <c r="L106" s="455">
        <f t="shared" si="11"/>
        <v>9.9155324488949645</v>
      </c>
      <c r="M106" s="455">
        <f t="shared" si="11"/>
        <v>10.777835929234126</v>
      </c>
      <c r="N106" s="455">
        <f t="shared" si="11"/>
        <v>11.255492842729492</v>
      </c>
      <c r="O106" s="455">
        <f t="shared" si="11"/>
        <v>11.626203884057368</v>
      </c>
      <c r="P106" s="455">
        <f t="shared" si="11"/>
        <v>11.782924645374582</v>
      </c>
      <c r="Q106" s="455">
        <f t="shared" si="11"/>
        <v>11.801958609341193</v>
      </c>
      <c r="R106" s="455">
        <f t="shared" si="11"/>
        <v>11.945573396342908</v>
      </c>
      <c r="S106" s="455">
        <f t="shared" si="11"/>
        <v>11.933769450109251</v>
      </c>
      <c r="T106" s="455">
        <f t="shared" si="11"/>
        <v>11.778173562876445</v>
      </c>
      <c r="U106" s="455">
        <f t="shared" si="11"/>
        <v>11.45168024567684</v>
      </c>
      <c r="V106" s="455">
        <f t="shared" si="11"/>
        <v>10.959864174257238</v>
      </c>
      <c r="W106" s="455">
        <f t="shared" si="11"/>
        <v>10.436342053194794</v>
      </c>
      <c r="X106" s="455">
        <f t="shared" si="11"/>
        <v>9.9329622828424302</v>
      </c>
      <c r="Y106" s="455">
        <f t="shared" si="11"/>
        <v>9.7374258170534063</v>
      </c>
      <c r="Z106" s="458">
        <f t="shared" si="11"/>
        <v>9.4815863596794276</v>
      </c>
      <c r="AA106" s="454">
        <f t="shared" si="11"/>
        <v>8.885075672932679</v>
      </c>
      <c r="AB106" s="456">
        <f t="shared" si="11"/>
        <v>8.4584554250857984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178.94077440387409</v>
      </c>
      <c r="E107" s="90">
        <f t="shared" ref="E107:AB107" si="12">E104</f>
        <v>5.6681357217537434</v>
      </c>
      <c r="F107" s="164">
        <f t="shared" si="12"/>
        <v>5.4776560775140259</v>
      </c>
      <c r="G107" s="164">
        <f t="shared" si="12"/>
        <v>5.3491590165730925</v>
      </c>
      <c r="H107" s="164">
        <f t="shared" si="12"/>
        <v>5.2955316180700978</v>
      </c>
      <c r="I107" s="164">
        <f t="shared" si="12"/>
        <v>5.4827560489295823</v>
      </c>
      <c r="J107" s="166">
        <f t="shared" si="12"/>
        <v>5.8363089006774862</v>
      </c>
      <c r="K107" s="48">
        <f t="shared" si="12"/>
        <v>6.3833727133531557</v>
      </c>
      <c r="L107" s="164">
        <f t="shared" si="12"/>
        <v>7.3293609660469601</v>
      </c>
      <c r="M107" s="164">
        <f t="shared" si="12"/>
        <v>8.1892581098204786</v>
      </c>
      <c r="N107" s="164">
        <f t="shared" si="12"/>
        <v>8.7025399248832294</v>
      </c>
      <c r="O107" s="164">
        <f t="shared" si="12"/>
        <v>9.0808579634955038</v>
      </c>
      <c r="P107" s="164">
        <f t="shared" si="12"/>
        <v>9.2327498228237257</v>
      </c>
      <c r="Q107" s="164">
        <f t="shared" si="12"/>
        <v>9.2496175083139232</v>
      </c>
      <c r="R107" s="164">
        <f t="shared" si="12"/>
        <v>9.4047647203537998</v>
      </c>
      <c r="S107" s="164">
        <f t="shared" si="12"/>
        <v>9.4470768416962532</v>
      </c>
      <c r="T107" s="164">
        <f t="shared" si="12"/>
        <v>9.3099423082694912</v>
      </c>
      <c r="U107" s="164">
        <f t="shared" si="12"/>
        <v>8.9956609256427331</v>
      </c>
      <c r="V107" s="164">
        <f t="shared" si="12"/>
        <v>8.4456162177804721</v>
      </c>
      <c r="W107" s="164">
        <f t="shared" si="12"/>
        <v>7.9178986816045702</v>
      </c>
      <c r="X107" s="164">
        <f t="shared" si="12"/>
        <v>7.4323066983985937</v>
      </c>
      <c r="Y107" s="164">
        <f t="shared" si="12"/>
        <v>7.2421725205955703</v>
      </c>
      <c r="Z107" s="165">
        <f t="shared" si="12"/>
        <v>6.9854054130842531</v>
      </c>
      <c r="AA107" s="90">
        <f t="shared" si="12"/>
        <v>6.424437192421558</v>
      </c>
      <c r="AB107" s="166">
        <f t="shared" si="12"/>
        <v>6.0581884917717606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417.21027162361776</v>
      </c>
      <c r="E108" s="460">
        <f t="shared" ref="E108:AB108" si="13">E106+E107</f>
        <v>13.679058202917915</v>
      </c>
      <c r="F108" s="461">
        <f t="shared" si="13"/>
        <v>13.319609764911576</v>
      </c>
      <c r="G108" s="461">
        <f t="shared" si="13"/>
        <v>13.068221746351316</v>
      </c>
      <c r="H108" s="461">
        <f t="shared" si="13"/>
        <v>12.938428884678906</v>
      </c>
      <c r="I108" s="461">
        <f t="shared" si="13"/>
        <v>13.297780963487805</v>
      </c>
      <c r="J108" s="462">
        <f t="shared" si="13"/>
        <v>14.060547673891815</v>
      </c>
      <c r="K108" s="463">
        <f t="shared" si="13"/>
        <v>15.237913280692707</v>
      </c>
      <c r="L108" s="461">
        <f t="shared" si="13"/>
        <v>17.244893414941924</v>
      </c>
      <c r="M108" s="461">
        <f t="shared" si="13"/>
        <v>18.967094039054604</v>
      </c>
      <c r="N108" s="461">
        <f t="shared" si="13"/>
        <v>19.958032767612721</v>
      </c>
      <c r="O108" s="461">
        <f t="shared" si="13"/>
        <v>20.707061847552872</v>
      </c>
      <c r="P108" s="461">
        <f t="shared" si="13"/>
        <v>21.015674468198306</v>
      </c>
      <c r="Q108" s="461">
        <f t="shared" si="13"/>
        <v>21.051576117655117</v>
      </c>
      <c r="R108" s="461">
        <f t="shared" si="13"/>
        <v>21.350338116696708</v>
      </c>
      <c r="S108" s="461">
        <f t="shared" si="13"/>
        <v>21.380846291805504</v>
      </c>
      <c r="T108" s="461">
        <f t="shared" si="13"/>
        <v>21.088115871145938</v>
      </c>
      <c r="U108" s="461">
        <f t="shared" si="13"/>
        <v>20.447341171319572</v>
      </c>
      <c r="V108" s="461">
        <f t="shared" si="13"/>
        <v>19.40548039203771</v>
      </c>
      <c r="W108" s="461">
        <f t="shared" si="13"/>
        <v>18.354240734799365</v>
      </c>
      <c r="X108" s="461">
        <f t="shared" si="13"/>
        <v>17.365268981241023</v>
      </c>
      <c r="Y108" s="461">
        <f t="shared" si="13"/>
        <v>16.979598337648977</v>
      </c>
      <c r="Z108" s="464">
        <f t="shared" si="13"/>
        <v>16.466991772763681</v>
      </c>
      <c r="AA108" s="460">
        <f t="shared" si="13"/>
        <v>15.309512865354236</v>
      </c>
      <c r="AB108" s="462">
        <f t="shared" si="13"/>
        <v>14.516643916857559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-417.21027162361776</v>
      </c>
      <c r="E130" s="431">
        <f t="shared" si="14"/>
        <v>-13.679058202917915</v>
      </c>
      <c r="F130" s="432">
        <f t="shared" si="14"/>
        <v>-13.319609764911576</v>
      </c>
      <c r="G130" s="432">
        <f t="shared" si="14"/>
        <v>-13.068221746351316</v>
      </c>
      <c r="H130" s="432">
        <f t="shared" si="14"/>
        <v>-12.938428884678906</v>
      </c>
      <c r="I130" s="432">
        <f t="shared" si="14"/>
        <v>-13.297780963487805</v>
      </c>
      <c r="J130" s="433">
        <f t="shared" si="14"/>
        <v>-14.060547673891815</v>
      </c>
      <c r="K130" s="434">
        <f t="shared" si="14"/>
        <v>-15.237913280692707</v>
      </c>
      <c r="L130" s="432">
        <f t="shared" si="14"/>
        <v>-17.244893414941924</v>
      </c>
      <c r="M130" s="432">
        <f t="shared" si="14"/>
        <v>-18.967094039054604</v>
      </c>
      <c r="N130" s="432">
        <f t="shared" si="14"/>
        <v>-19.958032767612721</v>
      </c>
      <c r="O130" s="432">
        <f t="shared" si="14"/>
        <v>-20.707061847552872</v>
      </c>
      <c r="P130" s="432">
        <f t="shared" si="14"/>
        <v>-21.015674468198306</v>
      </c>
      <c r="Q130" s="432">
        <f t="shared" si="14"/>
        <v>-21.051576117655117</v>
      </c>
      <c r="R130" s="432">
        <f t="shared" si="14"/>
        <v>-21.350338116696708</v>
      </c>
      <c r="S130" s="432">
        <f t="shared" si="14"/>
        <v>-21.380846291805504</v>
      </c>
      <c r="T130" s="432">
        <f t="shared" si="14"/>
        <v>-21.088115871145938</v>
      </c>
      <c r="U130" s="432">
        <f t="shared" si="14"/>
        <v>-20.447341171319572</v>
      </c>
      <c r="V130" s="432">
        <f t="shared" si="14"/>
        <v>-19.40548039203771</v>
      </c>
      <c r="W130" s="432">
        <f t="shared" si="14"/>
        <v>-18.354240734799365</v>
      </c>
      <c r="X130" s="432">
        <f t="shared" si="14"/>
        <v>-17.365268981241023</v>
      </c>
      <c r="Y130" s="432">
        <f t="shared" si="14"/>
        <v>-16.979598337648977</v>
      </c>
      <c r="Z130" s="435">
        <f t="shared" si="14"/>
        <v>-16.466991772763681</v>
      </c>
      <c r="AA130" s="431">
        <f t="shared" si="14"/>
        <v>-15.309512865354236</v>
      </c>
      <c r="AB130" s="433">
        <f t="shared" si="14"/>
        <v>-14.516643916857559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37413</v>
      </c>
      <c r="C133" s="557" t="s">
        <v>56</v>
      </c>
      <c r="D133" s="558">
        <f>D108</f>
        <v>417.21027162361776</v>
      </c>
      <c r="E133" s="558">
        <f t="shared" ref="E133:AB133" si="15">E108</f>
        <v>13.679058202917915</v>
      </c>
      <c r="F133" s="558">
        <f t="shared" si="15"/>
        <v>13.319609764911576</v>
      </c>
      <c r="G133" s="558">
        <f t="shared" si="15"/>
        <v>13.068221746351316</v>
      </c>
      <c r="H133" s="558">
        <f t="shared" si="15"/>
        <v>12.938428884678906</v>
      </c>
      <c r="I133" s="558">
        <f t="shared" si="15"/>
        <v>13.297780963487805</v>
      </c>
      <c r="J133" s="558">
        <f t="shared" si="15"/>
        <v>14.060547673891815</v>
      </c>
      <c r="K133" s="558">
        <f t="shared" si="15"/>
        <v>15.237913280692707</v>
      </c>
      <c r="L133" s="558">
        <f t="shared" si="15"/>
        <v>17.244893414941924</v>
      </c>
      <c r="M133" s="558">
        <f t="shared" si="15"/>
        <v>18.967094039054604</v>
      </c>
      <c r="N133" s="558">
        <f t="shared" si="15"/>
        <v>19.958032767612721</v>
      </c>
      <c r="O133" s="558">
        <f t="shared" si="15"/>
        <v>20.707061847552872</v>
      </c>
      <c r="P133" s="558">
        <f t="shared" si="15"/>
        <v>21.015674468198306</v>
      </c>
      <c r="Q133" s="558">
        <f t="shared" si="15"/>
        <v>21.051576117655117</v>
      </c>
      <c r="R133" s="558">
        <f t="shared" si="15"/>
        <v>21.350338116696708</v>
      </c>
      <c r="S133" s="558">
        <f t="shared" si="15"/>
        <v>21.380846291805504</v>
      </c>
      <c r="T133" s="558">
        <f t="shared" si="15"/>
        <v>21.088115871145938</v>
      </c>
      <c r="U133" s="558">
        <f t="shared" si="15"/>
        <v>20.447341171319572</v>
      </c>
      <c r="V133" s="558">
        <f t="shared" si="15"/>
        <v>19.40548039203771</v>
      </c>
      <c r="W133" s="558">
        <f t="shared" si="15"/>
        <v>18.354240734799365</v>
      </c>
      <c r="X133" s="558">
        <f t="shared" si="15"/>
        <v>17.365268981241023</v>
      </c>
      <c r="Y133" s="558">
        <f t="shared" si="15"/>
        <v>16.979598337648977</v>
      </c>
      <c r="Z133" s="558">
        <f t="shared" si="15"/>
        <v>16.466991772763681</v>
      </c>
      <c r="AA133" s="558">
        <f t="shared" si="15"/>
        <v>15.309512865354236</v>
      </c>
      <c r="AB133" s="558">
        <f t="shared" si="15"/>
        <v>14.516643916857559</v>
      </c>
    </row>
    <row r="134" spans="1:56" x14ac:dyDescent="0.3">
      <c r="A134" s="555" t="str">
        <f>VLOOKUP(WEEKDAY(B134,2),$B$148:$C$154,2,FALSE)</f>
        <v>Thu</v>
      </c>
      <c r="B134" s="556">
        <f>A3</f>
        <v>37413</v>
      </c>
      <c r="C134" s="557" t="s">
        <v>26</v>
      </c>
      <c r="D134" s="558">
        <f>SUM(D16)</f>
        <v>10764.261306739108</v>
      </c>
      <c r="E134" s="558">
        <f t="shared" ref="E134:AB134" si="16">SUM(E16)</f>
        <v>374.45161998426528</v>
      </c>
      <c r="F134" s="558">
        <f t="shared" si="16"/>
        <v>366.88427423251716</v>
      </c>
      <c r="G134" s="558">
        <f t="shared" si="16"/>
        <v>360.25050269424406</v>
      </c>
      <c r="H134" s="558">
        <f t="shared" si="16"/>
        <v>356.81669266682513</v>
      </c>
      <c r="I134" s="558">
        <f t="shared" si="16"/>
        <v>356.65159400141215</v>
      </c>
      <c r="J134" s="558">
        <f t="shared" si="16"/>
        <v>378.88408780625355</v>
      </c>
      <c r="K134" s="558">
        <f t="shared" si="16"/>
        <v>407.35784156253237</v>
      </c>
      <c r="L134" s="558">
        <f t="shared" si="16"/>
        <v>449.48290576078045</v>
      </c>
      <c r="M134" s="558">
        <f t="shared" si="16"/>
        <v>485.4784901072565</v>
      </c>
      <c r="N134" s="558">
        <f t="shared" si="16"/>
        <v>507.12120843973253</v>
      </c>
      <c r="O134" s="558">
        <f t="shared" si="16"/>
        <v>521.64175119692504</v>
      </c>
      <c r="P134" s="558">
        <f t="shared" si="16"/>
        <v>526.56742261339673</v>
      </c>
      <c r="Q134" s="558">
        <f t="shared" si="16"/>
        <v>527.17448819414585</v>
      </c>
      <c r="R134" s="558">
        <f t="shared" si="16"/>
        <v>531.57919352188082</v>
      </c>
      <c r="S134" s="558">
        <f t="shared" si="16"/>
        <v>531.94927334797649</v>
      </c>
      <c r="T134" s="558">
        <f t="shared" si="16"/>
        <v>524.00975039399987</v>
      </c>
      <c r="U134" s="558">
        <f t="shared" si="16"/>
        <v>508.83837544346829</v>
      </c>
      <c r="V134" s="558">
        <f t="shared" si="16"/>
        <v>484.92733247795798</v>
      </c>
      <c r="W134" s="558">
        <f t="shared" si="16"/>
        <v>461.63716411108317</v>
      </c>
      <c r="X134" s="558">
        <f t="shared" si="16"/>
        <v>443.58647090215823</v>
      </c>
      <c r="Y134" s="558">
        <f t="shared" si="16"/>
        <v>436.25873567925419</v>
      </c>
      <c r="Z134" s="558">
        <f t="shared" si="16"/>
        <v>425.79788710119101</v>
      </c>
      <c r="AA134" s="558">
        <f t="shared" si="16"/>
        <v>405.82918007249032</v>
      </c>
      <c r="AB134" s="558">
        <f t="shared" si="16"/>
        <v>391.08506442735887</v>
      </c>
    </row>
    <row r="135" spans="1:56" x14ac:dyDescent="0.3">
      <c r="A135" s="555" t="str">
        <f>VLOOKUP(WEEKDAY(B135,2),$B$148:$C$154,2,FALSE)</f>
        <v>Thu</v>
      </c>
      <c r="B135" s="556">
        <f>B134</f>
        <v>37413</v>
      </c>
      <c r="C135" s="557" t="s">
        <v>47</v>
      </c>
      <c r="D135" s="558">
        <f>D63</f>
        <v>13257.428785136251</v>
      </c>
      <c r="E135" s="558">
        <f t="shared" ref="E135:AB135" si="17">E63</f>
        <v>396.84439133791602</v>
      </c>
      <c r="F135" s="558">
        <f t="shared" si="17"/>
        <v>382.88660050847523</v>
      </c>
      <c r="G135" s="558">
        <f t="shared" si="17"/>
        <v>378.61207878755545</v>
      </c>
      <c r="H135" s="558">
        <f t="shared" si="17"/>
        <v>383.42536380868177</v>
      </c>
      <c r="I135" s="558">
        <f t="shared" si="17"/>
        <v>406.89233519903644</v>
      </c>
      <c r="J135" s="558">
        <f t="shared" si="17"/>
        <v>459.15650431814606</v>
      </c>
      <c r="K135" s="558">
        <f t="shared" si="17"/>
        <v>530.53618098032655</v>
      </c>
      <c r="L135" s="558">
        <f t="shared" si="17"/>
        <v>596.44405817245604</v>
      </c>
      <c r="M135" s="558">
        <f t="shared" si="17"/>
        <v>641.8337170164026</v>
      </c>
      <c r="N135" s="558">
        <f t="shared" si="17"/>
        <v>670.6669921579221</v>
      </c>
      <c r="O135" s="558">
        <f t="shared" si="17"/>
        <v>694.6546962861546</v>
      </c>
      <c r="P135" s="558">
        <f t="shared" si="17"/>
        <v>703.43319003308795</v>
      </c>
      <c r="Q135" s="558">
        <f t="shared" si="17"/>
        <v>717.30706678764636</v>
      </c>
      <c r="R135" s="558">
        <f t="shared" si="17"/>
        <v>713.71158772805779</v>
      </c>
      <c r="S135" s="558">
        <f t="shared" si="17"/>
        <v>708.66746196721169</v>
      </c>
      <c r="T135" s="558">
        <f t="shared" si="17"/>
        <v>677.69204083248155</v>
      </c>
      <c r="U135" s="558">
        <f t="shared" si="17"/>
        <v>639.86526296950592</v>
      </c>
      <c r="V135" s="558">
        <f t="shared" si="17"/>
        <v>597.92351975998508</v>
      </c>
      <c r="W135" s="558">
        <f t="shared" si="17"/>
        <v>566.58002008086623</v>
      </c>
      <c r="X135" s="558">
        <f t="shared" si="17"/>
        <v>548.35281865736215</v>
      </c>
      <c r="Y135" s="558">
        <f t="shared" si="17"/>
        <v>517.29316413829019</v>
      </c>
      <c r="Z135" s="558">
        <f t="shared" si="17"/>
        <v>476.52251163566621</v>
      </c>
      <c r="AA135" s="558">
        <f t="shared" si="17"/>
        <v>437.78867483689896</v>
      </c>
      <c r="AB135" s="558">
        <f t="shared" si="17"/>
        <v>410.33854713611692</v>
      </c>
    </row>
    <row r="136" spans="1:56" ht="15" thickBot="1" x14ac:dyDescent="0.35">
      <c r="B136" s="557"/>
      <c r="C136" s="557" t="s">
        <v>92</v>
      </c>
      <c r="D136" s="559">
        <f>SUM(D134:D135)</f>
        <v>24021.69009187536</v>
      </c>
      <c r="E136" s="559">
        <f t="shared" ref="E136:AB136" si="18">SUM(E134:E135)</f>
        <v>771.29601132218136</v>
      </c>
      <c r="F136" s="559">
        <f t="shared" si="18"/>
        <v>749.77087474099244</v>
      </c>
      <c r="G136" s="559">
        <f t="shared" si="18"/>
        <v>738.86258148179945</v>
      </c>
      <c r="H136" s="559">
        <f t="shared" si="18"/>
        <v>740.24205647550684</v>
      </c>
      <c r="I136" s="559">
        <f t="shared" si="18"/>
        <v>763.54392920044859</v>
      </c>
      <c r="J136" s="559">
        <f t="shared" si="18"/>
        <v>838.04059212439961</v>
      </c>
      <c r="K136" s="559">
        <f t="shared" si="18"/>
        <v>937.89402254285892</v>
      </c>
      <c r="L136" s="559">
        <f t="shared" si="18"/>
        <v>1045.9269639332365</v>
      </c>
      <c r="M136" s="559">
        <f t="shared" si="18"/>
        <v>1127.3122071236592</v>
      </c>
      <c r="N136" s="559">
        <f t="shared" si="18"/>
        <v>1177.7882005976546</v>
      </c>
      <c r="O136" s="559">
        <f t="shared" si="18"/>
        <v>1216.2964474830796</v>
      </c>
      <c r="P136" s="559">
        <f t="shared" si="18"/>
        <v>1230.0006126464846</v>
      </c>
      <c r="Q136" s="559">
        <f t="shared" si="18"/>
        <v>1244.4815549817922</v>
      </c>
      <c r="R136" s="559">
        <f t="shared" si="18"/>
        <v>1245.2907812499386</v>
      </c>
      <c r="S136" s="559">
        <f t="shared" si="18"/>
        <v>1240.6167353151882</v>
      </c>
      <c r="T136" s="559">
        <f t="shared" si="18"/>
        <v>1201.7017912264814</v>
      </c>
      <c r="U136" s="559">
        <f t="shared" si="18"/>
        <v>1148.7036384129742</v>
      </c>
      <c r="V136" s="559">
        <f t="shared" si="18"/>
        <v>1082.8508522379429</v>
      </c>
      <c r="W136" s="559">
        <f t="shared" si="18"/>
        <v>1028.2171841919494</v>
      </c>
      <c r="X136" s="559">
        <f t="shared" si="18"/>
        <v>991.93928955952038</v>
      </c>
      <c r="Y136" s="559">
        <f t="shared" si="18"/>
        <v>953.55189981754438</v>
      </c>
      <c r="Z136" s="559">
        <f t="shared" si="18"/>
        <v>902.32039873685721</v>
      </c>
      <c r="AA136" s="559">
        <f t="shared" si="18"/>
        <v>843.61785490938928</v>
      </c>
      <c r="AB136" s="559">
        <f t="shared" si="18"/>
        <v>801.42361156347579</v>
      </c>
    </row>
    <row r="137" spans="1:56" ht="15" thickTop="1" x14ac:dyDescent="0.3">
      <c r="D137" s="320" t="s">
        <v>91</v>
      </c>
      <c r="E137" s="321">
        <f>AVERAGE(E134:J134,AA134:AB134)</f>
        <v>373.8566269856708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2002-05-02T16:34:51Z</cp:lastPrinted>
  <dcterms:created xsi:type="dcterms:W3CDTF">2000-03-20T23:24:44Z</dcterms:created>
  <dcterms:modified xsi:type="dcterms:W3CDTF">2023-09-15T17:53:30Z</dcterms:modified>
</cp:coreProperties>
</file>