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C3D54C-1F9F-49A4-B923-95D3ACBDF588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<sst xmlns="http://schemas.openxmlformats.org/spreadsheetml/2006/main" count="74" uniqueCount="49">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</sst>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A130C09-DB63-E592-0C3C-50D59EEE99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2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37412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Wednesday</v>
      </c>
      <c r="C12" s="29">
        <v>26.292000000000002</v>
      </c>
      <c r="D12" s="29">
        <v>25.103999999999999</v>
      </c>
      <c r="E12" s="29">
        <v>21.972000000000001</v>
      </c>
      <c r="F12" s="29">
        <v>25.596</v>
      </c>
      <c r="G12" s="29">
        <v>22.248000000000001</v>
      </c>
      <c r="H12" s="29">
        <v>26.628</v>
      </c>
      <c r="I12" s="29">
        <v>26.891999999999999</v>
      </c>
      <c r="J12" s="29">
        <v>27.036000000000001</v>
      </c>
      <c r="K12" s="29">
        <v>26.952000000000002</v>
      </c>
      <c r="L12" s="29">
        <v>26.064</v>
      </c>
      <c r="M12" s="29">
        <v>26.544</v>
      </c>
      <c r="N12" s="29">
        <v>27.108000000000001</v>
      </c>
      <c r="O12" s="29">
        <v>27.42</v>
      </c>
      <c r="P12" s="29">
        <v>26.616</v>
      </c>
      <c r="Q12" s="29">
        <v>27.024000000000001</v>
      </c>
      <c r="R12" s="29">
        <v>27.108000000000001</v>
      </c>
      <c r="S12" s="29">
        <v>26.423999999999999</v>
      </c>
      <c r="T12" s="29">
        <v>26.495999999999999</v>
      </c>
      <c r="U12" s="29">
        <v>26.315999999999999</v>
      </c>
      <c r="V12" s="29">
        <v>26.231999999999999</v>
      </c>
      <c r="W12" s="29">
        <v>29.616</v>
      </c>
      <c r="X12" s="29">
        <v>30.396000000000001</v>
      </c>
      <c r="Y12" s="29">
        <v>30.564</v>
      </c>
      <c r="Z12" s="29">
        <v>30.648</v>
      </c>
      <c r="AA12" s="37">
        <f>SUM(C12:Z12)</f>
        <v>643.29599999999982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Wednesday</v>
      </c>
      <c r="C14" s="30">
        <v>27.510235906692586</v>
      </c>
      <c r="D14" s="30">
        <v>27.510235906692586</v>
      </c>
      <c r="E14" s="30">
        <v>27.510235906692586</v>
      </c>
      <c r="F14" s="30">
        <v>27.510235906692586</v>
      </c>
      <c r="G14" s="30">
        <v>28.260235906692586</v>
      </c>
      <c r="H14" s="30">
        <v>28.260235906692586</v>
      </c>
      <c r="I14" s="30">
        <v>28.460235906692585</v>
      </c>
      <c r="J14" s="30">
        <v>28.460235906692585</v>
      </c>
      <c r="K14" s="30">
        <v>28.460235906692585</v>
      </c>
      <c r="L14" s="30">
        <v>28.460235906692585</v>
      </c>
      <c r="M14" s="30">
        <v>28.460235906692585</v>
      </c>
      <c r="N14" s="30">
        <v>28.460235906692585</v>
      </c>
      <c r="O14" s="30">
        <v>14.395</v>
      </c>
      <c r="P14" s="30">
        <v>14.395</v>
      </c>
      <c r="Q14" s="30">
        <v>15.145</v>
      </c>
      <c r="R14" s="30">
        <v>14.265000000000001</v>
      </c>
      <c r="S14" s="30">
        <v>14.265000000000001</v>
      </c>
      <c r="T14" s="30">
        <v>14.265000000000001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614.95424632046627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Wednesday</v>
      </c>
      <c r="C16" s="32">
        <f>IF($AJ$5=6,"",C12+C18+C20)</f>
        <v>27.292000000000002</v>
      </c>
      <c r="D16" s="32">
        <f t="shared" ref="D16:Z16" si="0">IF($AJ$5=6,"",D12+D18+D20)</f>
        <v>27.103999999999999</v>
      </c>
      <c r="E16" s="32">
        <f t="shared" si="0"/>
        <v>27.972000000000001</v>
      </c>
      <c r="F16" s="32">
        <f t="shared" si="0"/>
        <v>27.596</v>
      </c>
      <c r="G16" s="32">
        <f t="shared" si="0"/>
        <v>28.248000000000001</v>
      </c>
      <c r="H16" s="32">
        <f t="shared" si="0"/>
        <v>28.628</v>
      </c>
      <c r="I16" s="32">
        <f t="shared" si="0"/>
        <v>28.891999999999999</v>
      </c>
      <c r="J16" s="32">
        <f t="shared" si="0"/>
        <v>28.036000000000001</v>
      </c>
      <c r="K16" s="32">
        <f t="shared" si="0"/>
        <v>28.952000000000002</v>
      </c>
      <c r="L16" s="32">
        <f t="shared" si="0"/>
        <v>28.064</v>
      </c>
      <c r="M16" s="32">
        <f t="shared" si="0"/>
        <v>28.544</v>
      </c>
      <c r="N16" s="32">
        <f t="shared" si="0"/>
        <v>28.108000000000001</v>
      </c>
      <c r="O16" s="32">
        <f t="shared" si="0"/>
        <v>14.420000000000002</v>
      </c>
      <c r="P16" s="32">
        <f t="shared" si="0"/>
        <v>14.616</v>
      </c>
      <c r="Q16" s="32">
        <f t="shared" si="0"/>
        <v>15.024000000000001</v>
      </c>
      <c r="R16" s="32">
        <f t="shared" si="0"/>
        <v>14.108000000000001</v>
      </c>
      <c r="S16" s="32">
        <f t="shared" si="0"/>
        <v>14.423999999999999</v>
      </c>
      <c r="T16" s="32">
        <f t="shared" si="0"/>
        <v>14.495999999999999</v>
      </c>
      <c r="U16" s="32">
        <f t="shared" si="0"/>
        <v>31.315999999999999</v>
      </c>
      <c r="V16" s="32">
        <f t="shared" si="0"/>
        <v>31.231999999999999</v>
      </c>
      <c r="W16" s="32">
        <f t="shared" si="0"/>
        <v>32.616</v>
      </c>
      <c r="X16" s="32">
        <f t="shared" si="0"/>
        <v>32.396000000000001</v>
      </c>
      <c r="Y16" s="32">
        <f t="shared" si="0"/>
        <v>31.564</v>
      </c>
      <c r="Z16" s="32">
        <f t="shared" si="0"/>
        <v>31.648</v>
      </c>
      <c r="AA16" s="39">
        <f>SUM(C16:Z16)</f>
        <v>615.29599999999982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Wednesday</v>
      </c>
      <c r="C18" s="53">
        <f>IF($AJ$5=6,"",ROUND((IF(C14&gt;C12,C14-C12,0)),0))</f>
        <v>1</v>
      </c>
      <c r="D18" s="44">
        <f t="shared" ref="D18:Z18" si="3">IF($AJ$5=6,"",ROUND((IF(D14&gt;D12,D14-D12,0)),0))</f>
        <v>2</v>
      </c>
      <c r="E18" s="44">
        <f t="shared" si="3"/>
        <v>6</v>
      </c>
      <c r="F18" s="44">
        <f t="shared" si="3"/>
        <v>2</v>
      </c>
      <c r="G18" s="44">
        <f t="shared" si="3"/>
        <v>6</v>
      </c>
      <c r="H18" s="44">
        <f t="shared" si="3"/>
        <v>2</v>
      </c>
      <c r="I18" s="44">
        <f t="shared" si="3"/>
        <v>2</v>
      </c>
      <c r="J18" s="44">
        <f t="shared" si="3"/>
        <v>1</v>
      </c>
      <c r="K18" s="44">
        <f t="shared" si="3"/>
        <v>2</v>
      </c>
      <c r="L18" s="44">
        <f t="shared" si="3"/>
        <v>2</v>
      </c>
      <c r="M18" s="44">
        <f t="shared" si="3"/>
        <v>2</v>
      </c>
      <c r="N18" s="44">
        <f t="shared" si="3"/>
        <v>1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5</v>
      </c>
      <c r="V18" s="44">
        <f t="shared" si="3"/>
        <v>5</v>
      </c>
      <c r="W18" s="44">
        <f t="shared" si="3"/>
        <v>3</v>
      </c>
      <c r="X18" s="44">
        <f t="shared" si="3"/>
        <v>2</v>
      </c>
      <c r="Y18" s="44">
        <f t="shared" si="3"/>
        <v>1</v>
      </c>
      <c r="Z18" s="45">
        <f t="shared" si="3"/>
        <v>1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Wednesday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-13</v>
      </c>
      <c r="P20" s="4">
        <f t="shared" si="6"/>
        <v>-12</v>
      </c>
      <c r="Q20" s="4">
        <f t="shared" si="6"/>
        <v>-12</v>
      </c>
      <c r="R20" s="4">
        <f t="shared" si="6"/>
        <v>-13</v>
      </c>
      <c r="S20" s="4">
        <f t="shared" si="6"/>
        <v>-12</v>
      </c>
      <c r="T20" s="4">
        <f t="shared" si="6"/>
        <v>-12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1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1</v>
      </c>
      <c r="E22" s="44">
        <f t="shared" si="9"/>
        <v>1</v>
      </c>
      <c r="F22" s="44">
        <f t="shared" si="9"/>
        <v>1</v>
      </c>
      <c r="G22" s="44">
        <f t="shared" si="9"/>
        <v>1</v>
      </c>
      <c r="H22" s="44">
        <f t="shared" si="9"/>
        <v>1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1</v>
      </c>
      <c r="Z22" s="45">
        <f t="shared" si="9"/>
        <v>1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Wednesday</v>
      </c>
      <c r="C24" s="53">
        <f t="shared" ref="C24:X24" si="11">IF($AJ$5=6,"",(C18-C22))</f>
        <v>0</v>
      </c>
      <c r="D24" s="44">
        <f t="shared" si="11"/>
        <v>1</v>
      </c>
      <c r="E24" s="44">
        <f t="shared" si="11"/>
        <v>5</v>
      </c>
      <c r="F24" s="44">
        <f t="shared" si="11"/>
        <v>1</v>
      </c>
      <c r="G24" s="44">
        <f t="shared" si="11"/>
        <v>5</v>
      </c>
      <c r="H24" s="44">
        <f t="shared" si="11"/>
        <v>1</v>
      </c>
      <c r="I24" s="44">
        <f t="shared" si="11"/>
        <v>2</v>
      </c>
      <c r="J24" s="44">
        <f t="shared" si="11"/>
        <v>1</v>
      </c>
      <c r="K24" s="44">
        <f t="shared" si="11"/>
        <v>2</v>
      </c>
      <c r="L24" s="44">
        <f t="shared" si="11"/>
        <v>2</v>
      </c>
      <c r="M24" s="44">
        <f t="shared" si="11"/>
        <v>2</v>
      </c>
      <c r="N24" s="44">
        <f t="shared" si="11"/>
        <v>1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5</v>
      </c>
      <c r="V24" s="44">
        <f t="shared" si="11"/>
        <v>5</v>
      </c>
      <c r="W24" s="44">
        <f t="shared" si="11"/>
        <v>3</v>
      </c>
      <c r="X24" s="44">
        <f t="shared" si="11"/>
        <v>2</v>
      </c>
      <c r="Y24" s="44">
        <f>IF($AJ$5=6,"",(Y18-Y22))</f>
        <v>0</v>
      </c>
      <c r="Z24" s="45">
        <f>IF($AJ$5=6,"",(Z18-Z22))</f>
        <v>0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Wednesday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-13</v>
      </c>
      <c r="P26" s="4">
        <f t="shared" si="14"/>
        <v>-12</v>
      </c>
      <c r="Q26" s="4">
        <f t="shared" si="14"/>
        <v>-12</v>
      </c>
      <c r="R26" s="4">
        <f t="shared" si="14"/>
        <v>-13</v>
      </c>
      <c r="S26" s="4">
        <f t="shared" si="14"/>
        <v>-12</v>
      </c>
      <c r="T26" s="4">
        <f t="shared" si="14"/>
        <v>-12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2023-09-15T17:53:40Z</dcterms:modified>
</cp:coreProperties>
</file>