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04737E-42F3-4BC2-A824-26FAEE01F189}" xr6:coauthVersionLast="47" xr6:coauthVersionMax="47" xr10:uidLastSave="{00000000-0000-0000-0000-000000000000}"/>
  <bookViews>
    <workbookView xWindow="-120" yWindow="-120" windowWidth="38640" windowHeight="15720"/>
  </bookViews>
  <sheets>
    <sheet name="APRIL (30)" sheetId="35" r:id="rId1"/>
    <sheet name="APRIL (29)" sheetId="34" r:id="rId2"/>
    <sheet name="APRIL (28)" sheetId="33" r:id="rId3"/>
    <sheet name="APRIL (27)" sheetId="32" r:id="rId4"/>
    <sheet name="APRIL (26)" sheetId="31" r:id="rId5"/>
    <sheet name="APRIL (25)" sheetId="30" r:id="rId6"/>
    <sheet name="APRIL (24)" sheetId="29" r:id="rId7"/>
    <sheet name="APRIL (23)" sheetId="28" r:id="rId8"/>
    <sheet name="APRIL (22)" sheetId="27" r:id="rId9"/>
    <sheet name="APRIL (21)" sheetId="26" r:id="rId10"/>
    <sheet name="APRIL (20)" sheetId="25" r:id="rId11"/>
    <sheet name="APRIL (19)" sheetId="24" r:id="rId12"/>
    <sheet name="APRIL (18)" sheetId="23" r:id="rId13"/>
    <sheet name="APRIL (17)" sheetId="22" r:id="rId14"/>
    <sheet name="APRIL (16)" sheetId="21" r:id="rId15"/>
    <sheet name="APRIL (15)" sheetId="20" r:id="rId16"/>
    <sheet name="APRIL (14)" sheetId="19" r:id="rId17"/>
    <sheet name="APRIL (13)" sheetId="18" r:id="rId18"/>
    <sheet name="APRIL (12)" sheetId="17" r:id="rId19"/>
    <sheet name="APRIL (11)" sheetId="16" r:id="rId20"/>
    <sheet name="APRIL (10)" sheetId="15" r:id="rId21"/>
    <sheet name="APRIL (9)" sheetId="14" r:id="rId22"/>
    <sheet name="APRIL (8)" sheetId="13" r:id="rId23"/>
    <sheet name="APRIL (7)" sheetId="12" r:id="rId24"/>
    <sheet name="APRIL (6)" sheetId="11" r:id="rId25"/>
    <sheet name="APRIL (5)" sheetId="10" r:id="rId26"/>
    <sheet name="APRIL (4)" sheetId="9" r:id="rId27"/>
    <sheet name="APRIL (3)" sheetId="8" r:id="rId28"/>
    <sheet name="APRIL (2)" sheetId="7" r:id="rId29"/>
    <sheet name="APRIL (1)" sheetId="6" r:id="rId30"/>
  </sheets>
  <definedNames>
    <definedName name="_xlnm.Print_Area" localSheetId="29">'APRIL (1)'!$A$8:$M$67</definedName>
    <definedName name="_xlnm.Print_Area" localSheetId="20">'APRIL (10)'!$A$1:$AC$53</definedName>
    <definedName name="_xlnm.Print_Area" localSheetId="19">'APRIL (11)'!$A$1:$AD$53</definedName>
    <definedName name="_xlnm.Print_Area" localSheetId="18">'APRIL (12)'!$A$1:$Q$58</definedName>
    <definedName name="_xlnm.Print_Area" localSheetId="17">'APRIL (13)'!$A$1:$W$53</definedName>
    <definedName name="_xlnm.Print_Area" localSheetId="16">'APRIL (14)'!$A$1:$O$53</definedName>
    <definedName name="_xlnm.Print_Area" localSheetId="15">'APRIL (15)'!$A$1:$X$53</definedName>
    <definedName name="_xlnm.Print_Area" localSheetId="14">'APRIL (16)'!$A$1:$X$53</definedName>
    <definedName name="_xlnm.Print_Area" localSheetId="13">'APRIL (17)'!$A$1:$R$62</definedName>
    <definedName name="_xlnm.Print_Area" localSheetId="12">'APRIL (18)'!$A$1:$X$53</definedName>
    <definedName name="_xlnm.Print_Area" localSheetId="11">'APRIL (19)'!$A$1:$Z$53</definedName>
    <definedName name="_xlnm.Print_Area" localSheetId="28">'APRIL (2)'!$A$8:$O$61</definedName>
    <definedName name="_xlnm.Print_Area" localSheetId="10">'APRIL (20)'!$A$1:$Z$53</definedName>
    <definedName name="_xlnm.Print_Area" localSheetId="9">'APRIL (21)'!$A$1:$Q$53</definedName>
    <definedName name="_xlnm.Print_Area" localSheetId="8">'APRIL (22)'!$A$1:$Z$53</definedName>
    <definedName name="_xlnm.Print_Area" localSheetId="7">'APRIL (23)'!$A$1:$Y$53</definedName>
    <definedName name="_xlnm.Print_Area" localSheetId="6">'APRIL (24)'!$A$5:$S$68</definedName>
    <definedName name="_xlnm.Print_Area" localSheetId="5">'APRIL (25)'!$A$1:$W$57</definedName>
    <definedName name="_xlnm.Print_Area" localSheetId="4">'APRIL (26)'!$A$1:$AA$57</definedName>
    <definedName name="_xlnm.Print_Area" localSheetId="3">'APRIL (27)'!$A$1:$AA$57</definedName>
    <definedName name="_xlnm.Print_Area" localSheetId="2">'APRIL (28)'!$A$1:$I$57</definedName>
    <definedName name="_xlnm.Print_Area" localSheetId="1">'APRIL (29)'!$A$1:$W$55</definedName>
    <definedName name="_xlnm.Print_Area" localSheetId="27">'APRIL (3)'!$A$8:$O$64</definedName>
    <definedName name="_xlnm.Print_Area" localSheetId="0">'APRIL (30)'!$A$1:$X$55</definedName>
    <definedName name="_xlnm.Print_Area" localSheetId="26">'APRIL (4)'!$A$1:$Z$54</definedName>
    <definedName name="_xlnm.Print_Area" localSheetId="25">'APRIL (5)'!$A$1:$AE$54</definedName>
    <definedName name="_xlnm.Print_Area" localSheetId="24">'APRIL (6)'!$A$1:$AI$54</definedName>
    <definedName name="_xlnm.Print_Area" localSheetId="23">'APRIL (7)'!$A$1:$V$54</definedName>
    <definedName name="_xlnm.Print_Area" localSheetId="22">'APRIL (8)'!$A$1:$U$53</definedName>
    <definedName name="_xlnm.Print_Area" localSheetId="21">'APRIL (9)'!$A$1:$Y$53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S18" i="17"/>
  <c r="T18" i="17"/>
  <c r="U18" i="17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T44" i="17"/>
  <c r="U44" i="17"/>
  <c r="V44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S18" i="18"/>
  <c r="T18" i="18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T44" i="18"/>
  <c r="U44" i="18"/>
  <c r="V44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K18" i="19"/>
  <c r="L18" i="19"/>
  <c r="M18" i="19"/>
  <c r="N18" i="19"/>
  <c r="K19" i="19"/>
  <c r="L19" i="19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K44" i="19"/>
  <c r="L44" i="19"/>
  <c r="M44" i="19"/>
  <c r="N44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T18" i="20"/>
  <c r="U18" i="20"/>
  <c r="V18" i="20"/>
  <c r="W18" i="20"/>
  <c r="T19" i="20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U44" i="20"/>
  <c r="V44" i="20"/>
  <c r="W44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T18" i="21"/>
  <c r="U18" i="21"/>
  <c r="V18" i="21"/>
  <c r="W18" i="21"/>
  <c r="T19" i="21"/>
  <c r="U19" i="21"/>
  <c r="V19" i="2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T44" i="21"/>
  <c r="U44" i="21"/>
  <c r="V44" i="21"/>
  <c r="W44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T18" i="22"/>
  <c r="U18" i="22"/>
  <c r="V18" i="22"/>
  <c r="W18" i="22"/>
  <c r="T19" i="22"/>
  <c r="U19" i="22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T44" i="22"/>
  <c r="U44" i="22"/>
  <c r="V44" i="22"/>
  <c r="W44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T18" i="23"/>
  <c r="U18" i="23"/>
  <c r="V18" i="23"/>
  <c r="W18" i="23"/>
  <c r="T19" i="23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T44" i="23"/>
  <c r="U44" i="23"/>
  <c r="V44" i="23"/>
  <c r="W44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V18" i="24"/>
  <c r="X18" i="24"/>
  <c r="Y18" i="24"/>
  <c r="V19" i="24"/>
  <c r="X19" i="24"/>
  <c r="Y19" i="24"/>
  <c r="V20" i="24"/>
  <c r="X20" i="24"/>
  <c r="Y20" i="24"/>
  <c r="V21" i="24"/>
  <c r="X21" i="24"/>
  <c r="Y21" i="24"/>
  <c r="V22" i="24"/>
  <c r="X22" i="24"/>
  <c r="Y22" i="24"/>
  <c r="V23" i="24"/>
  <c r="X23" i="24"/>
  <c r="Y23" i="24"/>
  <c r="V24" i="24"/>
  <c r="X24" i="24"/>
  <c r="Y24" i="24"/>
  <c r="V25" i="24"/>
  <c r="X25" i="24"/>
  <c r="Y25" i="24"/>
  <c r="V26" i="24"/>
  <c r="X26" i="24"/>
  <c r="Y26" i="24"/>
  <c r="V27" i="24"/>
  <c r="X27" i="24"/>
  <c r="Y27" i="24"/>
  <c r="V28" i="24"/>
  <c r="X28" i="24"/>
  <c r="Y28" i="24"/>
  <c r="V29" i="24"/>
  <c r="X29" i="24"/>
  <c r="Y29" i="24"/>
  <c r="V30" i="24"/>
  <c r="X30" i="24"/>
  <c r="Y30" i="24"/>
  <c r="V31" i="24"/>
  <c r="X31" i="24"/>
  <c r="Y31" i="24"/>
  <c r="V32" i="24"/>
  <c r="X32" i="24"/>
  <c r="Y32" i="24"/>
  <c r="V33" i="24"/>
  <c r="X33" i="24"/>
  <c r="Y33" i="24"/>
  <c r="V34" i="24"/>
  <c r="X34" i="24"/>
  <c r="Y34" i="24"/>
  <c r="V35" i="24"/>
  <c r="X35" i="24"/>
  <c r="Y35" i="24"/>
  <c r="V36" i="24"/>
  <c r="X36" i="24"/>
  <c r="Y36" i="24"/>
  <c r="V37" i="24"/>
  <c r="X37" i="24"/>
  <c r="Y37" i="24"/>
  <c r="V38" i="24"/>
  <c r="X38" i="24"/>
  <c r="Y38" i="24"/>
  <c r="V39" i="24"/>
  <c r="X39" i="24"/>
  <c r="Y39" i="24"/>
  <c r="V40" i="24"/>
  <c r="X40" i="24"/>
  <c r="Y40" i="24"/>
  <c r="V41" i="24"/>
  <c r="X41" i="24"/>
  <c r="Y41" i="24"/>
  <c r="C44" i="24"/>
  <c r="D44" i="24"/>
  <c r="E44" i="24"/>
  <c r="F44" i="24"/>
  <c r="G44" i="24"/>
  <c r="H44" i="24"/>
  <c r="I44" i="24"/>
  <c r="J44" i="24"/>
  <c r="L44" i="24"/>
  <c r="M44" i="24"/>
  <c r="N44" i="24"/>
  <c r="O44" i="24"/>
  <c r="P44" i="24"/>
  <c r="Q44" i="24"/>
  <c r="R44" i="24"/>
  <c r="S44" i="24"/>
  <c r="T44" i="24"/>
  <c r="V44" i="24"/>
  <c r="W44" i="24"/>
  <c r="X44" i="24"/>
  <c r="Y44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18" i="25"/>
  <c r="X18" i="25"/>
  <c r="Y18" i="25"/>
  <c r="V19" i="25"/>
  <c r="X19" i="25"/>
  <c r="Y19" i="25"/>
  <c r="V20" i="25"/>
  <c r="X20" i="25"/>
  <c r="Y20" i="25"/>
  <c r="V21" i="25"/>
  <c r="X21" i="25"/>
  <c r="Y21" i="25"/>
  <c r="V22" i="25"/>
  <c r="X22" i="25"/>
  <c r="Y22" i="25"/>
  <c r="V23" i="25"/>
  <c r="X23" i="25"/>
  <c r="Y23" i="25"/>
  <c r="V24" i="25"/>
  <c r="X24" i="25"/>
  <c r="Y24" i="25"/>
  <c r="V25" i="25"/>
  <c r="X25" i="25"/>
  <c r="Y25" i="25"/>
  <c r="V26" i="25"/>
  <c r="X26" i="25"/>
  <c r="Y26" i="25"/>
  <c r="V27" i="25"/>
  <c r="X27" i="25"/>
  <c r="Y27" i="25"/>
  <c r="V28" i="25"/>
  <c r="X28" i="25"/>
  <c r="Y28" i="25"/>
  <c r="V29" i="25"/>
  <c r="X29" i="25"/>
  <c r="Y29" i="25"/>
  <c r="V30" i="25"/>
  <c r="X30" i="25"/>
  <c r="Y30" i="25"/>
  <c r="V31" i="25"/>
  <c r="X31" i="25"/>
  <c r="Y31" i="25"/>
  <c r="V32" i="25"/>
  <c r="X32" i="25"/>
  <c r="Y32" i="25"/>
  <c r="V33" i="25"/>
  <c r="X33" i="25"/>
  <c r="Y33" i="25"/>
  <c r="V34" i="25"/>
  <c r="X34" i="25"/>
  <c r="Y34" i="25"/>
  <c r="V35" i="25"/>
  <c r="X35" i="25"/>
  <c r="Y35" i="25"/>
  <c r="V36" i="25"/>
  <c r="X36" i="25"/>
  <c r="Y36" i="25"/>
  <c r="V37" i="25"/>
  <c r="X37" i="25"/>
  <c r="Y37" i="25"/>
  <c r="V38" i="25"/>
  <c r="X38" i="25"/>
  <c r="Y38" i="25"/>
  <c r="V39" i="25"/>
  <c r="X39" i="25"/>
  <c r="Y39" i="25"/>
  <c r="V40" i="25"/>
  <c r="X40" i="25"/>
  <c r="Y40" i="25"/>
  <c r="V41" i="25"/>
  <c r="X41" i="25"/>
  <c r="Y41" i="25"/>
  <c r="C44" i="25"/>
  <c r="D44" i="25"/>
  <c r="E44" i="25"/>
  <c r="F44" i="25"/>
  <c r="G44" i="25"/>
  <c r="H44" i="25"/>
  <c r="I44" i="25"/>
  <c r="J44" i="25"/>
  <c r="L44" i="25"/>
  <c r="M44" i="25"/>
  <c r="N44" i="25"/>
  <c r="O44" i="25"/>
  <c r="P44" i="25"/>
  <c r="Q44" i="25"/>
  <c r="R44" i="25"/>
  <c r="S44" i="25"/>
  <c r="T44" i="25"/>
  <c r="V44" i="25"/>
  <c r="W44" i="25"/>
  <c r="X44" i="25"/>
  <c r="Y44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M18" i="26"/>
  <c r="N18" i="26"/>
  <c r="O18" i="26"/>
  <c r="P18" i="26"/>
  <c r="M19" i="26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C44" i="26"/>
  <c r="D44" i="26"/>
  <c r="E44" i="26"/>
  <c r="F44" i="26"/>
  <c r="G44" i="26"/>
  <c r="I44" i="26"/>
  <c r="J44" i="26"/>
  <c r="K44" i="26"/>
  <c r="M44" i="26"/>
  <c r="N44" i="26"/>
  <c r="O44" i="26"/>
  <c r="P44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V18" i="27"/>
  <c r="W18" i="27"/>
  <c r="X18" i="27"/>
  <c r="Y18" i="27"/>
  <c r="V19" i="27"/>
  <c r="W19" i="27"/>
  <c r="X19" i="27"/>
  <c r="Y19" i="27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C44" i="27"/>
  <c r="D44" i="27"/>
  <c r="E44" i="27"/>
  <c r="F44" i="27"/>
  <c r="G44" i="27"/>
  <c r="H44" i="27"/>
  <c r="I44" i="27"/>
  <c r="J44" i="27"/>
  <c r="L44" i="27"/>
  <c r="M44" i="27"/>
  <c r="N44" i="27"/>
  <c r="O44" i="27"/>
  <c r="P44" i="27"/>
  <c r="Q44" i="27"/>
  <c r="R44" i="27"/>
  <c r="S44" i="27"/>
  <c r="T44" i="27"/>
  <c r="V44" i="27"/>
  <c r="W44" i="27"/>
  <c r="X44" i="27"/>
  <c r="Y44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U18" i="28"/>
  <c r="V18" i="28"/>
  <c r="W18" i="28"/>
  <c r="X18" i="28"/>
  <c r="U19" i="28"/>
  <c r="V19" i="28"/>
  <c r="W19" i="28"/>
  <c r="X19" i="28"/>
  <c r="U20" i="28"/>
  <c r="V20" i="28"/>
  <c r="W20" i="28"/>
  <c r="X20" i="28"/>
  <c r="U21" i="28"/>
  <c r="V21" i="28"/>
  <c r="W21" i="28"/>
  <c r="X21" i="28"/>
  <c r="U22" i="28"/>
  <c r="V22" i="28"/>
  <c r="W22" i="28"/>
  <c r="X22" i="28"/>
  <c r="U23" i="28"/>
  <c r="V23" i="28"/>
  <c r="W23" i="28"/>
  <c r="X23" i="28"/>
  <c r="U24" i="28"/>
  <c r="V24" i="28"/>
  <c r="W24" i="28"/>
  <c r="X24" i="28"/>
  <c r="U25" i="28"/>
  <c r="V25" i="28"/>
  <c r="W25" i="28"/>
  <c r="X25" i="28"/>
  <c r="U26" i="28"/>
  <c r="V26" i="28"/>
  <c r="W26" i="28"/>
  <c r="X26" i="28"/>
  <c r="U27" i="28"/>
  <c r="V27" i="28"/>
  <c r="W27" i="28"/>
  <c r="X27" i="28"/>
  <c r="U28" i="28"/>
  <c r="V28" i="28"/>
  <c r="W28" i="28"/>
  <c r="X28" i="28"/>
  <c r="U29" i="28"/>
  <c r="V29" i="28"/>
  <c r="W29" i="28"/>
  <c r="X29" i="28"/>
  <c r="U30" i="28"/>
  <c r="V30" i="28"/>
  <c r="W30" i="28"/>
  <c r="X30" i="28"/>
  <c r="U31" i="28"/>
  <c r="V31" i="28"/>
  <c r="W31" i="28"/>
  <c r="X31" i="28"/>
  <c r="U32" i="28"/>
  <c r="V32" i="28"/>
  <c r="W32" i="28"/>
  <c r="X32" i="28"/>
  <c r="U33" i="28"/>
  <c r="V33" i="28"/>
  <c r="W33" i="28"/>
  <c r="X33" i="28"/>
  <c r="U34" i="28"/>
  <c r="V34" i="28"/>
  <c r="W34" i="28"/>
  <c r="X34" i="28"/>
  <c r="U35" i="28"/>
  <c r="V35" i="28"/>
  <c r="W35" i="28"/>
  <c r="X35" i="28"/>
  <c r="U36" i="28"/>
  <c r="V36" i="28"/>
  <c r="W36" i="28"/>
  <c r="X36" i="28"/>
  <c r="U37" i="28"/>
  <c r="V37" i="28"/>
  <c r="W37" i="28"/>
  <c r="X37" i="28"/>
  <c r="U38" i="28"/>
  <c r="V38" i="28"/>
  <c r="W38" i="28"/>
  <c r="X38" i="28"/>
  <c r="U39" i="28"/>
  <c r="V39" i="28"/>
  <c r="W39" i="28"/>
  <c r="X39" i="28"/>
  <c r="U40" i="28"/>
  <c r="V40" i="28"/>
  <c r="W40" i="28"/>
  <c r="X40" i="28"/>
  <c r="U41" i="28"/>
  <c r="V41" i="28"/>
  <c r="W41" i="28"/>
  <c r="X41" i="28"/>
  <c r="C44" i="28"/>
  <c r="D44" i="28"/>
  <c r="E44" i="28"/>
  <c r="F44" i="28"/>
  <c r="G44" i="28"/>
  <c r="H44" i="28"/>
  <c r="I44" i="28"/>
  <c r="K44" i="28"/>
  <c r="L44" i="28"/>
  <c r="M44" i="28"/>
  <c r="N44" i="28"/>
  <c r="O44" i="28"/>
  <c r="P44" i="28"/>
  <c r="Q44" i="28"/>
  <c r="R44" i="28"/>
  <c r="S44" i="28"/>
  <c r="U44" i="28"/>
  <c r="V44" i="28"/>
  <c r="W44" i="28"/>
  <c r="X44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Q46" i="28"/>
  <c r="R46" i="28"/>
  <c r="S46" i="28"/>
  <c r="T46" i="28"/>
  <c r="U46" i="28"/>
  <c r="V46" i="28"/>
  <c r="W46" i="28"/>
  <c r="X46" i="28"/>
  <c r="Y46" i="28"/>
  <c r="U18" i="29"/>
  <c r="V18" i="29"/>
  <c r="W18" i="29"/>
  <c r="X18" i="29"/>
  <c r="U19" i="29"/>
  <c r="V19" i="29"/>
  <c r="W19" i="29"/>
  <c r="X19" i="29"/>
  <c r="U20" i="29"/>
  <c r="V20" i="29"/>
  <c r="W20" i="29"/>
  <c r="X20" i="29"/>
  <c r="U21" i="29"/>
  <c r="V21" i="29"/>
  <c r="W21" i="29"/>
  <c r="X21" i="29"/>
  <c r="U22" i="29"/>
  <c r="V22" i="29"/>
  <c r="W22" i="29"/>
  <c r="X22" i="29"/>
  <c r="U23" i="29"/>
  <c r="V23" i="29"/>
  <c r="W23" i="29"/>
  <c r="X23" i="29"/>
  <c r="U24" i="29"/>
  <c r="V24" i="29"/>
  <c r="W24" i="29"/>
  <c r="X24" i="29"/>
  <c r="U25" i="29"/>
  <c r="V25" i="29"/>
  <c r="W25" i="29"/>
  <c r="X25" i="29"/>
  <c r="U26" i="29"/>
  <c r="V26" i="29"/>
  <c r="W26" i="29"/>
  <c r="X26" i="29"/>
  <c r="U27" i="29"/>
  <c r="V27" i="29"/>
  <c r="W27" i="29"/>
  <c r="X27" i="29"/>
  <c r="U28" i="29"/>
  <c r="V28" i="29"/>
  <c r="W28" i="29"/>
  <c r="X28" i="29"/>
  <c r="U29" i="29"/>
  <c r="V29" i="29"/>
  <c r="W29" i="29"/>
  <c r="X29" i="29"/>
  <c r="U30" i="29"/>
  <c r="V30" i="29"/>
  <c r="W30" i="29"/>
  <c r="X30" i="29"/>
  <c r="U31" i="29"/>
  <c r="V31" i="29"/>
  <c r="W31" i="29"/>
  <c r="X31" i="29"/>
  <c r="U32" i="29"/>
  <c r="V32" i="29"/>
  <c r="W32" i="29"/>
  <c r="X32" i="29"/>
  <c r="U33" i="29"/>
  <c r="V33" i="29"/>
  <c r="W33" i="29"/>
  <c r="X33" i="29"/>
  <c r="U34" i="29"/>
  <c r="V34" i="29"/>
  <c r="W34" i="29"/>
  <c r="X34" i="29"/>
  <c r="U35" i="29"/>
  <c r="V35" i="29"/>
  <c r="W35" i="29"/>
  <c r="X35" i="29"/>
  <c r="U36" i="29"/>
  <c r="V36" i="29"/>
  <c r="W36" i="29"/>
  <c r="X36" i="29"/>
  <c r="U37" i="29"/>
  <c r="V37" i="29"/>
  <c r="W37" i="29"/>
  <c r="X37" i="29"/>
  <c r="U38" i="29"/>
  <c r="V38" i="29"/>
  <c r="W38" i="29"/>
  <c r="X38" i="29"/>
  <c r="U39" i="29"/>
  <c r="V39" i="29"/>
  <c r="W39" i="29"/>
  <c r="X39" i="29"/>
  <c r="U40" i="29"/>
  <c r="V40" i="29"/>
  <c r="W40" i="29"/>
  <c r="X40" i="29"/>
  <c r="U41" i="29"/>
  <c r="V41" i="29"/>
  <c r="W41" i="29"/>
  <c r="X41" i="29"/>
  <c r="C44" i="29"/>
  <c r="D44" i="29"/>
  <c r="E44" i="29"/>
  <c r="F44" i="29"/>
  <c r="G44" i="29"/>
  <c r="H44" i="29"/>
  <c r="I44" i="29"/>
  <c r="K44" i="29"/>
  <c r="L44" i="29"/>
  <c r="M44" i="29"/>
  <c r="N44" i="29"/>
  <c r="O44" i="29"/>
  <c r="P44" i="29"/>
  <c r="Q44" i="29"/>
  <c r="R44" i="29"/>
  <c r="S44" i="29"/>
  <c r="U44" i="29"/>
  <c r="V44" i="29"/>
  <c r="W44" i="29"/>
  <c r="X44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Y18" i="30"/>
  <c r="Z18" i="30"/>
  <c r="AA18" i="30"/>
  <c r="AB18" i="30"/>
  <c r="Y19" i="30"/>
  <c r="Z19" i="30"/>
  <c r="AA19" i="30"/>
  <c r="AB19" i="30"/>
  <c r="Y20" i="30"/>
  <c r="Z20" i="30"/>
  <c r="AA20" i="30"/>
  <c r="AB20" i="30"/>
  <c r="Y21" i="30"/>
  <c r="Z21" i="30"/>
  <c r="AA21" i="30"/>
  <c r="AB21" i="30"/>
  <c r="Y22" i="30"/>
  <c r="Z22" i="30"/>
  <c r="AA22" i="30"/>
  <c r="AB22" i="30"/>
  <c r="Y23" i="30"/>
  <c r="Z23" i="30"/>
  <c r="AA23" i="30"/>
  <c r="AB23" i="30"/>
  <c r="Y24" i="30"/>
  <c r="Z24" i="30"/>
  <c r="AA24" i="30"/>
  <c r="AB24" i="30"/>
  <c r="Y25" i="30"/>
  <c r="Z25" i="30"/>
  <c r="AA25" i="30"/>
  <c r="AB25" i="30"/>
  <c r="Y26" i="30"/>
  <c r="Z26" i="30"/>
  <c r="AA26" i="30"/>
  <c r="AB26" i="30"/>
  <c r="Y27" i="30"/>
  <c r="Z27" i="30"/>
  <c r="AA27" i="30"/>
  <c r="AB27" i="30"/>
  <c r="Y28" i="30"/>
  <c r="Z28" i="30"/>
  <c r="AA28" i="30"/>
  <c r="AB28" i="30"/>
  <c r="Y29" i="30"/>
  <c r="Z29" i="30"/>
  <c r="AA29" i="30"/>
  <c r="AB29" i="30"/>
  <c r="Y30" i="30"/>
  <c r="Z30" i="30"/>
  <c r="AA30" i="30"/>
  <c r="AB30" i="30"/>
  <c r="Y31" i="30"/>
  <c r="Z31" i="30"/>
  <c r="AA31" i="30"/>
  <c r="AB31" i="30"/>
  <c r="Y32" i="30"/>
  <c r="Z32" i="30"/>
  <c r="AA32" i="30"/>
  <c r="AB32" i="30"/>
  <c r="Y33" i="30"/>
  <c r="Z33" i="30"/>
  <c r="AA33" i="30"/>
  <c r="AB33" i="30"/>
  <c r="Y34" i="30"/>
  <c r="Z34" i="30"/>
  <c r="AA34" i="30"/>
  <c r="AB34" i="30"/>
  <c r="Y35" i="30"/>
  <c r="Z35" i="30"/>
  <c r="AA35" i="30"/>
  <c r="AB35" i="30"/>
  <c r="Y36" i="30"/>
  <c r="Z36" i="30"/>
  <c r="AA36" i="30"/>
  <c r="AB36" i="30"/>
  <c r="Y37" i="30"/>
  <c r="Z37" i="30"/>
  <c r="AA37" i="30"/>
  <c r="AB37" i="30"/>
  <c r="Y38" i="30"/>
  <c r="Z38" i="30"/>
  <c r="AA38" i="30"/>
  <c r="AB38" i="30"/>
  <c r="Y39" i="30"/>
  <c r="Z39" i="30"/>
  <c r="AA39" i="30"/>
  <c r="AB39" i="30"/>
  <c r="Y40" i="30"/>
  <c r="Z40" i="30"/>
  <c r="AA40" i="30"/>
  <c r="AB40" i="30"/>
  <c r="Y41" i="30"/>
  <c r="Z41" i="30"/>
  <c r="AA41" i="30"/>
  <c r="AB41" i="30"/>
  <c r="C44" i="30"/>
  <c r="D44" i="30"/>
  <c r="E44" i="30"/>
  <c r="F44" i="30"/>
  <c r="G44" i="30"/>
  <c r="H44" i="30"/>
  <c r="I44" i="30"/>
  <c r="J44" i="30"/>
  <c r="K44" i="30"/>
  <c r="L44" i="30"/>
  <c r="N44" i="30"/>
  <c r="O44" i="30"/>
  <c r="P44" i="30"/>
  <c r="Q44" i="30"/>
  <c r="R44" i="30"/>
  <c r="S44" i="30"/>
  <c r="T44" i="30"/>
  <c r="U44" i="30"/>
  <c r="V44" i="30"/>
  <c r="W44" i="30"/>
  <c r="Y44" i="30"/>
  <c r="Z44" i="30"/>
  <c r="AA44" i="30"/>
  <c r="AB44" i="30"/>
  <c r="C46" i="30"/>
  <c r="D46" i="30"/>
  <c r="E46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R46" i="30"/>
  <c r="S46" i="30"/>
  <c r="T46" i="30"/>
  <c r="U46" i="30"/>
  <c r="V46" i="30"/>
  <c r="W46" i="30"/>
  <c r="X46" i="30"/>
  <c r="Y46" i="30"/>
  <c r="Z46" i="30"/>
  <c r="AA46" i="30"/>
  <c r="AB46" i="30"/>
  <c r="AC46" i="30"/>
  <c r="AC18" i="31"/>
  <c r="AD18" i="31"/>
  <c r="AE18" i="31"/>
  <c r="AF18" i="31"/>
  <c r="AC19" i="31"/>
  <c r="AD19" i="31"/>
  <c r="AE19" i="31"/>
  <c r="AF19" i="31"/>
  <c r="AC20" i="31"/>
  <c r="AD20" i="31"/>
  <c r="AE20" i="31"/>
  <c r="AF20" i="31"/>
  <c r="AC21" i="31"/>
  <c r="AD21" i="31"/>
  <c r="AE21" i="31"/>
  <c r="AF21" i="31"/>
  <c r="AC22" i="31"/>
  <c r="AD22" i="31"/>
  <c r="AE22" i="31"/>
  <c r="AF22" i="31"/>
  <c r="AC23" i="31"/>
  <c r="AD23" i="31"/>
  <c r="AE23" i="31"/>
  <c r="AF23" i="31"/>
  <c r="AC24" i="31"/>
  <c r="AD24" i="31"/>
  <c r="AE24" i="31"/>
  <c r="AF24" i="31"/>
  <c r="AC25" i="31"/>
  <c r="AD25" i="31"/>
  <c r="AE25" i="31"/>
  <c r="AF25" i="31"/>
  <c r="AC26" i="31"/>
  <c r="AD26" i="31"/>
  <c r="AE26" i="31"/>
  <c r="AF26" i="31"/>
  <c r="AC27" i="31"/>
  <c r="AD27" i="31"/>
  <c r="AE27" i="31"/>
  <c r="AF27" i="31"/>
  <c r="AC28" i="31"/>
  <c r="AD28" i="31"/>
  <c r="AE28" i="31"/>
  <c r="AF28" i="31"/>
  <c r="AC29" i="31"/>
  <c r="AD29" i="31"/>
  <c r="AE29" i="31"/>
  <c r="AF29" i="31"/>
  <c r="AC30" i="31"/>
  <c r="AD30" i="31"/>
  <c r="AE30" i="31"/>
  <c r="AF30" i="31"/>
  <c r="AC31" i="31"/>
  <c r="AD31" i="31"/>
  <c r="AE31" i="31"/>
  <c r="AF31" i="31"/>
  <c r="AC32" i="31"/>
  <c r="AD32" i="31"/>
  <c r="AE32" i="31"/>
  <c r="AF32" i="31"/>
  <c r="AC33" i="31"/>
  <c r="AD33" i="31"/>
  <c r="AE33" i="31"/>
  <c r="AF33" i="31"/>
  <c r="AC34" i="31"/>
  <c r="AD34" i="31"/>
  <c r="AE34" i="31"/>
  <c r="AF34" i="31"/>
  <c r="AC35" i="31"/>
  <c r="AD35" i="31"/>
  <c r="AE35" i="31"/>
  <c r="AF35" i="31"/>
  <c r="AC36" i="31"/>
  <c r="AD36" i="31"/>
  <c r="AE36" i="31"/>
  <c r="AF36" i="31"/>
  <c r="AC37" i="31"/>
  <c r="AD37" i="31"/>
  <c r="AE37" i="31"/>
  <c r="AF37" i="31"/>
  <c r="AC38" i="31"/>
  <c r="AD38" i="31"/>
  <c r="AE38" i="31"/>
  <c r="AF38" i="31"/>
  <c r="AC39" i="31"/>
  <c r="AD39" i="31"/>
  <c r="AE39" i="31"/>
  <c r="AF39" i="31"/>
  <c r="AC40" i="31"/>
  <c r="AD40" i="31"/>
  <c r="AE40" i="31"/>
  <c r="AF40" i="31"/>
  <c r="AC41" i="31"/>
  <c r="AD41" i="31"/>
  <c r="AE41" i="31"/>
  <c r="AF41" i="31"/>
  <c r="C44" i="31"/>
  <c r="D44" i="31"/>
  <c r="E44" i="31"/>
  <c r="F44" i="31"/>
  <c r="G44" i="31"/>
  <c r="H44" i="31"/>
  <c r="I44" i="31"/>
  <c r="J44" i="31"/>
  <c r="K44" i="31"/>
  <c r="L44" i="31"/>
  <c r="M44" i="31"/>
  <c r="N44" i="31"/>
  <c r="O44" i="31"/>
  <c r="Q44" i="31"/>
  <c r="R44" i="31"/>
  <c r="S44" i="31"/>
  <c r="T44" i="31"/>
  <c r="U44" i="31"/>
  <c r="V44" i="31"/>
  <c r="W44" i="31"/>
  <c r="X44" i="31"/>
  <c r="Y44" i="31"/>
  <c r="Z44" i="31"/>
  <c r="AA44" i="31"/>
  <c r="AC44" i="31"/>
  <c r="AD44" i="31"/>
  <c r="AE44" i="31"/>
  <c r="AF44" i="31"/>
  <c r="C46" i="31"/>
  <c r="D46" i="31"/>
  <c r="E46" i="31"/>
  <c r="F46" i="31"/>
  <c r="G46" i="31"/>
  <c r="H46" i="31"/>
  <c r="I46" i="31"/>
  <c r="J46" i="31"/>
  <c r="K46" i="31"/>
  <c r="L46" i="31"/>
  <c r="M46" i="31"/>
  <c r="N46" i="31"/>
  <c r="O46" i="31"/>
  <c r="P46" i="31"/>
  <c r="Q46" i="31"/>
  <c r="R46" i="31"/>
  <c r="S46" i="31"/>
  <c r="T46" i="31"/>
  <c r="U46" i="31"/>
  <c r="V46" i="31"/>
  <c r="W46" i="31"/>
  <c r="X46" i="31"/>
  <c r="Y46" i="31"/>
  <c r="Z46" i="31"/>
  <c r="AA46" i="31"/>
  <c r="AB46" i="31"/>
  <c r="AC46" i="31"/>
  <c r="AD46" i="31"/>
  <c r="AE46" i="31"/>
  <c r="AF46" i="31"/>
  <c r="AG46" i="31"/>
  <c r="AC18" i="32"/>
  <c r="AD18" i="32"/>
  <c r="AE18" i="32"/>
  <c r="AF18" i="32"/>
  <c r="AC19" i="32"/>
  <c r="AD19" i="32"/>
  <c r="AE19" i="32"/>
  <c r="AF19" i="32"/>
  <c r="AC20" i="32"/>
  <c r="AD20" i="32"/>
  <c r="AE20" i="32"/>
  <c r="AF20" i="32"/>
  <c r="AC21" i="32"/>
  <c r="AD21" i="32"/>
  <c r="AE21" i="32"/>
  <c r="AF21" i="32"/>
  <c r="AC22" i="32"/>
  <c r="AD22" i="32"/>
  <c r="AE22" i="32"/>
  <c r="AF22" i="32"/>
  <c r="AC23" i="32"/>
  <c r="AD23" i="32"/>
  <c r="AE23" i="32"/>
  <c r="AF23" i="32"/>
  <c r="AC24" i="32"/>
  <c r="AD24" i="32"/>
  <c r="AE24" i="32"/>
  <c r="AF24" i="32"/>
  <c r="AC25" i="32"/>
  <c r="AD25" i="32"/>
  <c r="AE25" i="32"/>
  <c r="AF25" i="32"/>
  <c r="AC26" i="32"/>
  <c r="AD26" i="32"/>
  <c r="AE26" i="32"/>
  <c r="AF26" i="32"/>
  <c r="AC27" i="32"/>
  <c r="AD27" i="32"/>
  <c r="AE27" i="32"/>
  <c r="AF27" i="32"/>
  <c r="AC28" i="32"/>
  <c r="AD28" i="32"/>
  <c r="AE28" i="32"/>
  <c r="AF28" i="32"/>
  <c r="AC29" i="32"/>
  <c r="AD29" i="32"/>
  <c r="AE29" i="32"/>
  <c r="AF29" i="32"/>
  <c r="AC30" i="32"/>
  <c r="AD30" i="32"/>
  <c r="AE30" i="32"/>
  <c r="AF30" i="32"/>
  <c r="AC31" i="32"/>
  <c r="AD31" i="32"/>
  <c r="AE31" i="32"/>
  <c r="AF31" i="32"/>
  <c r="AC32" i="32"/>
  <c r="AD32" i="32"/>
  <c r="AE32" i="32"/>
  <c r="AF32" i="32"/>
  <c r="AC33" i="32"/>
  <c r="AD33" i="32"/>
  <c r="AE33" i="32"/>
  <c r="AF33" i="32"/>
  <c r="AC34" i="32"/>
  <c r="AD34" i="32"/>
  <c r="AE34" i="32"/>
  <c r="AF34" i="32"/>
  <c r="AC35" i="32"/>
  <c r="AD35" i="32"/>
  <c r="AE35" i="32"/>
  <c r="AF35" i="32"/>
  <c r="AC36" i="32"/>
  <c r="AD36" i="32"/>
  <c r="AE36" i="32"/>
  <c r="AF36" i="32"/>
  <c r="AC37" i="32"/>
  <c r="AD37" i="32"/>
  <c r="AE37" i="32"/>
  <c r="AF37" i="32"/>
  <c r="AC38" i="32"/>
  <c r="AD38" i="32"/>
  <c r="AE38" i="32"/>
  <c r="AF38" i="32"/>
  <c r="AC39" i="32"/>
  <c r="AD39" i="32"/>
  <c r="AE39" i="32"/>
  <c r="AF39" i="32"/>
  <c r="AC40" i="32"/>
  <c r="AD40" i="32"/>
  <c r="AE40" i="32"/>
  <c r="AF40" i="32"/>
  <c r="AC41" i="32"/>
  <c r="AD41" i="32"/>
  <c r="AE41" i="32"/>
  <c r="AF41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Q44" i="32"/>
  <c r="R44" i="32"/>
  <c r="S44" i="32"/>
  <c r="T44" i="32"/>
  <c r="U44" i="32"/>
  <c r="V44" i="32"/>
  <c r="W44" i="32"/>
  <c r="X44" i="32"/>
  <c r="Y44" i="32"/>
  <c r="Z44" i="32"/>
  <c r="AA44" i="32"/>
  <c r="AC44" i="32"/>
  <c r="AD44" i="32"/>
  <c r="AE44" i="32"/>
  <c r="AF44" i="32"/>
  <c r="C46" i="32"/>
  <c r="D46" i="32"/>
  <c r="E46" i="32"/>
  <c r="F46" i="32"/>
  <c r="G46" i="32"/>
  <c r="H46" i="32"/>
  <c r="I46" i="32"/>
  <c r="J46" i="32"/>
  <c r="K46" i="32"/>
  <c r="L46" i="32"/>
  <c r="M46" i="32"/>
  <c r="N46" i="32"/>
  <c r="O46" i="32"/>
  <c r="P46" i="32"/>
  <c r="Q46" i="32"/>
  <c r="R46" i="32"/>
  <c r="S46" i="32"/>
  <c r="T46" i="32"/>
  <c r="U46" i="32"/>
  <c r="V46" i="32"/>
  <c r="W46" i="32"/>
  <c r="X46" i="32"/>
  <c r="Y46" i="32"/>
  <c r="Z46" i="32"/>
  <c r="AA46" i="32"/>
  <c r="AB46" i="32"/>
  <c r="AC46" i="32"/>
  <c r="AD46" i="32"/>
  <c r="AE46" i="32"/>
  <c r="AF46" i="32"/>
  <c r="AG46" i="32"/>
  <c r="K18" i="33"/>
  <c r="L18" i="33"/>
  <c r="M18" i="33"/>
  <c r="N18" i="33"/>
  <c r="K19" i="33"/>
  <c r="L19" i="33"/>
  <c r="M19" i="33"/>
  <c r="N19" i="33"/>
  <c r="K20" i="33"/>
  <c r="L20" i="33"/>
  <c r="M20" i="33"/>
  <c r="N20" i="33"/>
  <c r="K21" i="33"/>
  <c r="L21" i="33"/>
  <c r="M21" i="33"/>
  <c r="N21" i="33"/>
  <c r="K22" i="33"/>
  <c r="L22" i="33"/>
  <c r="M22" i="33"/>
  <c r="N22" i="33"/>
  <c r="K23" i="33"/>
  <c r="L23" i="33"/>
  <c r="M23" i="33"/>
  <c r="N23" i="33"/>
  <c r="K24" i="33"/>
  <c r="L24" i="33"/>
  <c r="M24" i="33"/>
  <c r="N24" i="33"/>
  <c r="K25" i="33"/>
  <c r="L25" i="33"/>
  <c r="M25" i="33"/>
  <c r="N25" i="33"/>
  <c r="K26" i="33"/>
  <c r="L26" i="33"/>
  <c r="M26" i="33"/>
  <c r="N26" i="33"/>
  <c r="K27" i="33"/>
  <c r="L27" i="33"/>
  <c r="M27" i="33"/>
  <c r="N27" i="33"/>
  <c r="K28" i="33"/>
  <c r="L28" i="33"/>
  <c r="M28" i="33"/>
  <c r="N28" i="33"/>
  <c r="K29" i="33"/>
  <c r="L29" i="33"/>
  <c r="M29" i="33"/>
  <c r="N29" i="33"/>
  <c r="K30" i="33"/>
  <c r="L30" i="33"/>
  <c r="M30" i="33"/>
  <c r="N30" i="33"/>
  <c r="K31" i="33"/>
  <c r="L31" i="33"/>
  <c r="M31" i="33"/>
  <c r="N31" i="33"/>
  <c r="K32" i="33"/>
  <c r="L32" i="33"/>
  <c r="M32" i="33"/>
  <c r="N32" i="33"/>
  <c r="K33" i="33"/>
  <c r="L33" i="33"/>
  <c r="M33" i="33"/>
  <c r="N33" i="33"/>
  <c r="K34" i="33"/>
  <c r="L34" i="33"/>
  <c r="M34" i="33"/>
  <c r="N34" i="33"/>
  <c r="K35" i="33"/>
  <c r="L35" i="33"/>
  <c r="M35" i="33"/>
  <c r="N35" i="33"/>
  <c r="K36" i="33"/>
  <c r="L36" i="33"/>
  <c r="M36" i="33"/>
  <c r="N36" i="33"/>
  <c r="K37" i="33"/>
  <c r="L37" i="33"/>
  <c r="M37" i="33"/>
  <c r="N37" i="33"/>
  <c r="K38" i="33"/>
  <c r="L38" i="33"/>
  <c r="M38" i="33"/>
  <c r="N38" i="33"/>
  <c r="K39" i="33"/>
  <c r="L39" i="33"/>
  <c r="M39" i="33"/>
  <c r="N39" i="33"/>
  <c r="K40" i="33"/>
  <c r="L40" i="33"/>
  <c r="M40" i="33"/>
  <c r="N40" i="33"/>
  <c r="K41" i="33"/>
  <c r="L41" i="33"/>
  <c r="M41" i="33"/>
  <c r="N41" i="33"/>
  <c r="C44" i="33"/>
  <c r="D44" i="33"/>
  <c r="E44" i="33"/>
  <c r="G44" i="33"/>
  <c r="H44" i="33"/>
  <c r="I44" i="33"/>
  <c r="K44" i="33"/>
  <c r="L44" i="33"/>
  <c r="M44" i="33"/>
  <c r="N44" i="33"/>
  <c r="C46" i="33"/>
  <c r="D46" i="33"/>
  <c r="E46" i="33"/>
  <c r="F46" i="33"/>
  <c r="G46" i="33"/>
  <c r="H46" i="33"/>
  <c r="I46" i="33"/>
  <c r="J46" i="33"/>
  <c r="K46" i="33"/>
  <c r="L46" i="33"/>
  <c r="M46" i="33"/>
  <c r="N46" i="33"/>
  <c r="O46" i="33"/>
  <c r="Y18" i="34"/>
  <c r="Z18" i="34"/>
  <c r="AA18" i="34"/>
  <c r="AB18" i="34"/>
  <c r="Y19" i="34"/>
  <c r="Z19" i="34"/>
  <c r="AA19" i="34"/>
  <c r="AB19" i="34"/>
  <c r="Y20" i="34"/>
  <c r="Z20" i="34"/>
  <c r="AA20" i="34"/>
  <c r="AB20" i="34"/>
  <c r="Y21" i="34"/>
  <c r="Z21" i="34"/>
  <c r="AA21" i="34"/>
  <c r="AB21" i="34"/>
  <c r="Y22" i="34"/>
  <c r="Z22" i="34"/>
  <c r="AA22" i="34"/>
  <c r="AB22" i="34"/>
  <c r="Y23" i="34"/>
  <c r="Z23" i="34"/>
  <c r="AA23" i="34"/>
  <c r="AB23" i="34"/>
  <c r="Y24" i="34"/>
  <c r="Z24" i="34"/>
  <c r="AA24" i="34"/>
  <c r="AB24" i="34"/>
  <c r="Y25" i="34"/>
  <c r="Z25" i="34"/>
  <c r="AA25" i="34"/>
  <c r="AB25" i="34"/>
  <c r="Y26" i="34"/>
  <c r="Z26" i="34"/>
  <c r="AA26" i="34"/>
  <c r="AB26" i="34"/>
  <c r="Y27" i="34"/>
  <c r="Z27" i="34"/>
  <c r="AA27" i="34"/>
  <c r="AB27" i="34"/>
  <c r="Y28" i="34"/>
  <c r="Z28" i="34"/>
  <c r="AA28" i="34"/>
  <c r="AB28" i="34"/>
  <c r="Y29" i="34"/>
  <c r="Z29" i="34"/>
  <c r="AA29" i="34"/>
  <c r="AB29" i="34"/>
  <c r="Y30" i="34"/>
  <c r="Z30" i="34"/>
  <c r="AA30" i="34"/>
  <c r="AB30" i="34"/>
  <c r="Y31" i="34"/>
  <c r="Z31" i="34"/>
  <c r="AA31" i="34"/>
  <c r="AB31" i="34"/>
  <c r="Y32" i="34"/>
  <c r="Z32" i="34"/>
  <c r="AA32" i="34"/>
  <c r="AB32" i="34"/>
  <c r="Y33" i="34"/>
  <c r="Z33" i="34"/>
  <c r="AA33" i="34"/>
  <c r="AB33" i="34"/>
  <c r="Y34" i="34"/>
  <c r="Z34" i="34"/>
  <c r="AA34" i="34"/>
  <c r="AB34" i="34"/>
  <c r="Y35" i="34"/>
  <c r="Z35" i="34"/>
  <c r="AA35" i="34"/>
  <c r="AB35" i="34"/>
  <c r="Y36" i="34"/>
  <c r="Z36" i="34"/>
  <c r="AA36" i="34"/>
  <c r="AB36" i="34"/>
  <c r="Y37" i="34"/>
  <c r="Z37" i="34"/>
  <c r="AA37" i="34"/>
  <c r="AB37" i="34"/>
  <c r="Y38" i="34"/>
  <c r="Z38" i="34"/>
  <c r="AA38" i="34"/>
  <c r="AB38" i="34"/>
  <c r="Y39" i="34"/>
  <c r="Z39" i="34"/>
  <c r="AA39" i="34"/>
  <c r="AB39" i="34"/>
  <c r="Y40" i="34"/>
  <c r="Z40" i="34"/>
  <c r="AA40" i="34"/>
  <c r="AB40" i="34"/>
  <c r="Y41" i="34"/>
  <c r="Z41" i="34"/>
  <c r="AA41" i="34"/>
  <c r="AB41" i="34"/>
  <c r="C44" i="34"/>
  <c r="D44" i="34"/>
  <c r="E44" i="34"/>
  <c r="F44" i="34"/>
  <c r="G44" i="34"/>
  <c r="H44" i="34"/>
  <c r="I44" i="34"/>
  <c r="J44" i="34"/>
  <c r="L44" i="34"/>
  <c r="M44" i="34"/>
  <c r="N44" i="34"/>
  <c r="O44" i="34"/>
  <c r="P44" i="34"/>
  <c r="Q44" i="34"/>
  <c r="R44" i="34"/>
  <c r="S44" i="34"/>
  <c r="T44" i="34"/>
  <c r="U44" i="34"/>
  <c r="V44" i="34"/>
  <c r="W44" i="34"/>
  <c r="Y44" i="34"/>
  <c r="Z44" i="34"/>
  <c r="AA44" i="34"/>
  <c r="AB44" i="34"/>
  <c r="C46" i="34"/>
  <c r="D46" i="34"/>
  <c r="E46" i="34"/>
  <c r="F46" i="34"/>
  <c r="G46" i="34"/>
  <c r="H46" i="34"/>
  <c r="I46" i="34"/>
  <c r="J46" i="34"/>
  <c r="K46" i="34"/>
  <c r="L46" i="34"/>
  <c r="M46" i="34"/>
  <c r="N46" i="34"/>
  <c r="O46" i="34"/>
  <c r="P46" i="34"/>
  <c r="Q46" i="34"/>
  <c r="R46" i="34"/>
  <c r="S46" i="34"/>
  <c r="T46" i="34"/>
  <c r="U46" i="34"/>
  <c r="V46" i="34"/>
  <c r="W46" i="34"/>
  <c r="X46" i="34"/>
  <c r="Y46" i="34"/>
  <c r="Z46" i="34"/>
  <c r="AA46" i="34"/>
  <c r="AB46" i="34"/>
  <c r="AC46" i="34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Z18" i="35"/>
  <c r="AA18" i="35"/>
  <c r="AB18" i="35"/>
  <c r="AC18" i="35"/>
  <c r="Z19" i="35"/>
  <c r="AA19" i="35"/>
  <c r="AB19" i="35"/>
  <c r="AC19" i="35"/>
  <c r="Z20" i="35"/>
  <c r="AA20" i="35"/>
  <c r="AB20" i="35"/>
  <c r="AC20" i="35"/>
  <c r="Z21" i="35"/>
  <c r="AA21" i="35"/>
  <c r="AB21" i="35"/>
  <c r="AC21" i="35"/>
  <c r="Z22" i="35"/>
  <c r="AA22" i="35"/>
  <c r="AB22" i="35"/>
  <c r="AC22" i="35"/>
  <c r="Z23" i="35"/>
  <c r="AA23" i="35"/>
  <c r="AB23" i="35"/>
  <c r="AC23" i="35"/>
  <c r="Z24" i="35"/>
  <c r="AA24" i="35"/>
  <c r="AB24" i="35"/>
  <c r="AC24" i="35"/>
  <c r="Z25" i="35"/>
  <c r="AA25" i="35"/>
  <c r="AB25" i="35"/>
  <c r="AC25" i="35"/>
  <c r="Z26" i="35"/>
  <c r="AA26" i="35"/>
  <c r="AB26" i="35"/>
  <c r="AC26" i="35"/>
  <c r="Z27" i="35"/>
  <c r="AA27" i="35"/>
  <c r="AB27" i="35"/>
  <c r="AC27" i="35"/>
  <c r="Z28" i="35"/>
  <c r="AA28" i="35"/>
  <c r="AB28" i="35"/>
  <c r="AC28" i="35"/>
  <c r="Z29" i="35"/>
  <c r="AA29" i="35"/>
  <c r="AB29" i="35"/>
  <c r="AC29" i="35"/>
  <c r="Z30" i="35"/>
  <c r="AA30" i="35"/>
  <c r="AB30" i="35"/>
  <c r="AC30" i="35"/>
  <c r="Z31" i="35"/>
  <c r="AA31" i="35"/>
  <c r="AB31" i="35"/>
  <c r="AC31" i="35"/>
  <c r="Z32" i="35"/>
  <c r="AA32" i="35"/>
  <c r="AB32" i="35"/>
  <c r="AC32" i="35"/>
  <c r="Z33" i="35"/>
  <c r="AA33" i="35"/>
  <c r="AB33" i="35"/>
  <c r="AC33" i="35"/>
  <c r="Z34" i="35"/>
  <c r="AA34" i="35"/>
  <c r="AB34" i="35"/>
  <c r="AC34" i="35"/>
  <c r="Z35" i="35"/>
  <c r="AA35" i="35"/>
  <c r="AB35" i="35"/>
  <c r="AC35" i="35"/>
  <c r="Z36" i="35"/>
  <c r="AA36" i="35"/>
  <c r="AB36" i="35"/>
  <c r="AC36" i="35"/>
  <c r="Z37" i="35"/>
  <c r="AA37" i="35"/>
  <c r="AB37" i="35"/>
  <c r="AC37" i="35"/>
  <c r="Z38" i="35"/>
  <c r="AA38" i="35"/>
  <c r="AB38" i="35"/>
  <c r="AC38" i="35"/>
  <c r="Z39" i="35"/>
  <c r="AA39" i="35"/>
  <c r="AB39" i="35"/>
  <c r="AC39" i="35"/>
  <c r="Z40" i="35"/>
  <c r="AA40" i="35"/>
  <c r="AB40" i="35"/>
  <c r="AC40" i="35"/>
  <c r="Z41" i="35"/>
  <c r="AA41" i="35"/>
  <c r="AB41" i="35"/>
  <c r="AC41" i="35"/>
  <c r="C44" i="35"/>
  <c r="D44" i="35"/>
  <c r="E44" i="35"/>
  <c r="F44" i="35"/>
  <c r="G44" i="35"/>
  <c r="H44" i="35"/>
  <c r="I44" i="35"/>
  <c r="J44" i="35"/>
  <c r="K44" i="35"/>
  <c r="L44" i="35"/>
  <c r="M44" i="35"/>
  <c r="N44" i="35"/>
  <c r="P44" i="35"/>
  <c r="Q44" i="35"/>
  <c r="R44" i="35"/>
  <c r="S44" i="35"/>
  <c r="T44" i="35"/>
  <c r="U44" i="35"/>
  <c r="V44" i="35"/>
  <c r="W44" i="35"/>
  <c r="X44" i="35"/>
  <c r="Z44" i="35"/>
  <c r="AA44" i="35"/>
  <c r="AB44" i="35"/>
  <c r="AC44" i="35"/>
  <c r="C46" i="35"/>
  <c r="D46" i="35"/>
  <c r="E46" i="35"/>
  <c r="F46" i="35"/>
  <c r="G46" i="35"/>
  <c r="H46" i="35"/>
  <c r="I46" i="35"/>
  <c r="J46" i="35"/>
  <c r="K46" i="35"/>
  <c r="L46" i="35"/>
  <c r="M46" i="35"/>
  <c r="N46" i="35"/>
  <c r="O46" i="35"/>
  <c r="P46" i="35"/>
  <c r="Q46" i="35"/>
  <c r="R46" i="35"/>
  <c r="S46" i="35"/>
  <c r="T46" i="35"/>
  <c r="U46" i="35"/>
  <c r="V46" i="35"/>
  <c r="W46" i="35"/>
  <c r="X46" i="35"/>
  <c r="Y46" i="35"/>
  <c r="Z46" i="35"/>
  <c r="AA46" i="35"/>
  <c r="AB46" i="35"/>
  <c r="AC46" i="35"/>
  <c r="AD46" i="35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<sst xmlns="http://schemas.openxmlformats.org/spreadsheetml/2006/main" count="7802" uniqueCount="528">
  <si>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</si>
  <si>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</si>
  <si>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</si>
  <si>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</si>
  <si>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</si>
  <si>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</si>
  <si>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</si>
  <si>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</si>
  <si>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</si>
  <si>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</si>
  <si>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</si>
  <si>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</si>
  <si>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</si>
  <si>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</si>
  <si>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</si>
  <si>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</si>
  <si>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</si>
  <si>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</si>
  <si>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</si>
  <si>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</si>
  <si>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</si>
  <si>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</si>
  <si>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</si>
  <si>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</si>
  <si>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</si>
  <si>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</si>
  <si>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</si>
  <si>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</si>
  <si>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</si>
  <si>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</si>
  <si>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</si>
  <si>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</si>
  <si>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</si>
  <si>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</si>
  <si>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</si>
  <si>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</si>
  <si>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</si>
  <si>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</si>
  <si>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</si>
  <si>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</si>
  <si>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</si>
  <si>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</si>
  <si>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</si>
  <si>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</si>
  <si>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</si>
  <si>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</si>
  <si>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</si>
  <si>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</si>
  <si>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</si>
  <si>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</si>
  <si>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</si>
  <si>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</si>
  <si>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</si>
  <si>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</si>
  <si>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</si>
  <si>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</si>
  <si>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</si>
  <si>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</si>
  <si>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</si>
  <si>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</si>
  <si>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</si>
  <si>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</si>
  <si>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</si>
  <si>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</si>
  <si>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</si>
  <si>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</si>
  <si>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</si>
  <si>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</si>
  <si>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</si>
  <si>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</si>
  <si>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</si>
  <si>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</si>
  <si>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</si>
  <si>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</si>
  <si>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</si>
  <si>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</si>
  <si>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</si>
  <si>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</si>
  <si>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</si>
  <si>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</si>
  <si>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</si>
  <si>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</si>
  <si>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</si>
  <si>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</si>
  <si>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</si>
  <si>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</si>
  <si>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</si>
  <si>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</si>
  <si>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</si>
  <si>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</si>
  <si>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</si>
  <si>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</si>
  <si>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</si>
  <si>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</si>
  <si>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</si>
  <si>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</si>
  <si>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</si>
  <si>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</si>
  <si>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</si>
  <si>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</si>
  <si>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</si>
  <si>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</si>
  <si>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</si>
  <si>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</si>
  <si>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</si>
  <si>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</si>
  <si>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</si>
  <si>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</si>
  <si>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</si>
  <si>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</si>
  <si>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</si>
  <si>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</si>
  <si>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</si>
  <si>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</si>
  <si>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</si>
  <si>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</si>
  <si>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</si>
  <si>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</si>
  <si>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</si>
  <si>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</si>
  <si>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</si>
  <si>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</si>
  <si>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</si>
  <si>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</si>
  <si>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</si>
  <si>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</si>
  <si>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</si>
  <si>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</si>
  <si>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</si>
  <si>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</si>
  <si>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</si>
  <si>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</si>
  <si>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</si>
  <si>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</si>
  <si>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</si>
  <si>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</si>
  <si>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</si>
  <si>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</si>
  <si>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</si>
  <si>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</si>
  <si>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</si>
  <si>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</si>
  <si>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</si>
  <si>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</si>
  <si>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</si>
  <si>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</si>
  <si>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</si>
  <si>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</si>
  <si>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</si>
  <si>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</si>
  <si>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</si>
  <si>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</si>
  <si>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</si>
  <si>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</si>
  <si>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</si>
  <si>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</si>
  <si>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</si>
  <si>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</si>
  <si>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</si>
  <si>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</si>
  <si>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</si>
  <si>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</si>
  <si>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</si>
  <si>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</si>
  <si>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</si>
  <si>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</si>
  <si>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</si>
  <si>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</si>
  <si>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</si>
  <si>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</si>
  <si>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</si>
  <si>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</si>
  <si>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</si>
  <si>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</si>
  <si>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</si>
  <si>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</si>
  <si>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</si>
  <si>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</si>
  <si>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</si>
  <si>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</si>
  <si>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</si>
  <si>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</si>
  <si>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</si>
  <si>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</si>
  <si>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</si>
  <si>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</si>
  <si>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</si>
  <si>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</si>
  <si>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</si>
  <si>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</si>
  <si>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</si>
  <si>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</si>
  <si>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</si>
  <si>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</si>
  <si>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</si>
  <si>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</si>
  <si>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</si>
  <si>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</si>
  <si>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</si>
  <si>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</si>
  <si>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</si>
  <si>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</si>
  <si>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</si>
  <si>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</si>
  <si>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</si>
  <si>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</si>
  <si>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</si>
  <si>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</si>
  <si>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</si>
  <si>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</si>
  <si>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</si>
  <si>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</si>
  <si>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</si>
  <si>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</si>
  <si>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</si>
  <si>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</si>
  <si>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</si>
  <si>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</si>
  <si>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</si>
  <si>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</si>
  <si>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</si>
  <si>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</si>
  <si>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</si>
  <si>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</si>
  <si>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</si>
  <si>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</si>
  <si>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</si>
  <si>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</si>
  <si>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</si>
  <si>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</si>
  <si>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</si>
  <si>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</si>
  <si>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</si>
  <si>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</si>
  <si>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</si>
  <si>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</si>
  <si>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</si>
  <si>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</si>
  <si>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</si>
  <si>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</si>
  <si>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</si>
  <si>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</si>
  <si>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</si>
  <si>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</si>
  <si>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</si>
  <si>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</si>
  <si>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</si>
  <si>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</si>
  <si>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</si>
  <si>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</si>
  <si>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</si>
  <si>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</si>
  <si>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</si>
  <si>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</si>
  <si>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</si>
  <si>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</si>
  <si>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</si>
  <si>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</si>
  <si>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</si>
  <si>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</si>
  <si>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</si>
  <si>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</si>
  <si>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</si>
  <si>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</si>
  <si>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</si>
  <si>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</si>
  <si>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</si>
  <si>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</si>
  <si>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</si>
  <si>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</si>
  <si>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</si>
  <si>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</si>
  <si>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</si>
  <si>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</si>
  <si>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</si>
  <si>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</si>
  <si>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</si>
  <si>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</si>
  <si>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</si>
  <si>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</si>
  <si>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</si>
  <si>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</si>
  <si>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</si>
  <si>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</si>
  <si>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</si>
  <si>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</si>
  <si>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</si>
  <si>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</si>
  <si>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</si>
  <si>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</si>
  <si>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</si>
  <si>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</si>
  <si>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</si>
  <si>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</si>
  <si>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</si>
  <si>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</si>
  <si>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</si>
  <si>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</si>
  <si>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</si>
  <si>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</si>
  <si>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</si>
  <si>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</si>
  <si>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</si>
  <si>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</si>
  <si>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</si>
  <si>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</si>
  <si>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</si>
  <si>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</si>
  <si>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</si>
  <si>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</si>
  <si>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</si>
  <si>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</si>
  <si>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</si>
  <si>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</si>
  <si>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</si>
  <si>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</si>
  <si>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</si>
  <si>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</si>
  <si>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</si>
  <si>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</si>
  <si>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</si>
  <si>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</si>
  <si>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</si>
  <si>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</si>
  <si>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</si>
  <si>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</si>
  <si>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</si>
  <si>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</si>
  <si>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</si>
  <si>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</si>
  <si>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</si>
  <si>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</si>
  <si>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</si>
  <si>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</si>
  <si>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</si>
  <si>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</si>
  <si>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</si>
  <si>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</si>
  <si>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</si>
  <si>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</si>
  <si>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</si>
  <si>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</si>
  <si>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</si>
  <si>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</si>
  <si>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</si>
  <si>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</si>
  <si>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</si>
  <si>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</si>
  <si>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</si>
  <si>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</si>
  <si>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</si>
  <si>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</si>
  <si>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</si>
  <si>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</si>
  <si>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</si>
  <si>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</si>
  <si>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</si>
  <si>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</si>
  <si>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</si>
  <si>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</si>
  <si>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</si>
  <si>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</si>
  <si>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</si>
  <si>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</si>
  <si>
    <t>4/19/02-4/20/02</t>
  </si>
  <si>
    <t>BOOKOUT</t>
  </si>
  <si>
    <t>BPENERGY</t>
  </si>
  <si>
    <t>APX(L)SP15</t>
  </si>
  <si>
    <t>EPMI TAG#185</t>
  </si>
  <si>
    <t>EPMI TAG#186</t>
  </si>
  <si>
    <t>SRP(T)SYS/WW/PV</t>
  </si>
  <si>
    <t>SPS TAG#56606</t>
  </si>
  <si>
    <t>SPS TAG#56605</t>
  </si>
  <si>
    <t>SPS TAG#56604</t>
  </si>
  <si>
    <t>MSCG TAG#MS14296</t>
  </si>
  <si>
    <t>PSCO TAG#56649</t>
  </si>
  <si>
    <t>MSCG TAG#MS14297</t>
  </si>
  <si>
    <t>WESCO TAG#3597</t>
  </si>
  <si>
    <t>ISO(T) PVD/SP15</t>
  </si>
  <si>
    <t>EPMI TAG#182</t>
  </si>
  <si>
    <t>4/20/02-4/21/02</t>
  </si>
  <si>
    <t>ENKO01</t>
  </si>
  <si>
    <t>TRANCANDA</t>
  </si>
  <si>
    <t>SPS TAG#57047;57081</t>
  </si>
  <si>
    <t>SPS TAG#57044;57078</t>
  </si>
  <si>
    <t>SPS TAG#57009</t>
  </si>
  <si>
    <t>SPS TAG#57008</t>
  </si>
  <si>
    <t>SPS TAG#57007</t>
  </si>
  <si>
    <t>SPS TAG#57045;57104</t>
  </si>
  <si>
    <t>WESCO TAG#3756</t>
  </si>
  <si>
    <t>WESCO TAG#3719</t>
  </si>
  <si>
    <t>WESCO TAG#3723</t>
  </si>
  <si>
    <t>PSCO TAG#57064</t>
  </si>
  <si>
    <t>PSCO TAG#57060</t>
  </si>
  <si>
    <t>PAC(T)4C345/SYS</t>
  </si>
  <si>
    <t>LADWP</t>
  </si>
  <si>
    <t>EPMI TAG#204</t>
  </si>
  <si>
    <t>EPMI TAG#205</t>
  </si>
  <si>
    <t>SPS TAG#57078</t>
  </si>
  <si>
    <t>SPS TAG#57081</t>
  </si>
  <si>
    <t>SPS TAG#57104</t>
  </si>
  <si>
    <t>WESCO TAG#3754</t>
  </si>
  <si>
    <t>EPMI TAG#203</t>
  </si>
  <si>
    <t>CALPINE TAG#CPN0421</t>
  </si>
  <si>
    <t>MIRANT TAG#767</t>
  </si>
  <si>
    <t>4/23/02-4/23/02</t>
  </si>
  <si>
    <t>SPS Tg#57332</t>
  </si>
  <si>
    <t>SPS Tg#57329</t>
  </si>
  <si>
    <t>SPS Tg#57327</t>
  </si>
  <si>
    <t>MIRANT TAG#945</t>
  </si>
  <si>
    <t>OKPD(G)SYS</t>
  </si>
  <si>
    <t>AVISTA</t>
  </si>
  <si>
    <t>APGTKN</t>
  </si>
  <si>
    <t>BPA(T)OKPD SYS/NWH</t>
  </si>
  <si>
    <t>BPA(T)NWH/BE</t>
  </si>
  <si>
    <t>LDWP(T)BE/NOB/SYL/DEVERS/PV5</t>
  </si>
  <si>
    <t>TXU</t>
  </si>
  <si>
    <t>EPMI TAG#235</t>
  </si>
  <si>
    <t>EPMI TAG#234</t>
  </si>
  <si>
    <t>EMMT</t>
  </si>
  <si>
    <t>EPMI TAG#232</t>
  </si>
  <si>
    <t>PSCO TAG#57322</t>
  </si>
  <si>
    <t>WESCO TAG#4067</t>
  </si>
  <si>
    <t>WESCO TAG#4037</t>
  </si>
  <si>
    <t>LAWM</t>
  </si>
  <si>
    <t>IDAC TAG#423C22</t>
  </si>
  <si>
    <t>EPMI TAG #268</t>
  </si>
  <si>
    <t>SEMPRA</t>
  </si>
  <si>
    <t>EPMI TAG #269</t>
  </si>
  <si>
    <t>EPMI TAG #264</t>
  </si>
  <si>
    <t>4/24/02-4/24/02</t>
  </si>
  <si>
    <t>MIRANT TAG#974</t>
  </si>
  <si>
    <t>RES</t>
  </si>
  <si>
    <t>AE[</t>
  </si>
  <si>
    <t>SPS TAG#57510</t>
  </si>
  <si>
    <t>SPS TAG#57489</t>
  </si>
  <si>
    <t>SPS TAG#57488</t>
  </si>
  <si>
    <t>PSCO TAG#57475</t>
  </si>
  <si>
    <t>WESCO TAG#4222</t>
  </si>
  <si>
    <t>CARGILL</t>
  </si>
  <si>
    <t>CALPINE TAG#CPN0515</t>
  </si>
  <si>
    <t>WESCO TAG#4250</t>
  </si>
  <si>
    <t>THIS BOOKSOUT WITH EPMI PURCHASE--SEE ARROW</t>
  </si>
  <si>
    <t>EPMI TAG#282</t>
  </si>
  <si>
    <t>EPMI TAG#277</t>
  </si>
  <si>
    <t>SPS TAG#57627</t>
  </si>
  <si>
    <t>SPS TAG#57626</t>
  </si>
  <si>
    <t>SPS TAG#57625</t>
  </si>
  <si>
    <t>SPS TAG#57617</t>
  </si>
  <si>
    <t>PSCO TAG#57643</t>
  </si>
  <si>
    <t>4/25/02-4/25/02</t>
  </si>
  <si>
    <t>WESCO TAG#4397</t>
  </si>
  <si>
    <t>WESCO TAG#4399</t>
  </si>
  <si>
    <t>WESCO TAG#4411</t>
  </si>
  <si>
    <t>SRP(L)WESTWING</t>
  </si>
  <si>
    <t>CALPINE TAG#CPN0564</t>
  </si>
  <si>
    <t>SRP(T)PV/WESTWING</t>
  </si>
  <si>
    <t>4/26/02-4/27/02</t>
  </si>
  <si>
    <t>PNM(G)4C345</t>
  </si>
  <si>
    <t>EPE(L)4C345</t>
  </si>
  <si>
    <t>EPMI TAG#293</t>
  </si>
  <si>
    <t>EPMI TAG#290</t>
  </si>
  <si>
    <t>PNM (G)PV</t>
  </si>
  <si>
    <t>SPS TAG#57783</t>
  </si>
  <si>
    <t>SPS TAG#57777</t>
  </si>
  <si>
    <t>SPS TAG#57781</t>
  </si>
  <si>
    <t>EPMI TAG#289</t>
  </si>
  <si>
    <t>WESCO TAG#4579</t>
  </si>
  <si>
    <t>PSCO TAG#57801</t>
  </si>
  <si>
    <t>AEP TAG#508</t>
  </si>
  <si>
    <t>WESCO TAG#4535</t>
  </si>
  <si>
    <t>WESCO TAG#4533</t>
  </si>
  <si>
    <t>ENKO TAG#2797</t>
  </si>
  <si>
    <t>WESCO TAG#4529</t>
  </si>
  <si>
    <t>CALPINE TAG#CPN0590</t>
  </si>
  <si>
    <t>MSGC TAG#MS14867</t>
  </si>
  <si>
    <t>CERS(G)SP15</t>
  </si>
  <si>
    <t>AET</t>
  </si>
  <si>
    <t>EPMI TAG#309</t>
  </si>
  <si>
    <t>TRISTATE(G)SANJUAN</t>
  </si>
  <si>
    <t>TEP(T)SANJUAN/WW/PV</t>
  </si>
  <si>
    <t>EPMI TAG#294</t>
  </si>
  <si>
    <t>4/29/02-4/29/02</t>
  </si>
  <si>
    <t>ALLEGHENY</t>
  </si>
  <si>
    <t>WESCO(L)SYS</t>
  </si>
  <si>
    <t>THIS BOOKSOUT WITH PNM SALE--SEE ARROW</t>
  </si>
  <si>
    <t>TEP(G)SANJAUN</t>
  </si>
  <si>
    <t>TEP(T)SANJUAN/WWPV</t>
  </si>
  <si>
    <t>MSRMO</t>
  </si>
  <si>
    <t>MIDMO</t>
  </si>
  <si>
    <t>SPS TAG#57944</t>
  </si>
  <si>
    <t>SPS TAG#57919</t>
  </si>
  <si>
    <t>SPS TAG#57917</t>
  </si>
  <si>
    <t>EPMI TAG#313</t>
  </si>
  <si>
    <t>WESCO TAG4730</t>
  </si>
  <si>
    <t>SPS TAG#57974</t>
  </si>
  <si>
    <t>SPS TAG#57975</t>
  </si>
  <si>
    <t>PSCO TAG#57967</t>
  </si>
  <si>
    <t>PAC(T)FC345/SYS</t>
  </si>
  <si>
    <t>WESCO TAG#4785</t>
  </si>
  <si>
    <t>CALPINE TAG#CPN0633</t>
  </si>
  <si>
    <t>SEMP TAG#PV0429A</t>
  </si>
  <si>
    <t>AEP TAG#534</t>
  </si>
  <si>
    <t>SPS TAG#57951</t>
  </si>
  <si>
    <t>SPS TAG#57976</t>
  </si>
  <si>
    <t>BPA(T)SYS/BE(96018)NF</t>
  </si>
  <si>
    <t>BPA(T)BE/NOB(456451)F</t>
  </si>
  <si>
    <t>LDWP(T)NOB/PV(BCH_WNTP1597)NF</t>
  </si>
  <si>
    <t>TEP(T)4C345/SPR</t>
  </si>
  <si>
    <t>EPE(L)SPR</t>
  </si>
  <si>
    <t>SPS TAG#27918</t>
  </si>
  <si>
    <t>SPS TAG#57949</t>
  </si>
  <si>
    <t>N</t>
  </si>
  <si>
    <t>EPMI TAG#334</t>
  </si>
  <si>
    <t>EPMI TAG#335</t>
  </si>
  <si>
    <t>EPMI TAG#336</t>
  </si>
  <si>
    <t>EPMI TAG#339</t>
  </si>
  <si>
    <t>AEP TAG#588</t>
  </si>
  <si>
    <t>AEP TAG#587</t>
  </si>
  <si>
    <t>CORAL(L)SP15</t>
  </si>
  <si>
    <t>CORPW TAG#457</t>
  </si>
  <si>
    <t>WESCO TAG#5081</t>
  </si>
  <si>
    <t>WESCO TAG#5087</t>
  </si>
  <si>
    <t>IDAC TAG# P1513E0</t>
  </si>
  <si>
    <t>PSCMPS TAG# 0058371</t>
  </si>
  <si>
    <t>SPSMS1 TAG#58378</t>
  </si>
  <si>
    <t>SPSMS1 TAG#58379</t>
  </si>
  <si>
    <t>SPSMS1 TAG#58391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</si>
</sst>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1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4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3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  <xf numFmtId="164" fontId="20" fillId="6" borderId="0" xfId="0" quotePrefix="1" applyNumberFormat="1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1028700</xdr:colOff>
      <xdr:row>1</xdr:row>
      <xdr:rowOff>142875</xdr:rowOff>
    </xdr:from>
    <xdr:to>
      <xdr:col>17</xdr:col>
      <xdr:colOff>1028700</xdr:colOff>
      <xdr:row>8</xdr:row>
      <xdr:rowOff>19050</xdr:rowOff>
    </xdr:to>
    <xdr:sp macro="" textlink="">
      <xdr:nvSpPr>
        <xdr:cNvPr id="24577" name="Line 1">
          <a:extLst>
            <a:ext uri="{FF2B5EF4-FFF2-40B4-BE49-F238E27FC236}">
              <a16:creationId xmlns:a16="http://schemas.microsoft.com/office/drawing/2014/main" id="{F3D51AD1-6B54-DBF3-844C-98ED3CEC598C}"/>
            </a:ext>
          </a:extLst>
        </xdr:cNvPr>
        <xdr:cNvSpPr>
          <a:spLocks noChangeShapeType="1"/>
        </xdr:cNvSpPr>
      </xdr:nvSpPr>
      <xdr:spPr bwMode="auto">
        <a:xfrm>
          <a:off x="339280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24578" name="Line 2">
          <a:extLst>
            <a:ext uri="{FF2B5EF4-FFF2-40B4-BE49-F238E27FC236}">
              <a16:creationId xmlns:a16="http://schemas.microsoft.com/office/drawing/2014/main" id="{B0BD8D28-FB22-AA43-2AC5-D427E32B8C14}"/>
            </a:ext>
          </a:extLst>
        </xdr:cNvPr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17</xdr:col>
      <xdr:colOff>1000125</xdr:colOff>
      <xdr:row>1</xdr:row>
      <xdr:rowOff>47625</xdr:rowOff>
    </xdr:to>
    <xdr:sp macro="" textlink="">
      <xdr:nvSpPr>
        <xdr:cNvPr id="24579" name="Line 3">
          <a:extLst>
            <a:ext uri="{FF2B5EF4-FFF2-40B4-BE49-F238E27FC236}">
              <a16:creationId xmlns:a16="http://schemas.microsoft.com/office/drawing/2014/main" id="{14799C0B-61F4-6437-EC93-2A187C78D4A9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178022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971550</xdr:colOff>
      <xdr:row>0</xdr:row>
      <xdr:rowOff>0</xdr:rowOff>
    </xdr:from>
    <xdr:to>
      <xdr:col>20</xdr:col>
      <xdr:colOff>971550</xdr:colOff>
      <xdr:row>7</xdr:row>
      <xdr:rowOff>257175</xdr:rowOff>
    </xdr:to>
    <xdr:sp macro="" textlink="">
      <xdr:nvSpPr>
        <xdr:cNvPr id="24580" name="Line 4">
          <a:extLst>
            <a:ext uri="{FF2B5EF4-FFF2-40B4-BE49-F238E27FC236}">
              <a16:creationId xmlns:a16="http://schemas.microsoft.com/office/drawing/2014/main" id="{23389EF0-F0A4-08DA-24C2-F437869BDA83}"/>
            </a:ext>
          </a:extLst>
        </xdr:cNvPr>
        <xdr:cNvSpPr>
          <a:spLocks noChangeShapeType="1"/>
        </xdr:cNvSpPr>
      </xdr:nvSpPr>
      <xdr:spPr bwMode="auto">
        <a:xfrm flipV="1">
          <a:off x="399859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24581" name="Line 5">
          <a:extLst>
            <a:ext uri="{FF2B5EF4-FFF2-40B4-BE49-F238E27FC236}">
              <a16:creationId xmlns:a16="http://schemas.microsoft.com/office/drawing/2014/main" id="{99BA692F-6373-1A9B-0D2F-D2CC3B319D08}"/>
            </a:ext>
          </a:extLst>
        </xdr:cNvPr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20</xdr:col>
      <xdr:colOff>981075</xdr:colOff>
      <xdr:row>0</xdr:row>
      <xdr:rowOff>47625</xdr:rowOff>
    </xdr:to>
    <xdr:sp macro="" textlink="">
      <xdr:nvSpPr>
        <xdr:cNvPr id="24582" name="Line 6">
          <a:extLst>
            <a:ext uri="{FF2B5EF4-FFF2-40B4-BE49-F238E27FC236}">
              <a16:creationId xmlns:a16="http://schemas.microsoft.com/office/drawing/2014/main" id="{B9CF37FB-3412-C719-B9CE-3EEC480D67BA}"/>
            </a:ext>
          </a:extLst>
        </xdr:cNvPr>
        <xdr:cNvSpPr>
          <a:spLocks noChangeShapeType="1"/>
        </xdr:cNvSpPr>
      </xdr:nvSpPr>
      <xdr:spPr bwMode="auto">
        <a:xfrm>
          <a:off x="18345150" y="47625"/>
          <a:ext cx="216503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7</xdr:row>
      <xdr:rowOff>171450</xdr:rowOff>
    </xdr:from>
    <xdr:to>
      <xdr:col>8</xdr:col>
      <xdr:colOff>0</xdr:colOff>
      <xdr:row>7</xdr:row>
      <xdr:rowOff>171450</xdr:rowOff>
    </xdr:to>
    <xdr:sp macro="" textlink="">
      <xdr:nvSpPr>
        <xdr:cNvPr id="24583" name="Line 7">
          <a:extLst>
            <a:ext uri="{FF2B5EF4-FFF2-40B4-BE49-F238E27FC236}">
              <a16:creationId xmlns:a16="http://schemas.microsoft.com/office/drawing/2014/main" id="{9A620D8E-F2C7-B51B-8B05-CEA218C0DB5B}"/>
            </a:ext>
          </a:extLst>
        </xdr:cNvPr>
        <xdr:cNvSpPr>
          <a:spLocks noChangeShapeType="1"/>
        </xdr:cNvSpPr>
      </xdr:nvSpPr>
      <xdr:spPr bwMode="auto">
        <a:xfrm>
          <a:off x="1516380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1019175</xdr:colOff>
      <xdr:row>2</xdr:row>
      <xdr:rowOff>76200</xdr:rowOff>
    </xdr:from>
    <xdr:to>
      <xdr:col>7</xdr:col>
      <xdr:colOff>1019175</xdr:colOff>
      <xdr:row>7</xdr:row>
      <xdr:rowOff>257175</xdr:rowOff>
    </xdr:to>
    <xdr:sp macro="" textlink="">
      <xdr:nvSpPr>
        <xdr:cNvPr id="24584" name="Line 8">
          <a:extLst>
            <a:ext uri="{FF2B5EF4-FFF2-40B4-BE49-F238E27FC236}">
              <a16:creationId xmlns:a16="http://schemas.microsoft.com/office/drawing/2014/main" id="{BB69FD6C-528B-DC63-292D-6D750AFE1E8F}"/>
            </a:ext>
          </a:extLst>
        </xdr:cNvPr>
        <xdr:cNvSpPr>
          <a:spLocks noChangeShapeType="1"/>
        </xdr:cNvSpPr>
      </xdr:nvSpPr>
      <xdr:spPr bwMode="auto">
        <a:xfrm flipV="1">
          <a:off x="14144625" y="466725"/>
          <a:ext cx="0" cy="990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1019175</xdr:colOff>
      <xdr:row>2</xdr:row>
      <xdr:rowOff>66675</xdr:rowOff>
    </xdr:from>
    <xdr:to>
      <xdr:col>15</xdr:col>
      <xdr:colOff>885825</xdr:colOff>
      <xdr:row>2</xdr:row>
      <xdr:rowOff>66675</xdr:rowOff>
    </xdr:to>
    <xdr:sp macro="" textlink="">
      <xdr:nvSpPr>
        <xdr:cNvPr id="24585" name="Line 9">
          <a:extLst>
            <a:ext uri="{FF2B5EF4-FFF2-40B4-BE49-F238E27FC236}">
              <a16:creationId xmlns:a16="http://schemas.microsoft.com/office/drawing/2014/main" id="{E744F8A5-AFE9-0588-E443-280989FF52F4}"/>
            </a:ext>
          </a:extLst>
        </xdr:cNvPr>
        <xdr:cNvSpPr>
          <a:spLocks noChangeShapeType="1"/>
        </xdr:cNvSpPr>
      </xdr:nvSpPr>
      <xdr:spPr bwMode="auto">
        <a:xfrm>
          <a:off x="14144625" y="457200"/>
          <a:ext cx="155638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876300</xdr:colOff>
      <xdr:row>2</xdr:row>
      <xdr:rowOff>66675</xdr:rowOff>
    </xdr:from>
    <xdr:to>
      <xdr:col>15</xdr:col>
      <xdr:colOff>876300</xdr:colOff>
      <xdr:row>8</xdr:row>
      <xdr:rowOff>0</xdr:rowOff>
    </xdr:to>
    <xdr:sp macro="" textlink="">
      <xdr:nvSpPr>
        <xdr:cNvPr id="24586" name="Line 10">
          <a:extLst>
            <a:ext uri="{FF2B5EF4-FFF2-40B4-BE49-F238E27FC236}">
              <a16:creationId xmlns:a16="http://schemas.microsoft.com/office/drawing/2014/main" id="{F307DD6B-5EB6-CD9F-0507-C0126CBBB50D}"/>
            </a:ext>
          </a:extLst>
        </xdr:cNvPr>
        <xdr:cNvSpPr>
          <a:spLocks noChangeShapeType="1"/>
        </xdr:cNvSpPr>
      </xdr:nvSpPr>
      <xdr:spPr bwMode="auto">
        <a:xfrm>
          <a:off x="29698950" y="457200"/>
          <a:ext cx="0" cy="10191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971550</xdr:colOff>
      <xdr:row>6</xdr:row>
      <xdr:rowOff>66675</xdr:rowOff>
    </xdr:from>
    <xdr:to>
      <xdr:col>4</xdr:col>
      <xdr:colOff>971550</xdr:colOff>
      <xdr:row>8</xdr:row>
      <xdr:rowOff>0</xdr:rowOff>
    </xdr:to>
    <xdr:sp macro="" textlink="">
      <xdr:nvSpPr>
        <xdr:cNvPr id="24595" name="Line 19">
          <a:extLst>
            <a:ext uri="{FF2B5EF4-FFF2-40B4-BE49-F238E27FC236}">
              <a16:creationId xmlns:a16="http://schemas.microsoft.com/office/drawing/2014/main" id="{79FA53F9-85CC-EEF4-E3C7-6E4CE6D82BC2}"/>
            </a:ext>
          </a:extLst>
        </xdr:cNvPr>
        <xdr:cNvSpPr>
          <a:spLocks noChangeShapeType="1"/>
        </xdr:cNvSpPr>
      </xdr:nvSpPr>
      <xdr:spPr bwMode="auto">
        <a:xfrm flipV="1">
          <a:off x="7981950" y="1104900"/>
          <a:ext cx="0" cy="371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952500</xdr:colOff>
      <xdr:row>6</xdr:row>
      <xdr:rowOff>66675</xdr:rowOff>
    </xdr:from>
    <xdr:to>
      <xdr:col>18</xdr:col>
      <xdr:colOff>1000125</xdr:colOff>
      <xdr:row>6</xdr:row>
      <xdr:rowOff>66675</xdr:rowOff>
    </xdr:to>
    <xdr:sp macro="" textlink="">
      <xdr:nvSpPr>
        <xdr:cNvPr id="24596" name="Line 20">
          <a:extLst>
            <a:ext uri="{FF2B5EF4-FFF2-40B4-BE49-F238E27FC236}">
              <a16:creationId xmlns:a16="http://schemas.microsoft.com/office/drawing/2014/main" id="{669F555F-9AD3-3A89-FCF2-D00B43DF6C41}"/>
            </a:ext>
          </a:extLst>
        </xdr:cNvPr>
        <xdr:cNvSpPr>
          <a:spLocks noChangeShapeType="1"/>
        </xdr:cNvSpPr>
      </xdr:nvSpPr>
      <xdr:spPr bwMode="auto">
        <a:xfrm>
          <a:off x="7962900" y="1104900"/>
          <a:ext cx="279749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1019175</xdr:colOff>
      <xdr:row>6</xdr:row>
      <xdr:rowOff>66675</xdr:rowOff>
    </xdr:from>
    <xdr:to>
      <xdr:col>18</xdr:col>
      <xdr:colOff>1019175</xdr:colOff>
      <xdr:row>8</xdr:row>
      <xdr:rowOff>0</xdr:rowOff>
    </xdr:to>
    <xdr:sp macro="" textlink="">
      <xdr:nvSpPr>
        <xdr:cNvPr id="24597" name="Line 21">
          <a:extLst>
            <a:ext uri="{FF2B5EF4-FFF2-40B4-BE49-F238E27FC236}">
              <a16:creationId xmlns:a16="http://schemas.microsoft.com/office/drawing/2014/main" id="{A7BA72A5-67F1-33AE-48A9-DA338EB614F4}"/>
            </a:ext>
          </a:extLst>
        </xdr:cNvPr>
        <xdr:cNvSpPr>
          <a:spLocks noChangeShapeType="1"/>
        </xdr:cNvSpPr>
      </xdr:nvSpPr>
      <xdr:spPr bwMode="auto">
        <a:xfrm>
          <a:off x="35956875" y="1104900"/>
          <a:ext cx="0" cy="371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2289" name="Line 1">
          <a:extLst>
            <a:ext uri="{FF2B5EF4-FFF2-40B4-BE49-F238E27FC236}">
              <a16:creationId xmlns:a16="http://schemas.microsoft.com/office/drawing/2014/main" id="{B45068D8-BAD6-C54F-E91E-2EBD39D82477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2290" name="Line 2">
          <a:extLst>
            <a:ext uri="{FF2B5EF4-FFF2-40B4-BE49-F238E27FC236}">
              <a16:creationId xmlns:a16="http://schemas.microsoft.com/office/drawing/2014/main" id="{BBFC129D-E166-019E-590D-845F1D2D6A16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2291" name="Line 3">
          <a:extLst>
            <a:ext uri="{FF2B5EF4-FFF2-40B4-BE49-F238E27FC236}">
              <a16:creationId xmlns:a16="http://schemas.microsoft.com/office/drawing/2014/main" id="{B4F7A6FB-28F7-2140-E5A7-64E5893F4BB7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2292" name="Line 4">
          <a:extLst>
            <a:ext uri="{FF2B5EF4-FFF2-40B4-BE49-F238E27FC236}">
              <a16:creationId xmlns:a16="http://schemas.microsoft.com/office/drawing/2014/main" id="{C463D372-4422-E8CD-5651-9A25118F77C2}"/>
            </a:ext>
          </a:extLst>
        </xdr:cNvPr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2293" name="Line 5">
          <a:extLst>
            <a:ext uri="{FF2B5EF4-FFF2-40B4-BE49-F238E27FC236}">
              <a16:creationId xmlns:a16="http://schemas.microsoft.com/office/drawing/2014/main" id="{D89A1EDD-DC78-050C-0B4E-ED8244CF247A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2294" name="Line 6">
          <a:extLst>
            <a:ext uri="{FF2B5EF4-FFF2-40B4-BE49-F238E27FC236}">
              <a16:creationId xmlns:a16="http://schemas.microsoft.com/office/drawing/2014/main" id="{1C57C786-B8D1-B992-FE76-EFD77C92FD44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2295" name="Line 7">
          <a:extLst>
            <a:ext uri="{FF2B5EF4-FFF2-40B4-BE49-F238E27FC236}">
              <a16:creationId xmlns:a16="http://schemas.microsoft.com/office/drawing/2014/main" id="{2EA09A91-ACC4-CF62-0D11-9D7C66D1C27D}"/>
            </a:ext>
          </a:extLst>
        </xdr:cNvPr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2296" name="Line 8">
          <a:extLst>
            <a:ext uri="{FF2B5EF4-FFF2-40B4-BE49-F238E27FC236}">
              <a16:creationId xmlns:a16="http://schemas.microsoft.com/office/drawing/2014/main" id="{F430DB0F-1D51-A8F3-C79B-FEDDFD6DC50A}"/>
            </a:ext>
          </a:extLst>
        </xdr:cNvPr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2297" name="Line 9">
          <a:extLst>
            <a:ext uri="{FF2B5EF4-FFF2-40B4-BE49-F238E27FC236}">
              <a16:creationId xmlns:a16="http://schemas.microsoft.com/office/drawing/2014/main" id="{2815D0AA-1062-3A3B-BCFC-8327C618EE35}"/>
            </a:ext>
          </a:extLst>
        </xdr:cNvPr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1265" name="Line 1">
          <a:extLst>
            <a:ext uri="{FF2B5EF4-FFF2-40B4-BE49-F238E27FC236}">
              <a16:creationId xmlns:a16="http://schemas.microsoft.com/office/drawing/2014/main" id="{0722FA1C-ED8B-AAAD-55E9-78E5BF8A29E5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1266" name="Line 2">
          <a:extLst>
            <a:ext uri="{FF2B5EF4-FFF2-40B4-BE49-F238E27FC236}">
              <a16:creationId xmlns:a16="http://schemas.microsoft.com/office/drawing/2014/main" id="{5E6473EC-ABF4-B239-2C82-A28610B0DCD5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1267" name="Line 3">
          <a:extLst>
            <a:ext uri="{FF2B5EF4-FFF2-40B4-BE49-F238E27FC236}">
              <a16:creationId xmlns:a16="http://schemas.microsoft.com/office/drawing/2014/main" id="{7BF02E52-D7B8-6DA3-71C2-7D266DD28EFB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1268" name="Line 4">
          <a:extLst>
            <a:ext uri="{FF2B5EF4-FFF2-40B4-BE49-F238E27FC236}">
              <a16:creationId xmlns:a16="http://schemas.microsoft.com/office/drawing/2014/main" id="{B9CCBCEB-9F6A-1877-A3AB-478D807402B7}"/>
            </a:ext>
          </a:extLst>
        </xdr:cNvPr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1269" name="Line 5">
          <a:extLst>
            <a:ext uri="{FF2B5EF4-FFF2-40B4-BE49-F238E27FC236}">
              <a16:creationId xmlns:a16="http://schemas.microsoft.com/office/drawing/2014/main" id="{1C5C33BA-FEEE-973F-3F69-492B051E8A59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1270" name="Line 6">
          <a:extLst>
            <a:ext uri="{FF2B5EF4-FFF2-40B4-BE49-F238E27FC236}">
              <a16:creationId xmlns:a16="http://schemas.microsoft.com/office/drawing/2014/main" id="{189CDE64-1033-0D1B-6005-AA83E8C99C96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1271" name="Line 7">
          <a:extLst>
            <a:ext uri="{FF2B5EF4-FFF2-40B4-BE49-F238E27FC236}">
              <a16:creationId xmlns:a16="http://schemas.microsoft.com/office/drawing/2014/main" id="{AF470888-9F69-CD71-6791-8745006C756A}"/>
            </a:ext>
          </a:extLst>
        </xdr:cNvPr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1272" name="Line 8">
          <a:extLst>
            <a:ext uri="{FF2B5EF4-FFF2-40B4-BE49-F238E27FC236}">
              <a16:creationId xmlns:a16="http://schemas.microsoft.com/office/drawing/2014/main" id="{20CD1B13-30E7-BF09-E126-0C2C6070A984}"/>
            </a:ext>
          </a:extLst>
        </xdr:cNvPr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1273" name="Line 9">
          <a:extLst>
            <a:ext uri="{FF2B5EF4-FFF2-40B4-BE49-F238E27FC236}">
              <a16:creationId xmlns:a16="http://schemas.microsoft.com/office/drawing/2014/main" id="{D1AAA7CA-B395-D476-B837-5867FA1D2BF7}"/>
            </a:ext>
          </a:extLst>
        </xdr:cNvPr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10241" name="Line 1">
          <a:extLst>
            <a:ext uri="{FF2B5EF4-FFF2-40B4-BE49-F238E27FC236}">
              <a16:creationId xmlns:a16="http://schemas.microsoft.com/office/drawing/2014/main" id="{AB349DE7-3DC4-7676-84E6-225C6995CAC0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10242" name="Line 2">
          <a:extLst>
            <a:ext uri="{FF2B5EF4-FFF2-40B4-BE49-F238E27FC236}">
              <a16:creationId xmlns:a16="http://schemas.microsoft.com/office/drawing/2014/main" id="{C94B3FA9-0100-9EDC-5535-0DDD629035F3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10243" name="Line 3">
          <a:extLst>
            <a:ext uri="{FF2B5EF4-FFF2-40B4-BE49-F238E27FC236}">
              <a16:creationId xmlns:a16="http://schemas.microsoft.com/office/drawing/2014/main" id="{B5306247-C878-AAE9-D8DE-7B2CA45E4F8A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10244" name="Line 4">
          <a:extLst>
            <a:ext uri="{FF2B5EF4-FFF2-40B4-BE49-F238E27FC236}">
              <a16:creationId xmlns:a16="http://schemas.microsoft.com/office/drawing/2014/main" id="{7C8D7424-5248-6005-6DCE-D29EDE6BF766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10245" name="Line 5">
          <a:extLst>
            <a:ext uri="{FF2B5EF4-FFF2-40B4-BE49-F238E27FC236}">
              <a16:creationId xmlns:a16="http://schemas.microsoft.com/office/drawing/2014/main" id="{C63AF105-9B77-74D2-B1CB-E32AC6FC9EB9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10246" name="Line 6">
          <a:extLst>
            <a:ext uri="{FF2B5EF4-FFF2-40B4-BE49-F238E27FC236}">
              <a16:creationId xmlns:a16="http://schemas.microsoft.com/office/drawing/2014/main" id="{CDDDF795-6ECC-8BA4-C38A-5466B1DFE215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9217" name="Line 1">
          <a:extLst>
            <a:ext uri="{FF2B5EF4-FFF2-40B4-BE49-F238E27FC236}">
              <a16:creationId xmlns:a16="http://schemas.microsoft.com/office/drawing/2014/main" id="{C382585D-41E3-8BF1-5B84-92FC4B9966EE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9218" name="Line 2">
          <a:extLst>
            <a:ext uri="{FF2B5EF4-FFF2-40B4-BE49-F238E27FC236}">
              <a16:creationId xmlns:a16="http://schemas.microsoft.com/office/drawing/2014/main" id="{A3B6D4A4-9162-1B03-8BDF-2E159CD76A10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9219" name="Line 3">
          <a:extLst>
            <a:ext uri="{FF2B5EF4-FFF2-40B4-BE49-F238E27FC236}">
              <a16:creationId xmlns:a16="http://schemas.microsoft.com/office/drawing/2014/main" id="{0949289C-165D-C32C-FCCA-6CFACDAEB8FF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9220" name="Line 4">
          <a:extLst>
            <a:ext uri="{FF2B5EF4-FFF2-40B4-BE49-F238E27FC236}">
              <a16:creationId xmlns:a16="http://schemas.microsoft.com/office/drawing/2014/main" id="{6364AB14-6DEA-7FAC-99C4-860453FB072E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9221" name="Line 5">
          <a:extLst>
            <a:ext uri="{FF2B5EF4-FFF2-40B4-BE49-F238E27FC236}">
              <a16:creationId xmlns:a16="http://schemas.microsoft.com/office/drawing/2014/main" id="{775F9827-01F9-D3B0-90D1-642319F30F36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9222" name="Line 6">
          <a:extLst>
            <a:ext uri="{FF2B5EF4-FFF2-40B4-BE49-F238E27FC236}">
              <a16:creationId xmlns:a16="http://schemas.microsoft.com/office/drawing/2014/main" id="{D7272F52-643E-36DD-B03B-8D751CF45040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3CC5B770-3659-B996-E70B-55420F023002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C31B8B35-0C09-704D-DB39-F3252043604E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8195" name="Line 3">
          <a:extLst>
            <a:ext uri="{FF2B5EF4-FFF2-40B4-BE49-F238E27FC236}">
              <a16:creationId xmlns:a16="http://schemas.microsoft.com/office/drawing/2014/main" id="{A7027AA9-801A-121F-D147-0AC5FD266653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8196" name="Line 4">
          <a:extLst>
            <a:ext uri="{FF2B5EF4-FFF2-40B4-BE49-F238E27FC236}">
              <a16:creationId xmlns:a16="http://schemas.microsoft.com/office/drawing/2014/main" id="{F93EC511-7320-A044-DEE1-302696A02A85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8197" name="Line 5">
          <a:extLst>
            <a:ext uri="{FF2B5EF4-FFF2-40B4-BE49-F238E27FC236}">
              <a16:creationId xmlns:a16="http://schemas.microsoft.com/office/drawing/2014/main" id="{B0FA46F8-BD39-9349-C636-E32B5C81AC2B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8198" name="Line 6">
          <a:extLst>
            <a:ext uri="{FF2B5EF4-FFF2-40B4-BE49-F238E27FC236}">
              <a16:creationId xmlns:a16="http://schemas.microsoft.com/office/drawing/2014/main" id="{E21E631E-7F31-824F-AF4E-7AF4CD749145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7169" name="Line 1">
          <a:extLst>
            <a:ext uri="{FF2B5EF4-FFF2-40B4-BE49-F238E27FC236}">
              <a16:creationId xmlns:a16="http://schemas.microsoft.com/office/drawing/2014/main" id="{D93AD98F-1413-A221-4766-81AB02A22089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7170" name="Line 2">
          <a:extLst>
            <a:ext uri="{FF2B5EF4-FFF2-40B4-BE49-F238E27FC236}">
              <a16:creationId xmlns:a16="http://schemas.microsoft.com/office/drawing/2014/main" id="{DA9808A3-9BA6-E1D8-4747-040D8685DB6A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7171" name="Line 3">
          <a:extLst>
            <a:ext uri="{FF2B5EF4-FFF2-40B4-BE49-F238E27FC236}">
              <a16:creationId xmlns:a16="http://schemas.microsoft.com/office/drawing/2014/main" id="{7B6295E1-640B-E6B6-835E-B6E807510BE0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7172" name="Line 4">
          <a:extLst>
            <a:ext uri="{FF2B5EF4-FFF2-40B4-BE49-F238E27FC236}">
              <a16:creationId xmlns:a16="http://schemas.microsoft.com/office/drawing/2014/main" id="{FD39A579-1EC6-EFEB-3A95-E28CF2FD829D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436A3C54-C014-8E9E-AB8F-1F9FCE9EE776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269C63CC-149C-ABFA-2F95-6533132AD791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5121" name="Line 1">
          <a:extLst>
            <a:ext uri="{FF2B5EF4-FFF2-40B4-BE49-F238E27FC236}">
              <a16:creationId xmlns:a16="http://schemas.microsoft.com/office/drawing/2014/main" id="{8A8C0B53-0274-16C6-CBEE-AC285A85ECDA}"/>
            </a:ext>
          </a:extLst>
        </xdr:cNvPr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81C8916B-D16C-9298-8CB9-7E859BD2F744}"/>
            </a:ext>
          </a:extLst>
        </xdr:cNvPr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5123" name="Line 3">
          <a:extLst>
            <a:ext uri="{FF2B5EF4-FFF2-40B4-BE49-F238E27FC236}">
              <a16:creationId xmlns:a16="http://schemas.microsoft.com/office/drawing/2014/main" id="{53D842D5-9A74-575D-D92A-1866725099D5}"/>
            </a:ext>
          </a:extLst>
        </xdr:cNvPr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5124" name="Line 4">
          <a:extLst>
            <a:ext uri="{FF2B5EF4-FFF2-40B4-BE49-F238E27FC236}">
              <a16:creationId xmlns:a16="http://schemas.microsoft.com/office/drawing/2014/main" id="{CA1E1741-D9BE-6CCA-769C-C29A677BAC16}"/>
            </a:ext>
          </a:extLst>
        </xdr:cNvPr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5125" name="Line 5">
          <a:extLst>
            <a:ext uri="{FF2B5EF4-FFF2-40B4-BE49-F238E27FC236}">
              <a16:creationId xmlns:a16="http://schemas.microsoft.com/office/drawing/2014/main" id="{E18D9FFB-DCCC-A3D8-0B1E-3A521E7CC979}"/>
            </a:ext>
          </a:extLst>
        </xdr:cNvPr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5126" name="Line 6">
          <a:extLst>
            <a:ext uri="{FF2B5EF4-FFF2-40B4-BE49-F238E27FC236}">
              <a16:creationId xmlns:a16="http://schemas.microsoft.com/office/drawing/2014/main" id="{F33C2BEA-8B0D-BE60-9312-8BDE8D5A170A}"/>
            </a:ext>
          </a:extLst>
        </xdr:cNvPr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4097" name="Line 1">
          <a:extLst>
            <a:ext uri="{FF2B5EF4-FFF2-40B4-BE49-F238E27FC236}">
              <a16:creationId xmlns:a16="http://schemas.microsoft.com/office/drawing/2014/main" id="{C8C1ABF5-2B41-C98D-ECCA-36AE096840E9}"/>
            </a:ext>
          </a:extLst>
        </xdr:cNvPr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F625B8E0-A3E7-4350-62F3-15D8D80F8FFC}"/>
            </a:ext>
          </a:extLst>
        </xdr:cNvPr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4099" name="Line 3">
          <a:extLst>
            <a:ext uri="{FF2B5EF4-FFF2-40B4-BE49-F238E27FC236}">
              <a16:creationId xmlns:a16="http://schemas.microsoft.com/office/drawing/2014/main" id="{CD237D74-46C9-79D3-E62F-6D74C5B92D20}"/>
            </a:ext>
          </a:extLst>
        </xdr:cNvPr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4100" name="Line 4">
          <a:extLst>
            <a:ext uri="{FF2B5EF4-FFF2-40B4-BE49-F238E27FC236}">
              <a16:creationId xmlns:a16="http://schemas.microsoft.com/office/drawing/2014/main" id="{614BB319-2ED9-AB54-8DC6-6791666D4AA3}"/>
            </a:ext>
          </a:extLst>
        </xdr:cNvPr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4101" name="Line 5">
          <a:extLst>
            <a:ext uri="{FF2B5EF4-FFF2-40B4-BE49-F238E27FC236}">
              <a16:creationId xmlns:a16="http://schemas.microsoft.com/office/drawing/2014/main" id="{2B06FBDE-A7F4-EBF0-3599-B88A79B5E355}"/>
            </a:ext>
          </a:extLst>
        </xdr:cNvPr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4102" name="Line 6">
          <a:extLst>
            <a:ext uri="{FF2B5EF4-FFF2-40B4-BE49-F238E27FC236}">
              <a16:creationId xmlns:a16="http://schemas.microsoft.com/office/drawing/2014/main" id="{AB974F39-06F8-B302-950D-C7C9520A1CDB}"/>
            </a:ext>
          </a:extLst>
        </xdr:cNvPr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1B164139-795D-2580-36FC-C6CE5F89F9E3}"/>
            </a:ext>
          </a:extLst>
        </xdr:cNvPr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B096950A-01D3-F019-04D1-B1463B965CD9}"/>
            </a:ext>
          </a:extLst>
        </xdr:cNvPr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A9B1BEE2-1E8A-423A-3E4E-7273AB58C4CA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>
          <a:extLst>
            <a:ext uri="{FF2B5EF4-FFF2-40B4-BE49-F238E27FC236}">
              <a16:creationId xmlns:a16="http://schemas.microsoft.com/office/drawing/2014/main" id="{0A6BA47F-2B09-8EE7-4001-6A7A86FCA37A}"/>
            </a:ext>
          </a:extLst>
        </xdr:cNvPr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>
          <a:extLst>
            <a:ext uri="{FF2B5EF4-FFF2-40B4-BE49-F238E27FC236}">
              <a16:creationId xmlns:a16="http://schemas.microsoft.com/office/drawing/2014/main" id="{F415514A-4A7F-BE9D-D4B0-826A1AF9945E}"/>
            </a:ext>
          </a:extLst>
        </xdr:cNvPr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>
          <a:extLst>
            <a:ext uri="{FF2B5EF4-FFF2-40B4-BE49-F238E27FC236}">
              <a16:creationId xmlns:a16="http://schemas.microsoft.com/office/drawing/2014/main" id="{8E94DA6D-70D1-5F49-A990-82E8D2B1FB71}"/>
            </a:ext>
          </a:extLst>
        </xdr:cNvPr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22FA90F0-DD8F-D1AB-C5D9-1143059DABB8}"/>
            </a:ext>
          </a:extLst>
        </xdr:cNvPr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BA3460A4-E4A9-63FE-972D-457946A04E27}"/>
            </a:ext>
          </a:extLst>
        </xdr:cNvPr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05DA1E8F-DACF-17BD-9F21-88BC725897BB}"/>
            </a:ext>
          </a:extLst>
        </xdr:cNvPr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75A06687-2A54-2752-A606-0DADD1CD93E5}"/>
            </a:ext>
          </a:extLst>
        </xdr:cNvPr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164527B3-8D57-D193-905F-64BD89690D55}"/>
            </a:ext>
          </a:extLst>
        </xdr:cNvPr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>
          <a:extLst>
            <a:ext uri="{FF2B5EF4-FFF2-40B4-BE49-F238E27FC236}">
              <a16:creationId xmlns:a16="http://schemas.microsoft.com/office/drawing/2014/main" id="{9BEC2CC6-9282-51DB-7DDE-E2188C4F3212}"/>
            </a:ext>
          </a:extLst>
        </xdr:cNvPr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23553" name="Line 1">
          <a:extLst>
            <a:ext uri="{FF2B5EF4-FFF2-40B4-BE49-F238E27FC236}">
              <a16:creationId xmlns:a16="http://schemas.microsoft.com/office/drawing/2014/main" id="{7F558515-D2FF-970B-A1AA-E4281B8386C2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23554" name="Line 2">
          <a:extLst>
            <a:ext uri="{FF2B5EF4-FFF2-40B4-BE49-F238E27FC236}">
              <a16:creationId xmlns:a16="http://schemas.microsoft.com/office/drawing/2014/main" id="{0D7B66DE-E724-204F-6F63-B80420DDCF72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23555" name="Line 3">
          <a:extLst>
            <a:ext uri="{FF2B5EF4-FFF2-40B4-BE49-F238E27FC236}">
              <a16:creationId xmlns:a16="http://schemas.microsoft.com/office/drawing/2014/main" id="{11AAB48C-4CDD-51ED-5DE2-9C3E1E11BBD1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23556" name="Line 4">
          <a:extLst>
            <a:ext uri="{FF2B5EF4-FFF2-40B4-BE49-F238E27FC236}">
              <a16:creationId xmlns:a16="http://schemas.microsoft.com/office/drawing/2014/main" id="{67DE38B5-FD45-7ACE-02D4-AFBD042869F1}"/>
            </a:ext>
          </a:extLst>
        </xdr:cNvPr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23557" name="Line 5">
          <a:extLst>
            <a:ext uri="{FF2B5EF4-FFF2-40B4-BE49-F238E27FC236}">
              <a16:creationId xmlns:a16="http://schemas.microsoft.com/office/drawing/2014/main" id="{BCC544E7-250E-DBBC-80DA-889ADD8C19CA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23558" name="Line 6">
          <a:extLst>
            <a:ext uri="{FF2B5EF4-FFF2-40B4-BE49-F238E27FC236}">
              <a16:creationId xmlns:a16="http://schemas.microsoft.com/office/drawing/2014/main" id="{B56FCC9C-B521-F6D0-D194-51E83AC1897A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216503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171450</xdr:rowOff>
    </xdr:from>
    <xdr:to>
      <xdr:col>6</xdr:col>
      <xdr:colOff>0</xdr:colOff>
      <xdr:row>7</xdr:row>
      <xdr:rowOff>171450</xdr:rowOff>
    </xdr:to>
    <xdr:sp macro="" textlink="">
      <xdr:nvSpPr>
        <xdr:cNvPr id="23559" name="Line 7">
          <a:extLst>
            <a:ext uri="{FF2B5EF4-FFF2-40B4-BE49-F238E27FC236}">
              <a16:creationId xmlns:a16="http://schemas.microsoft.com/office/drawing/2014/main" id="{90D7BA91-51A5-3C06-B786-12004A9B5022}"/>
            </a:ext>
          </a:extLst>
        </xdr:cNvPr>
        <xdr:cNvSpPr>
          <a:spLocks noChangeShapeType="1"/>
        </xdr:cNvSpPr>
      </xdr:nvSpPr>
      <xdr:spPr bwMode="auto">
        <a:xfrm>
          <a:off x="1108710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1019175</xdr:colOff>
      <xdr:row>2</xdr:row>
      <xdr:rowOff>76200</xdr:rowOff>
    </xdr:from>
    <xdr:to>
      <xdr:col>5</xdr:col>
      <xdr:colOff>1019175</xdr:colOff>
      <xdr:row>7</xdr:row>
      <xdr:rowOff>257175</xdr:rowOff>
    </xdr:to>
    <xdr:sp macro="" textlink="">
      <xdr:nvSpPr>
        <xdr:cNvPr id="23560" name="Line 8">
          <a:extLst>
            <a:ext uri="{FF2B5EF4-FFF2-40B4-BE49-F238E27FC236}">
              <a16:creationId xmlns:a16="http://schemas.microsoft.com/office/drawing/2014/main" id="{E3557920-3CA0-3172-A7F6-C8DF8DE4C299}"/>
            </a:ext>
          </a:extLst>
        </xdr:cNvPr>
        <xdr:cNvSpPr>
          <a:spLocks noChangeShapeType="1"/>
        </xdr:cNvSpPr>
      </xdr:nvSpPr>
      <xdr:spPr bwMode="auto">
        <a:xfrm flipV="1">
          <a:off x="10067925" y="466725"/>
          <a:ext cx="0" cy="990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1019175</xdr:colOff>
      <xdr:row>2</xdr:row>
      <xdr:rowOff>66675</xdr:rowOff>
    </xdr:from>
    <xdr:to>
      <xdr:col>11</xdr:col>
      <xdr:colOff>885825</xdr:colOff>
      <xdr:row>2</xdr:row>
      <xdr:rowOff>66675</xdr:rowOff>
    </xdr:to>
    <xdr:sp macro="" textlink="">
      <xdr:nvSpPr>
        <xdr:cNvPr id="23561" name="Line 9">
          <a:extLst>
            <a:ext uri="{FF2B5EF4-FFF2-40B4-BE49-F238E27FC236}">
              <a16:creationId xmlns:a16="http://schemas.microsoft.com/office/drawing/2014/main" id="{A353ED0A-6569-2735-1527-B169962BDF32}"/>
            </a:ext>
          </a:extLst>
        </xdr:cNvPr>
        <xdr:cNvSpPr>
          <a:spLocks noChangeShapeType="1"/>
        </xdr:cNvSpPr>
      </xdr:nvSpPr>
      <xdr:spPr bwMode="auto">
        <a:xfrm>
          <a:off x="10067925" y="457200"/>
          <a:ext cx="114871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876300</xdr:colOff>
      <xdr:row>2</xdr:row>
      <xdr:rowOff>66675</xdr:rowOff>
    </xdr:from>
    <xdr:to>
      <xdr:col>11</xdr:col>
      <xdr:colOff>876300</xdr:colOff>
      <xdr:row>8</xdr:row>
      <xdr:rowOff>0</xdr:rowOff>
    </xdr:to>
    <xdr:sp macro="" textlink="">
      <xdr:nvSpPr>
        <xdr:cNvPr id="23562" name="Line 10">
          <a:extLst>
            <a:ext uri="{FF2B5EF4-FFF2-40B4-BE49-F238E27FC236}">
              <a16:creationId xmlns:a16="http://schemas.microsoft.com/office/drawing/2014/main" id="{B7C17B47-7B19-9F64-35BB-75CCB9A1AF10}"/>
            </a:ext>
          </a:extLst>
        </xdr:cNvPr>
        <xdr:cNvSpPr>
          <a:spLocks noChangeShapeType="1"/>
        </xdr:cNvSpPr>
      </xdr:nvSpPr>
      <xdr:spPr bwMode="auto">
        <a:xfrm>
          <a:off x="21545550" y="457200"/>
          <a:ext cx="0" cy="10191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923925</xdr:colOff>
      <xdr:row>5</xdr:row>
      <xdr:rowOff>0</xdr:rowOff>
    </xdr:from>
    <xdr:to>
      <xdr:col>2</xdr:col>
      <xdr:colOff>923925</xdr:colOff>
      <xdr:row>8</xdr:row>
      <xdr:rowOff>0</xdr:rowOff>
    </xdr:to>
    <xdr:sp macro="" textlink="">
      <xdr:nvSpPr>
        <xdr:cNvPr id="23563" name="Line 11">
          <a:extLst>
            <a:ext uri="{FF2B5EF4-FFF2-40B4-BE49-F238E27FC236}">
              <a16:creationId xmlns:a16="http://schemas.microsoft.com/office/drawing/2014/main" id="{046E7EAF-BA00-5DEE-440A-090C7AE71788}"/>
            </a:ext>
          </a:extLst>
        </xdr:cNvPr>
        <xdr:cNvSpPr>
          <a:spLocks noChangeShapeType="1"/>
        </xdr:cNvSpPr>
      </xdr:nvSpPr>
      <xdr:spPr bwMode="auto">
        <a:xfrm flipV="1">
          <a:off x="3857625" y="876300"/>
          <a:ext cx="0" cy="600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933450</xdr:colOff>
      <xdr:row>5</xdr:row>
      <xdr:rowOff>47625</xdr:rowOff>
    </xdr:from>
    <xdr:to>
      <xdr:col>16</xdr:col>
      <xdr:colOff>971550</xdr:colOff>
      <xdr:row>5</xdr:row>
      <xdr:rowOff>47625</xdr:rowOff>
    </xdr:to>
    <xdr:sp macro="" textlink="">
      <xdr:nvSpPr>
        <xdr:cNvPr id="23564" name="Line 12">
          <a:extLst>
            <a:ext uri="{FF2B5EF4-FFF2-40B4-BE49-F238E27FC236}">
              <a16:creationId xmlns:a16="http://schemas.microsoft.com/office/drawing/2014/main" id="{B2BE4322-83C8-8EDE-7CB1-376B205BC21D}"/>
            </a:ext>
          </a:extLst>
        </xdr:cNvPr>
        <xdr:cNvSpPr>
          <a:spLocks noChangeShapeType="1"/>
        </xdr:cNvSpPr>
      </xdr:nvSpPr>
      <xdr:spPr bwMode="auto">
        <a:xfrm>
          <a:off x="3867150" y="923925"/>
          <a:ext cx="279654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952500</xdr:colOff>
      <xdr:row>5</xdr:row>
      <xdr:rowOff>28575</xdr:rowOff>
    </xdr:from>
    <xdr:to>
      <xdr:col>16</xdr:col>
      <xdr:colOff>952500</xdr:colOff>
      <xdr:row>8</xdr:row>
      <xdr:rowOff>0</xdr:rowOff>
    </xdr:to>
    <xdr:sp macro="" textlink="">
      <xdr:nvSpPr>
        <xdr:cNvPr id="23565" name="Line 13">
          <a:extLst>
            <a:ext uri="{FF2B5EF4-FFF2-40B4-BE49-F238E27FC236}">
              <a16:creationId xmlns:a16="http://schemas.microsoft.com/office/drawing/2014/main" id="{C90BED4A-190F-34E8-C7E8-8FD5F1271CC8}"/>
            </a:ext>
          </a:extLst>
        </xdr:cNvPr>
        <xdr:cNvSpPr>
          <a:spLocks noChangeShapeType="1"/>
        </xdr:cNvSpPr>
      </xdr:nvSpPr>
      <xdr:spPr bwMode="auto">
        <a:xfrm>
          <a:off x="31813500" y="904875"/>
          <a:ext cx="0" cy="571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171450</xdr:rowOff>
    </xdr:from>
    <xdr:to>
      <xdr:col>4</xdr:col>
      <xdr:colOff>0</xdr:colOff>
      <xdr:row>7</xdr:row>
      <xdr:rowOff>171450</xdr:rowOff>
    </xdr:to>
    <xdr:sp macro="" textlink="">
      <xdr:nvSpPr>
        <xdr:cNvPr id="22535" name="Line 7">
          <a:extLst>
            <a:ext uri="{FF2B5EF4-FFF2-40B4-BE49-F238E27FC236}">
              <a16:creationId xmlns:a16="http://schemas.microsoft.com/office/drawing/2014/main" id="{0B1F9581-3922-C686-8E15-B42AF8535974}"/>
            </a:ext>
          </a:extLst>
        </xdr:cNvPr>
        <xdr:cNvSpPr>
          <a:spLocks noChangeShapeType="1"/>
        </xdr:cNvSpPr>
      </xdr:nvSpPr>
      <xdr:spPr bwMode="auto">
        <a:xfrm>
          <a:off x="701040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1028700</xdr:colOff>
      <xdr:row>1</xdr:row>
      <xdr:rowOff>142875</xdr:rowOff>
    </xdr:from>
    <xdr:to>
      <xdr:col>19</xdr:col>
      <xdr:colOff>1028700</xdr:colOff>
      <xdr:row>8</xdr:row>
      <xdr:rowOff>19050</xdr:rowOff>
    </xdr:to>
    <xdr:sp macro="" textlink="">
      <xdr:nvSpPr>
        <xdr:cNvPr id="21505" name="Line 1">
          <a:extLst>
            <a:ext uri="{FF2B5EF4-FFF2-40B4-BE49-F238E27FC236}">
              <a16:creationId xmlns:a16="http://schemas.microsoft.com/office/drawing/2014/main" id="{16EB20F2-A300-416A-87AC-14C6A02A0D18}"/>
            </a:ext>
          </a:extLst>
        </xdr:cNvPr>
        <xdr:cNvSpPr>
          <a:spLocks noChangeShapeType="1"/>
        </xdr:cNvSpPr>
      </xdr:nvSpPr>
      <xdr:spPr bwMode="auto">
        <a:xfrm>
          <a:off x="380047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885825</xdr:colOff>
      <xdr:row>1</xdr:row>
      <xdr:rowOff>47625</xdr:rowOff>
    </xdr:from>
    <xdr:to>
      <xdr:col>11</xdr:col>
      <xdr:colOff>885825</xdr:colOff>
      <xdr:row>7</xdr:row>
      <xdr:rowOff>171450</xdr:rowOff>
    </xdr:to>
    <xdr:sp macro="" textlink="">
      <xdr:nvSpPr>
        <xdr:cNvPr id="21506" name="Line 2">
          <a:extLst>
            <a:ext uri="{FF2B5EF4-FFF2-40B4-BE49-F238E27FC236}">
              <a16:creationId xmlns:a16="http://schemas.microsoft.com/office/drawing/2014/main" id="{6A8033F9-353A-3DDA-7C53-F79F2857E2E2}"/>
            </a:ext>
          </a:extLst>
        </xdr:cNvPr>
        <xdr:cNvSpPr>
          <a:spLocks noChangeShapeType="1"/>
        </xdr:cNvSpPr>
      </xdr:nvSpPr>
      <xdr:spPr bwMode="auto">
        <a:xfrm flipV="1">
          <a:off x="221646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933450</xdr:colOff>
      <xdr:row>1</xdr:row>
      <xdr:rowOff>47625</xdr:rowOff>
    </xdr:from>
    <xdr:to>
      <xdr:col>19</xdr:col>
      <xdr:colOff>1000125</xdr:colOff>
      <xdr:row>1</xdr:row>
      <xdr:rowOff>47625</xdr:rowOff>
    </xdr:to>
    <xdr:sp macro="" textlink="">
      <xdr:nvSpPr>
        <xdr:cNvPr id="21507" name="Line 3">
          <a:extLst>
            <a:ext uri="{FF2B5EF4-FFF2-40B4-BE49-F238E27FC236}">
              <a16:creationId xmlns:a16="http://schemas.microsoft.com/office/drawing/2014/main" id="{3E320A6E-17AF-BF48-2992-FB78621264FF}"/>
            </a:ext>
          </a:extLst>
        </xdr:cNvPr>
        <xdr:cNvSpPr>
          <a:spLocks noChangeShapeType="1"/>
        </xdr:cNvSpPr>
      </xdr:nvSpPr>
      <xdr:spPr bwMode="auto">
        <a:xfrm>
          <a:off x="22212300" y="276225"/>
          <a:ext cx="157638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971550</xdr:colOff>
      <xdr:row>0</xdr:row>
      <xdr:rowOff>0</xdr:rowOff>
    </xdr:from>
    <xdr:to>
      <xdr:col>22</xdr:col>
      <xdr:colOff>971550</xdr:colOff>
      <xdr:row>7</xdr:row>
      <xdr:rowOff>257175</xdr:rowOff>
    </xdr:to>
    <xdr:sp macro="" textlink="">
      <xdr:nvSpPr>
        <xdr:cNvPr id="21508" name="Line 4">
          <a:extLst>
            <a:ext uri="{FF2B5EF4-FFF2-40B4-BE49-F238E27FC236}">
              <a16:creationId xmlns:a16="http://schemas.microsoft.com/office/drawing/2014/main" id="{1A66EE0F-348D-EB6A-D5FC-EDFEDB7CFDBC}"/>
            </a:ext>
          </a:extLst>
        </xdr:cNvPr>
        <xdr:cNvSpPr>
          <a:spLocks noChangeShapeType="1"/>
        </xdr:cNvSpPr>
      </xdr:nvSpPr>
      <xdr:spPr bwMode="auto">
        <a:xfrm flipV="1">
          <a:off x="440626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0</xdr:rowOff>
    </xdr:from>
    <xdr:to>
      <xdr:col>12</xdr:col>
      <xdr:colOff>1143000</xdr:colOff>
      <xdr:row>7</xdr:row>
      <xdr:rowOff>161925</xdr:rowOff>
    </xdr:to>
    <xdr:sp macro="" textlink="">
      <xdr:nvSpPr>
        <xdr:cNvPr id="21509" name="Line 5">
          <a:extLst>
            <a:ext uri="{FF2B5EF4-FFF2-40B4-BE49-F238E27FC236}">
              <a16:creationId xmlns:a16="http://schemas.microsoft.com/office/drawing/2014/main" id="{5B0E0961-41EE-1457-320F-67E9EF77660C}"/>
            </a:ext>
          </a:extLst>
        </xdr:cNvPr>
        <xdr:cNvSpPr>
          <a:spLocks noChangeShapeType="1"/>
        </xdr:cNvSpPr>
      </xdr:nvSpPr>
      <xdr:spPr bwMode="auto">
        <a:xfrm flipV="1">
          <a:off x="244602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47625</xdr:rowOff>
    </xdr:from>
    <xdr:to>
      <xdr:col>22</xdr:col>
      <xdr:colOff>981075</xdr:colOff>
      <xdr:row>0</xdr:row>
      <xdr:rowOff>47625</xdr:rowOff>
    </xdr:to>
    <xdr:sp macro="" textlink="">
      <xdr:nvSpPr>
        <xdr:cNvPr id="21510" name="Line 6">
          <a:extLst>
            <a:ext uri="{FF2B5EF4-FFF2-40B4-BE49-F238E27FC236}">
              <a16:creationId xmlns:a16="http://schemas.microsoft.com/office/drawing/2014/main" id="{82D86736-2043-DEE8-283C-BE101D6FF2EC}"/>
            </a:ext>
          </a:extLst>
        </xdr:cNvPr>
        <xdr:cNvSpPr>
          <a:spLocks noChangeShapeType="1"/>
        </xdr:cNvSpPr>
      </xdr:nvSpPr>
      <xdr:spPr bwMode="auto">
        <a:xfrm>
          <a:off x="24460200" y="47625"/>
          <a:ext cx="196119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971550</xdr:colOff>
      <xdr:row>7</xdr:row>
      <xdr:rowOff>171450</xdr:rowOff>
    </xdr:from>
    <xdr:to>
      <xdr:col>10</xdr:col>
      <xdr:colOff>971550</xdr:colOff>
      <xdr:row>7</xdr:row>
      <xdr:rowOff>171450</xdr:rowOff>
    </xdr:to>
    <xdr:sp macro="" textlink="">
      <xdr:nvSpPr>
        <xdr:cNvPr id="21511" name="Line 7">
          <a:extLst>
            <a:ext uri="{FF2B5EF4-FFF2-40B4-BE49-F238E27FC236}">
              <a16:creationId xmlns:a16="http://schemas.microsoft.com/office/drawing/2014/main" id="{01F96C4C-4695-DF6B-E8F0-9BFB6BB04C2A}"/>
            </a:ext>
          </a:extLst>
        </xdr:cNvPr>
        <xdr:cNvSpPr>
          <a:spLocks noChangeShapeType="1"/>
        </xdr:cNvSpPr>
      </xdr:nvSpPr>
      <xdr:spPr bwMode="auto">
        <a:xfrm>
          <a:off x="2021205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76200</xdr:rowOff>
    </xdr:from>
    <xdr:to>
      <xdr:col>10</xdr:col>
      <xdr:colOff>1000125</xdr:colOff>
      <xdr:row>7</xdr:row>
      <xdr:rowOff>171450</xdr:rowOff>
    </xdr:to>
    <xdr:sp macro="" textlink="">
      <xdr:nvSpPr>
        <xdr:cNvPr id="21512" name="Line 8">
          <a:extLst>
            <a:ext uri="{FF2B5EF4-FFF2-40B4-BE49-F238E27FC236}">
              <a16:creationId xmlns:a16="http://schemas.microsoft.com/office/drawing/2014/main" id="{2DE13145-B3A1-AFD6-75EE-6CA766488CE4}"/>
            </a:ext>
          </a:extLst>
        </xdr:cNvPr>
        <xdr:cNvSpPr>
          <a:spLocks noChangeShapeType="1"/>
        </xdr:cNvSpPr>
      </xdr:nvSpPr>
      <xdr:spPr bwMode="auto">
        <a:xfrm flipV="1">
          <a:off x="20240625" y="790575"/>
          <a:ext cx="0" cy="5810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123825</xdr:rowOff>
    </xdr:from>
    <xdr:to>
      <xdr:col>20</xdr:col>
      <xdr:colOff>809625</xdr:colOff>
      <xdr:row>4</xdr:row>
      <xdr:rowOff>123825</xdr:rowOff>
    </xdr:to>
    <xdr:sp macro="" textlink="">
      <xdr:nvSpPr>
        <xdr:cNvPr id="21513" name="Line 9">
          <a:extLst>
            <a:ext uri="{FF2B5EF4-FFF2-40B4-BE49-F238E27FC236}">
              <a16:creationId xmlns:a16="http://schemas.microsoft.com/office/drawing/2014/main" id="{0C2A1BB0-D993-2379-BE3F-04393F7B8C2B}"/>
            </a:ext>
          </a:extLst>
        </xdr:cNvPr>
        <xdr:cNvSpPr>
          <a:spLocks noChangeShapeType="1"/>
        </xdr:cNvSpPr>
      </xdr:nvSpPr>
      <xdr:spPr bwMode="auto">
        <a:xfrm>
          <a:off x="20240625" y="838200"/>
          <a:ext cx="195834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790575</xdr:colOff>
      <xdr:row>4</xdr:row>
      <xdr:rowOff>123825</xdr:rowOff>
    </xdr:from>
    <xdr:to>
      <xdr:col>20</xdr:col>
      <xdr:colOff>790575</xdr:colOff>
      <xdr:row>8</xdr:row>
      <xdr:rowOff>0</xdr:rowOff>
    </xdr:to>
    <xdr:sp macro="" textlink="">
      <xdr:nvSpPr>
        <xdr:cNvPr id="21514" name="Line 10">
          <a:extLst>
            <a:ext uri="{FF2B5EF4-FFF2-40B4-BE49-F238E27FC236}">
              <a16:creationId xmlns:a16="http://schemas.microsoft.com/office/drawing/2014/main" id="{3684D45C-AE5B-3AD8-8B0B-82C87D596ECA}"/>
            </a:ext>
          </a:extLst>
        </xdr:cNvPr>
        <xdr:cNvSpPr>
          <a:spLocks noChangeShapeType="1"/>
        </xdr:cNvSpPr>
      </xdr:nvSpPr>
      <xdr:spPr bwMode="auto">
        <a:xfrm>
          <a:off x="39804975" y="838200"/>
          <a:ext cx="0" cy="6381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1028700</xdr:colOff>
      <xdr:row>1</xdr:row>
      <xdr:rowOff>142875</xdr:rowOff>
    </xdr:from>
    <xdr:to>
      <xdr:col>19</xdr:col>
      <xdr:colOff>1028700</xdr:colOff>
      <xdr:row>8</xdr:row>
      <xdr:rowOff>19050</xdr:rowOff>
    </xdr:to>
    <xdr:sp macro="" textlink="">
      <xdr:nvSpPr>
        <xdr:cNvPr id="20481" name="Line 1">
          <a:extLst>
            <a:ext uri="{FF2B5EF4-FFF2-40B4-BE49-F238E27FC236}">
              <a16:creationId xmlns:a16="http://schemas.microsoft.com/office/drawing/2014/main" id="{4F6237EB-9DC3-DCB8-4F33-356EBCF7D9B1}"/>
            </a:ext>
          </a:extLst>
        </xdr:cNvPr>
        <xdr:cNvSpPr>
          <a:spLocks noChangeShapeType="1"/>
        </xdr:cNvSpPr>
      </xdr:nvSpPr>
      <xdr:spPr bwMode="auto">
        <a:xfrm>
          <a:off x="380047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885825</xdr:colOff>
      <xdr:row>1</xdr:row>
      <xdr:rowOff>47625</xdr:rowOff>
    </xdr:from>
    <xdr:to>
      <xdr:col>11</xdr:col>
      <xdr:colOff>885825</xdr:colOff>
      <xdr:row>7</xdr:row>
      <xdr:rowOff>171450</xdr:rowOff>
    </xdr:to>
    <xdr:sp macro="" textlink="">
      <xdr:nvSpPr>
        <xdr:cNvPr id="20482" name="Line 2">
          <a:extLst>
            <a:ext uri="{FF2B5EF4-FFF2-40B4-BE49-F238E27FC236}">
              <a16:creationId xmlns:a16="http://schemas.microsoft.com/office/drawing/2014/main" id="{0A9BC256-C6C3-7ADC-C518-158248E88585}"/>
            </a:ext>
          </a:extLst>
        </xdr:cNvPr>
        <xdr:cNvSpPr>
          <a:spLocks noChangeShapeType="1"/>
        </xdr:cNvSpPr>
      </xdr:nvSpPr>
      <xdr:spPr bwMode="auto">
        <a:xfrm flipV="1">
          <a:off x="221646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933450</xdr:colOff>
      <xdr:row>1</xdr:row>
      <xdr:rowOff>47625</xdr:rowOff>
    </xdr:from>
    <xdr:to>
      <xdr:col>19</xdr:col>
      <xdr:colOff>1000125</xdr:colOff>
      <xdr:row>1</xdr:row>
      <xdr:rowOff>47625</xdr:rowOff>
    </xdr:to>
    <xdr:sp macro="" textlink="">
      <xdr:nvSpPr>
        <xdr:cNvPr id="20483" name="Line 3">
          <a:extLst>
            <a:ext uri="{FF2B5EF4-FFF2-40B4-BE49-F238E27FC236}">
              <a16:creationId xmlns:a16="http://schemas.microsoft.com/office/drawing/2014/main" id="{AD90BBB5-AF21-E0C8-BF78-90E4C3F2DC7E}"/>
            </a:ext>
          </a:extLst>
        </xdr:cNvPr>
        <xdr:cNvSpPr>
          <a:spLocks noChangeShapeType="1"/>
        </xdr:cNvSpPr>
      </xdr:nvSpPr>
      <xdr:spPr bwMode="auto">
        <a:xfrm>
          <a:off x="22212300" y="276225"/>
          <a:ext cx="157638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971550</xdr:colOff>
      <xdr:row>0</xdr:row>
      <xdr:rowOff>0</xdr:rowOff>
    </xdr:from>
    <xdr:to>
      <xdr:col>22</xdr:col>
      <xdr:colOff>971550</xdr:colOff>
      <xdr:row>7</xdr:row>
      <xdr:rowOff>257175</xdr:rowOff>
    </xdr:to>
    <xdr:sp macro="" textlink="">
      <xdr:nvSpPr>
        <xdr:cNvPr id="20484" name="Line 4">
          <a:extLst>
            <a:ext uri="{FF2B5EF4-FFF2-40B4-BE49-F238E27FC236}">
              <a16:creationId xmlns:a16="http://schemas.microsoft.com/office/drawing/2014/main" id="{609A0C9D-C770-65EF-2E1C-7EFCBDAE13DF}"/>
            </a:ext>
          </a:extLst>
        </xdr:cNvPr>
        <xdr:cNvSpPr>
          <a:spLocks noChangeShapeType="1"/>
        </xdr:cNvSpPr>
      </xdr:nvSpPr>
      <xdr:spPr bwMode="auto">
        <a:xfrm flipV="1">
          <a:off x="440626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0</xdr:rowOff>
    </xdr:from>
    <xdr:to>
      <xdr:col>12</xdr:col>
      <xdr:colOff>1143000</xdr:colOff>
      <xdr:row>7</xdr:row>
      <xdr:rowOff>161925</xdr:rowOff>
    </xdr:to>
    <xdr:sp macro="" textlink="">
      <xdr:nvSpPr>
        <xdr:cNvPr id="20485" name="Line 5">
          <a:extLst>
            <a:ext uri="{FF2B5EF4-FFF2-40B4-BE49-F238E27FC236}">
              <a16:creationId xmlns:a16="http://schemas.microsoft.com/office/drawing/2014/main" id="{68DF0E9F-FC95-860D-1224-CDEFE121AA8A}"/>
            </a:ext>
          </a:extLst>
        </xdr:cNvPr>
        <xdr:cNvSpPr>
          <a:spLocks noChangeShapeType="1"/>
        </xdr:cNvSpPr>
      </xdr:nvSpPr>
      <xdr:spPr bwMode="auto">
        <a:xfrm flipV="1">
          <a:off x="244602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47625</xdr:rowOff>
    </xdr:from>
    <xdr:to>
      <xdr:col>22</xdr:col>
      <xdr:colOff>981075</xdr:colOff>
      <xdr:row>0</xdr:row>
      <xdr:rowOff>47625</xdr:rowOff>
    </xdr:to>
    <xdr:sp macro="" textlink="">
      <xdr:nvSpPr>
        <xdr:cNvPr id="20486" name="Line 6">
          <a:extLst>
            <a:ext uri="{FF2B5EF4-FFF2-40B4-BE49-F238E27FC236}">
              <a16:creationId xmlns:a16="http://schemas.microsoft.com/office/drawing/2014/main" id="{800C1848-01C8-3D2D-F7A3-F14286B1F311}"/>
            </a:ext>
          </a:extLst>
        </xdr:cNvPr>
        <xdr:cNvSpPr>
          <a:spLocks noChangeShapeType="1"/>
        </xdr:cNvSpPr>
      </xdr:nvSpPr>
      <xdr:spPr bwMode="auto">
        <a:xfrm>
          <a:off x="24460200" y="47625"/>
          <a:ext cx="196119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971550</xdr:colOff>
      <xdr:row>7</xdr:row>
      <xdr:rowOff>171450</xdr:rowOff>
    </xdr:from>
    <xdr:to>
      <xdr:col>10</xdr:col>
      <xdr:colOff>971550</xdr:colOff>
      <xdr:row>7</xdr:row>
      <xdr:rowOff>171450</xdr:rowOff>
    </xdr:to>
    <xdr:sp macro="" textlink="">
      <xdr:nvSpPr>
        <xdr:cNvPr id="20494" name="Line 14">
          <a:extLst>
            <a:ext uri="{FF2B5EF4-FFF2-40B4-BE49-F238E27FC236}">
              <a16:creationId xmlns:a16="http://schemas.microsoft.com/office/drawing/2014/main" id="{C3069393-60C4-084C-9FCA-5BE37F22AD24}"/>
            </a:ext>
          </a:extLst>
        </xdr:cNvPr>
        <xdr:cNvSpPr>
          <a:spLocks noChangeShapeType="1"/>
        </xdr:cNvSpPr>
      </xdr:nvSpPr>
      <xdr:spPr bwMode="auto">
        <a:xfrm>
          <a:off x="2021205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76200</xdr:rowOff>
    </xdr:from>
    <xdr:to>
      <xdr:col>10</xdr:col>
      <xdr:colOff>1000125</xdr:colOff>
      <xdr:row>7</xdr:row>
      <xdr:rowOff>171450</xdr:rowOff>
    </xdr:to>
    <xdr:sp macro="" textlink="">
      <xdr:nvSpPr>
        <xdr:cNvPr id="20495" name="Line 15">
          <a:extLst>
            <a:ext uri="{FF2B5EF4-FFF2-40B4-BE49-F238E27FC236}">
              <a16:creationId xmlns:a16="http://schemas.microsoft.com/office/drawing/2014/main" id="{5348129E-D55B-B7D5-ED07-AF8B96ACBDD6}"/>
            </a:ext>
          </a:extLst>
        </xdr:cNvPr>
        <xdr:cNvSpPr>
          <a:spLocks noChangeShapeType="1"/>
        </xdr:cNvSpPr>
      </xdr:nvSpPr>
      <xdr:spPr bwMode="auto">
        <a:xfrm flipV="1">
          <a:off x="20240625" y="790575"/>
          <a:ext cx="0" cy="5810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123825</xdr:rowOff>
    </xdr:from>
    <xdr:to>
      <xdr:col>20</xdr:col>
      <xdr:colOff>809625</xdr:colOff>
      <xdr:row>4</xdr:row>
      <xdr:rowOff>123825</xdr:rowOff>
    </xdr:to>
    <xdr:sp macro="" textlink="">
      <xdr:nvSpPr>
        <xdr:cNvPr id="20496" name="Line 16">
          <a:extLst>
            <a:ext uri="{FF2B5EF4-FFF2-40B4-BE49-F238E27FC236}">
              <a16:creationId xmlns:a16="http://schemas.microsoft.com/office/drawing/2014/main" id="{8E573673-5740-63E8-AB07-12BD8BF2CFD2}"/>
            </a:ext>
          </a:extLst>
        </xdr:cNvPr>
        <xdr:cNvSpPr>
          <a:spLocks noChangeShapeType="1"/>
        </xdr:cNvSpPr>
      </xdr:nvSpPr>
      <xdr:spPr bwMode="auto">
        <a:xfrm>
          <a:off x="20240625" y="838200"/>
          <a:ext cx="195834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790575</xdr:colOff>
      <xdr:row>4</xdr:row>
      <xdr:rowOff>123825</xdr:rowOff>
    </xdr:from>
    <xdr:to>
      <xdr:col>20</xdr:col>
      <xdr:colOff>790575</xdr:colOff>
      <xdr:row>8</xdr:row>
      <xdr:rowOff>0</xdr:rowOff>
    </xdr:to>
    <xdr:sp macro="" textlink="">
      <xdr:nvSpPr>
        <xdr:cNvPr id="20497" name="Line 17">
          <a:extLst>
            <a:ext uri="{FF2B5EF4-FFF2-40B4-BE49-F238E27FC236}">
              <a16:creationId xmlns:a16="http://schemas.microsoft.com/office/drawing/2014/main" id="{590AAD94-100C-1C4E-D93F-657DBA543D16}"/>
            </a:ext>
          </a:extLst>
        </xdr:cNvPr>
        <xdr:cNvSpPr>
          <a:spLocks noChangeShapeType="1"/>
        </xdr:cNvSpPr>
      </xdr:nvSpPr>
      <xdr:spPr bwMode="auto">
        <a:xfrm>
          <a:off x="39804975" y="838200"/>
          <a:ext cx="0" cy="6381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971550</xdr:colOff>
      <xdr:row>3</xdr:row>
      <xdr:rowOff>47625</xdr:rowOff>
    </xdr:from>
    <xdr:to>
      <xdr:col>2</xdr:col>
      <xdr:colOff>971550</xdr:colOff>
      <xdr:row>8</xdr:row>
      <xdr:rowOff>0</xdr:rowOff>
    </xdr:to>
    <xdr:sp macro="" textlink="">
      <xdr:nvSpPr>
        <xdr:cNvPr id="20506" name="Line 26">
          <a:extLst>
            <a:ext uri="{FF2B5EF4-FFF2-40B4-BE49-F238E27FC236}">
              <a16:creationId xmlns:a16="http://schemas.microsoft.com/office/drawing/2014/main" id="{EE1DE7CE-CDFE-AD79-8D97-C6AC1EEE0CD4}"/>
            </a:ext>
          </a:extLst>
        </xdr:cNvPr>
        <xdr:cNvSpPr>
          <a:spLocks noChangeShapeType="1"/>
        </xdr:cNvSpPr>
      </xdr:nvSpPr>
      <xdr:spPr bwMode="auto">
        <a:xfrm flipV="1">
          <a:off x="3905250" y="600075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971550</xdr:colOff>
      <xdr:row>3</xdr:row>
      <xdr:rowOff>66675</xdr:rowOff>
    </xdr:from>
    <xdr:to>
      <xdr:col>18</xdr:col>
      <xdr:colOff>838200</xdr:colOff>
      <xdr:row>3</xdr:row>
      <xdr:rowOff>66675</xdr:rowOff>
    </xdr:to>
    <xdr:sp macro="" textlink="">
      <xdr:nvSpPr>
        <xdr:cNvPr id="20507" name="Line 27">
          <a:extLst>
            <a:ext uri="{FF2B5EF4-FFF2-40B4-BE49-F238E27FC236}">
              <a16:creationId xmlns:a16="http://schemas.microsoft.com/office/drawing/2014/main" id="{D078A0F1-8FEA-5CCA-5A16-94227A820085}"/>
            </a:ext>
          </a:extLst>
        </xdr:cNvPr>
        <xdr:cNvSpPr>
          <a:spLocks noChangeShapeType="1"/>
        </xdr:cNvSpPr>
      </xdr:nvSpPr>
      <xdr:spPr bwMode="auto">
        <a:xfrm>
          <a:off x="3905250" y="619125"/>
          <a:ext cx="318706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838200</xdr:colOff>
      <xdr:row>3</xdr:row>
      <xdr:rowOff>66675</xdr:rowOff>
    </xdr:from>
    <xdr:to>
      <xdr:col>18</xdr:col>
      <xdr:colOff>838200</xdr:colOff>
      <xdr:row>8</xdr:row>
      <xdr:rowOff>19050</xdr:rowOff>
    </xdr:to>
    <xdr:sp macro="" textlink="">
      <xdr:nvSpPr>
        <xdr:cNvPr id="20508" name="Line 28">
          <a:extLst>
            <a:ext uri="{FF2B5EF4-FFF2-40B4-BE49-F238E27FC236}">
              <a16:creationId xmlns:a16="http://schemas.microsoft.com/office/drawing/2014/main" id="{8DAA4E32-5197-7748-1FD0-ADE9D73B980A}"/>
            </a:ext>
          </a:extLst>
        </xdr:cNvPr>
        <xdr:cNvSpPr>
          <a:spLocks noChangeShapeType="1"/>
        </xdr:cNvSpPr>
      </xdr:nvSpPr>
      <xdr:spPr bwMode="auto">
        <a:xfrm>
          <a:off x="35775900" y="619125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19457" name="Line 1">
          <a:extLst>
            <a:ext uri="{FF2B5EF4-FFF2-40B4-BE49-F238E27FC236}">
              <a16:creationId xmlns:a16="http://schemas.microsoft.com/office/drawing/2014/main" id="{00170169-9274-2BAC-1220-5BC4D6BB4434}"/>
            </a:ext>
          </a:extLst>
        </xdr:cNvPr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19458" name="Line 2">
          <a:extLst>
            <a:ext uri="{FF2B5EF4-FFF2-40B4-BE49-F238E27FC236}">
              <a16:creationId xmlns:a16="http://schemas.microsoft.com/office/drawing/2014/main" id="{E2E6739B-8FC8-A58F-4253-8D5ABB841DC3}"/>
            </a:ext>
          </a:extLst>
        </xdr:cNvPr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19459" name="Line 3">
          <a:extLst>
            <a:ext uri="{FF2B5EF4-FFF2-40B4-BE49-F238E27FC236}">
              <a16:creationId xmlns:a16="http://schemas.microsoft.com/office/drawing/2014/main" id="{4336BC1B-8174-FB3E-CE2D-D477B8AF36B1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19460" name="Line 4">
          <a:extLst>
            <a:ext uri="{FF2B5EF4-FFF2-40B4-BE49-F238E27FC236}">
              <a16:creationId xmlns:a16="http://schemas.microsoft.com/office/drawing/2014/main" id="{9B25C0D1-D2A9-9D6B-4331-D9142B24EE71}"/>
            </a:ext>
          </a:extLst>
        </xdr:cNvPr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19461" name="Line 5">
          <a:extLst>
            <a:ext uri="{FF2B5EF4-FFF2-40B4-BE49-F238E27FC236}">
              <a16:creationId xmlns:a16="http://schemas.microsoft.com/office/drawing/2014/main" id="{275BCED7-D413-EBD3-2E44-CC3CF44ECA1E}"/>
            </a:ext>
          </a:extLst>
        </xdr:cNvPr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19462" name="Line 6">
          <a:extLst>
            <a:ext uri="{FF2B5EF4-FFF2-40B4-BE49-F238E27FC236}">
              <a16:creationId xmlns:a16="http://schemas.microsoft.com/office/drawing/2014/main" id="{8464FE01-D569-7514-E8EF-8DCFDA9417CA}"/>
            </a:ext>
          </a:extLst>
        </xdr:cNvPr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5</xdr:row>
      <xdr:rowOff>114300</xdr:rowOff>
    </xdr:from>
    <xdr:to>
      <xdr:col>6</xdr:col>
      <xdr:colOff>952500</xdr:colOff>
      <xdr:row>7</xdr:row>
      <xdr:rowOff>238125</xdr:rowOff>
    </xdr:to>
    <xdr:sp macro="" textlink="">
      <xdr:nvSpPr>
        <xdr:cNvPr id="19463" name="Line 7">
          <a:extLst>
            <a:ext uri="{FF2B5EF4-FFF2-40B4-BE49-F238E27FC236}">
              <a16:creationId xmlns:a16="http://schemas.microsoft.com/office/drawing/2014/main" id="{91C86FC6-C5D3-EE4C-88B5-4EAC4CDF191F}"/>
            </a:ext>
          </a:extLst>
        </xdr:cNvPr>
        <xdr:cNvSpPr>
          <a:spLocks noChangeShapeType="1"/>
        </xdr:cNvSpPr>
      </xdr:nvSpPr>
      <xdr:spPr bwMode="auto">
        <a:xfrm flipV="1">
          <a:off x="12039600" y="990600"/>
          <a:ext cx="0" cy="4476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5</xdr:row>
      <xdr:rowOff>142875</xdr:rowOff>
    </xdr:from>
    <xdr:to>
      <xdr:col>16</xdr:col>
      <xdr:colOff>1066800</xdr:colOff>
      <xdr:row>5</xdr:row>
      <xdr:rowOff>142875</xdr:rowOff>
    </xdr:to>
    <xdr:sp macro="" textlink="">
      <xdr:nvSpPr>
        <xdr:cNvPr id="19464" name="Line 8">
          <a:extLst>
            <a:ext uri="{FF2B5EF4-FFF2-40B4-BE49-F238E27FC236}">
              <a16:creationId xmlns:a16="http://schemas.microsoft.com/office/drawing/2014/main" id="{244942E1-1E25-FA69-466F-2572110FA144}"/>
            </a:ext>
          </a:extLst>
        </xdr:cNvPr>
        <xdr:cNvSpPr>
          <a:spLocks noChangeShapeType="1"/>
        </xdr:cNvSpPr>
      </xdr:nvSpPr>
      <xdr:spPr bwMode="auto">
        <a:xfrm>
          <a:off x="12039600" y="1019175"/>
          <a:ext cx="19888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1047750</xdr:colOff>
      <xdr:row>5</xdr:row>
      <xdr:rowOff>123825</xdr:rowOff>
    </xdr:from>
    <xdr:to>
      <xdr:col>16</xdr:col>
      <xdr:colOff>1047750</xdr:colOff>
      <xdr:row>7</xdr:row>
      <xdr:rowOff>209550</xdr:rowOff>
    </xdr:to>
    <xdr:sp macro="" textlink="">
      <xdr:nvSpPr>
        <xdr:cNvPr id="19465" name="Line 9">
          <a:extLst>
            <a:ext uri="{FF2B5EF4-FFF2-40B4-BE49-F238E27FC236}">
              <a16:creationId xmlns:a16="http://schemas.microsoft.com/office/drawing/2014/main" id="{8DD78667-5365-7481-87A0-94392A491094}"/>
            </a:ext>
          </a:extLst>
        </xdr:cNvPr>
        <xdr:cNvSpPr>
          <a:spLocks noChangeShapeType="1"/>
        </xdr:cNvSpPr>
      </xdr:nvSpPr>
      <xdr:spPr bwMode="auto">
        <a:xfrm>
          <a:off x="31908750" y="1000125"/>
          <a:ext cx="0" cy="4095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1066800</xdr:colOff>
      <xdr:row>3</xdr:row>
      <xdr:rowOff>66675</xdr:rowOff>
    </xdr:from>
    <xdr:to>
      <xdr:col>7</xdr:col>
      <xdr:colOff>1066800</xdr:colOff>
      <xdr:row>7</xdr:row>
      <xdr:rowOff>257175</xdr:rowOff>
    </xdr:to>
    <xdr:sp macro="" textlink="">
      <xdr:nvSpPr>
        <xdr:cNvPr id="19466" name="Line 10">
          <a:extLst>
            <a:ext uri="{FF2B5EF4-FFF2-40B4-BE49-F238E27FC236}">
              <a16:creationId xmlns:a16="http://schemas.microsoft.com/office/drawing/2014/main" id="{F4C569D8-18B3-D038-2717-75B6161EC38A}"/>
            </a:ext>
          </a:extLst>
        </xdr:cNvPr>
        <xdr:cNvSpPr>
          <a:spLocks noChangeShapeType="1"/>
        </xdr:cNvSpPr>
      </xdr:nvSpPr>
      <xdr:spPr bwMode="auto">
        <a:xfrm flipV="1">
          <a:off x="14192250" y="619125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1066800</xdr:colOff>
      <xdr:row>3</xdr:row>
      <xdr:rowOff>66675</xdr:rowOff>
    </xdr:from>
    <xdr:to>
      <xdr:col>13</xdr:col>
      <xdr:colOff>952500</xdr:colOff>
      <xdr:row>3</xdr:row>
      <xdr:rowOff>66675</xdr:rowOff>
    </xdr:to>
    <xdr:sp macro="" textlink="">
      <xdr:nvSpPr>
        <xdr:cNvPr id="19467" name="Line 11">
          <a:extLst>
            <a:ext uri="{FF2B5EF4-FFF2-40B4-BE49-F238E27FC236}">
              <a16:creationId xmlns:a16="http://schemas.microsoft.com/office/drawing/2014/main" id="{C0893916-FD27-1126-EDF4-8C4434386B2A}"/>
            </a:ext>
          </a:extLst>
        </xdr:cNvPr>
        <xdr:cNvSpPr>
          <a:spLocks noChangeShapeType="1"/>
        </xdr:cNvSpPr>
      </xdr:nvSpPr>
      <xdr:spPr bwMode="auto">
        <a:xfrm>
          <a:off x="14192250" y="619125"/>
          <a:ext cx="11506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933450</xdr:colOff>
      <xdr:row>3</xdr:row>
      <xdr:rowOff>66675</xdr:rowOff>
    </xdr:from>
    <xdr:to>
      <xdr:col>13</xdr:col>
      <xdr:colOff>933450</xdr:colOff>
      <xdr:row>7</xdr:row>
      <xdr:rowOff>190500</xdr:rowOff>
    </xdr:to>
    <xdr:sp macro="" textlink="">
      <xdr:nvSpPr>
        <xdr:cNvPr id="19469" name="Line 13">
          <a:extLst>
            <a:ext uri="{FF2B5EF4-FFF2-40B4-BE49-F238E27FC236}">
              <a16:creationId xmlns:a16="http://schemas.microsoft.com/office/drawing/2014/main" id="{6B95A22E-739B-F689-0663-57034F1F5108}"/>
            </a:ext>
          </a:extLst>
        </xdr:cNvPr>
        <xdr:cNvSpPr>
          <a:spLocks noChangeShapeType="1"/>
        </xdr:cNvSpPr>
      </xdr:nvSpPr>
      <xdr:spPr bwMode="auto">
        <a:xfrm>
          <a:off x="25679400" y="619125"/>
          <a:ext cx="0" cy="7715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1028700</xdr:colOff>
      <xdr:row>1</xdr:row>
      <xdr:rowOff>142875</xdr:rowOff>
    </xdr:from>
    <xdr:to>
      <xdr:col>12</xdr:col>
      <xdr:colOff>1028700</xdr:colOff>
      <xdr:row>8</xdr:row>
      <xdr:rowOff>19050</xdr:rowOff>
    </xdr:to>
    <xdr:sp macro="" textlink="">
      <xdr:nvSpPr>
        <xdr:cNvPr id="17409" name="Line 1">
          <a:extLst>
            <a:ext uri="{FF2B5EF4-FFF2-40B4-BE49-F238E27FC236}">
              <a16:creationId xmlns:a16="http://schemas.microsoft.com/office/drawing/2014/main" id="{85D2C9C3-ED16-5E8B-780F-F1C0BA08B8C3}"/>
            </a:ext>
          </a:extLst>
        </xdr:cNvPr>
        <xdr:cNvSpPr>
          <a:spLocks noChangeShapeType="1"/>
        </xdr:cNvSpPr>
      </xdr:nvSpPr>
      <xdr:spPr bwMode="auto">
        <a:xfrm>
          <a:off x="237363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885825</xdr:colOff>
      <xdr:row>1</xdr:row>
      <xdr:rowOff>47625</xdr:rowOff>
    </xdr:from>
    <xdr:to>
      <xdr:col>5</xdr:col>
      <xdr:colOff>885825</xdr:colOff>
      <xdr:row>7</xdr:row>
      <xdr:rowOff>171450</xdr:rowOff>
    </xdr:to>
    <xdr:sp macro="" textlink="">
      <xdr:nvSpPr>
        <xdr:cNvPr id="17410" name="Line 2">
          <a:extLst>
            <a:ext uri="{FF2B5EF4-FFF2-40B4-BE49-F238E27FC236}">
              <a16:creationId xmlns:a16="http://schemas.microsoft.com/office/drawing/2014/main" id="{DD0D6EC1-BC6B-7C2A-ED5E-66E20FBDBCA3}"/>
            </a:ext>
          </a:extLst>
        </xdr:cNvPr>
        <xdr:cNvSpPr>
          <a:spLocks noChangeShapeType="1"/>
        </xdr:cNvSpPr>
      </xdr:nvSpPr>
      <xdr:spPr bwMode="auto">
        <a:xfrm flipV="1">
          <a:off x="99345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933450</xdr:colOff>
      <xdr:row>1</xdr:row>
      <xdr:rowOff>47625</xdr:rowOff>
    </xdr:from>
    <xdr:to>
      <xdr:col>12</xdr:col>
      <xdr:colOff>1000125</xdr:colOff>
      <xdr:row>1</xdr:row>
      <xdr:rowOff>47625</xdr:rowOff>
    </xdr:to>
    <xdr:sp macro="" textlink="">
      <xdr:nvSpPr>
        <xdr:cNvPr id="17411" name="Line 3">
          <a:extLst>
            <a:ext uri="{FF2B5EF4-FFF2-40B4-BE49-F238E27FC236}">
              <a16:creationId xmlns:a16="http://schemas.microsoft.com/office/drawing/2014/main" id="{B75663DF-A34B-0AF4-C272-A73991BC5E33}"/>
            </a:ext>
          </a:extLst>
        </xdr:cNvPr>
        <xdr:cNvSpPr>
          <a:spLocks noChangeShapeType="1"/>
        </xdr:cNvSpPr>
      </xdr:nvSpPr>
      <xdr:spPr bwMode="auto">
        <a:xfrm>
          <a:off x="99822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971550</xdr:colOff>
      <xdr:row>0</xdr:row>
      <xdr:rowOff>0</xdr:rowOff>
    </xdr:from>
    <xdr:to>
      <xdr:col>15</xdr:col>
      <xdr:colOff>971550</xdr:colOff>
      <xdr:row>7</xdr:row>
      <xdr:rowOff>257175</xdr:rowOff>
    </xdr:to>
    <xdr:sp macro="" textlink="">
      <xdr:nvSpPr>
        <xdr:cNvPr id="17412" name="Line 4">
          <a:extLst>
            <a:ext uri="{FF2B5EF4-FFF2-40B4-BE49-F238E27FC236}">
              <a16:creationId xmlns:a16="http://schemas.microsoft.com/office/drawing/2014/main" id="{3DE0C2D0-CAF2-D578-B94E-25426BFDA84C}"/>
            </a:ext>
          </a:extLst>
        </xdr:cNvPr>
        <xdr:cNvSpPr>
          <a:spLocks noChangeShapeType="1"/>
        </xdr:cNvSpPr>
      </xdr:nvSpPr>
      <xdr:spPr bwMode="auto">
        <a:xfrm flipV="1">
          <a:off x="297942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0</xdr:rowOff>
    </xdr:from>
    <xdr:to>
      <xdr:col>6</xdr:col>
      <xdr:colOff>1143000</xdr:colOff>
      <xdr:row>7</xdr:row>
      <xdr:rowOff>161925</xdr:rowOff>
    </xdr:to>
    <xdr:sp macro="" textlink="">
      <xdr:nvSpPr>
        <xdr:cNvPr id="17413" name="Line 5">
          <a:extLst>
            <a:ext uri="{FF2B5EF4-FFF2-40B4-BE49-F238E27FC236}">
              <a16:creationId xmlns:a16="http://schemas.microsoft.com/office/drawing/2014/main" id="{9F350608-942C-51CA-9A32-6CF633B869A3}"/>
            </a:ext>
          </a:extLst>
        </xdr:cNvPr>
        <xdr:cNvSpPr>
          <a:spLocks noChangeShapeType="1"/>
        </xdr:cNvSpPr>
      </xdr:nvSpPr>
      <xdr:spPr bwMode="auto">
        <a:xfrm flipV="1">
          <a:off x="122301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47625</xdr:rowOff>
    </xdr:from>
    <xdr:to>
      <xdr:col>15</xdr:col>
      <xdr:colOff>981075</xdr:colOff>
      <xdr:row>0</xdr:row>
      <xdr:rowOff>47625</xdr:rowOff>
    </xdr:to>
    <xdr:sp macro="" textlink="">
      <xdr:nvSpPr>
        <xdr:cNvPr id="17414" name="Line 6">
          <a:extLst>
            <a:ext uri="{FF2B5EF4-FFF2-40B4-BE49-F238E27FC236}">
              <a16:creationId xmlns:a16="http://schemas.microsoft.com/office/drawing/2014/main" id="{D2437A79-5AA6-24A8-DE13-6F50DA893F59}"/>
            </a:ext>
          </a:extLst>
        </xdr:cNvPr>
        <xdr:cNvSpPr>
          <a:spLocks noChangeShapeType="1"/>
        </xdr:cNvSpPr>
      </xdr:nvSpPr>
      <xdr:spPr bwMode="auto">
        <a:xfrm>
          <a:off x="122301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1028700</xdr:colOff>
      <xdr:row>1</xdr:row>
      <xdr:rowOff>142875</xdr:rowOff>
    </xdr:from>
    <xdr:to>
      <xdr:col>12</xdr:col>
      <xdr:colOff>1028700</xdr:colOff>
      <xdr:row>8</xdr:row>
      <xdr:rowOff>19050</xdr:rowOff>
    </xdr:to>
    <xdr:sp macro="" textlink="">
      <xdr:nvSpPr>
        <xdr:cNvPr id="16385" name="Line 1">
          <a:extLst>
            <a:ext uri="{FF2B5EF4-FFF2-40B4-BE49-F238E27FC236}">
              <a16:creationId xmlns:a16="http://schemas.microsoft.com/office/drawing/2014/main" id="{83CC9EB9-0A96-BC33-9F6A-956B1DB2249B}"/>
            </a:ext>
          </a:extLst>
        </xdr:cNvPr>
        <xdr:cNvSpPr>
          <a:spLocks noChangeShapeType="1"/>
        </xdr:cNvSpPr>
      </xdr:nvSpPr>
      <xdr:spPr bwMode="auto">
        <a:xfrm>
          <a:off x="237363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885825</xdr:colOff>
      <xdr:row>1</xdr:row>
      <xdr:rowOff>47625</xdr:rowOff>
    </xdr:from>
    <xdr:to>
      <xdr:col>5</xdr:col>
      <xdr:colOff>885825</xdr:colOff>
      <xdr:row>7</xdr:row>
      <xdr:rowOff>171450</xdr:rowOff>
    </xdr:to>
    <xdr:sp macro="" textlink="">
      <xdr:nvSpPr>
        <xdr:cNvPr id="16386" name="Line 2">
          <a:extLst>
            <a:ext uri="{FF2B5EF4-FFF2-40B4-BE49-F238E27FC236}">
              <a16:creationId xmlns:a16="http://schemas.microsoft.com/office/drawing/2014/main" id="{35CB13AE-47B9-3E88-E7BA-1A34AB737FE2}"/>
            </a:ext>
          </a:extLst>
        </xdr:cNvPr>
        <xdr:cNvSpPr>
          <a:spLocks noChangeShapeType="1"/>
        </xdr:cNvSpPr>
      </xdr:nvSpPr>
      <xdr:spPr bwMode="auto">
        <a:xfrm flipV="1">
          <a:off x="99345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933450</xdr:colOff>
      <xdr:row>1</xdr:row>
      <xdr:rowOff>47625</xdr:rowOff>
    </xdr:from>
    <xdr:to>
      <xdr:col>12</xdr:col>
      <xdr:colOff>1000125</xdr:colOff>
      <xdr:row>1</xdr:row>
      <xdr:rowOff>47625</xdr:rowOff>
    </xdr:to>
    <xdr:sp macro="" textlink="">
      <xdr:nvSpPr>
        <xdr:cNvPr id="16387" name="Line 3">
          <a:extLst>
            <a:ext uri="{FF2B5EF4-FFF2-40B4-BE49-F238E27FC236}">
              <a16:creationId xmlns:a16="http://schemas.microsoft.com/office/drawing/2014/main" id="{581EF1CD-2C2E-066D-E64D-8781EBF4ECD8}"/>
            </a:ext>
          </a:extLst>
        </xdr:cNvPr>
        <xdr:cNvSpPr>
          <a:spLocks noChangeShapeType="1"/>
        </xdr:cNvSpPr>
      </xdr:nvSpPr>
      <xdr:spPr bwMode="auto">
        <a:xfrm>
          <a:off x="99822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971550</xdr:colOff>
      <xdr:row>0</xdr:row>
      <xdr:rowOff>0</xdr:rowOff>
    </xdr:from>
    <xdr:to>
      <xdr:col>15</xdr:col>
      <xdr:colOff>971550</xdr:colOff>
      <xdr:row>7</xdr:row>
      <xdr:rowOff>257175</xdr:rowOff>
    </xdr:to>
    <xdr:sp macro="" textlink="">
      <xdr:nvSpPr>
        <xdr:cNvPr id="16388" name="Line 4">
          <a:extLst>
            <a:ext uri="{FF2B5EF4-FFF2-40B4-BE49-F238E27FC236}">
              <a16:creationId xmlns:a16="http://schemas.microsoft.com/office/drawing/2014/main" id="{328CF77F-622E-AE51-AE64-7A3C9CBDB248}"/>
            </a:ext>
          </a:extLst>
        </xdr:cNvPr>
        <xdr:cNvSpPr>
          <a:spLocks noChangeShapeType="1"/>
        </xdr:cNvSpPr>
      </xdr:nvSpPr>
      <xdr:spPr bwMode="auto">
        <a:xfrm flipV="1">
          <a:off x="297942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0</xdr:rowOff>
    </xdr:from>
    <xdr:to>
      <xdr:col>6</xdr:col>
      <xdr:colOff>1143000</xdr:colOff>
      <xdr:row>7</xdr:row>
      <xdr:rowOff>161925</xdr:rowOff>
    </xdr:to>
    <xdr:sp macro="" textlink="">
      <xdr:nvSpPr>
        <xdr:cNvPr id="16389" name="Line 5">
          <a:extLst>
            <a:ext uri="{FF2B5EF4-FFF2-40B4-BE49-F238E27FC236}">
              <a16:creationId xmlns:a16="http://schemas.microsoft.com/office/drawing/2014/main" id="{B48F40A2-5AA2-0299-E662-688CA0D3C59E}"/>
            </a:ext>
          </a:extLst>
        </xdr:cNvPr>
        <xdr:cNvSpPr>
          <a:spLocks noChangeShapeType="1"/>
        </xdr:cNvSpPr>
      </xdr:nvSpPr>
      <xdr:spPr bwMode="auto">
        <a:xfrm flipV="1">
          <a:off x="122301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47625</xdr:rowOff>
    </xdr:from>
    <xdr:to>
      <xdr:col>15</xdr:col>
      <xdr:colOff>981075</xdr:colOff>
      <xdr:row>0</xdr:row>
      <xdr:rowOff>47625</xdr:rowOff>
    </xdr:to>
    <xdr:sp macro="" textlink="">
      <xdr:nvSpPr>
        <xdr:cNvPr id="16390" name="Line 6">
          <a:extLst>
            <a:ext uri="{FF2B5EF4-FFF2-40B4-BE49-F238E27FC236}">
              <a16:creationId xmlns:a16="http://schemas.microsoft.com/office/drawing/2014/main" id="{9A507B1F-34D5-060E-894E-7FDEA3166EA8}"/>
            </a:ext>
          </a:extLst>
        </xdr:cNvPr>
        <xdr:cNvSpPr>
          <a:spLocks noChangeShapeType="1"/>
        </xdr:cNvSpPr>
      </xdr:nvSpPr>
      <xdr:spPr bwMode="auto">
        <a:xfrm>
          <a:off x="122301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4337" name="Line 1">
          <a:extLst>
            <a:ext uri="{FF2B5EF4-FFF2-40B4-BE49-F238E27FC236}">
              <a16:creationId xmlns:a16="http://schemas.microsoft.com/office/drawing/2014/main" id="{24B4E74C-9131-61CF-8860-2DAAF3765A08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4338" name="Line 2">
          <a:extLst>
            <a:ext uri="{FF2B5EF4-FFF2-40B4-BE49-F238E27FC236}">
              <a16:creationId xmlns:a16="http://schemas.microsoft.com/office/drawing/2014/main" id="{735AFCA6-5141-FC33-67DD-FC06E186EF80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4339" name="Line 3">
          <a:extLst>
            <a:ext uri="{FF2B5EF4-FFF2-40B4-BE49-F238E27FC236}">
              <a16:creationId xmlns:a16="http://schemas.microsoft.com/office/drawing/2014/main" id="{8D93CAD6-A904-7534-9A41-41F68283EBC7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4340" name="Line 4">
          <a:extLst>
            <a:ext uri="{FF2B5EF4-FFF2-40B4-BE49-F238E27FC236}">
              <a16:creationId xmlns:a16="http://schemas.microsoft.com/office/drawing/2014/main" id="{0CB1C3F8-3F3F-846A-EA11-5DF6CE0685A7}"/>
            </a:ext>
          </a:extLst>
        </xdr:cNvPr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4341" name="Line 5">
          <a:extLst>
            <a:ext uri="{FF2B5EF4-FFF2-40B4-BE49-F238E27FC236}">
              <a16:creationId xmlns:a16="http://schemas.microsoft.com/office/drawing/2014/main" id="{FE845A3B-D0F9-7F37-4A47-62EFFFAE1553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4342" name="Line 6">
          <a:extLst>
            <a:ext uri="{FF2B5EF4-FFF2-40B4-BE49-F238E27FC236}">
              <a16:creationId xmlns:a16="http://schemas.microsoft.com/office/drawing/2014/main" id="{2D7B0CB4-ADA2-6360-299A-00955C4B7FD1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U105"/>
  <sheetViews>
    <sheetView tabSelected="1" topLeftCell="S1" zoomScale="60" workbookViewId="0">
      <selection activeCell="X6" sqref="X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21" width="30.5703125" style="30" customWidth="1"/>
    <col min="22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16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41"/>
      <c r="W1" s="141"/>
      <c r="X1" s="141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37376</v>
      </c>
      <c r="C8" s="8"/>
      <c r="D8" s="8"/>
      <c r="E8" s="8"/>
      <c r="F8" s="8"/>
      <c r="G8" s="8"/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0" t="s">
        <v>3</v>
      </c>
      <c r="N9" s="10" t="s">
        <v>3</v>
      </c>
      <c r="O9" s="11"/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10" t="s">
        <v>282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5" t="s">
        <v>7</v>
      </c>
      <c r="N10" s="15" t="s">
        <v>7</v>
      </c>
      <c r="O10" s="11"/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15" t="s">
        <v>45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7" t="s">
        <v>54</v>
      </c>
      <c r="H11" s="17" t="s">
        <v>54</v>
      </c>
      <c r="I11" s="18" t="s">
        <v>47</v>
      </c>
      <c r="J11" s="18" t="s">
        <v>10</v>
      </c>
      <c r="K11" s="18" t="s">
        <v>10</v>
      </c>
      <c r="L11" s="18" t="s">
        <v>47</v>
      </c>
      <c r="M11" s="18" t="s">
        <v>47</v>
      </c>
      <c r="N11" s="18" t="s">
        <v>11</v>
      </c>
      <c r="O11" s="11"/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47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21"/>
      <c r="J12" s="21"/>
      <c r="K12" s="21"/>
      <c r="L12" s="21"/>
      <c r="M12" s="21"/>
      <c r="N12" s="21">
        <v>22.25</v>
      </c>
      <c r="O12" s="22"/>
      <c r="P12" s="21">
        <v>121</v>
      </c>
      <c r="Q12" s="21">
        <v>121</v>
      </c>
      <c r="R12" s="21"/>
      <c r="S12" s="21"/>
      <c r="T12" s="21"/>
      <c r="U12" s="2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25" t="s">
        <v>13</v>
      </c>
      <c r="G13" s="25" t="s">
        <v>13</v>
      </c>
      <c r="H13" s="102" t="s">
        <v>442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7" t="s">
        <v>51</v>
      </c>
      <c r="N13" s="27" t="s">
        <v>51</v>
      </c>
      <c r="O13" s="28"/>
      <c r="P13" s="102" t="s">
        <v>485</v>
      </c>
      <c r="Q13" s="27" t="s">
        <v>51</v>
      </c>
      <c r="R13" s="102" t="s">
        <v>263</v>
      </c>
      <c r="S13" s="102" t="s">
        <v>263</v>
      </c>
      <c r="T13" s="102" t="s">
        <v>142</v>
      </c>
      <c r="U13" s="102" t="s">
        <v>264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7"/>
      <c r="F14" s="17"/>
      <c r="G14" s="17"/>
      <c r="H14" s="17"/>
      <c r="I14" s="18"/>
      <c r="J14" s="18"/>
      <c r="K14" s="18"/>
      <c r="L14" s="18"/>
      <c r="M14" s="18"/>
      <c r="N14" s="18"/>
      <c r="O14" s="32"/>
      <c r="P14" s="18"/>
      <c r="Q14" s="18"/>
      <c r="R14" s="18"/>
      <c r="S14" s="18"/>
      <c r="T14" s="18"/>
      <c r="U14" s="18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>
        <v>37376</v>
      </c>
      <c r="H15" s="87">
        <v>37376</v>
      </c>
      <c r="I15" s="87" t="s">
        <v>261</v>
      </c>
      <c r="J15" s="87" t="s">
        <v>69</v>
      </c>
      <c r="K15" s="87" t="s">
        <v>69</v>
      </c>
      <c r="L15" s="87">
        <v>37376</v>
      </c>
      <c r="M15" s="87">
        <v>37376</v>
      </c>
      <c r="N15" s="87" t="s">
        <v>69</v>
      </c>
      <c r="O15" s="86"/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261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522</v>
      </c>
      <c r="D16" s="82" t="s">
        <v>521</v>
      </c>
      <c r="E16" s="82" t="s">
        <v>365</v>
      </c>
      <c r="F16" s="82" t="s">
        <v>520</v>
      </c>
      <c r="G16" s="82" t="s">
        <v>523</v>
      </c>
      <c r="H16" s="82" t="s">
        <v>365</v>
      </c>
      <c r="I16" s="118" t="s">
        <v>260</v>
      </c>
      <c r="J16" s="118" t="s">
        <v>260</v>
      </c>
      <c r="K16" s="82" t="s">
        <v>524</v>
      </c>
      <c r="L16" s="82" t="s">
        <v>518</v>
      </c>
      <c r="M16" s="140" t="s">
        <v>517</v>
      </c>
      <c r="N16" s="140" t="s">
        <v>515</v>
      </c>
      <c r="O16" s="17"/>
      <c r="P16" s="140" t="s">
        <v>365</v>
      </c>
      <c r="Q16" s="140" t="s">
        <v>516</v>
      </c>
      <c r="R16" s="118" t="s">
        <v>260</v>
      </c>
      <c r="S16" s="82" t="s">
        <v>365</v>
      </c>
      <c r="T16" s="118" t="s">
        <v>298</v>
      </c>
      <c r="U16" s="118" t="s">
        <v>260</v>
      </c>
      <c r="V16" s="60" t="s">
        <v>525</v>
      </c>
      <c r="W16" s="60" t="s">
        <v>526</v>
      </c>
      <c r="X16" s="60" t="s">
        <v>527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43" t="s">
        <v>20</v>
      </c>
      <c r="V17" s="15" t="s">
        <v>20</v>
      </c>
      <c r="W17" s="15" t="s">
        <v>20</v>
      </c>
      <c r="X17" s="46" t="s">
        <v>20</v>
      </c>
      <c r="Y17" s="47"/>
      <c r="Z17" s="15"/>
      <c r="AA17" s="46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25</v>
      </c>
      <c r="H18" s="49">
        <v>0</v>
      </c>
      <c r="I18" s="134">
        <v>0</v>
      </c>
      <c r="J18" s="134">
        <v>0</v>
      </c>
      <c r="K18" s="134">
        <v>0</v>
      </c>
      <c r="L18" s="134">
        <v>0</v>
      </c>
      <c r="M18" s="134">
        <v>25</v>
      </c>
      <c r="N18" s="134">
        <v>25</v>
      </c>
      <c r="O18" s="45"/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52">
        <v>0</v>
      </c>
      <c r="W18" s="93">
        <v>0</v>
      </c>
      <c r="X18" s="52">
        <v>0</v>
      </c>
      <c r="Y18" s="51"/>
      <c r="Z18" s="48">
        <f t="shared" ref="Z18:Z41" si="0">SUM(C18:X18)</f>
        <v>100</v>
      </c>
      <c r="AA18" s="15">
        <f t="shared" ref="AA18:AA41" si="1">SUM(C18:I18,P18:T18)</f>
        <v>50</v>
      </c>
      <c r="AB18" s="85">
        <f t="shared" ref="AB18:AB41" si="2">SUM(J18:N18,U18)</f>
        <v>50</v>
      </c>
      <c r="AC18" s="15">
        <f t="shared" ref="AC18:AC41" si="3">SUM(V18:X18)</f>
        <v>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53">
        <v>25</v>
      </c>
      <c r="H19" s="53">
        <v>0</v>
      </c>
      <c r="I19" s="135">
        <v>0</v>
      </c>
      <c r="J19" s="135">
        <v>0</v>
      </c>
      <c r="K19" s="135">
        <v>0</v>
      </c>
      <c r="L19" s="135">
        <v>0</v>
      </c>
      <c r="M19" s="135">
        <v>25</v>
      </c>
      <c r="N19" s="135">
        <v>25</v>
      </c>
      <c r="O19" s="45"/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94">
        <v>0</v>
      </c>
      <c r="X19" s="54">
        <v>0</v>
      </c>
      <c r="Y19" s="51"/>
      <c r="Z19" s="55">
        <f t="shared" si="0"/>
        <v>100</v>
      </c>
      <c r="AA19" s="18">
        <f t="shared" si="1"/>
        <v>50</v>
      </c>
      <c r="AB19" s="11">
        <f t="shared" si="2"/>
        <v>50</v>
      </c>
      <c r="AC19" s="18">
        <f t="shared" si="3"/>
        <v>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53">
        <v>25</v>
      </c>
      <c r="H20" s="53">
        <v>0</v>
      </c>
      <c r="I20" s="135">
        <v>0</v>
      </c>
      <c r="J20" s="135">
        <v>0</v>
      </c>
      <c r="K20" s="135">
        <v>0</v>
      </c>
      <c r="L20" s="135">
        <v>0</v>
      </c>
      <c r="M20" s="135">
        <v>25</v>
      </c>
      <c r="N20" s="135">
        <v>25</v>
      </c>
      <c r="O20" s="45"/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94">
        <v>0</v>
      </c>
      <c r="X20" s="54">
        <v>0</v>
      </c>
      <c r="Y20" s="51"/>
      <c r="Z20" s="55">
        <f t="shared" si="0"/>
        <v>100</v>
      </c>
      <c r="AA20" s="18">
        <f t="shared" si="1"/>
        <v>50</v>
      </c>
      <c r="AB20" s="11">
        <f t="shared" si="2"/>
        <v>50</v>
      </c>
      <c r="AC20" s="18">
        <f t="shared" si="3"/>
        <v>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53">
        <v>25</v>
      </c>
      <c r="H21" s="53">
        <v>0</v>
      </c>
      <c r="I21" s="135">
        <v>0</v>
      </c>
      <c r="J21" s="135">
        <v>0</v>
      </c>
      <c r="K21" s="135">
        <v>0</v>
      </c>
      <c r="L21" s="135">
        <v>0</v>
      </c>
      <c r="M21" s="135">
        <v>25</v>
      </c>
      <c r="N21" s="135">
        <v>25</v>
      </c>
      <c r="O21" s="45"/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4">
        <v>0</v>
      </c>
      <c r="W21" s="94">
        <v>0</v>
      </c>
      <c r="X21" s="54">
        <v>0</v>
      </c>
      <c r="Y21" s="51"/>
      <c r="Z21" s="55">
        <f t="shared" si="0"/>
        <v>100</v>
      </c>
      <c r="AA21" s="18">
        <f t="shared" si="1"/>
        <v>50</v>
      </c>
      <c r="AB21" s="11">
        <f t="shared" si="2"/>
        <v>50</v>
      </c>
      <c r="AC21" s="18">
        <f t="shared" si="3"/>
        <v>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53">
        <v>25</v>
      </c>
      <c r="H22" s="53">
        <v>0</v>
      </c>
      <c r="I22" s="135">
        <v>0</v>
      </c>
      <c r="J22" s="135">
        <v>0</v>
      </c>
      <c r="K22" s="135">
        <v>0</v>
      </c>
      <c r="L22" s="135">
        <v>0</v>
      </c>
      <c r="M22" s="135">
        <v>25</v>
      </c>
      <c r="N22" s="135">
        <v>25</v>
      </c>
      <c r="O22" s="45"/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0</v>
      </c>
      <c r="W22" s="94">
        <v>0</v>
      </c>
      <c r="X22" s="54">
        <v>0</v>
      </c>
      <c r="Y22" s="51"/>
      <c r="Z22" s="55">
        <f t="shared" si="0"/>
        <v>100</v>
      </c>
      <c r="AA22" s="18">
        <f t="shared" si="1"/>
        <v>50</v>
      </c>
      <c r="AB22" s="11">
        <f t="shared" si="2"/>
        <v>50</v>
      </c>
      <c r="AC22" s="18">
        <f t="shared" si="3"/>
        <v>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53">
        <v>25</v>
      </c>
      <c r="H23" s="53">
        <v>0</v>
      </c>
      <c r="I23" s="135">
        <v>0</v>
      </c>
      <c r="J23" s="135">
        <v>0</v>
      </c>
      <c r="K23" s="135">
        <v>0</v>
      </c>
      <c r="L23" s="135">
        <v>0</v>
      </c>
      <c r="M23" s="135">
        <v>25</v>
      </c>
      <c r="N23" s="135">
        <v>25</v>
      </c>
      <c r="O23" s="45"/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94">
        <v>0</v>
      </c>
      <c r="X23" s="54">
        <v>0</v>
      </c>
      <c r="Y23" s="51"/>
      <c r="Z23" s="55">
        <f t="shared" si="0"/>
        <v>100</v>
      </c>
      <c r="AA23" s="18">
        <f t="shared" si="1"/>
        <v>50</v>
      </c>
      <c r="AB23" s="11">
        <f t="shared" si="2"/>
        <v>50</v>
      </c>
      <c r="AC23" s="18">
        <f t="shared" si="3"/>
        <v>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0</v>
      </c>
      <c r="G24" s="53">
        <v>0</v>
      </c>
      <c r="H24" s="53">
        <v>25</v>
      </c>
      <c r="I24" s="135">
        <v>25</v>
      </c>
      <c r="J24" s="135">
        <v>25</v>
      </c>
      <c r="K24" s="135">
        <v>5</v>
      </c>
      <c r="L24" s="135">
        <v>25</v>
      </c>
      <c r="M24" s="135">
        <v>0</v>
      </c>
      <c r="N24" s="135">
        <v>0</v>
      </c>
      <c r="O24" s="45"/>
      <c r="P24" s="53">
        <v>-25</v>
      </c>
      <c r="Q24" s="53">
        <v>-25</v>
      </c>
      <c r="R24" s="53">
        <v>-25</v>
      </c>
      <c r="S24" s="53">
        <v>-25</v>
      </c>
      <c r="T24" s="53">
        <v>-25</v>
      </c>
      <c r="U24" s="53">
        <v>-25</v>
      </c>
      <c r="V24" s="54">
        <v>-50</v>
      </c>
      <c r="W24" s="94">
        <v>-30</v>
      </c>
      <c r="X24" s="54">
        <v>0</v>
      </c>
      <c r="Y24" s="51"/>
      <c r="Z24" s="55">
        <f t="shared" si="0"/>
        <v>-50</v>
      </c>
      <c r="AA24" s="18">
        <f t="shared" si="1"/>
        <v>0</v>
      </c>
      <c r="AB24" s="11">
        <f t="shared" si="2"/>
        <v>30</v>
      </c>
      <c r="AC24" s="18">
        <f t="shared" si="3"/>
        <v>-80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0</v>
      </c>
      <c r="G25" s="53">
        <v>0</v>
      </c>
      <c r="H25" s="53">
        <v>25</v>
      </c>
      <c r="I25" s="135">
        <v>25</v>
      </c>
      <c r="J25" s="135">
        <v>25</v>
      </c>
      <c r="K25" s="135">
        <v>5</v>
      </c>
      <c r="L25" s="135">
        <v>25</v>
      </c>
      <c r="M25" s="135">
        <v>0</v>
      </c>
      <c r="N25" s="135">
        <v>0</v>
      </c>
      <c r="O25" s="45"/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3">
        <v>-25</v>
      </c>
      <c r="V25" s="54">
        <v>-50</v>
      </c>
      <c r="W25" s="94">
        <v>-30</v>
      </c>
      <c r="X25" s="54">
        <v>0</v>
      </c>
      <c r="Y25" s="51"/>
      <c r="Z25" s="55">
        <f t="shared" si="0"/>
        <v>-50</v>
      </c>
      <c r="AA25" s="18">
        <f t="shared" si="1"/>
        <v>0</v>
      </c>
      <c r="AB25" s="11">
        <f t="shared" si="2"/>
        <v>30</v>
      </c>
      <c r="AC25" s="18">
        <f t="shared" si="3"/>
        <v>-80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0</v>
      </c>
      <c r="G26" s="53">
        <v>0</v>
      </c>
      <c r="H26" s="53">
        <v>25</v>
      </c>
      <c r="I26" s="135">
        <v>25</v>
      </c>
      <c r="J26" s="135">
        <v>25</v>
      </c>
      <c r="K26" s="135">
        <v>5</v>
      </c>
      <c r="L26" s="135">
        <v>25</v>
      </c>
      <c r="M26" s="135">
        <v>0</v>
      </c>
      <c r="N26" s="135">
        <v>0</v>
      </c>
      <c r="O26" s="45"/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3">
        <v>-25</v>
      </c>
      <c r="V26" s="54">
        <v>-50</v>
      </c>
      <c r="W26" s="94">
        <v>-30</v>
      </c>
      <c r="X26" s="54">
        <v>0</v>
      </c>
      <c r="Y26" s="51"/>
      <c r="Z26" s="55">
        <f t="shared" si="0"/>
        <v>-50</v>
      </c>
      <c r="AA26" s="18">
        <f t="shared" si="1"/>
        <v>0</v>
      </c>
      <c r="AB26" s="11">
        <f t="shared" si="2"/>
        <v>30</v>
      </c>
      <c r="AC26" s="18">
        <f t="shared" si="3"/>
        <v>-80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0</v>
      </c>
      <c r="G27" s="53">
        <v>0</v>
      </c>
      <c r="H27" s="53">
        <v>25</v>
      </c>
      <c r="I27" s="135">
        <v>25</v>
      </c>
      <c r="J27" s="135">
        <v>25</v>
      </c>
      <c r="K27" s="135">
        <v>5</v>
      </c>
      <c r="L27" s="135">
        <v>25</v>
      </c>
      <c r="M27" s="135">
        <v>0</v>
      </c>
      <c r="N27" s="135">
        <v>0</v>
      </c>
      <c r="O27" s="45"/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3">
        <v>-25</v>
      </c>
      <c r="V27" s="54">
        <v>-50</v>
      </c>
      <c r="W27" s="94">
        <v>-30</v>
      </c>
      <c r="X27" s="54">
        <v>-53</v>
      </c>
      <c r="Y27" s="51"/>
      <c r="Z27" s="55">
        <f t="shared" si="0"/>
        <v>-103</v>
      </c>
      <c r="AA27" s="18">
        <f t="shared" si="1"/>
        <v>0</v>
      </c>
      <c r="AB27" s="11">
        <f t="shared" si="2"/>
        <v>30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0</v>
      </c>
      <c r="G28" s="53">
        <v>0</v>
      </c>
      <c r="H28" s="53">
        <v>25</v>
      </c>
      <c r="I28" s="135">
        <v>25</v>
      </c>
      <c r="J28" s="135">
        <v>25</v>
      </c>
      <c r="K28" s="135">
        <v>5</v>
      </c>
      <c r="L28" s="135">
        <v>25</v>
      </c>
      <c r="M28" s="135">
        <v>0</v>
      </c>
      <c r="N28" s="135">
        <v>0</v>
      </c>
      <c r="O28" s="45"/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3">
        <v>-25</v>
      </c>
      <c r="V28" s="54">
        <v>-50</v>
      </c>
      <c r="W28" s="94">
        <v>-30</v>
      </c>
      <c r="X28" s="54">
        <v>-53</v>
      </c>
      <c r="Y28" s="51"/>
      <c r="Z28" s="55">
        <f t="shared" si="0"/>
        <v>-103</v>
      </c>
      <c r="AA28" s="18">
        <f t="shared" si="1"/>
        <v>0</v>
      </c>
      <c r="AB28" s="11">
        <f t="shared" si="2"/>
        <v>30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0</v>
      </c>
      <c r="G29" s="53">
        <v>0</v>
      </c>
      <c r="H29" s="53">
        <v>25</v>
      </c>
      <c r="I29" s="135">
        <v>25</v>
      </c>
      <c r="J29" s="135">
        <v>25</v>
      </c>
      <c r="K29" s="135">
        <v>5</v>
      </c>
      <c r="L29" s="135">
        <v>25</v>
      </c>
      <c r="M29" s="135">
        <v>0</v>
      </c>
      <c r="N29" s="135">
        <v>0</v>
      </c>
      <c r="O29" s="45"/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3">
        <v>-25</v>
      </c>
      <c r="V29" s="54">
        <v>-50</v>
      </c>
      <c r="W29" s="94">
        <v>-30</v>
      </c>
      <c r="X29" s="54">
        <v>-53</v>
      </c>
      <c r="Y29" s="51"/>
      <c r="Z29" s="55">
        <f t="shared" si="0"/>
        <v>-103</v>
      </c>
      <c r="AA29" s="18">
        <f t="shared" si="1"/>
        <v>0</v>
      </c>
      <c r="AB29" s="11">
        <f t="shared" si="2"/>
        <v>30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0</v>
      </c>
      <c r="G30" s="53">
        <v>0</v>
      </c>
      <c r="H30" s="53">
        <v>25</v>
      </c>
      <c r="I30" s="135">
        <v>25</v>
      </c>
      <c r="J30" s="135">
        <v>25</v>
      </c>
      <c r="K30" s="135">
        <v>5</v>
      </c>
      <c r="L30" s="135">
        <v>25</v>
      </c>
      <c r="M30" s="135">
        <v>0</v>
      </c>
      <c r="N30" s="135">
        <v>0</v>
      </c>
      <c r="O30" s="45"/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3">
        <v>-25</v>
      </c>
      <c r="V30" s="54">
        <v>-50</v>
      </c>
      <c r="W30" s="94">
        <v>-30</v>
      </c>
      <c r="X30" s="54">
        <v>-53</v>
      </c>
      <c r="Y30" s="51"/>
      <c r="Z30" s="55">
        <f t="shared" si="0"/>
        <v>-103</v>
      </c>
      <c r="AA30" s="18">
        <f t="shared" si="1"/>
        <v>0</v>
      </c>
      <c r="AB30" s="11">
        <f t="shared" si="2"/>
        <v>30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0</v>
      </c>
      <c r="G31" s="53">
        <v>0</v>
      </c>
      <c r="H31" s="53">
        <v>25</v>
      </c>
      <c r="I31" s="135">
        <v>25</v>
      </c>
      <c r="J31" s="135">
        <v>25</v>
      </c>
      <c r="K31" s="135">
        <v>5</v>
      </c>
      <c r="L31" s="135">
        <v>25</v>
      </c>
      <c r="M31" s="135">
        <v>0</v>
      </c>
      <c r="N31" s="135">
        <v>0</v>
      </c>
      <c r="O31" s="45"/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3">
        <v>-25</v>
      </c>
      <c r="V31" s="54">
        <v>-50</v>
      </c>
      <c r="W31" s="94">
        <v>-30</v>
      </c>
      <c r="X31" s="54">
        <v>-53</v>
      </c>
      <c r="Y31" s="51"/>
      <c r="Z31" s="55">
        <f t="shared" si="0"/>
        <v>-103</v>
      </c>
      <c r="AA31" s="18">
        <f t="shared" si="1"/>
        <v>0</v>
      </c>
      <c r="AB31" s="11">
        <f t="shared" si="2"/>
        <v>30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0</v>
      </c>
      <c r="G32" s="53">
        <v>0</v>
      </c>
      <c r="H32" s="53">
        <v>25</v>
      </c>
      <c r="I32" s="135">
        <v>25</v>
      </c>
      <c r="J32" s="135">
        <v>25</v>
      </c>
      <c r="K32" s="135">
        <v>5</v>
      </c>
      <c r="L32" s="135">
        <v>25</v>
      </c>
      <c r="M32" s="135">
        <v>0</v>
      </c>
      <c r="N32" s="135">
        <v>0</v>
      </c>
      <c r="O32" s="45"/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3">
        <v>-25</v>
      </c>
      <c r="V32" s="54">
        <v>-50</v>
      </c>
      <c r="W32" s="94">
        <v>-30</v>
      </c>
      <c r="X32" s="54">
        <v>-53</v>
      </c>
      <c r="Y32" s="51"/>
      <c r="Z32" s="55">
        <f t="shared" si="0"/>
        <v>-103</v>
      </c>
      <c r="AA32" s="18">
        <f t="shared" si="1"/>
        <v>0</v>
      </c>
      <c r="AB32" s="11">
        <f t="shared" si="2"/>
        <v>30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0</v>
      </c>
      <c r="G33" s="53">
        <v>0</v>
      </c>
      <c r="H33" s="53">
        <v>25</v>
      </c>
      <c r="I33" s="135">
        <v>25</v>
      </c>
      <c r="J33" s="135">
        <v>25</v>
      </c>
      <c r="K33" s="135">
        <v>5</v>
      </c>
      <c r="L33" s="135">
        <v>25</v>
      </c>
      <c r="M33" s="135">
        <v>0</v>
      </c>
      <c r="N33" s="135">
        <v>0</v>
      </c>
      <c r="O33" s="45"/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3">
        <v>-25</v>
      </c>
      <c r="V33" s="54">
        <v>-50</v>
      </c>
      <c r="W33" s="94">
        <v>-30</v>
      </c>
      <c r="X33" s="54">
        <v>-53</v>
      </c>
      <c r="Y33" s="51"/>
      <c r="Z33" s="55">
        <f t="shared" si="0"/>
        <v>-103</v>
      </c>
      <c r="AA33" s="18">
        <f t="shared" si="1"/>
        <v>0</v>
      </c>
      <c r="AB33" s="11">
        <f t="shared" si="2"/>
        <v>30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0</v>
      </c>
      <c r="G34" s="53">
        <v>0</v>
      </c>
      <c r="H34" s="53">
        <v>25</v>
      </c>
      <c r="I34" s="135">
        <v>25</v>
      </c>
      <c r="J34" s="135">
        <v>25</v>
      </c>
      <c r="K34" s="135">
        <v>5</v>
      </c>
      <c r="L34" s="135">
        <v>25</v>
      </c>
      <c r="M34" s="135">
        <v>0</v>
      </c>
      <c r="N34" s="135">
        <v>0</v>
      </c>
      <c r="O34" s="45"/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3">
        <v>-25</v>
      </c>
      <c r="V34" s="54">
        <v>-50</v>
      </c>
      <c r="W34" s="94">
        <v>-30</v>
      </c>
      <c r="X34" s="54">
        <v>-53</v>
      </c>
      <c r="Y34" s="51"/>
      <c r="Z34" s="55">
        <f t="shared" si="0"/>
        <v>-103</v>
      </c>
      <c r="AA34" s="18">
        <f t="shared" si="1"/>
        <v>0</v>
      </c>
      <c r="AB34" s="11">
        <f t="shared" si="2"/>
        <v>30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0</v>
      </c>
      <c r="G35" s="53">
        <v>0</v>
      </c>
      <c r="H35" s="53">
        <v>25</v>
      </c>
      <c r="I35" s="135">
        <v>25</v>
      </c>
      <c r="J35" s="135">
        <v>25</v>
      </c>
      <c r="K35" s="135">
        <v>5</v>
      </c>
      <c r="L35" s="135">
        <v>25</v>
      </c>
      <c r="M35" s="135">
        <v>0</v>
      </c>
      <c r="N35" s="135">
        <v>0</v>
      </c>
      <c r="O35" s="45"/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3">
        <v>-25</v>
      </c>
      <c r="V35" s="54">
        <v>-50</v>
      </c>
      <c r="W35" s="94">
        <v>-30</v>
      </c>
      <c r="X35" s="54">
        <v>-53</v>
      </c>
      <c r="Y35" s="51"/>
      <c r="Z35" s="55">
        <f t="shared" si="0"/>
        <v>-103</v>
      </c>
      <c r="AA35" s="18">
        <f t="shared" si="1"/>
        <v>0</v>
      </c>
      <c r="AB35" s="11">
        <f t="shared" si="2"/>
        <v>30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0</v>
      </c>
      <c r="G36" s="53">
        <v>0</v>
      </c>
      <c r="H36" s="53">
        <v>25</v>
      </c>
      <c r="I36" s="135">
        <v>25</v>
      </c>
      <c r="J36" s="135">
        <v>25</v>
      </c>
      <c r="K36" s="135">
        <v>5</v>
      </c>
      <c r="L36" s="135">
        <v>25</v>
      </c>
      <c r="M36" s="135">
        <v>0</v>
      </c>
      <c r="N36" s="135">
        <v>0</v>
      </c>
      <c r="O36" s="45"/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3">
        <v>-25</v>
      </c>
      <c r="V36" s="54">
        <v>-50</v>
      </c>
      <c r="W36" s="94">
        <v>-30</v>
      </c>
      <c r="X36" s="54">
        <v>-53</v>
      </c>
      <c r="Y36" s="51"/>
      <c r="Z36" s="55">
        <f t="shared" si="0"/>
        <v>-103</v>
      </c>
      <c r="AA36" s="18">
        <f t="shared" si="1"/>
        <v>0</v>
      </c>
      <c r="AB36" s="11">
        <f t="shared" si="2"/>
        <v>30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0</v>
      </c>
      <c r="G37" s="53">
        <v>0</v>
      </c>
      <c r="H37" s="53">
        <v>25</v>
      </c>
      <c r="I37" s="135">
        <v>25</v>
      </c>
      <c r="J37" s="135">
        <v>25</v>
      </c>
      <c r="K37" s="135">
        <v>5</v>
      </c>
      <c r="L37" s="135">
        <v>25</v>
      </c>
      <c r="M37" s="135">
        <v>0</v>
      </c>
      <c r="N37" s="135">
        <v>0</v>
      </c>
      <c r="O37" s="45"/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3">
        <v>-25</v>
      </c>
      <c r="V37" s="54">
        <v>-50</v>
      </c>
      <c r="W37" s="94">
        <v>-30</v>
      </c>
      <c r="X37" s="54">
        <v>-53</v>
      </c>
      <c r="Y37" s="51"/>
      <c r="Z37" s="55">
        <f t="shared" si="0"/>
        <v>-103</v>
      </c>
      <c r="AA37" s="18">
        <f t="shared" si="1"/>
        <v>0</v>
      </c>
      <c r="AB37" s="11">
        <f t="shared" si="2"/>
        <v>30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0</v>
      </c>
      <c r="G38" s="53">
        <v>0</v>
      </c>
      <c r="H38" s="53">
        <v>25</v>
      </c>
      <c r="I38" s="135">
        <v>25</v>
      </c>
      <c r="J38" s="135">
        <v>25</v>
      </c>
      <c r="K38" s="135">
        <v>5</v>
      </c>
      <c r="L38" s="135">
        <v>25</v>
      </c>
      <c r="M38" s="135">
        <v>0</v>
      </c>
      <c r="N38" s="135">
        <v>0</v>
      </c>
      <c r="O38" s="45"/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3">
        <v>-25</v>
      </c>
      <c r="V38" s="54">
        <v>-50</v>
      </c>
      <c r="W38" s="94">
        <v>-30</v>
      </c>
      <c r="X38" s="54">
        <v>-53</v>
      </c>
      <c r="Y38" s="51"/>
      <c r="Z38" s="55">
        <f t="shared" si="0"/>
        <v>-103</v>
      </c>
      <c r="AA38" s="18">
        <f t="shared" si="1"/>
        <v>0</v>
      </c>
      <c r="AB38" s="11">
        <f t="shared" si="2"/>
        <v>30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0</v>
      </c>
      <c r="G39" s="53">
        <v>0</v>
      </c>
      <c r="H39" s="53">
        <v>25</v>
      </c>
      <c r="I39" s="135">
        <v>25</v>
      </c>
      <c r="J39" s="135">
        <v>25</v>
      </c>
      <c r="K39" s="135">
        <v>5</v>
      </c>
      <c r="L39" s="135">
        <v>25</v>
      </c>
      <c r="M39" s="135">
        <v>0</v>
      </c>
      <c r="N39" s="135">
        <v>0</v>
      </c>
      <c r="O39" s="45"/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3">
        <v>-25</v>
      </c>
      <c r="V39" s="54">
        <v>-50</v>
      </c>
      <c r="W39" s="94">
        <v>-30</v>
      </c>
      <c r="X39" s="54">
        <v>0</v>
      </c>
      <c r="Y39" s="51"/>
      <c r="Z39" s="55">
        <f t="shared" si="0"/>
        <v>-50</v>
      </c>
      <c r="AA39" s="18">
        <f t="shared" si="1"/>
        <v>0</v>
      </c>
      <c r="AB39" s="11">
        <f t="shared" si="2"/>
        <v>30</v>
      </c>
      <c r="AC39" s="18">
        <f t="shared" si="3"/>
        <v>-80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25</v>
      </c>
      <c r="G40" s="53">
        <v>25</v>
      </c>
      <c r="H40" s="53">
        <v>0</v>
      </c>
      <c r="I40" s="135">
        <v>0</v>
      </c>
      <c r="J40" s="135">
        <v>0</v>
      </c>
      <c r="K40" s="135">
        <v>0</v>
      </c>
      <c r="L40" s="135">
        <v>0</v>
      </c>
      <c r="M40" s="135">
        <v>25</v>
      </c>
      <c r="N40" s="135">
        <v>25</v>
      </c>
      <c r="O40" s="45"/>
      <c r="P40" s="53">
        <v>0</v>
      </c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4">
        <v>0</v>
      </c>
      <c r="W40" s="94">
        <v>0</v>
      </c>
      <c r="X40" s="54">
        <v>0</v>
      </c>
      <c r="Y40" s="51"/>
      <c r="Z40" s="55">
        <f t="shared" si="0"/>
        <v>100</v>
      </c>
      <c r="AA40" s="18">
        <f t="shared" si="1"/>
        <v>50</v>
      </c>
      <c r="AB40" s="11">
        <f t="shared" si="2"/>
        <v>50</v>
      </c>
      <c r="AC40" s="18">
        <f t="shared" si="3"/>
        <v>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25</v>
      </c>
      <c r="G41" s="56">
        <v>25</v>
      </c>
      <c r="H41" s="56">
        <v>0</v>
      </c>
      <c r="I41" s="136">
        <v>0</v>
      </c>
      <c r="J41" s="136">
        <v>0</v>
      </c>
      <c r="K41" s="136">
        <v>0</v>
      </c>
      <c r="L41" s="136">
        <v>0</v>
      </c>
      <c r="M41" s="136">
        <v>25</v>
      </c>
      <c r="N41" s="136">
        <v>25</v>
      </c>
      <c r="O41" s="45"/>
      <c r="P41" s="56">
        <v>0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7">
        <v>0</v>
      </c>
      <c r="W41" s="95">
        <v>0</v>
      </c>
      <c r="X41" s="57">
        <v>0</v>
      </c>
      <c r="Y41" s="51"/>
      <c r="Z41" s="58">
        <f t="shared" si="0"/>
        <v>100</v>
      </c>
      <c r="AA41" s="59">
        <f t="shared" si="1"/>
        <v>50</v>
      </c>
      <c r="AB41" s="109">
        <f t="shared" si="2"/>
        <v>50</v>
      </c>
      <c r="AC41" s="59">
        <f t="shared" si="3"/>
        <v>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6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20"/>
      <c r="F43" s="20"/>
      <c r="G43" s="20"/>
      <c r="H43" s="20"/>
      <c r="I43" s="62"/>
      <c r="J43" s="62"/>
      <c r="K43" s="62"/>
      <c r="L43" s="62"/>
      <c r="M43" s="62"/>
      <c r="N43" s="62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N44" si="4">SUM(C18:C41)</f>
        <v>400</v>
      </c>
      <c r="D44" s="46">
        <f t="shared" si="4"/>
        <v>400</v>
      </c>
      <c r="E44" s="46">
        <f>SUM(E18:E41)</f>
        <v>400</v>
      </c>
      <c r="F44" s="46">
        <f>SUM(F18:F41)</f>
        <v>200</v>
      </c>
      <c r="G44" s="46">
        <f t="shared" si="4"/>
        <v>200</v>
      </c>
      <c r="H44" s="46">
        <f t="shared" si="4"/>
        <v>400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>SUM(L18:L41)</f>
        <v>400</v>
      </c>
      <c r="M44" s="46">
        <f>SUM(M18:M41)</f>
        <v>200</v>
      </c>
      <c r="N44" s="46">
        <f t="shared" si="4"/>
        <v>200</v>
      </c>
      <c r="O44" s="17"/>
      <c r="P44" s="46">
        <f t="shared" ref="P44:X44" si="5">SUM(P18:P41)</f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-400</v>
      </c>
      <c r="U44" s="46">
        <f t="shared" si="5"/>
        <v>-400</v>
      </c>
      <c r="V44" s="46">
        <f t="shared" si="5"/>
        <v>-800</v>
      </c>
      <c r="W44" s="46">
        <f t="shared" si="5"/>
        <v>-480</v>
      </c>
      <c r="X44" s="46">
        <f t="shared" si="5"/>
        <v>-636</v>
      </c>
      <c r="Y44" s="18"/>
      <c r="Z44" s="46">
        <f>SUM(Z18:Z41)</f>
        <v>-636</v>
      </c>
      <c r="AA44" s="46">
        <f>SUM(AA18:AA41)</f>
        <v>400</v>
      </c>
      <c r="AB44" s="46">
        <f>SUM(AB18:AB41)</f>
        <v>880</v>
      </c>
      <c r="AC44" s="46">
        <f>SUM(AC18:AC41)</f>
        <v>-1916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1"/>
      <c r="F45" s="11"/>
      <c r="G45" s="11"/>
      <c r="H45" s="11"/>
      <c r="I45" s="18"/>
      <c r="J45" s="18"/>
      <c r="K45" s="18"/>
      <c r="L45" s="18"/>
      <c r="M45" s="18"/>
      <c r="N45" s="18"/>
      <c r="O45" s="67" t="s">
        <v>33</v>
      </c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N46" si="6">SUM(C18:C41)</f>
        <v>400</v>
      </c>
      <c r="D46" s="46">
        <f t="shared" si="6"/>
        <v>400</v>
      </c>
      <c r="E46" s="46">
        <f>SUM(E18:E41)</f>
        <v>400</v>
      </c>
      <c r="F46" s="46">
        <f>SUM(F18:F41)</f>
        <v>200</v>
      </c>
      <c r="G46" s="46">
        <f t="shared" si="6"/>
        <v>200</v>
      </c>
      <c r="H46" s="46">
        <f t="shared" si="6"/>
        <v>400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>SUM(L18:L41)</f>
        <v>400</v>
      </c>
      <c r="M46" s="46">
        <f>SUM(M18:M41)</f>
        <v>200</v>
      </c>
      <c r="N46" s="46">
        <f t="shared" si="6"/>
        <v>200</v>
      </c>
      <c r="O46" s="71">
        <f>SUM(C46:N46)</f>
        <v>3680</v>
      </c>
      <c r="P46" s="46">
        <f t="shared" ref="P46:X46" si="7">SUM(P18:P41)</f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-400</v>
      </c>
      <c r="U46" s="46">
        <f t="shared" si="7"/>
        <v>-400</v>
      </c>
      <c r="V46" s="46">
        <f t="shared" si="7"/>
        <v>-800</v>
      </c>
      <c r="W46" s="46">
        <f t="shared" si="7"/>
        <v>-480</v>
      </c>
      <c r="X46" s="46">
        <f t="shared" si="7"/>
        <v>-636</v>
      </c>
      <c r="Y46" s="72">
        <f>SUM(P46:X46)</f>
        <v>-4316</v>
      </c>
      <c r="Z46" s="46">
        <f>SUM(Z18:Z41)</f>
        <v>-636</v>
      </c>
      <c r="AA46" s="46">
        <f>SUM(AA18:AA41)</f>
        <v>400</v>
      </c>
      <c r="AB46" s="46">
        <f>SUM(AB18:AB41)</f>
        <v>880</v>
      </c>
      <c r="AC46" s="46">
        <f>SUM(AC18:AC41)</f>
        <v>-1916</v>
      </c>
      <c r="AD46" s="69">
        <f>ABS(Y46)+ABS(O46)</f>
        <v>7996</v>
      </c>
    </row>
    <row r="47" spans="1:47" ht="13.5" thickBot="1" x14ac:dyDescent="0.25">
      <c r="A47" s="66"/>
      <c r="B47" s="66"/>
      <c r="C47" s="48"/>
      <c r="D47" s="48"/>
      <c r="E47" s="48"/>
      <c r="F47" s="48"/>
      <c r="G47" s="48"/>
      <c r="H47" s="48"/>
      <c r="I47" s="15"/>
      <c r="J47" s="15"/>
      <c r="K47" s="15"/>
      <c r="L47" s="15"/>
      <c r="M47" s="46"/>
      <c r="N47" s="46"/>
      <c r="P47" s="15"/>
      <c r="Q47" s="46"/>
      <c r="R47" s="46"/>
      <c r="S47" s="15"/>
      <c r="T47" s="15"/>
      <c r="U47" s="15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43" t="s">
        <v>62</v>
      </c>
      <c r="E48" s="43" t="s">
        <v>39</v>
      </c>
      <c r="F48" s="43" t="s">
        <v>62</v>
      </c>
      <c r="G48" s="43" t="s">
        <v>62</v>
      </c>
      <c r="H48" s="43" t="s">
        <v>39</v>
      </c>
      <c r="I48" s="85" t="s">
        <v>47</v>
      </c>
      <c r="J48" s="48" t="s">
        <v>47</v>
      </c>
      <c r="K48" s="43" t="s">
        <v>36</v>
      </c>
      <c r="L48" s="43" t="s">
        <v>36</v>
      </c>
      <c r="M48" s="83" t="s">
        <v>36</v>
      </c>
      <c r="N48" s="83" t="s">
        <v>36</v>
      </c>
      <c r="O48" s="44"/>
      <c r="P48" s="43" t="s">
        <v>39</v>
      </c>
      <c r="Q48" s="15" t="s">
        <v>486</v>
      </c>
      <c r="R48" s="85" t="s">
        <v>39</v>
      </c>
      <c r="S48" s="103" t="s">
        <v>39</v>
      </c>
      <c r="T48" s="15" t="s">
        <v>143</v>
      </c>
      <c r="U48" s="48" t="s">
        <v>47</v>
      </c>
      <c r="V48" s="74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11</v>
      </c>
      <c r="H49" s="47" t="s">
        <v>54</v>
      </c>
      <c r="I49" s="73" t="s">
        <v>46</v>
      </c>
      <c r="J49" s="138" t="s">
        <v>39</v>
      </c>
      <c r="K49" s="47" t="s">
        <v>11</v>
      </c>
      <c r="L49" s="47" t="s">
        <v>11</v>
      </c>
      <c r="M49" s="45" t="s">
        <v>11</v>
      </c>
      <c r="N49" s="45" t="s">
        <v>11</v>
      </c>
      <c r="O49" s="76"/>
      <c r="P49" s="47" t="s">
        <v>54</v>
      </c>
      <c r="Q49" s="18" t="s">
        <v>487</v>
      </c>
      <c r="R49" s="73" t="s">
        <v>47</v>
      </c>
      <c r="S49" s="75" t="s">
        <v>11</v>
      </c>
      <c r="T49" s="18" t="s">
        <v>144</v>
      </c>
      <c r="U49" s="138" t="s">
        <v>39</v>
      </c>
      <c r="V49" s="18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47</v>
      </c>
      <c r="G50" s="47" t="s">
        <v>138</v>
      </c>
      <c r="H50" s="47" t="s">
        <v>118</v>
      </c>
      <c r="I50" s="11" t="s">
        <v>39</v>
      </c>
      <c r="J50" s="55" t="s">
        <v>10</v>
      </c>
      <c r="K50" s="47" t="s">
        <v>10</v>
      </c>
      <c r="L50" s="47" t="s">
        <v>47</v>
      </c>
      <c r="M50" s="45" t="s">
        <v>47</v>
      </c>
      <c r="N50" s="45" t="s">
        <v>40</v>
      </c>
      <c r="O50" s="76"/>
      <c r="P50" s="47" t="s">
        <v>118</v>
      </c>
      <c r="Q50" s="18" t="s">
        <v>145</v>
      </c>
      <c r="R50" s="11" t="s">
        <v>46</v>
      </c>
      <c r="S50" s="75" t="s">
        <v>47</v>
      </c>
      <c r="T50" s="18" t="s">
        <v>145</v>
      </c>
      <c r="U50" s="55" t="s">
        <v>10</v>
      </c>
      <c r="V50" s="18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46</v>
      </c>
      <c r="F51" s="47" t="s">
        <v>59</v>
      </c>
      <c r="G51" s="47" t="s">
        <v>63</v>
      </c>
      <c r="H51" s="47" t="s">
        <v>483</v>
      </c>
      <c r="I51" s="105" t="s">
        <v>47</v>
      </c>
      <c r="J51" s="75" t="s">
        <v>38</v>
      </c>
      <c r="K51" s="47" t="s">
        <v>256</v>
      </c>
      <c r="L51" s="47" t="s">
        <v>48</v>
      </c>
      <c r="M51" s="45" t="s">
        <v>54</v>
      </c>
      <c r="N51" s="45" t="s">
        <v>38</v>
      </c>
      <c r="O51" s="75"/>
      <c r="P51" s="47" t="s">
        <v>483</v>
      </c>
      <c r="Q51" s="18" t="s">
        <v>488</v>
      </c>
      <c r="R51" s="105" t="s">
        <v>39</v>
      </c>
      <c r="S51" s="75" t="s">
        <v>46</v>
      </c>
      <c r="T51" s="18" t="s">
        <v>204</v>
      </c>
      <c r="U51" s="75" t="s">
        <v>38</v>
      </c>
      <c r="V51" s="18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C52" s="47" t="s">
        <v>128</v>
      </c>
      <c r="D52" s="47" t="s">
        <v>99</v>
      </c>
      <c r="E52" s="78" t="s">
        <v>39</v>
      </c>
      <c r="F52" s="47" t="s">
        <v>172</v>
      </c>
      <c r="G52" s="78" t="s">
        <v>93</v>
      </c>
      <c r="H52" s="47" t="s">
        <v>11</v>
      </c>
      <c r="I52" s="44"/>
      <c r="J52" s="84" t="s">
        <v>47</v>
      </c>
      <c r="K52" s="47" t="s">
        <v>38</v>
      </c>
      <c r="L52" s="47" t="s">
        <v>394</v>
      </c>
      <c r="M52" s="98" t="s">
        <v>195</v>
      </c>
      <c r="N52" s="98" t="s">
        <v>44</v>
      </c>
      <c r="O52" s="77"/>
      <c r="P52" s="47" t="s">
        <v>11</v>
      </c>
      <c r="Q52" s="18" t="s">
        <v>489</v>
      </c>
      <c r="R52" s="30"/>
      <c r="S52" s="84" t="s">
        <v>39</v>
      </c>
      <c r="T52" s="18" t="s">
        <v>47</v>
      </c>
      <c r="U52" s="84" t="s">
        <v>47</v>
      </c>
      <c r="V52" s="18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30" customHeight="1" thickBot="1" x14ac:dyDescent="0.25">
      <c r="A53" s="66"/>
      <c r="C53" s="47" t="s">
        <v>254</v>
      </c>
      <c r="D53" s="47" t="s">
        <v>49</v>
      </c>
      <c r="E53" s="30"/>
      <c r="F53" s="47" t="s">
        <v>63</v>
      </c>
      <c r="G53" s="30"/>
      <c r="H53" s="78" t="s">
        <v>39</v>
      </c>
      <c r="I53" s="44"/>
      <c r="J53" s="44"/>
      <c r="K53" s="47" t="s">
        <v>48</v>
      </c>
      <c r="L53" s="78" t="s">
        <v>165</v>
      </c>
      <c r="M53" s="44" t="s">
        <v>65</v>
      </c>
      <c r="N53" s="44"/>
      <c r="O53" s="76"/>
      <c r="P53" s="78" t="s">
        <v>39</v>
      </c>
      <c r="Q53" s="18" t="s">
        <v>153</v>
      </c>
      <c r="R53" s="30"/>
      <c r="S53" s="30"/>
      <c r="T53" s="18" t="s">
        <v>39</v>
      </c>
      <c r="U53" s="30"/>
      <c r="V53" s="59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47" t="s">
        <v>99</v>
      </c>
      <c r="D54" s="47" t="s">
        <v>49</v>
      </c>
      <c r="E54" s="30"/>
      <c r="F54" s="78" t="s">
        <v>519</v>
      </c>
      <c r="G54" s="30"/>
      <c r="H54" s="30"/>
      <c r="I54" s="44"/>
      <c r="J54" s="44"/>
      <c r="K54" s="47" t="s">
        <v>498</v>
      </c>
      <c r="L54" s="44"/>
      <c r="M54" s="44"/>
      <c r="N54" s="44"/>
      <c r="O54" s="76"/>
      <c r="P54" s="30"/>
      <c r="Q54" s="47" t="s">
        <v>11</v>
      </c>
      <c r="R54" s="30"/>
      <c r="S54" s="30"/>
      <c r="T54" s="47" t="s">
        <v>70</v>
      </c>
      <c r="U54" s="30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thickBot="1" x14ac:dyDescent="0.25">
      <c r="A55" s="66"/>
      <c r="B55" s="66"/>
      <c r="C55" s="47" t="s">
        <v>49</v>
      </c>
      <c r="D55" s="47" t="s">
        <v>63</v>
      </c>
      <c r="E55" s="30"/>
      <c r="F55" s="30"/>
      <c r="G55" s="30"/>
      <c r="H55" s="30"/>
      <c r="I55" s="44"/>
      <c r="J55" s="44"/>
      <c r="K55" s="78" t="s">
        <v>165</v>
      </c>
      <c r="L55" s="44"/>
      <c r="M55" s="44"/>
      <c r="N55" s="44"/>
      <c r="O55" s="76"/>
      <c r="P55" s="30"/>
      <c r="Q55" s="18" t="s">
        <v>39</v>
      </c>
      <c r="R55" s="30"/>
      <c r="S55" s="30"/>
      <c r="T55" s="47" t="s">
        <v>71</v>
      </c>
      <c r="U55" s="30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47" t="s">
        <v>63</v>
      </c>
      <c r="D56" s="78" t="s">
        <v>60</v>
      </c>
      <c r="E56" s="30"/>
      <c r="F56" s="30"/>
      <c r="G56" s="30"/>
      <c r="H56" s="30"/>
      <c r="I56" s="44"/>
      <c r="J56" s="44"/>
      <c r="K56" s="44"/>
      <c r="L56" s="44"/>
      <c r="M56" s="44"/>
      <c r="N56" s="44"/>
      <c r="O56" s="79"/>
      <c r="P56" s="30"/>
      <c r="Q56" s="47" t="s">
        <v>70</v>
      </c>
      <c r="R56" s="30"/>
      <c r="S56" s="30"/>
      <c r="T56" s="47" t="s">
        <v>72</v>
      </c>
      <c r="U56" s="30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thickBot="1" x14ac:dyDescent="0.25">
      <c r="C57" s="78" t="s">
        <v>60</v>
      </c>
      <c r="D57" s="30"/>
      <c r="E57" s="30"/>
      <c r="F57" s="30"/>
      <c r="G57" s="30"/>
      <c r="H57" s="30"/>
      <c r="I57" s="32"/>
      <c r="J57" s="32"/>
      <c r="K57" s="44"/>
      <c r="L57" s="32"/>
      <c r="M57" s="44"/>
      <c r="N57" s="44"/>
      <c r="O57" s="79"/>
      <c r="P57" s="30"/>
      <c r="Q57" s="47" t="s">
        <v>71</v>
      </c>
      <c r="R57" s="30"/>
      <c r="S57" s="30"/>
      <c r="T57" s="78" t="s">
        <v>73</v>
      </c>
      <c r="U57" s="30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x14ac:dyDescent="0.2">
      <c r="B58" s="32"/>
      <c r="I58" s="32"/>
      <c r="J58" s="32"/>
      <c r="K58" s="44"/>
      <c r="L58" s="32"/>
      <c r="M58" s="44"/>
      <c r="N58" s="44"/>
      <c r="O58" s="79"/>
      <c r="Q58" s="47" t="s">
        <v>72</v>
      </c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I59" s="32"/>
      <c r="J59" s="32"/>
      <c r="K59" s="32"/>
      <c r="L59" s="32"/>
      <c r="M59" s="32"/>
      <c r="N59" s="32"/>
      <c r="O59" s="79"/>
      <c r="Q59" s="78" t="s">
        <v>73</v>
      </c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I60" s="32"/>
      <c r="J60" s="32"/>
      <c r="K60" s="32"/>
      <c r="L60" s="32"/>
      <c r="M60" s="32"/>
      <c r="N60" s="32"/>
      <c r="O60" s="79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I61" s="32"/>
      <c r="J61" s="32"/>
      <c r="K61" s="32"/>
      <c r="L61" s="32"/>
      <c r="M61" s="32"/>
      <c r="N61" s="32"/>
      <c r="O61" s="79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" x14ac:dyDescent="0.2">
      <c r="I62" s="32"/>
      <c r="J62" s="32"/>
      <c r="K62" s="32"/>
      <c r="L62" s="32"/>
      <c r="M62" s="32"/>
      <c r="N62" s="32"/>
      <c r="O62" s="79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I63" s="32"/>
      <c r="J63" s="32"/>
      <c r="K63" s="32"/>
      <c r="L63" s="32"/>
      <c r="M63" s="32"/>
      <c r="N63" s="32"/>
      <c r="O63" s="79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I64" s="32"/>
      <c r="J64" s="32"/>
      <c r="K64" s="32"/>
      <c r="L64" s="32"/>
      <c r="M64" s="32"/>
      <c r="N64" s="32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11:47" x14ac:dyDescent="0.2">
      <c r="K65" s="32"/>
      <c r="M65" s="32"/>
      <c r="N65" s="32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11:47" x14ac:dyDescent="0.2">
      <c r="K66" s="32"/>
      <c r="M66" s="32"/>
      <c r="N66" s="32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11:47" x14ac:dyDescent="0.2"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11:47" x14ac:dyDescent="0.2"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11:47" x14ac:dyDescent="0.2"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11:47" x14ac:dyDescent="0.2"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11:47" x14ac:dyDescent="0.2"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11:47" x14ac:dyDescent="0.2"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11:47" x14ac:dyDescent="0.2"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11:47" x14ac:dyDescent="0.2"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11:47" x14ac:dyDescent="0.2"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11:47" x14ac:dyDescent="0.2"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11:47" x14ac:dyDescent="0.2"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11:47" x14ac:dyDescent="0.2"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11:47" x14ac:dyDescent="0.2"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11:47" x14ac:dyDescent="0.2"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6:47" x14ac:dyDescent="0.2"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6:47" x14ac:dyDescent="0.2"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6:47" x14ac:dyDescent="0.2"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6:47" x14ac:dyDescent="0.2"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6:47" x14ac:dyDescent="0.2"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6:47" x14ac:dyDescent="0.2"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6:47" x14ac:dyDescent="0.2"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6:47" x14ac:dyDescent="0.2"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6:47" x14ac:dyDescent="0.2"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6:47" x14ac:dyDescent="0.2"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6:47" x14ac:dyDescent="0.2"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6:47" x14ac:dyDescent="0.2"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6:47" x14ac:dyDescent="0.2"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6:47" x14ac:dyDescent="0.2"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6:47" x14ac:dyDescent="0.2"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6:47" x14ac:dyDescent="0.2"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6:47" x14ac:dyDescent="0.2"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6:47" x14ac:dyDescent="0.2"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6:47" x14ac:dyDescent="0.2"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6:47" x14ac:dyDescent="0.2"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6:47" x14ac:dyDescent="0.2"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6:47" x14ac:dyDescent="0.2"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6:47" x14ac:dyDescent="0.2"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6:47" x14ac:dyDescent="0.2"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6:47" x14ac:dyDescent="0.2"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H106"/>
  <sheetViews>
    <sheetView topLeftCell="I35" zoomScale="60" workbookViewId="0">
      <selection activeCell="I51" sqref="I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0" width="30.28515625" style="5" customWidth="1"/>
    <col min="11" max="11" width="30.28515625" style="30" customWidth="1"/>
    <col min="12" max="12" width="21.42578125" style="30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6.425781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96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37367</v>
      </c>
      <c r="C8" s="8"/>
      <c r="D8" s="8"/>
      <c r="E8" s="8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3</v>
      </c>
      <c r="G9" s="10" t="s">
        <v>3</v>
      </c>
      <c r="H9" s="11"/>
      <c r="I9" s="89" t="s">
        <v>4</v>
      </c>
      <c r="J9" s="89" t="s">
        <v>4</v>
      </c>
      <c r="K9" s="89" t="s">
        <v>4</v>
      </c>
      <c r="L9" s="11"/>
      <c r="M9" s="12"/>
      <c r="N9" s="12"/>
      <c r="O9" s="12"/>
      <c r="P9" s="12"/>
    </row>
    <row r="10" spans="1:16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1"/>
      <c r="I10" s="48" t="s">
        <v>7</v>
      </c>
      <c r="J10" s="48" t="s">
        <v>7</v>
      </c>
      <c r="K10" s="15" t="s">
        <v>67</v>
      </c>
      <c r="L10" s="11"/>
    </row>
    <row r="11" spans="1:16" x14ac:dyDescent="0.2">
      <c r="A11" s="16" t="s">
        <v>231</v>
      </c>
      <c r="B11" s="16" t="s">
        <v>9</v>
      </c>
      <c r="C11" s="17" t="s">
        <v>10</v>
      </c>
      <c r="D11" s="17" t="s">
        <v>47</v>
      </c>
      <c r="E11" s="17" t="s">
        <v>47</v>
      </c>
      <c r="F11" s="18" t="s">
        <v>10</v>
      </c>
      <c r="G11" s="18" t="s">
        <v>11</v>
      </c>
      <c r="H11" s="11"/>
      <c r="I11" s="18" t="s">
        <v>10</v>
      </c>
      <c r="J11" s="18" t="s">
        <v>10</v>
      </c>
      <c r="K11" s="18" t="s">
        <v>10</v>
      </c>
      <c r="L11" s="11"/>
    </row>
    <row r="12" spans="1:16" x14ac:dyDescent="0.2">
      <c r="A12" s="16" t="s">
        <v>12</v>
      </c>
      <c r="B12" s="16" t="s">
        <v>12</v>
      </c>
      <c r="C12" s="19"/>
      <c r="D12" s="19"/>
      <c r="E12" s="19"/>
      <c r="F12" s="21"/>
      <c r="G12" s="21">
        <v>22.25</v>
      </c>
      <c r="H12" s="22"/>
      <c r="I12" s="91"/>
      <c r="J12" s="91"/>
      <c r="K12" s="23"/>
      <c r="L12" s="22"/>
    </row>
    <row r="13" spans="1:16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7" t="s">
        <v>51</v>
      </c>
      <c r="G13" s="27" t="s">
        <v>51</v>
      </c>
      <c r="H13" s="28"/>
      <c r="I13" s="29" t="s">
        <v>13</v>
      </c>
      <c r="J13" s="29" t="s">
        <v>13</v>
      </c>
      <c r="K13" s="90" t="s">
        <v>13</v>
      </c>
      <c r="M13" s="31"/>
      <c r="N13" s="31"/>
      <c r="O13" s="31"/>
      <c r="P13" s="31"/>
    </row>
    <row r="14" spans="1:16" x14ac:dyDescent="0.2">
      <c r="A14" s="24"/>
      <c r="B14" s="24"/>
      <c r="C14" s="17"/>
      <c r="D14" s="17"/>
      <c r="E14" s="17"/>
      <c r="F14" s="18"/>
      <c r="G14" s="18"/>
      <c r="H14" s="32"/>
      <c r="I14" s="55"/>
      <c r="J14" s="55"/>
      <c r="K14" s="18"/>
      <c r="L14" s="92"/>
      <c r="M14" s="33"/>
      <c r="N14" s="33"/>
      <c r="O14" s="33"/>
      <c r="P14" s="33"/>
    </row>
    <row r="15" spans="1:16" ht="21" customHeight="1" thickBot="1" x14ac:dyDescent="0.25">
      <c r="A15" s="24"/>
      <c r="B15" s="24"/>
      <c r="C15" s="87" t="s">
        <v>69</v>
      </c>
      <c r="D15" s="87" t="s">
        <v>380</v>
      </c>
      <c r="E15" s="87" t="s">
        <v>380</v>
      </c>
      <c r="F15" s="87" t="s">
        <v>69</v>
      </c>
      <c r="G15" s="87" t="s">
        <v>69</v>
      </c>
      <c r="H15" s="86"/>
      <c r="I15" s="87" t="s">
        <v>69</v>
      </c>
      <c r="J15" s="87" t="s">
        <v>69</v>
      </c>
      <c r="K15" s="87" t="s">
        <v>69</v>
      </c>
      <c r="L15" s="88"/>
      <c r="M15" s="34"/>
      <c r="N15" s="35"/>
      <c r="O15" s="35"/>
      <c r="P15" s="35"/>
    </row>
    <row r="16" spans="1:16" s="30" customFormat="1" ht="26.25" customHeight="1" thickBot="1" x14ac:dyDescent="0.25">
      <c r="A16" s="36"/>
      <c r="B16" s="36"/>
      <c r="C16" s="82" t="s">
        <v>403</v>
      </c>
      <c r="D16" s="82" t="s">
        <v>401</v>
      </c>
      <c r="E16" s="82" t="s">
        <v>389</v>
      </c>
      <c r="F16" s="82" t="s">
        <v>393</v>
      </c>
      <c r="G16" s="82" t="s">
        <v>402</v>
      </c>
      <c r="H16" s="17"/>
      <c r="I16" s="60" t="s">
        <v>384</v>
      </c>
      <c r="J16" s="60" t="s">
        <v>383</v>
      </c>
      <c r="K16" s="60" t="s">
        <v>388</v>
      </c>
      <c r="L16" s="18"/>
      <c r="M16" s="37" t="s">
        <v>14</v>
      </c>
      <c r="N16" s="38" t="s">
        <v>15</v>
      </c>
      <c r="O16" s="39" t="s">
        <v>16</v>
      </c>
      <c r="P16" s="40" t="s">
        <v>17</v>
      </c>
    </row>
    <row r="17" spans="1:16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15" t="s">
        <v>20</v>
      </c>
      <c r="J17" s="15" t="s">
        <v>20</v>
      </c>
      <c r="K17" s="46" t="s">
        <v>20</v>
      </c>
      <c r="L17" s="47"/>
      <c r="M17" s="15"/>
      <c r="N17" s="46"/>
      <c r="O17" s="14"/>
      <c r="P17" s="15"/>
    </row>
    <row r="18" spans="1:16" s="32" customFormat="1" x14ac:dyDescent="0.2">
      <c r="A18" s="50" t="s">
        <v>21</v>
      </c>
      <c r="B18" s="49" t="s">
        <v>21</v>
      </c>
      <c r="C18" s="49">
        <v>0</v>
      </c>
      <c r="D18" s="49">
        <v>25</v>
      </c>
      <c r="E18" s="134">
        <v>25</v>
      </c>
      <c r="F18" s="134">
        <v>0</v>
      </c>
      <c r="G18" s="134">
        <v>25</v>
      </c>
      <c r="H18" s="45"/>
      <c r="I18" s="52">
        <v>0</v>
      </c>
      <c r="J18" s="93">
        <v>0</v>
      </c>
      <c r="K18" s="52">
        <v>0</v>
      </c>
      <c r="L18" s="51"/>
      <c r="M18" s="48">
        <f t="shared" ref="M18:M41" si="0">SUM(C18:K18)</f>
        <v>75</v>
      </c>
      <c r="N18" s="48">
        <f>SUM(C18:E18)</f>
        <v>50</v>
      </c>
      <c r="O18" s="15">
        <f>SUM(F18:G18)</f>
        <v>25</v>
      </c>
      <c r="P18" s="14">
        <f t="shared" ref="P18:P41" si="1">SUM(I18:K18)</f>
        <v>0</v>
      </c>
    </row>
    <row r="19" spans="1:16" x14ac:dyDescent="0.2">
      <c r="A19" s="53" t="s">
        <v>22</v>
      </c>
      <c r="B19" s="53" t="s">
        <v>22</v>
      </c>
      <c r="C19" s="53">
        <v>0</v>
      </c>
      <c r="D19" s="53">
        <v>25</v>
      </c>
      <c r="E19" s="135">
        <v>25</v>
      </c>
      <c r="F19" s="135">
        <v>0</v>
      </c>
      <c r="G19" s="135">
        <v>25</v>
      </c>
      <c r="H19" s="45"/>
      <c r="I19" s="54">
        <v>0</v>
      </c>
      <c r="J19" s="94">
        <v>0</v>
      </c>
      <c r="K19" s="54">
        <v>0</v>
      </c>
      <c r="L19" s="51"/>
      <c r="M19" s="55">
        <f t="shared" si="0"/>
        <v>75</v>
      </c>
      <c r="N19" s="55">
        <f t="shared" ref="N19:N41" si="2">SUM(C19:E19)</f>
        <v>50</v>
      </c>
      <c r="O19" s="18">
        <f t="shared" ref="O19:O41" si="3">SUM(F19:G19)</f>
        <v>25</v>
      </c>
      <c r="P19" s="17">
        <f t="shared" si="1"/>
        <v>0</v>
      </c>
    </row>
    <row r="20" spans="1:16" x14ac:dyDescent="0.2">
      <c r="A20" s="53" t="s">
        <v>23</v>
      </c>
      <c r="B20" s="53" t="s">
        <v>23</v>
      </c>
      <c r="C20" s="53">
        <v>0</v>
      </c>
      <c r="D20" s="53">
        <v>25</v>
      </c>
      <c r="E20" s="135">
        <v>25</v>
      </c>
      <c r="F20" s="135">
        <v>0</v>
      </c>
      <c r="G20" s="135">
        <v>25</v>
      </c>
      <c r="H20" s="45"/>
      <c r="I20" s="54">
        <v>0</v>
      </c>
      <c r="J20" s="94">
        <v>0</v>
      </c>
      <c r="K20" s="54">
        <v>0</v>
      </c>
      <c r="L20" s="51"/>
      <c r="M20" s="55">
        <f t="shared" si="0"/>
        <v>75</v>
      </c>
      <c r="N20" s="55">
        <f t="shared" si="2"/>
        <v>50</v>
      </c>
      <c r="O20" s="18">
        <f t="shared" si="3"/>
        <v>25</v>
      </c>
      <c r="P20" s="17">
        <f t="shared" si="1"/>
        <v>0</v>
      </c>
    </row>
    <row r="21" spans="1:16" x14ac:dyDescent="0.2">
      <c r="A21" s="53" t="s">
        <v>24</v>
      </c>
      <c r="B21" s="53" t="s">
        <v>24</v>
      </c>
      <c r="C21" s="53">
        <v>0</v>
      </c>
      <c r="D21" s="53">
        <v>25</v>
      </c>
      <c r="E21" s="135">
        <v>25</v>
      </c>
      <c r="F21" s="135">
        <v>0</v>
      </c>
      <c r="G21" s="135">
        <v>25</v>
      </c>
      <c r="H21" s="45"/>
      <c r="I21" s="54">
        <v>0</v>
      </c>
      <c r="J21" s="94">
        <v>0</v>
      </c>
      <c r="K21" s="54">
        <v>0</v>
      </c>
      <c r="L21" s="51"/>
      <c r="M21" s="55">
        <f t="shared" si="0"/>
        <v>75</v>
      </c>
      <c r="N21" s="55">
        <f t="shared" si="2"/>
        <v>50</v>
      </c>
      <c r="O21" s="18">
        <f t="shared" si="3"/>
        <v>25</v>
      </c>
      <c r="P21" s="17">
        <f t="shared" si="1"/>
        <v>0</v>
      </c>
    </row>
    <row r="22" spans="1:16" x14ac:dyDescent="0.2">
      <c r="A22" s="53" t="s">
        <v>25</v>
      </c>
      <c r="B22" s="53" t="s">
        <v>25</v>
      </c>
      <c r="C22" s="53">
        <v>0</v>
      </c>
      <c r="D22" s="53">
        <v>25</v>
      </c>
      <c r="E22" s="135">
        <v>25</v>
      </c>
      <c r="F22" s="135">
        <v>0</v>
      </c>
      <c r="G22" s="135">
        <v>25</v>
      </c>
      <c r="H22" s="45"/>
      <c r="I22" s="54">
        <v>0</v>
      </c>
      <c r="J22" s="94">
        <v>0</v>
      </c>
      <c r="K22" s="54">
        <v>0</v>
      </c>
      <c r="L22" s="51"/>
      <c r="M22" s="55">
        <f t="shared" si="0"/>
        <v>75</v>
      </c>
      <c r="N22" s="55">
        <f t="shared" si="2"/>
        <v>50</v>
      </c>
      <c r="O22" s="18">
        <f t="shared" si="3"/>
        <v>25</v>
      </c>
      <c r="P22" s="17">
        <f t="shared" si="1"/>
        <v>0</v>
      </c>
    </row>
    <row r="23" spans="1:16" x14ac:dyDescent="0.2">
      <c r="A23" s="53" t="s">
        <v>26</v>
      </c>
      <c r="B23" s="53" t="s">
        <v>26</v>
      </c>
      <c r="C23" s="53">
        <v>0</v>
      </c>
      <c r="D23" s="53">
        <v>25</v>
      </c>
      <c r="E23" s="135">
        <v>25</v>
      </c>
      <c r="F23" s="135">
        <v>0</v>
      </c>
      <c r="G23" s="135">
        <v>25</v>
      </c>
      <c r="H23" s="45"/>
      <c r="I23" s="54">
        <v>0</v>
      </c>
      <c r="J23" s="94">
        <v>0</v>
      </c>
      <c r="K23" s="54">
        <v>0</v>
      </c>
      <c r="L23" s="51"/>
      <c r="M23" s="55">
        <f t="shared" si="0"/>
        <v>75</v>
      </c>
      <c r="N23" s="55">
        <f t="shared" si="2"/>
        <v>50</v>
      </c>
      <c r="O23" s="18">
        <f t="shared" si="3"/>
        <v>25</v>
      </c>
      <c r="P23" s="17">
        <f t="shared" si="1"/>
        <v>0</v>
      </c>
    </row>
    <row r="24" spans="1:16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30</v>
      </c>
      <c r="G24" s="135">
        <v>25</v>
      </c>
      <c r="H24" s="45"/>
      <c r="I24" s="54">
        <v>-50</v>
      </c>
      <c r="J24" s="94">
        <v>-30</v>
      </c>
      <c r="K24" s="54">
        <v>-53</v>
      </c>
      <c r="L24" s="51"/>
      <c r="M24" s="55">
        <f t="shared" si="0"/>
        <v>22</v>
      </c>
      <c r="N24" s="55">
        <f t="shared" si="2"/>
        <v>100</v>
      </c>
      <c r="O24" s="18">
        <f t="shared" si="3"/>
        <v>55</v>
      </c>
      <c r="P24" s="17">
        <f t="shared" si="1"/>
        <v>-133</v>
      </c>
    </row>
    <row r="25" spans="1:16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30</v>
      </c>
      <c r="G25" s="135">
        <v>25</v>
      </c>
      <c r="H25" s="45"/>
      <c r="I25" s="54">
        <v>-50</v>
      </c>
      <c r="J25" s="94">
        <v>-30</v>
      </c>
      <c r="K25" s="54">
        <v>-53</v>
      </c>
      <c r="L25" s="51"/>
      <c r="M25" s="55">
        <f t="shared" si="0"/>
        <v>22</v>
      </c>
      <c r="N25" s="55">
        <f t="shared" si="2"/>
        <v>100</v>
      </c>
      <c r="O25" s="18">
        <f t="shared" si="3"/>
        <v>55</v>
      </c>
      <c r="P25" s="17">
        <f t="shared" si="1"/>
        <v>-133</v>
      </c>
    </row>
    <row r="26" spans="1:16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30</v>
      </c>
      <c r="G26" s="135">
        <v>25</v>
      </c>
      <c r="H26" s="45"/>
      <c r="I26" s="54">
        <v>-50</v>
      </c>
      <c r="J26" s="94">
        <v>-30</v>
      </c>
      <c r="K26" s="54">
        <v>-53</v>
      </c>
      <c r="L26" s="51"/>
      <c r="M26" s="55">
        <f t="shared" si="0"/>
        <v>22</v>
      </c>
      <c r="N26" s="55">
        <f t="shared" si="2"/>
        <v>100</v>
      </c>
      <c r="O26" s="18">
        <f t="shared" si="3"/>
        <v>55</v>
      </c>
      <c r="P26" s="17">
        <f t="shared" si="1"/>
        <v>-133</v>
      </c>
    </row>
    <row r="27" spans="1:16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30</v>
      </c>
      <c r="G27" s="135">
        <v>25</v>
      </c>
      <c r="H27" s="45"/>
      <c r="I27" s="54">
        <v>-50</v>
      </c>
      <c r="J27" s="94">
        <v>-30</v>
      </c>
      <c r="K27" s="54">
        <v>-53</v>
      </c>
      <c r="L27" s="51"/>
      <c r="M27" s="55">
        <f t="shared" si="0"/>
        <v>22</v>
      </c>
      <c r="N27" s="55">
        <f t="shared" si="2"/>
        <v>100</v>
      </c>
      <c r="O27" s="18">
        <f t="shared" si="3"/>
        <v>55</v>
      </c>
      <c r="P27" s="17">
        <f t="shared" si="1"/>
        <v>-133</v>
      </c>
    </row>
    <row r="28" spans="1:16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30</v>
      </c>
      <c r="G28" s="135">
        <v>25</v>
      </c>
      <c r="H28" s="45"/>
      <c r="I28" s="54">
        <v>-50</v>
      </c>
      <c r="J28" s="94">
        <v>-30</v>
      </c>
      <c r="K28" s="54">
        <v>-53</v>
      </c>
      <c r="L28" s="51"/>
      <c r="M28" s="55">
        <f t="shared" si="0"/>
        <v>22</v>
      </c>
      <c r="N28" s="55">
        <f t="shared" si="2"/>
        <v>100</v>
      </c>
      <c r="O28" s="18">
        <f t="shared" si="3"/>
        <v>55</v>
      </c>
      <c r="P28" s="17">
        <f t="shared" si="1"/>
        <v>-133</v>
      </c>
    </row>
    <row r="29" spans="1:16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30</v>
      </c>
      <c r="G29" s="135">
        <v>25</v>
      </c>
      <c r="H29" s="45"/>
      <c r="I29" s="54">
        <v>-50</v>
      </c>
      <c r="J29" s="94">
        <v>-30</v>
      </c>
      <c r="K29" s="54">
        <v>-53</v>
      </c>
      <c r="L29" s="51"/>
      <c r="M29" s="55">
        <f t="shared" si="0"/>
        <v>22</v>
      </c>
      <c r="N29" s="55">
        <f t="shared" si="2"/>
        <v>100</v>
      </c>
      <c r="O29" s="18">
        <f t="shared" si="3"/>
        <v>55</v>
      </c>
      <c r="P29" s="17">
        <f t="shared" si="1"/>
        <v>-133</v>
      </c>
    </row>
    <row r="30" spans="1:16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30</v>
      </c>
      <c r="G30" s="135">
        <v>25</v>
      </c>
      <c r="H30" s="45"/>
      <c r="I30" s="54">
        <v>-50</v>
      </c>
      <c r="J30" s="94">
        <v>-30</v>
      </c>
      <c r="K30" s="54">
        <v>-53</v>
      </c>
      <c r="L30" s="51"/>
      <c r="M30" s="55">
        <f t="shared" si="0"/>
        <v>22</v>
      </c>
      <c r="N30" s="55">
        <f t="shared" si="2"/>
        <v>100</v>
      </c>
      <c r="O30" s="18">
        <f t="shared" si="3"/>
        <v>55</v>
      </c>
      <c r="P30" s="17">
        <f t="shared" si="1"/>
        <v>-133</v>
      </c>
    </row>
    <row r="31" spans="1:16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30</v>
      </c>
      <c r="G31" s="135">
        <v>25</v>
      </c>
      <c r="H31" s="45"/>
      <c r="I31" s="54">
        <v>-50</v>
      </c>
      <c r="J31" s="94">
        <v>-30</v>
      </c>
      <c r="K31" s="54">
        <v>-53</v>
      </c>
      <c r="L31" s="51"/>
      <c r="M31" s="55">
        <f t="shared" si="0"/>
        <v>22</v>
      </c>
      <c r="N31" s="55">
        <f t="shared" si="2"/>
        <v>100</v>
      </c>
      <c r="O31" s="18">
        <f t="shared" si="3"/>
        <v>55</v>
      </c>
      <c r="P31" s="17">
        <f t="shared" si="1"/>
        <v>-133</v>
      </c>
    </row>
    <row r="32" spans="1:16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30</v>
      </c>
      <c r="G32" s="135">
        <v>25</v>
      </c>
      <c r="H32" s="45"/>
      <c r="I32" s="54">
        <v>-50</v>
      </c>
      <c r="J32" s="94">
        <v>-30</v>
      </c>
      <c r="K32" s="54">
        <v>-53</v>
      </c>
      <c r="L32" s="51"/>
      <c r="M32" s="55">
        <f t="shared" si="0"/>
        <v>22</v>
      </c>
      <c r="N32" s="55">
        <f t="shared" si="2"/>
        <v>100</v>
      </c>
      <c r="O32" s="18">
        <f t="shared" si="3"/>
        <v>55</v>
      </c>
      <c r="P32" s="17">
        <f t="shared" si="1"/>
        <v>-133</v>
      </c>
    </row>
    <row r="33" spans="1:34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30</v>
      </c>
      <c r="G33" s="135">
        <v>25</v>
      </c>
      <c r="H33" s="45"/>
      <c r="I33" s="54">
        <v>-50</v>
      </c>
      <c r="J33" s="94">
        <v>-30</v>
      </c>
      <c r="K33" s="54">
        <v>-53</v>
      </c>
      <c r="L33" s="51"/>
      <c r="M33" s="55">
        <f t="shared" si="0"/>
        <v>22</v>
      </c>
      <c r="N33" s="55">
        <f t="shared" si="2"/>
        <v>100</v>
      </c>
      <c r="O33" s="18">
        <f t="shared" si="3"/>
        <v>55</v>
      </c>
      <c r="P33" s="17">
        <f t="shared" si="1"/>
        <v>-133</v>
      </c>
    </row>
    <row r="34" spans="1:34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30</v>
      </c>
      <c r="G34" s="135">
        <v>25</v>
      </c>
      <c r="H34" s="45"/>
      <c r="I34" s="54">
        <v>-50</v>
      </c>
      <c r="J34" s="94">
        <v>-30</v>
      </c>
      <c r="K34" s="54">
        <v>-53</v>
      </c>
      <c r="L34" s="51"/>
      <c r="M34" s="55">
        <f t="shared" si="0"/>
        <v>22</v>
      </c>
      <c r="N34" s="55">
        <f t="shared" si="2"/>
        <v>100</v>
      </c>
      <c r="O34" s="18">
        <f t="shared" si="3"/>
        <v>55</v>
      </c>
      <c r="P34" s="17">
        <f t="shared" si="1"/>
        <v>-133</v>
      </c>
    </row>
    <row r="35" spans="1:34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30</v>
      </c>
      <c r="G35" s="135">
        <v>25</v>
      </c>
      <c r="H35" s="45"/>
      <c r="I35" s="54">
        <v>-50</v>
      </c>
      <c r="J35" s="94">
        <v>-30</v>
      </c>
      <c r="K35" s="54">
        <v>-53</v>
      </c>
      <c r="L35" s="51"/>
      <c r="M35" s="55">
        <f t="shared" si="0"/>
        <v>22</v>
      </c>
      <c r="N35" s="55">
        <f t="shared" si="2"/>
        <v>100</v>
      </c>
      <c r="O35" s="18">
        <f t="shared" si="3"/>
        <v>55</v>
      </c>
      <c r="P35" s="17">
        <f t="shared" si="1"/>
        <v>-133</v>
      </c>
    </row>
    <row r="36" spans="1:34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30</v>
      </c>
      <c r="G36" s="135">
        <v>25</v>
      </c>
      <c r="H36" s="45"/>
      <c r="I36" s="54">
        <v>-50</v>
      </c>
      <c r="J36" s="94">
        <v>-30</v>
      </c>
      <c r="K36" s="54">
        <v>-53</v>
      </c>
      <c r="L36" s="51"/>
      <c r="M36" s="55">
        <f t="shared" si="0"/>
        <v>22</v>
      </c>
      <c r="N36" s="55">
        <f t="shared" si="2"/>
        <v>100</v>
      </c>
      <c r="O36" s="18">
        <f t="shared" si="3"/>
        <v>55</v>
      </c>
      <c r="P36" s="17">
        <f t="shared" si="1"/>
        <v>-133</v>
      </c>
    </row>
    <row r="37" spans="1:34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30</v>
      </c>
      <c r="G37" s="135">
        <v>25</v>
      </c>
      <c r="H37" s="45"/>
      <c r="I37" s="54">
        <v>-50</v>
      </c>
      <c r="J37" s="94">
        <v>-30</v>
      </c>
      <c r="K37" s="54">
        <v>-53</v>
      </c>
      <c r="L37" s="51"/>
      <c r="M37" s="55">
        <f t="shared" si="0"/>
        <v>22</v>
      </c>
      <c r="N37" s="55">
        <f t="shared" si="2"/>
        <v>100</v>
      </c>
      <c r="O37" s="18">
        <f t="shared" si="3"/>
        <v>55</v>
      </c>
      <c r="P37" s="17">
        <f t="shared" si="1"/>
        <v>-133</v>
      </c>
    </row>
    <row r="38" spans="1:34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30</v>
      </c>
      <c r="G38" s="135">
        <v>25</v>
      </c>
      <c r="H38" s="45"/>
      <c r="I38" s="54">
        <v>-50</v>
      </c>
      <c r="J38" s="94">
        <v>-30</v>
      </c>
      <c r="K38" s="54">
        <v>-53</v>
      </c>
      <c r="L38" s="51"/>
      <c r="M38" s="55">
        <f t="shared" si="0"/>
        <v>22</v>
      </c>
      <c r="N38" s="55">
        <f t="shared" si="2"/>
        <v>100</v>
      </c>
      <c r="O38" s="18">
        <f t="shared" si="3"/>
        <v>55</v>
      </c>
      <c r="P38" s="17">
        <f t="shared" si="1"/>
        <v>-133</v>
      </c>
    </row>
    <row r="39" spans="1:34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30</v>
      </c>
      <c r="G39" s="135">
        <v>25</v>
      </c>
      <c r="H39" s="45"/>
      <c r="I39" s="54">
        <v>-50</v>
      </c>
      <c r="J39" s="94">
        <v>-30</v>
      </c>
      <c r="K39" s="54">
        <v>-53</v>
      </c>
      <c r="L39" s="51"/>
      <c r="M39" s="55">
        <f t="shared" si="0"/>
        <v>22</v>
      </c>
      <c r="N39" s="55">
        <f t="shared" si="2"/>
        <v>100</v>
      </c>
      <c r="O39" s="18">
        <f t="shared" si="3"/>
        <v>55</v>
      </c>
      <c r="P39" s="17">
        <f t="shared" si="1"/>
        <v>-133</v>
      </c>
    </row>
    <row r="40" spans="1:34" s="30" customFormat="1" x14ac:dyDescent="0.2">
      <c r="A40" s="53">
        <v>2300</v>
      </c>
      <c r="B40" s="53">
        <v>2300</v>
      </c>
      <c r="C40" s="53">
        <v>0</v>
      </c>
      <c r="D40" s="53">
        <v>25</v>
      </c>
      <c r="E40" s="135">
        <v>25</v>
      </c>
      <c r="F40" s="135">
        <v>0</v>
      </c>
      <c r="G40" s="135">
        <v>25</v>
      </c>
      <c r="H40" s="45"/>
      <c r="I40" s="54">
        <v>0</v>
      </c>
      <c r="J40" s="94">
        <v>0</v>
      </c>
      <c r="K40" s="54">
        <v>0</v>
      </c>
      <c r="L40" s="51"/>
      <c r="M40" s="55">
        <f t="shared" si="0"/>
        <v>75</v>
      </c>
      <c r="N40" s="55">
        <f t="shared" si="2"/>
        <v>50</v>
      </c>
      <c r="O40" s="18">
        <f t="shared" si="3"/>
        <v>25</v>
      </c>
      <c r="P40" s="17">
        <f t="shared" si="1"/>
        <v>0</v>
      </c>
    </row>
    <row r="41" spans="1:34" s="30" customFormat="1" ht="13.5" thickBot="1" x14ac:dyDescent="0.25">
      <c r="A41" s="56">
        <v>2400</v>
      </c>
      <c r="B41" s="56">
        <v>2400</v>
      </c>
      <c r="C41" s="56">
        <v>0</v>
      </c>
      <c r="D41" s="56">
        <v>25</v>
      </c>
      <c r="E41" s="136">
        <v>25</v>
      </c>
      <c r="F41" s="136">
        <v>0</v>
      </c>
      <c r="G41" s="136">
        <v>25</v>
      </c>
      <c r="H41" s="45"/>
      <c r="I41" s="57">
        <v>0</v>
      </c>
      <c r="J41" s="95">
        <v>0</v>
      </c>
      <c r="K41" s="57">
        <v>0</v>
      </c>
      <c r="L41" s="51"/>
      <c r="M41" s="58">
        <f t="shared" si="0"/>
        <v>75</v>
      </c>
      <c r="N41" s="58">
        <f t="shared" si="2"/>
        <v>50</v>
      </c>
      <c r="O41" s="59">
        <f t="shared" si="3"/>
        <v>25</v>
      </c>
      <c r="P41" s="60">
        <f t="shared" si="1"/>
        <v>0</v>
      </c>
    </row>
    <row r="42" spans="1:34" s="12" customFormat="1" x14ac:dyDescent="0.2">
      <c r="A42" s="51"/>
      <c r="B42" s="51"/>
      <c r="C42" s="51"/>
      <c r="D42" s="51"/>
      <c r="E42" s="51"/>
      <c r="F42" s="61"/>
      <c r="G42" s="51"/>
      <c r="H42" s="51"/>
      <c r="I42" s="51"/>
      <c r="J42" s="51"/>
      <c r="K42" s="51"/>
      <c r="L42" s="51"/>
      <c r="M42" s="11"/>
      <c r="N42" s="11"/>
      <c r="O42" s="11"/>
      <c r="P42" s="11"/>
    </row>
    <row r="43" spans="1:34" ht="13.5" thickBot="1" x14ac:dyDescent="0.25">
      <c r="A43" s="20"/>
      <c r="B43" s="20"/>
      <c r="C43" s="20"/>
      <c r="D43" s="20"/>
      <c r="E43" s="20"/>
      <c r="F43" s="62"/>
      <c r="G43" s="62"/>
      <c r="H43" s="20"/>
      <c r="I43" s="20"/>
      <c r="J43" s="20"/>
      <c r="K43" s="20"/>
      <c r="L43" s="20"/>
    </row>
    <row r="44" spans="1:34" ht="13.5" thickBot="1" x14ac:dyDescent="0.25">
      <c r="B44" s="63" t="s">
        <v>31</v>
      </c>
      <c r="C44" s="46">
        <f>SUM(C18:C41)</f>
        <v>800</v>
      </c>
      <c r="D44" s="46">
        <f>SUM(D18:D41)</f>
        <v>600</v>
      </c>
      <c r="E44" s="46">
        <f>SUM(E18:E41)</f>
        <v>600</v>
      </c>
      <c r="F44" s="46">
        <f>SUM(F18:F41)</f>
        <v>480</v>
      </c>
      <c r="G44" s="46">
        <f>SUM(G18:G41)</f>
        <v>600</v>
      </c>
      <c r="H44" s="17"/>
      <c r="I44" s="46">
        <f>SUM(I18:I41)</f>
        <v>-800</v>
      </c>
      <c r="J44" s="46">
        <f>SUM(J18:J41)</f>
        <v>-480</v>
      </c>
      <c r="K44" s="46">
        <f>SUM(K18:K41)</f>
        <v>-848</v>
      </c>
      <c r="L44" s="18"/>
      <c r="M44" s="46">
        <f>SUM(M18:M41)</f>
        <v>952</v>
      </c>
      <c r="N44" s="46">
        <f>SUM(N18:N41)</f>
        <v>2000</v>
      </c>
      <c r="O44" s="46">
        <f>SUM(O18:O41)</f>
        <v>1080</v>
      </c>
      <c r="P44" s="46">
        <f>SUM(P18:P41)</f>
        <v>-2128</v>
      </c>
      <c r="Q44" s="64" t="s">
        <v>32</v>
      </c>
      <c r="R44" s="65"/>
    </row>
    <row r="45" spans="1:34" ht="13.5" thickBot="1" x14ac:dyDescent="0.25">
      <c r="B45" s="66"/>
      <c r="C45" s="11"/>
      <c r="D45" s="11"/>
      <c r="E45" s="11"/>
      <c r="F45" s="18"/>
      <c r="G45" s="18"/>
      <c r="H45" s="67" t="s">
        <v>33</v>
      </c>
      <c r="I45" s="11"/>
      <c r="J45" s="11"/>
      <c r="K45" s="11"/>
      <c r="L45" s="68" t="s">
        <v>34</v>
      </c>
      <c r="M45" s="18"/>
      <c r="N45" s="18"/>
      <c r="O45" s="18"/>
      <c r="P45" s="18"/>
      <c r="Q45" s="69"/>
    </row>
    <row r="46" spans="1:34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600</v>
      </c>
      <c r="E46" s="46">
        <f>SUM(E18:E41)</f>
        <v>600</v>
      </c>
      <c r="F46" s="46">
        <f>SUM(F18:F41)</f>
        <v>480</v>
      </c>
      <c r="G46" s="46">
        <f>SUM(G18:G41)</f>
        <v>600</v>
      </c>
      <c r="H46" s="71">
        <f>SUM(C46:G46)</f>
        <v>3080</v>
      </c>
      <c r="I46" s="46">
        <f>SUM(I18:I41)</f>
        <v>-800</v>
      </c>
      <c r="J46" s="46">
        <f>SUM(J18:J41)</f>
        <v>-480</v>
      </c>
      <c r="K46" s="46">
        <f>SUM(K18:K41)</f>
        <v>-848</v>
      </c>
      <c r="L46" s="72">
        <f>SUM(I46:K46)</f>
        <v>-2128</v>
      </c>
      <c r="M46" s="46">
        <f>SUM(M18:M41)</f>
        <v>952</v>
      </c>
      <c r="N46" s="46">
        <f>SUM(N18:N41)</f>
        <v>2000</v>
      </c>
      <c r="O46" s="46">
        <f>SUM(O18:O41)</f>
        <v>1080</v>
      </c>
      <c r="P46" s="46">
        <f>SUM(P18:P41)</f>
        <v>-2128</v>
      </c>
      <c r="Q46" s="69">
        <f>ABS(L46)+ABS(H46)</f>
        <v>5208</v>
      </c>
    </row>
    <row r="47" spans="1:34" ht="13.5" thickBot="1" x14ac:dyDescent="0.25">
      <c r="A47" s="66"/>
      <c r="B47" s="66"/>
      <c r="C47" s="48"/>
      <c r="D47" s="48"/>
      <c r="E47" s="48"/>
      <c r="F47" s="15"/>
      <c r="G47" s="46"/>
      <c r="I47" s="14"/>
      <c r="J47" s="14"/>
      <c r="K47" s="14"/>
      <c r="M47" s="73"/>
      <c r="N47" s="73"/>
      <c r="O47" s="73"/>
      <c r="P47" s="73"/>
    </row>
    <row r="48" spans="1:34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36</v>
      </c>
      <c r="G48" s="83" t="s">
        <v>36</v>
      </c>
      <c r="H48" s="44"/>
      <c r="I48" s="74"/>
      <c r="J48" s="99"/>
      <c r="K48" s="74"/>
      <c r="L48" s="44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5" t="s">
        <v>11</v>
      </c>
      <c r="H49" s="76"/>
      <c r="I49" s="18" t="s">
        <v>37</v>
      </c>
      <c r="J49" s="17" t="s">
        <v>37</v>
      </c>
      <c r="K49" s="18" t="s">
        <v>37</v>
      </c>
      <c r="L49" s="76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s="12" customFormat="1" ht="16.5" customHeight="1" x14ac:dyDescent="0.2">
      <c r="A50" s="66"/>
      <c r="B50" s="66"/>
      <c r="C50" s="47" t="s">
        <v>10</v>
      </c>
      <c r="D50" s="47" t="s">
        <v>47</v>
      </c>
      <c r="E50" s="47" t="s">
        <v>47</v>
      </c>
      <c r="F50" s="47" t="s">
        <v>10</v>
      </c>
      <c r="G50" s="45" t="s">
        <v>40</v>
      </c>
      <c r="H50" s="76"/>
      <c r="I50" s="18" t="s">
        <v>38</v>
      </c>
      <c r="J50" s="17" t="s">
        <v>38</v>
      </c>
      <c r="K50" s="18" t="s">
        <v>38</v>
      </c>
      <c r="L50" s="76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s="12" customFormat="1" ht="18.75" customHeight="1" x14ac:dyDescent="0.2">
      <c r="A51" s="66"/>
      <c r="B51" s="66"/>
      <c r="C51" s="47" t="s">
        <v>41</v>
      </c>
      <c r="D51" s="47" t="s">
        <v>381</v>
      </c>
      <c r="E51" s="47" t="s">
        <v>46</v>
      </c>
      <c r="F51" s="47" t="s">
        <v>256</v>
      </c>
      <c r="G51" s="45" t="s">
        <v>38</v>
      </c>
      <c r="H51" s="75"/>
      <c r="I51" s="18" t="s">
        <v>11</v>
      </c>
      <c r="J51" s="17" t="s">
        <v>11</v>
      </c>
      <c r="K51" s="18" t="s">
        <v>11</v>
      </c>
      <c r="L51" s="11"/>
      <c r="M51" s="76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s="12" customFormat="1" ht="19.5" customHeight="1" thickBot="1" x14ac:dyDescent="0.25">
      <c r="A52" s="66"/>
      <c r="B52" s="66"/>
      <c r="C52" s="47" t="s">
        <v>55</v>
      </c>
      <c r="D52" s="47" t="s">
        <v>49</v>
      </c>
      <c r="E52" s="47" t="s">
        <v>49</v>
      </c>
      <c r="F52" s="47" t="s">
        <v>38</v>
      </c>
      <c r="G52" s="98" t="s">
        <v>44</v>
      </c>
      <c r="H52" s="77"/>
      <c r="I52" s="18" t="s">
        <v>43</v>
      </c>
      <c r="J52" s="17" t="s">
        <v>43</v>
      </c>
      <c r="K52" s="18" t="s">
        <v>43</v>
      </c>
      <c r="L52" s="77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4" s="12" customFormat="1" ht="30" customHeight="1" thickBot="1" x14ac:dyDescent="0.25">
      <c r="A53" s="66"/>
      <c r="B53" s="66"/>
      <c r="C53" s="47" t="s">
        <v>346</v>
      </c>
      <c r="D53" s="47" t="s">
        <v>63</v>
      </c>
      <c r="E53" s="47" t="s">
        <v>63</v>
      </c>
      <c r="F53" s="47" t="s">
        <v>48</v>
      </c>
      <c r="G53" s="44"/>
      <c r="H53" s="76"/>
      <c r="I53" s="59"/>
      <c r="J53" s="60"/>
      <c r="K53" s="59"/>
      <c r="L53" s="76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4" s="12" customFormat="1" ht="24" customHeight="1" thickBot="1" x14ac:dyDescent="0.25">
      <c r="A54" s="66"/>
      <c r="B54" s="66"/>
      <c r="C54" s="78" t="s">
        <v>347</v>
      </c>
      <c r="D54" s="78" t="s">
        <v>60</v>
      </c>
      <c r="E54" s="78" t="s">
        <v>60</v>
      </c>
      <c r="F54" s="47" t="s">
        <v>394</v>
      </c>
      <c r="G54" s="44"/>
      <c r="H54" s="76"/>
      <c r="I54" s="11"/>
      <c r="J54" s="11"/>
      <c r="K54" s="11"/>
      <c r="L54" s="11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s="12" customFormat="1" ht="28.5" customHeight="1" thickBot="1" x14ac:dyDescent="0.25">
      <c r="A55" s="66"/>
      <c r="B55" s="66"/>
      <c r="C55" s="30"/>
      <c r="D55" s="30"/>
      <c r="E55" s="30"/>
      <c r="F55" s="78" t="s">
        <v>165</v>
      </c>
      <c r="G55" s="44"/>
      <c r="H55" s="76"/>
      <c r="I55" s="44"/>
      <c r="J55" s="44"/>
      <c r="K55" s="44"/>
      <c r="L55" s="44"/>
      <c r="M55" s="7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4" s="12" customFormat="1" ht="25.5" customHeight="1" x14ac:dyDescent="0.2">
      <c r="A56" s="66"/>
      <c r="B56" s="66"/>
      <c r="C56" s="30"/>
      <c r="D56" s="30"/>
      <c r="E56" s="30"/>
      <c r="F56" s="44"/>
      <c r="G56" s="44"/>
      <c r="H56" s="79"/>
      <c r="I56" s="44"/>
      <c r="J56" s="44"/>
      <c r="K56" s="44"/>
      <c r="L56" s="44"/>
      <c r="M56" s="79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4" s="12" customFormat="1" ht="27" customHeight="1" x14ac:dyDescent="0.2">
      <c r="C57" s="30"/>
      <c r="D57" s="30"/>
      <c r="E57" s="30"/>
      <c r="F57" s="44"/>
      <c r="G57" s="44"/>
      <c r="H57" s="79"/>
      <c r="I57" s="44"/>
      <c r="J57" s="44"/>
      <c r="K57" s="44"/>
      <c r="L57" s="79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ht="20.25" customHeight="1" x14ac:dyDescent="0.2">
      <c r="B58" s="32"/>
      <c r="F58" s="44"/>
      <c r="G58" s="44"/>
      <c r="H58" s="79"/>
      <c r="I58" s="32"/>
      <c r="J58" s="32"/>
      <c r="K58" s="32"/>
      <c r="L58" s="8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 ht="24" customHeight="1" x14ac:dyDescent="0.2">
      <c r="B59" s="30"/>
      <c r="F59" s="32"/>
      <c r="G59" s="32"/>
      <c r="H59" s="79"/>
      <c r="I59" s="32"/>
      <c r="J59" s="32"/>
      <c r="K59" s="32"/>
      <c r="M59" s="81"/>
      <c r="N59" s="81"/>
      <c r="O59" s="81"/>
      <c r="P59" s="81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15" x14ac:dyDescent="0.2">
      <c r="F60" s="32"/>
      <c r="G60" s="32"/>
      <c r="H60" s="79"/>
      <c r="I60" s="30"/>
      <c r="J60" s="30"/>
      <c r="M60" s="80"/>
      <c r="N60" s="80"/>
      <c r="O60" s="80"/>
      <c r="P60" s="8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5" x14ac:dyDescent="0.2">
      <c r="F61" s="32"/>
      <c r="G61" s="32"/>
      <c r="H61" s="79"/>
      <c r="I61" s="30"/>
      <c r="J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5" x14ac:dyDescent="0.2">
      <c r="F62" s="32"/>
      <c r="G62" s="32"/>
      <c r="H62" s="79"/>
      <c r="I62" s="30"/>
      <c r="J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5" x14ac:dyDescent="0.2">
      <c r="F63" s="32"/>
      <c r="G63" s="32"/>
      <c r="H63" s="79"/>
      <c r="I63" s="30"/>
      <c r="J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x14ac:dyDescent="0.2">
      <c r="F64" s="32"/>
      <c r="G64" s="32"/>
      <c r="I64" s="30"/>
      <c r="J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6:34" x14ac:dyDescent="0.2">
      <c r="F65" s="32"/>
      <c r="G65" s="32"/>
      <c r="I65" s="30"/>
      <c r="J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6:34" x14ac:dyDescent="0.2">
      <c r="F66" s="32"/>
      <c r="G66" s="32"/>
      <c r="I66" s="30"/>
      <c r="J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6:34" x14ac:dyDescent="0.2">
      <c r="I67" s="30"/>
      <c r="J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6:34" x14ac:dyDescent="0.2">
      <c r="I68" s="30"/>
      <c r="J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6:34" x14ac:dyDescent="0.2">
      <c r="I69" s="30"/>
      <c r="J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6:34" x14ac:dyDescent="0.2">
      <c r="I70" s="30"/>
      <c r="J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6:34" x14ac:dyDescent="0.2">
      <c r="I71" s="30"/>
      <c r="J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6:34" x14ac:dyDescent="0.2">
      <c r="I72" s="30"/>
      <c r="J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6:34" x14ac:dyDescent="0.2">
      <c r="I73" s="30"/>
      <c r="J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6:34" x14ac:dyDescent="0.2">
      <c r="I74" s="30"/>
      <c r="J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6:34" x14ac:dyDescent="0.2">
      <c r="I75" s="30"/>
      <c r="J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6:34" x14ac:dyDescent="0.2">
      <c r="I76" s="30"/>
      <c r="J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6:34" x14ac:dyDescent="0.2">
      <c r="I77" s="30"/>
      <c r="J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6:34" x14ac:dyDescent="0.2">
      <c r="I78" s="30"/>
      <c r="J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6:34" x14ac:dyDescent="0.2">
      <c r="I79" s="30"/>
      <c r="J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6:34" x14ac:dyDescent="0.2">
      <c r="I80" s="30"/>
      <c r="J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9:34" x14ac:dyDescent="0.2">
      <c r="I81" s="30"/>
      <c r="J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9:34" x14ac:dyDescent="0.2">
      <c r="I82" s="30"/>
      <c r="J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9:34" x14ac:dyDescent="0.2">
      <c r="I83" s="30"/>
      <c r="J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9:34" x14ac:dyDescent="0.2">
      <c r="I84" s="30"/>
      <c r="J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9:34" x14ac:dyDescent="0.2">
      <c r="I85" s="30"/>
      <c r="J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9:34" x14ac:dyDescent="0.2">
      <c r="I86" s="30"/>
      <c r="J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9:34" x14ac:dyDescent="0.2">
      <c r="I87" s="30"/>
      <c r="J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9:34" x14ac:dyDescent="0.2">
      <c r="I88" s="30"/>
      <c r="J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9:34" x14ac:dyDescent="0.2">
      <c r="I89" s="30"/>
      <c r="J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9:34" x14ac:dyDescent="0.2">
      <c r="I90" s="30"/>
      <c r="J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9:34" x14ac:dyDescent="0.2">
      <c r="I91" s="30"/>
      <c r="J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9:34" x14ac:dyDescent="0.2">
      <c r="I92" s="30"/>
      <c r="J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9:34" x14ac:dyDescent="0.2">
      <c r="I93" s="30"/>
      <c r="J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9:34" x14ac:dyDescent="0.2">
      <c r="I94" s="30"/>
      <c r="J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9:34" x14ac:dyDescent="0.2">
      <c r="I95" s="30"/>
      <c r="J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9:34" x14ac:dyDescent="0.2">
      <c r="I96" s="30"/>
      <c r="J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9:34" x14ac:dyDescent="0.2">
      <c r="I97" s="30"/>
      <c r="J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9:34" x14ac:dyDescent="0.2">
      <c r="I98" s="30"/>
      <c r="J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9:34" x14ac:dyDescent="0.2">
      <c r="I99" s="30"/>
      <c r="J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9:34" x14ac:dyDescent="0.2">
      <c r="I100" s="30"/>
      <c r="J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9:34" x14ac:dyDescent="0.2">
      <c r="I101" s="30"/>
      <c r="J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9:34" x14ac:dyDescent="0.2">
      <c r="I102" s="30"/>
      <c r="J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9:34" x14ac:dyDescent="0.2">
      <c r="I103" s="30"/>
      <c r="J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9:34" x14ac:dyDescent="0.2">
      <c r="I104" s="30"/>
      <c r="J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9:34" x14ac:dyDescent="0.2">
      <c r="I105" s="30"/>
      <c r="J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9:34" x14ac:dyDescent="0.2">
      <c r="I106" s="30"/>
      <c r="J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105"/>
  <sheetViews>
    <sheetView topLeftCell="O22" zoomScale="60" workbookViewId="0">
      <selection activeCell="R51" sqref="R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20" width="30.28515625" style="1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41"/>
      <c r="S1" s="141"/>
      <c r="T1" s="141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12"/>
      <c r="S2" s="112"/>
      <c r="T2" s="112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12"/>
      <c r="S3" s="112"/>
      <c r="T3" s="112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12"/>
      <c r="S4" s="112"/>
      <c r="T4" s="112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12"/>
      <c r="S5" s="112"/>
      <c r="T5" s="112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12"/>
      <c r="S6" s="112"/>
      <c r="T6" s="112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12"/>
      <c r="S7" s="112"/>
      <c r="T7" s="112"/>
      <c r="U7" s="6"/>
      <c r="V7" s="6"/>
      <c r="W7" s="6"/>
      <c r="X7" s="6"/>
      <c r="Y7" s="6"/>
    </row>
    <row r="8" spans="1:25" ht="21.75" customHeight="1" x14ac:dyDescent="0.2">
      <c r="B8" s="7">
        <v>37366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12"/>
      <c r="S8" s="112"/>
      <c r="T8" s="112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142" t="s">
        <v>4</v>
      </c>
      <c r="S9" s="142" t="s">
        <v>4</v>
      </c>
      <c r="T9" s="142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43" t="s">
        <v>7</v>
      </c>
      <c r="S10" s="143" t="s">
        <v>7</v>
      </c>
      <c r="T10" s="114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15" t="s">
        <v>10</v>
      </c>
      <c r="S11" s="115" t="s">
        <v>10</v>
      </c>
      <c r="T11" s="115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144"/>
      <c r="S12" s="144"/>
      <c r="T12" s="160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145" t="s">
        <v>13</v>
      </c>
      <c r="S13" s="145" t="s">
        <v>13</v>
      </c>
      <c r="T13" s="161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46"/>
      <c r="S14" s="146"/>
      <c r="T14" s="115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117" t="s">
        <v>69</v>
      </c>
      <c r="S15" s="117" t="s">
        <v>69</v>
      </c>
      <c r="T15" s="11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108" t="s">
        <v>387</v>
      </c>
      <c r="S16" s="108" t="s">
        <v>385</v>
      </c>
      <c r="T16" s="108" t="s">
        <v>386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14" t="s">
        <v>20</v>
      </c>
      <c r="S17" s="114" t="s">
        <v>20</v>
      </c>
      <c r="T17" s="125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147">
        <v>0</v>
      </c>
      <c r="S18" s="155">
        <v>0</v>
      </c>
      <c r="T18" s="147">
        <v>0</v>
      </c>
      <c r="U18" s="51"/>
      <c r="V18" s="48">
        <f t="shared" ref="V18:V41" si="0">SUM(C18:T18)</f>
        <v>25</v>
      </c>
      <c r="W18" s="15">
        <v>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148">
        <v>0</v>
      </c>
      <c r="S19" s="156">
        <v>0</v>
      </c>
      <c r="T19" s="148">
        <v>0</v>
      </c>
      <c r="U19" s="51"/>
      <c r="V19" s="55">
        <f t="shared" si="0"/>
        <v>25</v>
      </c>
      <c r="W19" s="18">
        <v>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148">
        <v>0</v>
      </c>
      <c r="S20" s="156">
        <v>0</v>
      </c>
      <c r="T20" s="148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148">
        <v>0</v>
      </c>
      <c r="S21" s="156">
        <v>0</v>
      </c>
      <c r="T21" s="148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148">
        <v>0</v>
      </c>
      <c r="S22" s="156">
        <v>0</v>
      </c>
      <c r="T22" s="148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148">
        <v>0</v>
      </c>
      <c r="S23" s="156">
        <v>0</v>
      </c>
      <c r="T23" s="148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148">
        <v>-50</v>
      </c>
      <c r="S24" s="156">
        <v>-30</v>
      </c>
      <c r="T24" s="148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148">
        <v>-50</v>
      </c>
      <c r="S25" s="156">
        <v>-30</v>
      </c>
      <c r="T25" s="148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148">
        <v>-50</v>
      </c>
      <c r="S26" s="156">
        <v>-30</v>
      </c>
      <c r="T26" s="148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148">
        <v>-50</v>
      </c>
      <c r="S27" s="156">
        <v>-30</v>
      </c>
      <c r="T27" s="148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148">
        <v>-50</v>
      </c>
      <c r="S28" s="156">
        <v>-30</v>
      </c>
      <c r="T28" s="148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148">
        <v>-50</v>
      </c>
      <c r="S29" s="156">
        <v>-30</v>
      </c>
      <c r="T29" s="148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148">
        <v>-50</v>
      </c>
      <c r="S30" s="156">
        <v>-30</v>
      </c>
      <c r="T30" s="148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148">
        <v>-50</v>
      </c>
      <c r="S31" s="156">
        <v>-30</v>
      </c>
      <c r="T31" s="148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148">
        <v>-50</v>
      </c>
      <c r="S32" s="156">
        <v>-30</v>
      </c>
      <c r="T32" s="148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148">
        <v>-50</v>
      </c>
      <c r="S33" s="156">
        <v>-30</v>
      </c>
      <c r="T33" s="148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148">
        <v>-50</v>
      </c>
      <c r="S34" s="156">
        <v>-30</v>
      </c>
      <c r="T34" s="148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148">
        <v>-50</v>
      </c>
      <c r="S35" s="156">
        <v>-30</v>
      </c>
      <c r="T35" s="148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148">
        <v>-50</v>
      </c>
      <c r="S36" s="156">
        <v>-30</v>
      </c>
      <c r="T36" s="148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148">
        <v>-50</v>
      </c>
      <c r="S37" s="156">
        <v>-30</v>
      </c>
      <c r="T37" s="148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148">
        <v>-50</v>
      </c>
      <c r="S38" s="156">
        <v>-30</v>
      </c>
      <c r="T38" s="148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148">
        <v>-50</v>
      </c>
      <c r="S39" s="156">
        <v>-30</v>
      </c>
      <c r="T39" s="148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148">
        <v>0</v>
      </c>
      <c r="S40" s="156">
        <v>0</v>
      </c>
      <c r="T40" s="148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149">
        <v>0</v>
      </c>
      <c r="S41" s="157">
        <v>0</v>
      </c>
      <c r="T41" s="149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123"/>
      <c r="S42" s="123"/>
      <c r="T42" s="123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150"/>
      <c r="S43" s="150"/>
      <c r="T43" s="15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 t="shared" si="3"/>
        <v>400</v>
      </c>
      <c r="F44" s="46">
        <f t="shared" si="3"/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125">
        <f t="shared" si="4"/>
        <v>-800</v>
      </c>
      <c r="S44" s="125">
        <f t="shared" si="4"/>
        <v>-480</v>
      </c>
      <c r="T44" s="125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51"/>
      <c r="S45" s="151"/>
      <c r="T45" s="15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 t="shared" si="5"/>
        <v>400</v>
      </c>
      <c r="F46" s="46">
        <f t="shared" si="5"/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125">
        <f t="shared" si="6"/>
        <v>-800</v>
      </c>
      <c r="S46" s="125">
        <f t="shared" si="6"/>
        <v>-480</v>
      </c>
      <c r="T46" s="125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52"/>
      <c r="S47" s="152"/>
      <c r="T47" s="152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153"/>
      <c r="S48" s="158"/>
      <c r="T48" s="153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15" t="s">
        <v>37</v>
      </c>
      <c r="S49" s="159" t="s">
        <v>37</v>
      </c>
      <c r="T49" s="115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15" t="s">
        <v>38</v>
      </c>
      <c r="S50" s="159" t="s">
        <v>38</v>
      </c>
      <c r="T50" s="115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11</v>
      </c>
      <c r="S51" s="159" t="s">
        <v>11</v>
      </c>
      <c r="T51" s="115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15" t="s">
        <v>43</v>
      </c>
      <c r="S52" s="159" t="s">
        <v>43</v>
      </c>
      <c r="T52" s="115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154"/>
      <c r="S53" s="108"/>
      <c r="T53" s="154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51"/>
      <c r="S54" s="151"/>
      <c r="T54" s="15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128"/>
      <c r="S55" s="128"/>
      <c r="T55" s="128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128"/>
      <c r="S56" s="128"/>
      <c r="T56" s="128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128"/>
      <c r="S57" s="128"/>
      <c r="T57" s="128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129"/>
      <c r="S58" s="129"/>
      <c r="T58" s="129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129"/>
      <c r="S59" s="129"/>
      <c r="T59" s="129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22:43" x14ac:dyDescent="0.2"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22:43" x14ac:dyDescent="0.2"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22:43" x14ac:dyDescent="0.2"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22:43" x14ac:dyDescent="0.2"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22:43" x14ac:dyDescent="0.2"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22:43" x14ac:dyDescent="0.2"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22:43" x14ac:dyDescent="0.2"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22:43" x14ac:dyDescent="0.2"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22:43" x14ac:dyDescent="0.2"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22:43" x14ac:dyDescent="0.2"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22:43" x14ac:dyDescent="0.2"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22:43" x14ac:dyDescent="0.2"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22:43" x14ac:dyDescent="0.2"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22:43" x14ac:dyDescent="0.2"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22:43" x14ac:dyDescent="0.2"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22:43" x14ac:dyDescent="0.2"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22:43" x14ac:dyDescent="0.2"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22:43" x14ac:dyDescent="0.2"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22:43" x14ac:dyDescent="0.2"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22:43" x14ac:dyDescent="0.2"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22:43" x14ac:dyDescent="0.2"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22:43" x14ac:dyDescent="0.2"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22:43" x14ac:dyDescent="0.2"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22:43" x14ac:dyDescent="0.2"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22:43" x14ac:dyDescent="0.2"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N18" zoomScale="60" workbookViewId="0">
      <selection activeCell="R51" sqref="R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>SUM(H18:J18,Q18)</f>
        <v>25</v>
      </c>
      <c r="Y18" s="15">
        <f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ref="X19:X41" si="1">SUM(H19:J19,Q19)</f>
        <v>25</v>
      </c>
      <c r="Y19" s="18">
        <f t="shared" ref="Y19:Y41" si="2">SUM(R19:T19)</f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>SUM(E18:E41)</f>
        <v>400</v>
      </c>
      <c r="F44" s="46">
        <f>SUM(F18:F41)</f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>SUM(E18:E41)</f>
        <v>400</v>
      </c>
      <c r="F46" s="46">
        <f>SUM(F18:F41)</f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11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topLeftCell="L19" zoomScale="60" workbookViewId="0">
      <selection activeCell="P51" sqref="P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11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opLeftCell="N17" zoomScale="60" workbookViewId="0">
      <selection activeCell="J58" sqref="J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topLeftCell="B16" zoomScale="60" workbookViewId="0">
      <selection activeCell="D52" sqref="D5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25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75" thickBot="1" x14ac:dyDescent="0.25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5" thickBot="1" x14ac:dyDescent="0.25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5" thickBot="1" x14ac:dyDescent="0.25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7" width="30.28515625" style="1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T106"/>
  <sheetViews>
    <sheetView topLeftCell="L1" zoomScale="60" workbookViewId="0">
      <selection activeCell="O24" sqref="O2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20" width="30.5703125" style="30" customWidth="1"/>
    <col min="21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37375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10" t="s">
        <v>57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54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47</v>
      </c>
      <c r="S11" s="18" t="s">
        <v>47</v>
      </c>
      <c r="T11" s="18" t="s">
        <v>54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21"/>
      <c r="S12" s="21"/>
      <c r="T12" s="2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102" t="s">
        <v>265</v>
      </c>
      <c r="D13" s="25" t="s">
        <v>13</v>
      </c>
      <c r="E13" s="25" t="s">
        <v>13</v>
      </c>
      <c r="F13" s="102" t="s">
        <v>442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102" t="s">
        <v>485</v>
      </c>
      <c r="M13" s="27" t="s">
        <v>51</v>
      </c>
      <c r="N13" s="102" t="s">
        <v>263</v>
      </c>
      <c r="O13" s="27" t="s">
        <v>51</v>
      </c>
      <c r="P13" s="27" t="s">
        <v>51</v>
      </c>
      <c r="Q13" s="102" t="s">
        <v>485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8"/>
      <c r="S14" s="18"/>
      <c r="T14" s="18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482</v>
      </c>
      <c r="F15" s="87" t="s">
        <v>482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482</v>
      </c>
      <c r="Q15" s="87" t="s">
        <v>482</v>
      </c>
      <c r="R15" s="87" t="s">
        <v>141</v>
      </c>
      <c r="S15" s="87" t="s">
        <v>261</v>
      </c>
      <c r="T15" s="87" t="s">
        <v>482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365</v>
      </c>
      <c r="D16" s="82" t="s">
        <v>494</v>
      </c>
      <c r="E16" s="82" t="s">
        <v>499</v>
      </c>
      <c r="F16" s="82" t="s">
        <v>365</v>
      </c>
      <c r="G16" s="118" t="s">
        <v>260</v>
      </c>
      <c r="H16" s="118" t="s">
        <v>260</v>
      </c>
      <c r="I16" s="82" t="s">
        <v>497</v>
      </c>
      <c r="J16" s="140" t="s">
        <v>493</v>
      </c>
      <c r="K16" s="17"/>
      <c r="L16" s="140" t="s">
        <v>365</v>
      </c>
      <c r="M16" s="140" t="s">
        <v>501</v>
      </c>
      <c r="N16" s="118" t="s">
        <v>260</v>
      </c>
      <c r="O16" s="82" t="s">
        <v>514</v>
      </c>
      <c r="P16" s="82" t="s">
        <v>502</v>
      </c>
      <c r="Q16" s="82" t="s">
        <v>365</v>
      </c>
      <c r="R16" s="118" t="s">
        <v>298</v>
      </c>
      <c r="S16" s="118" t="s">
        <v>260</v>
      </c>
      <c r="T16" s="82" t="s">
        <v>513</v>
      </c>
      <c r="U16" s="60" t="s">
        <v>491</v>
      </c>
      <c r="V16" s="60" t="s">
        <v>503</v>
      </c>
      <c r="W16" s="60" t="s">
        <v>504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46" t="s">
        <v>20</v>
      </c>
      <c r="X17" s="47"/>
      <c r="Y17" s="15"/>
      <c r="Z17" s="46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75</v>
      </c>
      <c r="F18" s="49">
        <v>0</v>
      </c>
      <c r="G18" s="134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93">
        <v>0</v>
      </c>
      <c r="W18" s="52">
        <v>0</v>
      </c>
      <c r="X18" s="51"/>
      <c r="Y18" s="48">
        <f t="shared" ref="Y18:Y41" si="0">SUM(C18:W18)</f>
        <v>100</v>
      </c>
      <c r="Z18" s="15">
        <f t="shared" ref="Z18:Z41" si="1">SUM(C18:G18,L18:R18)</f>
        <v>75</v>
      </c>
      <c r="AA18" s="85">
        <f t="shared" ref="AA18:AA41" si="2">SUM(H18:J18,S18)</f>
        <v>25</v>
      </c>
      <c r="AB18" s="15">
        <f t="shared" ref="AB18:AB41" si="3">SUM(U18:W18)</f>
        <v>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75</v>
      </c>
      <c r="F19" s="53">
        <v>0</v>
      </c>
      <c r="G19" s="135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0</v>
      </c>
      <c r="V19" s="94">
        <v>0</v>
      </c>
      <c r="W19" s="54">
        <v>0</v>
      </c>
      <c r="X19" s="51"/>
      <c r="Y19" s="55">
        <f t="shared" si="0"/>
        <v>100</v>
      </c>
      <c r="Z19" s="18">
        <f t="shared" si="1"/>
        <v>75</v>
      </c>
      <c r="AA19" s="11">
        <f t="shared" si="2"/>
        <v>25</v>
      </c>
      <c r="AB19" s="18">
        <f t="shared" si="3"/>
        <v>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75</v>
      </c>
      <c r="F20" s="53">
        <v>0</v>
      </c>
      <c r="G20" s="135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0</v>
      </c>
      <c r="V20" s="94">
        <v>0</v>
      </c>
      <c r="W20" s="54">
        <v>0</v>
      </c>
      <c r="X20" s="51"/>
      <c r="Y20" s="55">
        <f t="shared" si="0"/>
        <v>100</v>
      </c>
      <c r="Z20" s="18">
        <f t="shared" si="1"/>
        <v>75</v>
      </c>
      <c r="AA20" s="11">
        <f t="shared" si="2"/>
        <v>25</v>
      </c>
      <c r="AB20" s="18">
        <f t="shared" si="3"/>
        <v>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75</v>
      </c>
      <c r="F21" s="53">
        <v>0</v>
      </c>
      <c r="G21" s="135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0</v>
      </c>
      <c r="V21" s="94">
        <v>0</v>
      </c>
      <c r="W21" s="54">
        <v>0</v>
      </c>
      <c r="X21" s="51"/>
      <c r="Y21" s="55">
        <f t="shared" si="0"/>
        <v>100</v>
      </c>
      <c r="Z21" s="18">
        <f t="shared" si="1"/>
        <v>75</v>
      </c>
      <c r="AA21" s="11">
        <f t="shared" si="2"/>
        <v>25</v>
      </c>
      <c r="AB21" s="18">
        <f t="shared" si="3"/>
        <v>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75</v>
      </c>
      <c r="F22" s="53">
        <v>0</v>
      </c>
      <c r="G22" s="135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0</v>
      </c>
      <c r="V22" s="94">
        <v>0</v>
      </c>
      <c r="W22" s="54">
        <v>0</v>
      </c>
      <c r="X22" s="51"/>
      <c r="Y22" s="55">
        <f t="shared" si="0"/>
        <v>100</v>
      </c>
      <c r="Z22" s="18">
        <f t="shared" si="1"/>
        <v>75</v>
      </c>
      <c r="AA22" s="11">
        <f t="shared" si="2"/>
        <v>25</v>
      </c>
      <c r="AB22" s="18">
        <f t="shared" si="3"/>
        <v>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75</v>
      </c>
      <c r="F23" s="53">
        <v>0</v>
      </c>
      <c r="G23" s="135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0</v>
      </c>
      <c r="V23" s="94">
        <v>0</v>
      </c>
      <c r="W23" s="54">
        <v>0</v>
      </c>
      <c r="X23" s="51"/>
      <c r="Y23" s="55">
        <f t="shared" si="0"/>
        <v>100</v>
      </c>
      <c r="Z23" s="18">
        <f t="shared" si="1"/>
        <v>75</v>
      </c>
      <c r="AA23" s="11">
        <f t="shared" si="2"/>
        <v>25</v>
      </c>
      <c r="AB23" s="18">
        <f t="shared" si="3"/>
        <v>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25</v>
      </c>
      <c r="G24" s="135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3">
        <v>-25</v>
      </c>
      <c r="U24" s="54">
        <v>-50</v>
      </c>
      <c r="V24" s="94">
        <v>-30</v>
      </c>
      <c r="W24" s="54">
        <v>0</v>
      </c>
      <c r="X24" s="51"/>
      <c r="Y24" s="55">
        <f t="shared" si="0"/>
        <v>-175</v>
      </c>
      <c r="Z24" s="18">
        <f t="shared" si="1"/>
        <v>-75</v>
      </c>
      <c r="AA24" s="11">
        <f t="shared" si="2"/>
        <v>5</v>
      </c>
      <c r="AB24" s="18">
        <f t="shared" si="3"/>
        <v>-80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25</v>
      </c>
      <c r="G25" s="135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-50</v>
      </c>
      <c r="V25" s="94">
        <v>-30</v>
      </c>
      <c r="W25" s="54">
        <v>0</v>
      </c>
      <c r="X25" s="51"/>
      <c r="Y25" s="55">
        <f t="shared" si="0"/>
        <v>-175</v>
      </c>
      <c r="Z25" s="18">
        <f t="shared" si="1"/>
        <v>-75</v>
      </c>
      <c r="AA25" s="11">
        <f t="shared" si="2"/>
        <v>5</v>
      </c>
      <c r="AB25" s="18">
        <f t="shared" si="3"/>
        <v>-80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25</v>
      </c>
      <c r="G26" s="135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-50</v>
      </c>
      <c r="V26" s="94">
        <v>-30</v>
      </c>
      <c r="W26" s="54">
        <v>0</v>
      </c>
      <c r="X26" s="51"/>
      <c r="Y26" s="55">
        <f t="shared" si="0"/>
        <v>-175</v>
      </c>
      <c r="Z26" s="18">
        <f t="shared" si="1"/>
        <v>-75</v>
      </c>
      <c r="AA26" s="11">
        <f t="shared" si="2"/>
        <v>5</v>
      </c>
      <c r="AB26" s="18">
        <f t="shared" si="3"/>
        <v>-80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25</v>
      </c>
      <c r="G27" s="135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-50</v>
      </c>
      <c r="V27" s="94">
        <v>-30</v>
      </c>
      <c r="W27" s="54">
        <v>0</v>
      </c>
      <c r="X27" s="51"/>
      <c r="Y27" s="55">
        <f t="shared" si="0"/>
        <v>-175</v>
      </c>
      <c r="Z27" s="18">
        <f t="shared" si="1"/>
        <v>-75</v>
      </c>
      <c r="AA27" s="11">
        <f t="shared" si="2"/>
        <v>5</v>
      </c>
      <c r="AB27" s="18">
        <f t="shared" si="3"/>
        <v>-80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25</v>
      </c>
      <c r="G28" s="135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-50</v>
      </c>
      <c r="V28" s="94">
        <v>-30</v>
      </c>
      <c r="W28" s="54">
        <v>-53</v>
      </c>
      <c r="X28" s="51"/>
      <c r="Y28" s="55">
        <f t="shared" si="0"/>
        <v>-228</v>
      </c>
      <c r="Z28" s="18">
        <f t="shared" si="1"/>
        <v>-75</v>
      </c>
      <c r="AA28" s="11">
        <f t="shared" si="2"/>
        <v>5</v>
      </c>
      <c r="AB28" s="18">
        <f t="shared" si="3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25</v>
      </c>
      <c r="G29" s="135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-50</v>
      </c>
      <c r="V29" s="94">
        <v>-30</v>
      </c>
      <c r="W29" s="54">
        <v>-53</v>
      </c>
      <c r="X29" s="51"/>
      <c r="Y29" s="55">
        <f t="shared" si="0"/>
        <v>-228</v>
      </c>
      <c r="Z29" s="18">
        <f t="shared" si="1"/>
        <v>-75</v>
      </c>
      <c r="AA29" s="11">
        <f t="shared" si="2"/>
        <v>5</v>
      </c>
      <c r="AB29" s="18">
        <f t="shared" si="3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25</v>
      </c>
      <c r="G30" s="135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-50</v>
      </c>
      <c r="V30" s="94">
        <v>-30</v>
      </c>
      <c r="W30" s="54">
        <v>-53</v>
      </c>
      <c r="X30" s="51"/>
      <c r="Y30" s="55">
        <f t="shared" si="0"/>
        <v>-228</v>
      </c>
      <c r="Z30" s="18">
        <f t="shared" si="1"/>
        <v>-75</v>
      </c>
      <c r="AA30" s="11">
        <f t="shared" si="2"/>
        <v>5</v>
      </c>
      <c r="AB30" s="18">
        <f t="shared" si="3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25</v>
      </c>
      <c r="G31" s="135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-50</v>
      </c>
      <c r="V31" s="94">
        <v>-30</v>
      </c>
      <c r="W31" s="54">
        <v>-53</v>
      </c>
      <c r="X31" s="51"/>
      <c r="Y31" s="55">
        <f t="shared" si="0"/>
        <v>-228</v>
      </c>
      <c r="Z31" s="18">
        <f t="shared" si="1"/>
        <v>-75</v>
      </c>
      <c r="AA31" s="11">
        <f t="shared" si="2"/>
        <v>5</v>
      </c>
      <c r="AB31" s="18">
        <f t="shared" si="3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25</v>
      </c>
      <c r="G32" s="135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-50</v>
      </c>
      <c r="V32" s="94">
        <v>-30</v>
      </c>
      <c r="W32" s="54">
        <v>-53</v>
      </c>
      <c r="X32" s="51"/>
      <c r="Y32" s="55">
        <f t="shared" si="0"/>
        <v>-228</v>
      </c>
      <c r="Z32" s="18">
        <f t="shared" si="1"/>
        <v>-75</v>
      </c>
      <c r="AA32" s="11">
        <f t="shared" si="2"/>
        <v>5</v>
      </c>
      <c r="AB32" s="18">
        <f t="shared" si="3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25</v>
      </c>
      <c r="G33" s="17" t="s">
        <v>512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-50</v>
      </c>
      <c r="V33" s="94">
        <v>-30</v>
      </c>
      <c r="W33" s="54">
        <v>-53</v>
      </c>
      <c r="X33" s="51"/>
      <c r="Y33" s="55">
        <f t="shared" si="0"/>
        <v>-253</v>
      </c>
      <c r="Z33" s="18">
        <f t="shared" si="1"/>
        <v>-100</v>
      </c>
      <c r="AA33" s="11">
        <f t="shared" si="2"/>
        <v>5</v>
      </c>
      <c r="AB33" s="18">
        <f t="shared" si="3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25</v>
      </c>
      <c r="G34" s="135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-50</v>
      </c>
      <c r="V34" s="94">
        <v>-30</v>
      </c>
      <c r="W34" s="54">
        <v>-53</v>
      </c>
      <c r="X34" s="51"/>
      <c r="Y34" s="55">
        <f t="shared" si="0"/>
        <v>-228</v>
      </c>
      <c r="Z34" s="18">
        <f t="shared" si="1"/>
        <v>-75</v>
      </c>
      <c r="AA34" s="11">
        <f t="shared" si="2"/>
        <v>5</v>
      </c>
      <c r="AB34" s="18">
        <f t="shared" si="3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25</v>
      </c>
      <c r="G35" s="135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-50</v>
      </c>
      <c r="V35" s="94">
        <v>-30</v>
      </c>
      <c r="W35" s="54">
        <v>-53</v>
      </c>
      <c r="X35" s="51"/>
      <c r="Y35" s="55">
        <f t="shared" si="0"/>
        <v>-228</v>
      </c>
      <c r="Z35" s="18">
        <f t="shared" si="1"/>
        <v>-75</v>
      </c>
      <c r="AA35" s="11">
        <f t="shared" si="2"/>
        <v>5</v>
      </c>
      <c r="AB35" s="18">
        <f t="shared" si="3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25</v>
      </c>
      <c r="G36" s="135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-50</v>
      </c>
      <c r="V36" s="94">
        <v>-30</v>
      </c>
      <c r="W36" s="54">
        <v>-53</v>
      </c>
      <c r="X36" s="51"/>
      <c r="Y36" s="55">
        <f t="shared" si="0"/>
        <v>-228</v>
      </c>
      <c r="Z36" s="18">
        <f t="shared" si="1"/>
        <v>-75</v>
      </c>
      <c r="AA36" s="11">
        <f t="shared" si="2"/>
        <v>5</v>
      </c>
      <c r="AB36" s="18">
        <f t="shared" si="3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25</v>
      </c>
      <c r="G37" s="135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-50</v>
      </c>
      <c r="V37" s="94">
        <v>-30</v>
      </c>
      <c r="W37" s="54">
        <v>-53</v>
      </c>
      <c r="X37" s="51"/>
      <c r="Y37" s="55">
        <f t="shared" si="0"/>
        <v>-228</v>
      </c>
      <c r="Z37" s="18">
        <f t="shared" si="1"/>
        <v>-75</v>
      </c>
      <c r="AA37" s="11">
        <f t="shared" si="2"/>
        <v>5</v>
      </c>
      <c r="AB37" s="18">
        <f t="shared" si="3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25</v>
      </c>
      <c r="G38" s="135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-50</v>
      </c>
      <c r="V38" s="94">
        <v>-30</v>
      </c>
      <c r="W38" s="54">
        <v>-53</v>
      </c>
      <c r="X38" s="51"/>
      <c r="Y38" s="55">
        <f t="shared" si="0"/>
        <v>-228</v>
      </c>
      <c r="Z38" s="18">
        <f t="shared" si="1"/>
        <v>-75</v>
      </c>
      <c r="AA38" s="11">
        <f t="shared" si="2"/>
        <v>5</v>
      </c>
      <c r="AB38" s="18">
        <f t="shared" si="3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25</v>
      </c>
      <c r="G39" s="135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-50</v>
      </c>
      <c r="V39" s="94">
        <v>-30</v>
      </c>
      <c r="W39" s="54">
        <v>0</v>
      </c>
      <c r="X39" s="51"/>
      <c r="Y39" s="55">
        <f t="shared" si="0"/>
        <v>-175</v>
      </c>
      <c r="Z39" s="18">
        <f t="shared" si="1"/>
        <v>-75</v>
      </c>
      <c r="AA39" s="11">
        <f t="shared" si="2"/>
        <v>5</v>
      </c>
      <c r="AB39" s="18">
        <f t="shared" si="3"/>
        <v>-80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75</v>
      </c>
      <c r="F40" s="53">
        <v>0</v>
      </c>
      <c r="G40" s="135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3">
        <v>0</v>
      </c>
      <c r="U40" s="54">
        <v>0</v>
      </c>
      <c r="V40" s="94">
        <v>0</v>
      </c>
      <c r="W40" s="54">
        <v>0</v>
      </c>
      <c r="X40" s="51"/>
      <c r="Y40" s="55">
        <f t="shared" si="0"/>
        <v>100</v>
      </c>
      <c r="Z40" s="18">
        <f t="shared" si="1"/>
        <v>75</v>
      </c>
      <c r="AA40" s="11">
        <f t="shared" si="2"/>
        <v>25</v>
      </c>
      <c r="AB40" s="18">
        <f t="shared" si="3"/>
        <v>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75</v>
      </c>
      <c r="F41" s="56">
        <v>0</v>
      </c>
      <c r="G41" s="13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6">
        <v>0</v>
      </c>
      <c r="U41" s="57">
        <v>0</v>
      </c>
      <c r="V41" s="95">
        <v>0</v>
      </c>
      <c r="W41" s="57">
        <v>0</v>
      </c>
      <c r="X41" s="51"/>
      <c r="Y41" s="58">
        <f t="shared" si="0"/>
        <v>100</v>
      </c>
      <c r="Z41" s="59">
        <f t="shared" si="1"/>
        <v>75</v>
      </c>
      <c r="AA41" s="109">
        <f t="shared" si="2"/>
        <v>25</v>
      </c>
      <c r="AB41" s="59">
        <f t="shared" si="3"/>
        <v>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600</v>
      </c>
      <c r="F44" s="46">
        <f t="shared" si="4"/>
        <v>400</v>
      </c>
      <c r="G44" s="46">
        <f t="shared" si="4"/>
        <v>375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W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-400</v>
      </c>
      <c r="U44" s="46">
        <f t="shared" si="5"/>
        <v>-800</v>
      </c>
      <c r="V44" s="46">
        <f t="shared" si="5"/>
        <v>-480</v>
      </c>
      <c r="W44" s="46">
        <f t="shared" si="5"/>
        <v>-583</v>
      </c>
      <c r="X44" s="18"/>
      <c r="Y44" s="46">
        <f>SUM(Y18:Y41)</f>
        <v>-2608</v>
      </c>
      <c r="Z44" s="46">
        <f>SUM(Z18:Z41)</f>
        <v>-625</v>
      </c>
      <c r="AA44" s="46">
        <f>SUM(AA18:AA41)</f>
        <v>280</v>
      </c>
      <c r="AB44" s="46">
        <f>SUM(AB18:AB41)</f>
        <v>-1863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600</v>
      </c>
      <c r="F46" s="46">
        <f t="shared" si="6"/>
        <v>400</v>
      </c>
      <c r="G46" s="46">
        <f t="shared" si="6"/>
        <v>375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2855</v>
      </c>
      <c r="L46" s="46">
        <f t="shared" ref="L46:W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-400</v>
      </c>
      <c r="U46" s="46">
        <f t="shared" si="7"/>
        <v>-800</v>
      </c>
      <c r="V46" s="46">
        <f t="shared" si="7"/>
        <v>-480</v>
      </c>
      <c r="W46" s="46">
        <f t="shared" si="7"/>
        <v>-583</v>
      </c>
      <c r="X46" s="72">
        <f>SUM(L46:W46)</f>
        <v>-5463</v>
      </c>
      <c r="Y46" s="46">
        <f>SUM(Y18:Y41)</f>
        <v>-2608</v>
      </c>
      <c r="Z46" s="46">
        <f>SUM(Z18:Z41)</f>
        <v>-625</v>
      </c>
      <c r="AA46" s="46">
        <f>SUM(AA18:AA41)</f>
        <v>280</v>
      </c>
      <c r="AB46" s="46">
        <f>SUM(AB18:AB41)</f>
        <v>-1863</v>
      </c>
      <c r="AC46" s="69">
        <f>ABS(X46)+ABS(K46)</f>
        <v>8318</v>
      </c>
    </row>
    <row r="47" spans="1:46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15"/>
      <c r="M47" s="46"/>
      <c r="N47" s="46"/>
      <c r="O47" s="15"/>
      <c r="P47" s="15"/>
      <c r="Q47" s="15"/>
      <c r="R47" s="15"/>
      <c r="S47" s="15"/>
      <c r="T47" s="15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103" t="s">
        <v>39</v>
      </c>
      <c r="D48" s="43" t="s">
        <v>62</v>
      </c>
      <c r="E48" s="8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43" t="s">
        <v>39</v>
      </c>
      <c r="M48" s="15" t="s">
        <v>486</v>
      </c>
      <c r="N48" s="85" t="s">
        <v>39</v>
      </c>
      <c r="O48" s="15" t="s">
        <v>326</v>
      </c>
      <c r="P48" s="104" t="s">
        <v>151</v>
      </c>
      <c r="Q48" s="43" t="s">
        <v>39</v>
      </c>
      <c r="R48" s="14" t="s">
        <v>143</v>
      </c>
      <c r="S48" s="48" t="s">
        <v>47</v>
      </c>
      <c r="T48" s="15" t="s">
        <v>458</v>
      </c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75" t="s">
        <v>10</v>
      </c>
      <c r="D49" s="47" t="s">
        <v>11</v>
      </c>
      <c r="E49" s="45" t="s">
        <v>11</v>
      </c>
      <c r="F49" s="47" t="s">
        <v>54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47" t="s">
        <v>54</v>
      </c>
      <c r="M49" s="18" t="s">
        <v>487</v>
      </c>
      <c r="N49" s="73" t="s">
        <v>47</v>
      </c>
      <c r="O49" s="18" t="s">
        <v>505</v>
      </c>
      <c r="P49" s="44" t="s">
        <v>11</v>
      </c>
      <c r="Q49" s="47" t="s">
        <v>10</v>
      </c>
      <c r="R49" s="17" t="s">
        <v>144</v>
      </c>
      <c r="S49" s="138" t="s">
        <v>39</v>
      </c>
      <c r="T49" s="47" t="s">
        <v>11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75" t="s">
        <v>41</v>
      </c>
      <c r="D50" s="47" t="s">
        <v>10</v>
      </c>
      <c r="E50" s="45" t="s">
        <v>47</v>
      </c>
      <c r="F50" s="47" t="s">
        <v>118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47" t="s">
        <v>118</v>
      </c>
      <c r="M50" s="18" t="s">
        <v>145</v>
      </c>
      <c r="N50" s="11" t="s">
        <v>46</v>
      </c>
      <c r="O50" s="47" t="s">
        <v>325</v>
      </c>
      <c r="P50" s="44" t="s">
        <v>47</v>
      </c>
      <c r="Q50" s="47" t="s">
        <v>41</v>
      </c>
      <c r="R50" s="17" t="s">
        <v>145</v>
      </c>
      <c r="S50" s="55" t="s">
        <v>10</v>
      </c>
      <c r="T50" s="18" t="s">
        <v>39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75" t="s">
        <v>366</v>
      </c>
      <c r="D51" s="47" t="s">
        <v>41</v>
      </c>
      <c r="E51" s="45" t="s">
        <v>46</v>
      </c>
      <c r="F51" s="47" t="s">
        <v>483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47" t="s">
        <v>483</v>
      </c>
      <c r="M51" s="18" t="s">
        <v>488</v>
      </c>
      <c r="N51" s="105" t="s">
        <v>39</v>
      </c>
      <c r="O51" s="47" t="s">
        <v>116</v>
      </c>
      <c r="P51" s="11" t="s">
        <v>39</v>
      </c>
      <c r="Q51" s="47" t="s">
        <v>366</v>
      </c>
      <c r="R51" s="17" t="s">
        <v>204</v>
      </c>
      <c r="S51" s="75" t="s">
        <v>38</v>
      </c>
      <c r="T51" s="47" t="s">
        <v>508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C52" s="75" t="s">
        <v>416</v>
      </c>
      <c r="D52" s="47" t="s">
        <v>225</v>
      </c>
      <c r="E52" s="45" t="s">
        <v>49</v>
      </c>
      <c r="F52" s="47" t="s">
        <v>11</v>
      </c>
      <c r="G52" s="44"/>
      <c r="H52" s="84" t="s">
        <v>47</v>
      </c>
      <c r="I52" s="47" t="s">
        <v>38</v>
      </c>
      <c r="J52" s="98" t="s">
        <v>44</v>
      </c>
      <c r="K52" s="77"/>
      <c r="L52" s="47" t="s">
        <v>11</v>
      </c>
      <c r="M52" s="18" t="s">
        <v>489</v>
      </c>
      <c r="N52" s="30"/>
      <c r="O52" s="47" t="s">
        <v>411</v>
      </c>
      <c r="P52" s="44" t="s">
        <v>70</v>
      </c>
      <c r="Q52" s="47" t="s">
        <v>416</v>
      </c>
      <c r="R52" s="17" t="s">
        <v>47</v>
      </c>
      <c r="S52" s="84" t="s">
        <v>47</v>
      </c>
      <c r="T52" s="78" t="s">
        <v>509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30" customHeight="1" thickBot="1" x14ac:dyDescent="0.25">
      <c r="A53" s="66"/>
      <c r="C53" s="75" t="s">
        <v>91</v>
      </c>
      <c r="D53" s="47" t="s">
        <v>91</v>
      </c>
      <c r="E53" s="45" t="s">
        <v>226</v>
      </c>
      <c r="F53" s="78" t="s">
        <v>39</v>
      </c>
      <c r="G53" s="44"/>
      <c r="H53" s="44"/>
      <c r="I53" s="47" t="s">
        <v>48</v>
      </c>
      <c r="J53" s="44"/>
      <c r="K53" s="76"/>
      <c r="L53" s="78" t="s">
        <v>39</v>
      </c>
      <c r="M53" s="18" t="s">
        <v>153</v>
      </c>
      <c r="N53" s="30"/>
      <c r="O53" s="47" t="s">
        <v>276</v>
      </c>
      <c r="P53" s="44" t="s">
        <v>71</v>
      </c>
      <c r="Q53" s="47" t="s">
        <v>91</v>
      </c>
      <c r="R53" s="17" t="s">
        <v>39</v>
      </c>
      <c r="S53" s="30"/>
      <c r="T53" s="30"/>
      <c r="U53" s="59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5" t="s">
        <v>47</v>
      </c>
      <c r="D54" s="47" t="s">
        <v>49</v>
      </c>
      <c r="E54" s="98" t="s">
        <v>484</v>
      </c>
      <c r="F54" s="30"/>
      <c r="G54" s="44"/>
      <c r="H54" s="44"/>
      <c r="I54" s="47" t="s">
        <v>498</v>
      </c>
      <c r="J54" s="44"/>
      <c r="K54" s="76"/>
      <c r="L54" s="30"/>
      <c r="M54" s="47" t="s">
        <v>11</v>
      </c>
      <c r="N54" s="30"/>
      <c r="O54" s="47" t="s">
        <v>506</v>
      </c>
      <c r="P54" s="44" t="s">
        <v>72</v>
      </c>
      <c r="Q54" s="47" t="s">
        <v>47</v>
      </c>
      <c r="R54" s="45" t="s">
        <v>70</v>
      </c>
      <c r="S54" s="30"/>
      <c r="T54" s="30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84" t="s">
        <v>39</v>
      </c>
      <c r="D55" s="47" t="s">
        <v>63</v>
      </c>
      <c r="E55" s="30"/>
      <c r="F55" s="30"/>
      <c r="G55" s="44"/>
      <c r="H55" s="44"/>
      <c r="I55" s="78" t="s">
        <v>165</v>
      </c>
      <c r="J55" s="44"/>
      <c r="K55" s="76"/>
      <c r="L55" s="30"/>
      <c r="M55" s="18" t="s">
        <v>39</v>
      </c>
      <c r="N55" s="30"/>
      <c r="O55" s="47" t="s">
        <v>507</v>
      </c>
      <c r="P55" s="98" t="s">
        <v>73</v>
      </c>
      <c r="Q55" s="78" t="s">
        <v>39</v>
      </c>
      <c r="R55" s="45" t="s">
        <v>71</v>
      </c>
      <c r="S55" s="30"/>
      <c r="T55" s="30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30"/>
      <c r="M56" s="47" t="s">
        <v>70</v>
      </c>
      <c r="N56" s="30"/>
      <c r="O56" s="47" t="s">
        <v>276</v>
      </c>
      <c r="P56" s="30"/>
      <c r="Q56" s="30"/>
      <c r="R56" s="47" t="s">
        <v>72</v>
      </c>
      <c r="S56" s="30"/>
      <c r="T56" s="30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30"/>
      <c r="M57" s="47" t="s">
        <v>71</v>
      </c>
      <c r="N57" s="30"/>
      <c r="O57" s="47" t="s">
        <v>47</v>
      </c>
      <c r="P57" s="30"/>
      <c r="Q57" s="30"/>
      <c r="R57" s="78" t="s">
        <v>73</v>
      </c>
      <c r="S57" s="30"/>
      <c r="T57" s="30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x14ac:dyDescent="0.2">
      <c r="B58" s="32"/>
      <c r="G58" s="32"/>
      <c r="H58" s="32"/>
      <c r="I58" s="44"/>
      <c r="J58" s="44"/>
      <c r="K58" s="79"/>
      <c r="M58" s="47" t="s">
        <v>72</v>
      </c>
      <c r="O58" s="47" t="s">
        <v>171</v>
      </c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thickBot="1" x14ac:dyDescent="0.25">
      <c r="B59" s="30"/>
      <c r="G59" s="32"/>
      <c r="H59" s="32"/>
      <c r="I59" s="32"/>
      <c r="J59" s="32"/>
      <c r="K59" s="79"/>
      <c r="M59" s="78" t="s">
        <v>73</v>
      </c>
      <c r="O59" s="47" t="s">
        <v>46</v>
      </c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G60" s="32"/>
      <c r="H60" s="32"/>
      <c r="I60" s="32"/>
      <c r="J60" s="32"/>
      <c r="K60" s="79"/>
      <c r="O60" s="18" t="s">
        <v>39</v>
      </c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G61" s="32"/>
      <c r="H61" s="32"/>
      <c r="I61" s="32"/>
      <c r="J61" s="32"/>
      <c r="K61" s="79"/>
      <c r="O61" s="47" t="s">
        <v>70</v>
      </c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G62" s="32"/>
      <c r="H62" s="32"/>
      <c r="I62" s="32"/>
      <c r="J62" s="32"/>
      <c r="K62" s="79"/>
      <c r="O62" s="47" t="s">
        <v>71</v>
      </c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G63" s="32"/>
      <c r="H63" s="32"/>
      <c r="I63" s="32"/>
      <c r="J63" s="32"/>
      <c r="K63" s="79"/>
      <c r="O63" s="47" t="s">
        <v>72</v>
      </c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3.5" thickBot="1" x14ac:dyDescent="0.25">
      <c r="G64" s="32"/>
      <c r="H64" s="32"/>
      <c r="I64" s="32"/>
      <c r="J64" s="32"/>
      <c r="O64" s="78" t="s">
        <v>73</v>
      </c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9:46" x14ac:dyDescent="0.2">
      <c r="I65" s="32"/>
      <c r="J65" s="32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9:46" x14ac:dyDescent="0.2">
      <c r="I66" s="32"/>
      <c r="J66" s="32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9:46" x14ac:dyDescent="0.2"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9:46" x14ac:dyDescent="0.2"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9:46" x14ac:dyDescent="0.2"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9:46" x14ac:dyDescent="0.2"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9:46" x14ac:dyDescent="0.2"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9:46" x14ac:dyDescent="0.2"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9:46" x14ac:dyDescent="0.2"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9:46" x14ac:dyDescent="0.2"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9:46" x14ac:dyDescent="0.2"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9:46" x14ac:dyDescent="0.2"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9:46" x14ac:dyDescent="0.2"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9:46" x14ac:dyDescent="0.2"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9:46" x14ac:dyDescent="0.2"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9:46" x14ac:dyDescent="0.2"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1:46" x14ac:dyDescent="0.2"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1:46" x14ac:dyDescent="0.2"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1:46" x14ac:dyDescent="0.2"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1:46" x14ac:dyDescent="0.2"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1:46" x14ac:dyDescent="0.2"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1:46" x14ac:dyDescent="0.2"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1:46" x14ac:dyDescent="0.2"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1:46" x14ac:dyDescent="0.2"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1:46" x14ac:dyDescent="0.2"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1:46" x14ac:dyDescent="0.2"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1:46" x14ac:dyDescent="0.2"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1:46" x14ac:dyDescent="0.2"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1:46" x14ac:dyDescent="0.2"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1:46" x14ac:dyDescent="0.2"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1:46" x14ac:dyDescent="0.2"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1:46" x14ac:dyDescent="0.2"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1:46" x14ac:dyDescent="0.2"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1:46" x14ac:dyDescent="0.2"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1:46" x14ac:dyDescent="0.2"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1:46" x14ac:dyDescent="0.2"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1:46" x14ac:dyDescent="0.2"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1:46" x14ac:dyDescent="0.2"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1:46" x14ac:dyDescent="0.2"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1:46" x14ac:dyDescent="0.2"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1:46" x14ac:dyDescent="0.2"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1:46" x14ac:dyDescent="0.2"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F106"/>
  <sheetViews>
    <sheetView topLeftCell="A17" zoomScale="60" workbookViewId="0">
      <selection activeCell="H55" sqref="H5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37374</v>
      </c>
      <c r="C8" s="8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7" t="s">
        <v>47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19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7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482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500</v>
      </c>
      <c r="D16" s="82" t="s">
        <v>499</v>
      </c>
      <c r="E16" s="140" t="s">
        <v>493</v>
      </c>
      <c r="F16" s="17"/>
      <c r="G16" s="60" t="s">
        <v>510</v>
      </c>
      <c r="H16" s="60" t="s">
        <v>511</v>
      </c>
      <c r="I16" s="60" t="s">
        <v>496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49">
        <v>75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SUM(C18:I18)</f>
        <v>100</v>
      </c>
      <c r="L18" s="48">
        <f>SUM(C18:D18)</f>
        <v>75</v>
      </c>
      <c r="M18" s="15">
        <f>SUM(E18)</f>
        <v>25</v>
      </c>
      <c r="N18" s="14">
        <f t="shared" ref="N18:N41" si="1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53">
        <v>75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100</v>
      </c>
      <c r="L19" s="55">
        <f t="shared" ref="L19:L41" si="2">SUM(C19:D19)</f>
        <v>75</v>
      </c>
      <c r="M19" s="18">
        <f t="shared" ref="M19:M41" si="3">SUM(E19)</f>
        <v>25</v>
      </c>
      <c r="N19" s="17">
        <f t="shared" si="1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53">
        <v>75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100</v>
      </c>
      <c r="L20" s="55">
        <f t="shared" si="2"/>
        <v>75</v>
      </c>
      <c r="M20" s="18">
        <f t="shared" si="3"/>
        <v>25</v>
      </c>
      <c r="N20" s="17">
        <f t="shared" si="1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53">
        <v>75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100</v>
      </c>
      <c r="L21" s="55">
        <f t="shared" si="2"/>
        <v>75</v>
      </c>
      <c r="M21" s="18">
        <f t="shared" si="3"/>
        <v>25</v>
      </c>
      <c r="N21" s="17">
        <f t="shared" si="1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53">
        <v>75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100</v>
      </c>
      <c r="L22" s="55">
        <f t="shared" si="2"/>
        <v>75</v>
      </c>
      <c r="M22" s="18">
        <f t="shared" si="3"/>
        <v>25</v>
      </c>
      <c r="N22" s="17">
        <f t="shared" si="1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53">
        <v>75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100</v>
      </c>
      <c r="L23" s="55">
        <f t="shared" si="2"/>
        <v>75</v>
      </c>
      <c r="M23" s="18">
        <f t="shared" si="3"/>
        <v>25</v>
      </c>
      <c r="N23" s="17">
        <f t="shared" si="1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53">
        <v>75</v>
      </c>
      <c r="E24" s="135">
        <v>25</v>
      </c>
      <c r="F24" s="45"/>
      <c r="G24" s="54">
        <v>-50</v>
      </c>
      <c r="H24" s="94">
        <v>-30</v>
      </c>
      <c r="I24" s="54">
        <v>0</v>
      </c>
      <c r="J24" s="51"/>
      <c r="K24" s="55">
        <f t="shared" si="0"/>
        <v>70</v>
      </c>
      <c r="L24" s="55">
        <f t="shared" si="2"/>
        <v>125</v>
      </c>
      <c r="M24" s="18">
        <f t="shared" si="3"/>
        <v>25</v>
      </c>
      <c r="N24" s="17">
        <f t="shared" si="1"/>
        <v>-80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53">
        <v>75</v>
      </c>
      <c r="E25" s="135">
        <v>25</v>
      </c>
      <c r="F25" s="45"/>
      <c r="G25" s="54">
        <v>-50</v>
      </c>
      <c r="H25" s="94">
        <v>-30</v>
      </c>
      <c r="I25" s="54">
        <v>0</v>
      </c>
      <c r="J25" s="51"/>
      <c r="K25" s="55">
        <f t="shared" si="0"/>
        <v>70</v>
      </c>
      <c r="L25" s="55">
        <f t="shared" si="2"/>
        <v>125</v>
      </c>
      <c r="M25" s="18">
        <f t="shared" si="3"/>
        <v>25</v>
      </c>
      <c r="N25" s="17">
        <f t="shared" si="1"/>
        <v>-80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53">
        <v>75</v>
      </c>
      <c r="E26" s="135">
        <v>25</v>
      </c>
      <c r="F26" s="45"/>
      <c r="G26" s="54">
        <v>-50</v>
      </c>
      <c r="H26" s="94">
        <v>-30</v>
      </c>
      <c r="I26" s="54">
        <v>0</v>
      </c>
      <c r="J26" s="51"/>
      <c r="K26" s="55">
        <f t="shared" si="0"/>
        <v>70</v>
      </c>
      <c r="L26" s="55">
        <f t="shared" si="2"/>
        <v>125</v>
      </c>
      <c r="M26" s="18">
        <f t="shared" si="3"/>
        <v>25</v>
      </c>
      <c r="N26" s="17">
        <f t="shared" si="1"/>
        <v>-80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53">
        <v>75</v>
      </c>
      <c r="E27" s="135">
        <v>25</v>
      </c>
      <c r="F27" s="45"/>
      <c r="G27" s="54">
        <v>-50</v>
      </c>
      <c r="H27" s="94">
        <v>-30</v>
      </c>
      <c r="I27" s="54">
        <v>0</v>
      </c>
      <c r="J27" s="51"/>
      <c r="K27" s="55">
        <f t="shared" si="0"/>
        <v>70</v>
      </c>
      <c r="L27" s="55">
        <f t="shared" si="2"/>
        <v>125</v>
      </c>
      <c r="M27" s="18">
        <f t="shared" si="3"/>
        <v>25</v>
      </c>
      <c r="N27" s="17">
        <f t="shared" si="1"/>
        <v>-80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53">
        <v>75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17</v>
      </c>
      <c r="L28" s="55">
        <f t="shared" si="2"/>
        <v>125</v>
      </c>
      <c r="M28" s="18">
        <f t="shared" si="3"/>
        <v>25</v>
      </c>
      <c r="N28" s="17">
        <f t="shared" si="1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53">
        <v>75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17</v>
      </c>
      <c r="L29" s="55">
        <f t="shared" si="2"/>
        <v>125</v>
      </c>
      <c r="M29" s="18">
        <f t="shared" si="3"/>
        <v>25</v>
      </c>
      <c r="N29" s="17">
        <f t="shared" si="1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53">
        <v>75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17</v>
      </c>
      <c r="L30" s="55">
        <f t="shared" si="2"/>
        <v>125</v>
      </c>
      <c r="M30" s="18">
        <f t="shared" si="3"/>
        <v>25</v>
      </c>
      <c r="N30" s="17">
        <f t="shared" si="1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53">
        <v>75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17</v>
      </c>
      <c r="L31" s="55">
        <f t="shared" si="2"/>
        <v>125</v>
      </c>
      <c r="M31" s="18">
        <f t="shared" si="3"/>
        <v>25</v>
      </c>
      <c r="N31" s="17">
        <f t="shared" si="1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53">
        <v>75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17</v>
      </c>
      <c r="L32" s="55">
        <f t="shared" si="2"/>
        <v>125</v>
      </c>
      <c r="M32" s="18">
        <f t="shared" si="3"/>
        <v>25</v>
      </c>
      <c r="N32" s="17">
        <f t="shared" si="1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53">
        <v>75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17</v>
      </c>
      <c r="L33" s="55">
        <f t="shared" si="2"/>
        <v>125</v>
      </c>
      <c r="M33" s="18">
        <f t="shared" si="3"/>
        <v>25</v>
      </c>
      <c r="N33" s="17">
        <f t="shared" si="1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53">
        <v>75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17</v>
      </c>
      <c r="L34" s="55">
        <f t="shared" si="2"/>
        <v>125</v>
      </c>
      <c r="M34" s="18">
        <f t="shared" si="3"/>
        <v>25</v>
      </c>
      <c r="N34" s="17">
        <f t="shared" si="1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53">
        <v>75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17</v>
      </c>
      <c r="L35" s="55">
        <f t="shared" si="2"/>
        <v>125</v>
      </c>
      <c r="M35" s="18">
        <f t="shared" si="3"/>
        <v>25</v>
      </c>
      <c r="N35" s="17">
        <f t="shared" si="1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53">
        <v>75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17</v>
      </c>
      <c r="L36" s="55">
        <f t="shared" si="2"/>
        <v>125</v>
      </c>
      <c r="M36" s="18">
        <f t="shared" si="3"/>
        <v>25</v>
      </c>
      <c r="N36" s="17">
        <f t="shared" si="1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53">
        <v>75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17</v>
      </c>
      <c r="L37" s="55">
        <f t="shared" si="2"/>
        <v>125</v>
      </c>
      <c r="M37" s="18">
        <f t="shared" si="3"/>
        <v>25</v>
      </c>
      <c r="N37" s="17">
        <f t="shared" si="1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53">
        <v>75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17</v>
      </c>
      <c r="L38" s="55">
        <f t="shared" si="2"/>
        <v>125</v>
      </c>
      <c r="M38" s="18">
        <f t="shared" si="3"/>
        <v>25</v>
      </c>
      <c r="N38" s="17">
        <f t="shared" si="1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53">
        <v>75</v>
      </c>
      <c r="E39" s="135">
        <v>25</v>
      </c>
      <c r="F39" s="45"/>
      <c r="G39" s="54">
        <v>-50</v>
      </c>
      <c r="H39" s="94">
        <v>-30</v>
      </c>
      <c r="I39" s="54">
        <v>0</v>
      </c>
      <c r="J39" s="51"/>
      <c r="K39" s="55">
        <f t="shared" si="0"/>
        <v>70</v>
      </c>
      <c r="L39" s="55">
        <f t="shared" si="2"/>
        <v>125</v>
      </c>
      <c r="M39" s="18">
        <f t="shared" si="3"/>
        <v>25</v>
      </c>
      <c r="N39" s="17">
        <f t="shared" si="1"/>
        <v>-80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53">
        <v>75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100</v>
      </c>
      <c r="L40" s="55">
        <f t="shared" si="2"/>
        <v>75</v>
      </c>
      <c r="M40" s="18">
        <f t="shared" si="3"/>
        <v>25</v>
      </c>
      <c r="N40" s="17">
        <f t="shared" si="1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56">
        <v>75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100</v>
      </c>
      <c r="L41" s="58">
        <f t="shared" si="2"/>
        <v>75</v>
      </c>
      <c r="M41" s="59">
        <f t="shared" si="3"/>
        <v>25</v>
      </c>
      <c r="N41" s="60">
        <f t="shared" si="1"/>
        <v>0</v>
      </c>
    </row>
    <row r="42" spans="1:32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20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1800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-583</v>
      </c>
      <c r="J44" s="18"/>
      <c r="K44" s="46">
        <f>SUM(K18:K41)</f>
        <v>1337</v>
      </c>
      <c r="L44" s="46">
        <f>SUM(L18:L41)</f>
        <v>2600</v>
      </c>
      <c r="M44" s="46">
        <f>SUM(M18:M41)</f>
        <v>600</v>
      </c>
      <c r="N44" s="46">
        <f>SUM(N18:N41)</f>
        <v>-1863</v>
      </c>
      <c r="O44" s="64" t="s">
        <v>32</v>
      </c>
      <c r="P44" s="65"/>
    </row>
    <row r="45" spans="1:32" ht="13.5" thickBot="1" x14ac:dyDescent="0.25">
      <c r="B45" s="66"/>
      <c r="C45" s="11"/>
      <c r="D45" s="11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1800</v>
      </c>
      <c r="E46" s="46">
        <f>SUM(E18:E41)</f>
        <v>600</v>
      </c>
      <c r="F46" s="71">
        <f>SUM(C46:E46)</f>
        <v>3200</v>
      </c>
      <c r="G46" s="46">
        <f>SUM(G18:G41)</f>
        <v>-800</v>
      </c>
      <c r="H46" s="46">
        <f>SUM(H18:H41)</f>
        <v>-480</v>
      </c>
      <c r="I46" s="46">
        <f>SUM(I18:I41)</f>
        <v>-583</v>
      </c>
      <c r="J46" s="72">
        <f>SUM(G46:I46)</f>
        <v>-1863</v>
      </c>
      <c r="K46" s="46">
        <f>SUM(K18:K41)</f>
        <v>1337</v>
      </c>
      <c r="L46" s="46">
        <f>SUM(L18:L41)</f>
        <v>2600</v>
      </c>
      <c r="M46" s="46">
        <f>SUM(M18:M41)</f>
        <v>600</v>
      </c>
      <c r="N46" s="46">
        <f>SUM(N18:N41)</f>
        <v>-1863</v>
      </c>
      <c r="O46" s="69">
        <f>ABS(J46)+ABS(F46)</f>
        <v>5063</v>
      </c>
    </row>
    <row r="47" spans="1:32" ht="13.5" thickBot="1" x14ac:dyDescent="0.25">
      <c r="A47" s="66"/>
      <c r="B47" s="66"/>
      <c r="C47" s="48"/>
      <c r="D47" s="48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83" t="s">
        <v>62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5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5" t="s">
        <v>47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5" t="s">
        <v>46</v>
      </c>
      <c r="E51" s="45" t="s">
        <v>38</v>
      </c>
      <c r="F51" s="75"/>
      <c r="G51" s="18" t="s">
        <v>11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C52" s="47" t="s">
        <v>225</v>
      </c>
      <c r="D52" s="45" t="s">
        <v>49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C53" s="47" t="s">
        <v>91</v>
      </c>
      <c r="D53" s="45" t="s">
        <v>226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47" t="s">
        <v>49</v>
      </c>
      <c r="D54" s="98" t="s">
        <v>484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47" t="s">
        <v>63</v>
      </c>
      <c r="D55" s="30"/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78" t="s">
        <v>60</v>
      </c>
      <c r="D56" s="30"/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30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5:32" x14ac:dyDescent="0.2"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5:32" x14ac:dyDescent="0.2"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5:32" x14ac:dyDescent="0.2"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5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5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5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5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5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5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5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5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5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5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5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5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5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65" fitToWidth="2" orientation="landscape" horizont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X105"/>
  <sheetViews>
    <sheetView topLeftCell="X21" zoomScale="60" workbookViewId="0">
      <selection activeCell="R30" sqref="R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0" customWidth="1"/>
    <col min="16" max="16" width="21.42578125" style="30" customWidth="1"/>
    <col min="17" max="24" width="30.5703125" style="30" customWidth="1"/>
    <col min="25" max="27" width="30.28515625" style="130" customWidth="1"/>
    <col min="28" max="28" width="21.42578125" style="30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6.425781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41"/>
      <c r="Z1" s="141"/>
      <c r="AA1" s="141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112"/>
      <c r="Z2" s="112"/>
      <c r="AA2" s="112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112"/>
      <c r="Z3" s="112"/>
      <c r="AA3" s="112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112"/>
      <c r="Z4" s="112"/>
      <c r="AA4" s="112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12"/>
      <c r="Z5" s="112"/>
      <c r="AA5" s="112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112"/>
      <c r="Z6" s="112"/>
      <c r="AA6" s="112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12"/>
      <c r="Z7" s="112"/>
      <c r="AA7" s="112"/>
      <c r="AB7" s="6"/>
      <c r="AC7" s="6"/>
      <c r="AD7" s="6"/>
      <c r="AE7" s="6"/>
      <c r="AF7" s="6"/>
    </row>
    <row r="8" spans="1:32" ht="21.75" customHeight="1" x14ac:dyDescent="0.2">
      <c r="B8" s="7">
        <v>37373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112"/>
      <c r="Z8" s="112"/>
      <c r="AA8" s="112"/>
      <c r="AB8" s="6"/>
    </row>
    <row r="9" spans="1:32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57</v>
      </c>
      <c r="M9" s="10" t="s">
        <v>3</v>
      </c>
      <c r="N9" s="10" t="s">
        <v>3</v>
      </c>
      <c r="O9" s="10" t="s">
        <v>3</v>
      </c>
      <c r="P9" s="11"/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282</v>
      </c>
      <c r="X9" s="10" t="s">
        <v>282</v>
      </c>
      <c r="Y9" s="142" t="s">
        <v>4</v>
      </c>
      <c r="Z9" s="142" t="s">
        <v>4</v>
      </c>
      <c r="AA9" s="142" t="s">
        <v>4</v>
      </c>
      <c r="AB9" s="11"/>
      <c r="AC9" s="12"/>
      <c r="AD9" s="12"/>
      <c r="AE9" s="12"/>
      <c r="AF9" s="12"/>
    </row>
    <row r="10" spans="1:32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1"/>
      <c r="Q10" s="15" t="s">
        <v>45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15" t="s">
        <v>45</v>
      </c>
      <c r="X10" s="15" t="s">
        <v>45</v>
      </c>
      <c r="Y10" s="143" t="s">
        <v>7</v>
      </c>
      <c r="Z10" s="143" t="s">
        <v>7</v>
      </c>
      <c r="AA10" s="114" t="s">
        <v>67</v>
      </c>
      <c r="AB10" s="11"/>
    </row>
    <row r="11" spans="1:32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54</v>
      </c>
      <c r="F11" s="17" t="s">
        <v>54</v>
      </c>
      <c r="G11" s="17" t="s">
        <v>47</v>
      </c>
      <c r="H11" s="17" t="s">
        <v>47</v>
      </c>
      <c r="I11" s="17" t="s">
        <v>47</v>
      </c>
      <c r="J11" s="17" t="s">
        <v>47</v>
      </c>
      <c r="K11" s="17" t="s">
        <v>47</v>
      </c>
      <c r="L11" s="18" t="s">
        <v>47</v>
      </c>
      <c r="M11" s="18" t="s">
        <v>10</v>
      </c>
      <c r="N11" s="18" t="s">
        <v>10</v>
      </c>
      <c r="O11" s="18" t="s">
        <v>11</v>
      </c>
      <c r="P11" s="11"/>
      <c r="Q11" s="18" t="s">
        <v>11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47</v>
      </c>
      <c r="X11" s="18" t="s">
        <v>54</v>
      </c>
      <c r="Y11" s="115" t="s">
        <v>10</v>
      </c>
      <c r="Z11" s="115" t="s">
        <v>10</v>
      </c>
      <c r="AA11" s="115" t="s">
        <v>10</v>
      </c>
      <c r="AB11" s="11"/>
    </row>
    <row r="12" spans="1:32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/>
      <c r="M12" s="21"/>
      <c r="N12" s="21"/>
      <c r="O12" s="21">
        <v>22.25</v>
      </c>
      <c r="P12" s="22"/>
      <c r="Q12" s="21">
        <v>121</v>
      </c>
      <c r="R12" s="21">
        <v>121</v>
      </c>
      <c r="S12" s="21">
        <v>121</v>
      </c>
      <c r="T12" s="21"/>
      <c r="U12" s="21"/>
      <c r="V12" s="21"/>
      <c r="W12" s="21"/>
      <c r="X12" s="21"/>
      <c r="Y12" s="144"/>
      <c r="Z12" s="144"/>
      <c r="AA12" s="160"/>
      <c r="AB12" s="22"/>
    </row>
    <row r="13" spans="1:32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102" t="s">
        <v>262</v>
      </c>
      <c r="L13" s="102" t="s">
        <v>262</v>
      </c>
      <c r="M13" s="102" t="s">
        <v>265</v>
      </c>
      <c r="N13" s="27" t="s">
        <v>51</v>
      </c>
      <c r="O13" s="27" t="s">
        <v>51</v>
      </c>
      <c r="P13" s="28"/>
      <c r="Q13" s="27" t="s">
        <v>51</v>
      </c>
      <c r="R13" s="27" t="s">
        <v>51</v>
      </c>
      <c r="S13" s="27" t="s">
        <v>51</v>
      </c>
      <c r="T13" s="102" t="s">
        <v>263</v>
      </c>
      <c r="U13" s="102" t="s">
        <v>263</v>
      </c>
      <c r="V13" s="102" t="s">
        <v>142</v>
      </c>
      <c r="W13" s="102" t="s">
        <v>264</v>
      </c>
      <c r="X13" s="29" t="s">
        <v>13</v>
      </c>
      <c r="Y13" s="145" t="s">
        <v>13</v>
      </c>
      <c r="Z13" s="145" t="s">
        <v>13</v>
      </c>
      <c r="AA13" s="161" t="s">
        <v>13</v>
      </c>
      <c r="AC13" s="31"/>
      <c r="AD13" s="31"/>
      <c r="AE13" s="31"/>
      <c r="AF13" s="31"/>
    </row>
    <row r="14" spans="1:32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32"/>
      <c r="Q14" s="18"/>
      <c r="R14" s="18"/>
      <c r="S14" s="18"/>
      <c r="T14" s="18"/>
      <c r="U14" s="18"/>
      <c r="V14" s="18"/>
      <c r="W14" s="18"/>
      <c r="X14" s="18"/>
      <c r="Y14" s="146"/>
      <c r="Z14" s="146"/>
      <c r="AA14" s="115"/>
      <c r="AB14" s="92"/>
      <c r="AC14" s="33"/>
      <c r="AD14" s="33"/>
      <c r="AE14" s="33"/>
      <c r="AF14" s="33"/>
    </row>
    <row r="15" spans="1:32" ht="21" customHeight="1" thickBot="1" x14ac:dyDescent="0.25">
      <c r="A15" s="24"/>
      <c r="B15" s="24"/>
      <c r="C15" s="87" t="s">
        <v>69</v>
      </c>
      <c r="D15" s="87" t="s">
        <v>69</v>
      </c>
      <c r="E15" s="87" t="s">
        <v>457</v>
      </c>
      <c r="F15" s="87" t="s">
        <v>457</v>
      </c>
      <c r="G15" s="87" t="s">
        <v>457</v>
      </c>
      <c r="H15" s="87" t="s">
        <v>457</v>
      </c>
      <c r="I15" s="87" t="s">
        <v>457</v>
      </c>
      <c r="J15" s="87" t="s">
        <v>457</v>
      </c>
      <c r="K15" s="87" t="s">
        <v>457</v>
      </c>
      <c r="L15" s="87" t="s">
        <v>261</v>
      </c>
      <c r="M15" s="87" t="s">
        <v>69</v>
      </c>
      <c r="N15" s="87" t="s">
        <v>69</v>
      </c>
      <c r="O15" s="87" t="s">
        <v>69</v>
      </c>
      <c r="P15" s="86"/>
      <c r="Q15" s="34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261</v>
      </c>
      <c r="X15" s="87" t="s">
        <v>457</v>
      </c>
      <c r="Y15" s="117" t="s">
        <v>69</v>
      </c>
      <c r="Z15" s="117" t="s">
        <v>69</v>
      </c>
      <c r="AA15" s="117" t="s">
        <v>69</v>
      </c>
      <c r="AB15" s="88"/>
      <c r="AC15" s="34"/>
      <c r="AD15" s="35"/>
      <c r="AE15" s="35"/>
      <c r="AF15" s="35"/>
    </row>
    <row r="16" spans="1:32" s="30" customFormat="1" ht="26.25" customHeight="1" thickBot="1" x14ac:dyDescent="0.25">
      <c r="A16" s="36"/>
      <c r="B16" s="36"/>
      <c r="C16" s="82" t="s">
        <v>467</v>
      </c>
      <c r="D16" s="82" t="s">
        <v>474</v>
      </c>
      <c r="E16" s="82" t="s">
        <v>473</v>
      </c>
      <c r="F16" s="82" t="s">
        <v>471</v>
      </c>
      <c r="G16" s="82" t="s">
        <v>472</v>
      </c>
      <c r="H16" s="82" t="s">
        <v>470</v>
      </c>
      <c r="I16" s="82" t="s">
        <v>469</v>
      </c>
      <c r="J16" s="82" t="s">
        <v>475</v>
      </c>
      <c r="K16" s="82" t="s">
        <v>365</v>
      </c>
      <c r="L16" s="118" t="s">
        <v>260</v>
      </c>
      <c r="M16" s="118" t="s">
        <v>260</v>
      </c>
      <c r="N16" s="82" t="s">
        <v>468</v>
      </c>
      <c r="O16" s="140" t="s">
        <v>466</v>
      </c>
      <c r="P16" s="17"/>
      <c r="Q16" s="140" t="s">
        <v>481</v>
      </c>
      <c r="R16" s="140" t="s">
        <v>461</v>
      </c>
      <c r="S16" s="140" t="s">
        <v>478</v>
      </c>
      <c r="T16" s="118" t="s">
        <v>260</v>
      </c>
      <c r="U16" s="82" t="s">
        <v>365</v>
      </c>
      <c r="V16" s="118" t="s">
        <v>298</v>
      </c>
      <c r="W16" s="118" t="s">
        <v>260</v>
      </c>
      <c r="X16" s="82" t="s">
        <v>460</v>
      </c>
      <c r="Y16" s="108" t="s">
        <v>492</v>
      </c>
      <c r="Z16" s="108" t="s">
        <v>490</v>
      </c>
      <c r="AA16" s="108" t="s">
        <v>495</v>
      </c>
      <c r="AB16" s="18"/>
      <c r="AC16" s="37" t="s">
        <v>14</v>
      </c>
      <c r="AD16" s="38" t="s">
        <v>15</v>
      </c>
      <c r="AE16" s="39" t="s">
        <v>16</v>
      </c>
      <c r="AF16" s="40" t="s">
        <v>17</v>
      </c>
    </row>
    <row r="17" spans="1:3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3" t="s">
        <v>20</v>
      </c>
      <c r="P17" s="45"/>
      <c r="Q17" s="43" t="s">
        <v>68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43" t="s">
        <v>20</v>
      </c>
      <c r="X17" s="43" t="s">
        <v>20</v>
      </c>
      <c r="Y17" s="114" t="s">
        <v>20</v>
      </c>
      <c r="Z17" s="114" t="s">
        <v>20</v>
      </c>
      <c r="AA17" s="125" t="s">
        <v>20</v>
      </c>
      <c r="AB17" s="47"/>
      <c r="AC17" s="15"/>
      <c r="AD17" s="46"/>
      <c r="AE17" s="14"/>
      <c r="AF17" s="15"/>
    </row>
    <row r="18" spans="1:3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50</v>
      </c>
      <c r="H18" s="49">
        <v>25</v>
      </c>
      <c r="I18" s="49">
        <v>0</v>
      </c>
      <c r="J18" s="49">
        <v>0</v>
      </c>
      <c r="K18" s="49">
        <v>0</v>
      </c>
      <c r="L18" s="134">
        <v>0</v>
      </c>
      <c r="M18" s="134">
        <v>0</v>
      </c>
      <c r="N18" s="134">
        <v>0</v>
      </c>
      <c r="O18" s="134">
        <v>25</v>
      </c>
      <c r="P18" s="45"/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-75</v>
      </c>
      <c r="Y18" s="147">
        <v>0</v>
      </c>
      <c r="Z18" s="155">
        <v>0</v>
      </c>
      <c r="AA18" s="147">
        <v>0</v>
      </c>
      <c r="AB18" s="51"/>
      <c r="AC18" s="48">
        <f t="shared" ref="AC18:AC41" si="0">SUM(C18:AA18)</f>
        <v>100</v>
      </c>
      <c r="AD18" s="15">
        <f t="shared" ref="AD18:AD41" si="1">SUM(C18:L18,Q18:V18)</f>
        <v>150</v>
      </c>
      <c r="AE18" s="85">
        <f t="shared" ref="AE18:AE41" si="2">SUM(M18:O18,W18)</f>
        <v>25</v>
      </c>
      <c r="AF18" s="15">
        <f t="shared" ref="AF18:AF41" si="3">SUM(Y18:AA18)</f>
        <v>0</v>
      </c>
    </row>
    <row r="19" spans="1:32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50</v>
      </c>
      <c r="H19" s="53">
        <v>25</v>
      </c>
      <c r="I19" s="53">
        <v>0</v>
      </c>
      <c r="J19" s="53">
        <v>0</v>
      </c>
      <c r="K19" s="53">
        <v>0</v>
      </c>
      <c r="L19" s="135">
        <v>0</v>
      </c>
      <c r="M19" s="135">
        <v>0</v>
      </c>
      <c r="N19" s="135">
        <v>0</v>
      </c>
      <c r="O19" s="135">
        <v>25</v>
      </c>
      <c r="P19" s="45"/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-75</v>
      </c>
      <c r="Y19" s="148">
        <v>0</v>
      </c>
      <c r="Z19" s="156">
        <v>0</v>
      </c>
      <c r="AA19" s="148">
        <v>0</v>
      </c>
      <c r="AB19" s="51"/>
      <c r="AC19" s="55">
        <f t="shared" si="0"/>
        <v>100</v>
      </c>
      <c r="AD19" s="18">
        <f t="shared" si="1"/>
        <v>150</v>
      </c>
      <c r="AE19" s="11">
        <f t="shared" si="2"/>
        <v>25</v>
      </c>
      <c r="AF19" s="18">
        <f t="shared" si="3"/>
        <v>0</v>
      </c>
    </row>
    <row r="20" spans="1:32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50</v>
      </c>
      <c r="H20" s="53">
        <v>25</v>
      </c>
      <c r="I20" s="53">
        <v>0</v>
      </c>
      <c r="J20" s="53">
        <v>0</v>
      </c>
      <c r="K20" s="53">
        <v>0</v>
      </c>
      <c r="L20" s="135">
        <v>0</v>
      </c>
      <c r="M20" s="135">
        <v>0</v>
      </c>
      <c r="N20" s="135">
        <v>0</v>
      </c>
      <c r="O20" s="135">
        <v>25</v>
      </c>
      <c r="P20" s="45"/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-75</v>
      </c>
      <c r="Y20" s="148">
        <v>0</v>
      </c>
      <c r="Z20" s="156">
        <v>0</v>
      </c>
      <c r="AA20" s="148">
        <v>0</v>
      </c>
      <c r="AB20" s="51"/>
      <c r="AC20" s="55">
        <f t="shared" si="0"/>
        <v>100</v>
      </c>
      <c r="AD20" s="18">
        <f t="shared" si="1"/>
        <v>150</v>
      </c>
      <c r="AE20" s="11">
        <f t="shared" si="2"/>
        <v>25</v>
      </c>
      <c r="AF20" s="18">
        <f t="shared" si="3"/>
        <v>0</v>
      </c>
    </row>
    <row r="21" spans="1:32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50</v>
      </c>
      <c r="H21" s="53">
        <v>25</v>
      </c>
      <c r="I21" s="53">
        <v>0</v>
      </c>
      <c r="J21" s="53">
        <v>0</v>
      </c>
      <c r="K21" s="53">
        <v>0</v>
      </c>
      <c r="L21" s="135">
        <v>0</v>
      </c>
      <c r="M21" s="135">
        <v>0</v>
      </c>
      <c r="N21" s="135">
        <v>0</v>
      </c>
      <c r="O21" s="135">
        <v>25</v>
      </c>
      <c r="P21" s="45"/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-75</v>
      </c>
      <c r="Y21" s="148">
        <v>0</v>
      </c>
      <c r="Z21" s="156">
        <v>0</v>
      </c>
      <c r="AA21" s="148">
        <v>0</v>
      </c>
      <c r="AB21" s="51"/>
      <c r="AC21" s="55">
        <f t="shared" si="0"/>
        <v>100</v>
      </c>
      <c r="AD21" s="18">
        <f t="shared" si="1"/>
        <v>150</v>
      </c>
      <c r="AE21" s="11">
        <f t="shared" si="2"/>
        <v>25</v>
      </c>
      <c r="AF21" s="18">
        <f t="shared" si="3"/>
        <v>0</v>
      </c>
    </row>
    <row r="22" spans="1:32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50</v>
      </c>
      <c r="H22" s="53">
        <v>25</v>
      </c>
      <c r="I22" s="53">
        <v>0</v>
      </c>
      <c r="J22" s="53">
        <v>0</v>
      </c>
      <c r="K22" s="53">
        <v>0</v>
      </c>
      <c r="L22" s="135">
        <v>0</v>
      </c>
      <c r="M22" s="135">
        <v>0</v>
      </c>
      <c r="N22" s="135">
        <v>0</v>
      </c>
      <c r="O22" s="135">
        <v>25</v>
      </c>
      <c r="P22" s="45"/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-75</v>
      </c>
      <c r="Y22" s="148">
        <v>0</v>
      </c>
      <c r="Z22" s="156">
        <v>0</v>
      </c>
      <c r="AA22" s="148">
        <v>0</v>
      </c>
      <c r="AB22" s="51"/>
      <c r="AC22" s="55">
        <f t="shared" si="0"/>
        <v>100</v>
      </c>
      <c r="AD22" s="18">
        <f t="shared" si="1"/>
        <v>150</v>
      </c>
      <c r="AE22" s="11">
        <f t="shared" si="2"/>
        <v>25</v>
      </c>
      <c r="AF22" s="18">
        <f t="shared" si="3"/>
        <v>0</v>
      </c>
    </row>
    <row r="23" spans="1:32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50</v>
      </c>
      <c r="H23" s="53">
        <v>25</v>
      </c>
      <c r="I23" s="53">
        <v>0</v>
      </c>
      <c r="J23" s="53">
        <v>0</v>
      </c>
      <c r="K23" s="53">
        <v>0</v>
      </c>
      <c r="L23" s="135">
        <v>0</v>
      </c>
      <c r="M23" s="135">
        <v>0</v>
      </c>
      <c r="N23" s="135">
        <v>0</v>
      </c>
      <c r="O23" s="135">
        <v>25</v>
      </c>
      <c r="P23" s="45"/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-75</v>
      </c>
      <c r="Y23" s="148">
        <v>0</v>
      </c>
      <c r="Z23" s="156">
        <v>0</v>
      </c>
      <c r="AA23" s="148">
        <v>0</v>
      </c>
      <c r="AB23" s="51"/>
      <c r="AC23" s="55">
        <f t="shared" si="0"/>
        <v>100</v>
      </c>
      <c r="AD23" s="18">
        <f t="shared" si="1"/>
        <v>150</v>
      </c>
      <c r="AE23" s="11">
        <f t="shared" si="2"/>
        <v>25</v>
      </c>
      <c r="AF23" s="18">
        <f t="shared" si="3"/>
        <v>0</v>
      </c>
    </row>
    <row r="24" spans="1:32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0</v>
      </c>
      <c r="I24" s="53">
        <v>25</v>
      </c>
      <c r="J24" s="53">
        <v>25</v>
      </c>
      <c r="K24" s="53">
        <v>25</v>
      </c>
      <c r="L24" s="135">
        <v>25</v>
      </c>
      <c r="M24" s="135">
        <v>25</v>
      </c>
      <c r="N24" s="135">
        <v>5</v>
      </c>
      <c r="O24" s="135">
        <v>0</v>
      </c>
      <c r="P24" s="45"/>
      <c r="Q24" s="53">
        <v>-14</v>
      </c>
      <c r="R24" s="53">
        <v>-11</v>
      </c>
      <c r="S24" s="53">
        <v>-25</v>
      </c>
      <c r="T24" s="53">
        <v>-25</v>
      </c>
      <c r="U24" s="53">
        <v>-25</v>
      </c>
      <c r="V24" s="53">
        <v>-25</v>
      </c>
      <c r="W24" s="53">
        <v>-25</v>
      </c>
      <c r="X24" s="53">
        <v>0</v>
      </c>
      <c r="Y24" s="148">
        <v>-50</v>
      </c>
      <c r="Z24" s="156">
        <v>-30</v>
      </c>
      <c r="AA24" s="148">
        <v>0</v>
      </c>
      <c r="AB24" s="51"/>
      <c r="AC24" s="55">
        <f t="shared" si="0"/>
        <v>-50</v>
      </c>
      <c r="AD24" s="18">
        <f t="shared" si="1"/>
        <v>25</v>
      </c>
      <c r="AE24" s="11">
        <f t="shared" si="2"/>
        <v>5</v>
      </c>
      <c r="AF24" s="18">
        <f t="shared" si="3"/>
        <v>-80</v>
      </c>
    </row>
    <row r="25" spans="1:32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0</v>
      </c>
      <c r="I25" s="53">
        <v>25</v>
      </c>
      <c r="J25" s="53">
        <v>25</v>
      </c>
      <c r="K25" s="53">
        <v>25</v>
      </c>
      <c r="L25" s="135">
        <v>25</v>
      </c>
      <c r="M25" s="135">
        <v>25</v>
      </c>
      <c r="N25" s="135">
        <v>5</v>
      </c>
      <c r="O25" s="135">
        <v>0</v>
      </c>
      <c r="P25" s="45"/>
      <c r="Q25" s="53">
        <v>-14</v>
      </c>
      <c r="R25" s="53">
        <v>-11</v>
      </c>
      <c r="S25" s="53">
        <v>-25</v>
      </c>
      <c r="T25" s="53">
        <v>-25</v>
      </c>
      <c r="U25" s="53">
        <v>-25</v>
      </c>
      <c r="V25" s="53">
        <v>-25</v>
      </c>
      <c r="W25" s="53">
        <v>-25</v>
      </c>
      <c r="X25" s="53">
        <v>0</v>
      </c>
      <c r="Y25" s="148">
        <v>-50</v>
      </c>
      <c r="Z25" s="156">
        <v>-30</v>
      </c>
      <c r="AA25" s="148">
        <v>0</v>
      </c>
      <c r="AB25" s="51"/>
      <c r="AC25" s="55">
        <f t="shared" si="0"/>
        <v>-50</v>
      </c>
      <c r="AD25" s="18">
        <f t="shared" si="1"/>
        <v>25</v>
      </c>
      <c r="AE25" s="11">
        <f t="shared" si="2"/>
        <v>5</v>
      </c>
      <c r="AF25" s="18">
        <f t="shared" si="3"/>
        <v>-80</v>
      </c>
    </row>
    <row r="26" spans="1:32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0</v>
      </c>
      <c r="I26" s="53">
        <v>25</v>
      </c>
      <c r="J26" s="53">
        <v>25</v>
      </c>
      <c r="K26" s="53">
        <v>25</v>
      </c>
      <c r="L26" s="135">
        <v>25</v>
      </c>
      <c r="M26" s="135">
        <v>25</v>
      </c>
      <c r="N26" s="135">
        <v>5</v>
      </c>
      <c r="O26" s="135">
        <v>0</v>
      </c>
      <c r="P26" s="45"/>
      <c r="Q26" s="53">
        <v>-14</v>
      </c>
      <c r="R26" s="53">
        <v>-11</v>
      </c>
      <c r="S26" s="53">
        <v>-25</v>
      </c>
      <c r="T26" s="53">
        <v>-25</v>
      </c>
      <c r="U26" s="53">
        <v>-25</v>
      </c>
      <c r="V26" s="53">
        <v>-25</v>
      </c>
      <c r="W26" s="53">
        <v>-25</v>
      </c>
      <c r="X26" s="53">
        <v>0</v>
      </c>
      <c r="Y26" s="148">
        <v>-50</v>
      </c>
      <c r="Z26" s="156">
        <v>-30</v>
      </c>
      <c r="AA26" s="148">
        <v>0</v>
      </c>
      <c r="AB26" s="51"/>
      <c r="AC26" s="55">
        <f t="shared" si="0"/>
        <v>-50</v>
      </c>
      <c r="AD26" s="18">
        <f t="shared" si="1"/>
        <v>25</v>
      </c>
      <c r="AE26" s="11">
        <f t="shared" si="2"/>
        <v>5</v>
      </c>
      <c r="AF26" s="18">
        <f t="shared" si="3"/>
        <v>-80</v>
      </c>
    </row>
    <row r="27" spans="1:32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0</v>
      </c>
      <c r="I27" s="53">
        <v>25</v>
      </c>
      <c r="J27" s="53">
        <v>25</v>
      </c>
      <c r="K27" s="53">
        <v>25</v>
      </c>
      <c r="L27" s="135">
        <v>25</v>
      </c>
      <c r="M27" s="135">
        <v>25</v>
      </c>
      <c r="N27" s="135">
        <v>5</v>
      </c>
      <c r="O27" s="135">
        <v>0</v>
      </c>
      <c r="P27" s="45"/>
      <c r="Q27" s="53">
        <v>-14</v>
      </c>
      <c r="R27" s="53">
        <v>-11</v>
      </c>
      <c r="S27" s="53">
        <v>-25</v>
      </c>
      <c r="T27" s="53">
        <v>-25</v>
      </c>
      <c r="U27" s="53">
        <v>-25</v>
      </c>
      <c r="V27" s="53">
        <v>-25</v>
      </c>
      <c r="W27" s="53">
        <v>-25</v>
      </c>
      <c r="X27" s="53">
        <v>0</v>
      </c>
      <c r="Y27" s="148">
        <v>-50</v>
      </c>
      <c r="Z27" s="156">
        <v>-30</v>
      </c>
      <c r="AA27" s="148">
        <v>0</v>
      </c>
      <c r="AB27" s="51"/>
      <c r="AC27" s="55">
        <f t="shared" si="0"/>
        <v>-50</v>
      </c>
      <c r="AD27" s="18">
        <f t="shared" si="1"/>
        <v>25</v>
      </c>
      <c r="AE27" s="11">
        <f t="shared" si="2"/>
        <v>5</v>
      </c>
      <c r="AF27" s="18">
        <f t="shared" si="3"/>
        <v>-80</v>
      </c>
    </row>
    <row r="28" spans="1:32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0</v>
      </c>
      <c r="I28" s="53">
        <v>25</v>
      </c>
      <c r="J28" s="53">
        <v>25</v>
      </c>
      <c r="K28" s="53">
        <v>25</v>
      </c>
      <c r="L28" s="135">
        <v>25</v>
      </c>
      <c r="M28" s="135">
        <v>25</v>
      </c>
      <c r="N28" s="135">
        <v>5</v>
      </c>
      <c r="O28" s="135">
        <v>0</v>
      </c>
      <c r="P28" s="45"/>
      <c r="Q28" s="53">
        <v>-14</v>
      </c>
      <c r="R28" s="53">
        <v>-11</v>
      </c>
      <c r="S28" s="53">
        <v>-25</v>
      </c>
      <c r="T28" s="53">
        <v>-25</v>
      </c>
      <c r="U28" s="53">
        <v>-25</v>
      </c>
      <c r="V28" s="53">
        <v>-25</v>
      </c>
      <c r="W28" s="53">
        <v>-25</v>
      </c>
      <c r="X28" s="53">
        <v>0</v>
      </c>
      <c r="Y28" s="148">
        <v>-50</v>
      </c>
      <c r="Z28" s="156">
        <v>-30</v>
      </c>
      <c r="AA28" s="148">
        <v>0</v>
      </c>
      <c r="AB28" s="51"/>
      <c r="AC28" s="55">
        <f t="shared" si="0"/>
        <v>-50</v>
      </c>
      <c r="AD28" s="18">
        <f t="shared" si="1"/>
        <v>25</v>
      </c>
      <c r="AE28" s="11">
        <f t="shared" si="2"/>
        <v>5</v>
      </c>
      <c r="AF28" s="18">
        <f t="shared" si="3"/>
        <v>-80</v>
      </c>
    </row>
    <row r="29" spans="1:32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0</v>
      </c>
      <c r="I29" s="53">
        <v>25</v>
      </c>
      <c r="J29" s="53">
        <v>25</v>
      </c>
      <c r="K29" s="53">
        <v>25</v>
      </c>
      <c r="L29" s="135">
        <v>25</v>
      </c>
      <c r="M29" s="135">
        <v>25</v>
      </c>
      <c r="N29" s="135">
        <v>5</v>
      </c>
      <c r="O29" s="135">
        <v>0</v>
      </c>
      <c r="P29" s="45"/>
      <c r="Q29" s="53">
        <v>-14</v>
      </c>
      <c r="R29" s="53">
        <v>-11</v>
      </c>
      <c r="S29" s="53">
        <v>-25</v>
      </c>
      <c r="T29" s="53">
        <v>-25</v>
      </c>
      <c r="U29" s="53">
        <v>-25</v>
      </c>
      <c r="V29" s="53">
        <v>-25</v>
      </c>
      <c r="W29" s="53">
        <v>-25</v>
      </c>
      <c r="X29" s="53">
        <v>0</v>
      </c>
      <c r="Y29" s="148">
        <v>-50</v>
      </c>
      <c r="Z29" s="156">
        <v>-30</v>
      </c>
      <c r="AA29" s="148">
        <v>-53</v>
      </c>
      <c r="AB29" s="51"/>
      <c r="AC29" s="55">
        <f t="shared" si="0"/>
        <v>-103</v>
      </c>
      <c r="AD29" s="18">
        <f t="shared" si="1"/>
        <v>25</v>
      </c>
      <c r="AE29" s="11">
        <f t="shared" si="2"/>
        <v>5</v>
      </c>
      <c r="AF29" s="18">
        <f t="shared" si="3"/>
        <v>-133</v>
      </c>
    </row>
    <row r="30" spans="1:32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0</v>
      </c>
      <c r="I30" s="53">
        <v>25</v>
      </c>
      <c r="J30" s="53">
        <v>25</v>
      </c>
      <c r="K30" s="53">
        <v>25</v>
      </c>
      <c r="L30" s="135">
        <v>25</v>
      </c>
      <c r="M30" s="135">
        <v>25</v>
      </c>
      <c r="N30" s="135">
        <v>5</v>
      </c>
      <c r="O30" s="135">
        <v>0</v>
      </c>
      <c r="P30" s="45"/>
      <c r="Q30" s="53">
        <v>-14</v>
      </c>
      <c r="R30" s="53">
        <v>-11</v>
      </c>
      <c r="S30" s="53">
        <v>-25</v>
      </c>
      <c r="T30" s="53">
        <v>-25</v>
      </c>
      <c r="U30" s="53">
        <v>-25</v>
      </c>
      <c r="V30" s="53">
        <v>-25</v>
      </c>
      <c r="W30" s="53">
        <v>-25</v>
      </c>
      <c r="X30" s="53">
        <v>0</v>
      </c>
      <c r="Y30" s="148">
        <v>-50</v>
      </c>
      <c r="Z30" s="156">
        <v>-30</v>
      </c>
      <c r="AA30" s="148">
        <v>-53</v>
      </c>
      <c r="AB30" s="51"/>
      <c r="AC30" s="55">
        <f t="shared" si="0"/>
        <v>-103</v>
      </c>
      <c r="AD30" s="18">
        <f t="shared" si="1"/>
        <v>25</v>
      </c>
      <c r="AE30" s="11">
        <f t="shared" si="2"/>
        <v>5</v>
      </c>
      <c r="AF30" s="18">
        <f t="shared" si="3"/>
        <v>-133</v>
      </c>
    </row>
    <row r="31" spans="1:32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0</v>
      </c>
      <c r="I31" s="53">
        <v>25</v>
      </c>
      <c r="J31" s="53">
        <v>25</v>
      </c>
      <c r="K31" s="53">
        <v>25</v>
      </c>
      <c r="L31" s="135">
        <v>25</v>
      </c>
      <c r="M31" s="135">
        <v>25</v>
      </c>
      <c r="N31" s="135">
        <v>5</v>
      </c>
      <c r="O31" s="135">
        <v>0</v>
      </c>
      <c r="P31" s="45"/>
      <c r="Q31" s="53">
        <v>-14</v>
      </c>
      <c r="R31" s="53">
        <v>-11</v>
      </c>
      <c r="S31" s="53">
        <v>-25</v>
      </c>
      <c r="T31" s="53">
        <v>-25</v>
      </c>
      <c r="U31" s="53">
        <v>-25</v>
      </c>
      <c r="V31" s="53">
        <v>-25</v>
      </c>
      <c r="W31" s="53">
        <v>-25</v>
      </c>
      <c r="X31" s="53">
        <v>0</v>
      </c>
      <c r="Y31" s="148">
        <v>-50</v>
      </c>
      <c r="Z31" s="156">
        <v>-30</v>
      </c>
      <c r="AA31" s="148">
        <v>-53</v>
      </c>
      <c r="AB31" s="51"/>
      <c r="AC31" s="55">
        <f t="shared" si="0"/>
        <v>-103</v>
      </c>
      <c r="AD31" s="18">
        <f t="shared" si="1"/>
        <v>25</v>
      </c>
      <c r="AE31" s="11">
        <f t="shared" si="2"/>
        <v>5</v>
      </c>
      <c r="AF31" s="18">
        <f t="shared" si="3"/>
        <v>-133</v>
      </c>
    </row>
    <row r="32" spans="1:32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0</v>
      </c>
      <c r="I32" s="53">
        <v>25</v>
      </c>
      <c r="J32" s="53">
        <v>25</v>
      </c>
      <c r="K32" s="53">
        <v>25</v>
      </c>
      <c r="L32" s="135">
        <v>25</v>
      </c>
      <c r="M32" s="135">
        <v>25</v>
      </c>
      <c r="N32" s="135">
        <v>5</v>
      </c>
      <c r="O32" s="135">
        <v>0</v>
      </c>
      <c r="P32" s="45"/>
      <c r="Q32" s="53">
        <v>-14</v>
      </c>
      <c r="R32" s="53">
        <v>-11</v>
      </c>
      <c r="S32" s="53">
        <v>-25</v>
      </c>
      <c r="T32" s="53">
        <v>-25</v>
      </c>
      <c r="U32" s="53">
        <v>-25</v>
      </c>
      <c r="V32" s="53">
        <v>-25</v>
      </c>
      <c r="W32" s="53">
        <v>-25</v>
      </c>
      <c r="X32" s="53">
        <v>0</v>
      </c>
      <c r="Y32" s="148">
        <v>-50</v>
      </c>
      <c r="Z32" s="156">
        <v>-30</v>
      </c>
      <c r="AA32" s="148">
        <v>-53</v>
      </c>
      <c r="AB32" s="51"/>
      <c r="AC32" s="55">
        <f t="shared" si="0"/>
        <v>-103</v>
      </c>
      <c r="AD32" s="18">
        <f t="shared" si="1"/>
        <v>25</v>
      </c>
      <c r="AE32" s="11">
        <f t="shared" si="2"/>
        <v>5</v>
      </c>
      <c r="AF32" s="18">
        <f t="shared" si="3"/>
        <v>-133</v>
      </c>
    </row>
    <row r="33" spans="1:50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0</v>
      </c>
      <c r="I33" s="53">
        <v>25</v>
      </c>
      <c r="J33" s="53">
        <v>25</v>
      </c>
      <c r="K33" s="53">
        <v>25</v>
      </c>
      <c r="L33" s="135">
        <v>25</v>
      </c>
      <c r="M33" s="135">
        <v>25</v>
      </c>
      <c r="N33" s="135">
        <v>5</v>
      </c>
      <c r="O33" s="135">
        <v>0</v>
      </c>
      <c r="P33" s="45"/>
      <c r="Q33" s="53">
        <v>-14</v>
      </c>
      <c r="R33" s="53">
        <v>-11</v>
      </c>
      <c r="S33" s="53">
        <v>-25</v>
      </c>
      <c r="T33" s="53">
        <v>-25</v>
      </c>
      <c r="U33" s="53">
        <v>-25</v>
      </c>
      <c r="V33" s="53">
        <v>-25</v>
      </c>
      <c r="W33" s="53">
        <v>-25</v>
      </c>
      <c r="X33" s="53">
        <v>0</v>
      </c>
      <c r="Y33" s="148">
        <v>-50</v>
      </c>
      <c r="Z33" s="156">
        <v>-30</v>
      </c>
      <c r="AA33" s="148">
        <v>-53</v>
      </c>
      <c r="AB33" s="51"/>
      <c r="AC33" s="55">
        <f t="shared" si="0"/>
        <v>-103</v>
      </c>
      <c r="AD33" s="18">
        <f t="shared" si="1"/>
        <v>25</v>
      </c>
      <c r="AE33" s="11">
        <f t="shared" si="2"/>
        <v>5</v>
      </c>
      <c r="AF33" s="18">
        <f t="shared" si="3"/>
        <v>-133</v>
      </c>
    </row>
    <row r="34" spans="1:50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0</v>
      </c>
      <c r="I34" s="53">
        <v>25</v>
      </c>
      <c r="J34" s="53">
        <v>25</v>
      </c>
      <c r="K34" s="53">
        <v>25</v>
      </c>
      <c r="L34" s="135">
        <v>25</v>
      </c>
      <c r="M34" s="135">
        <v>25</v>
      </c>
      <c r="N34" s="135">
        <v>5</v>
      </c>
      <c r="O34" s="135">
        <v>0</v>
      </c>
      <c r="P34" s="45"/>
      <c r="Q34" s="53">
        <v>-14</v>
      </c>
      <c r="R34" s="53">
        <v>-11</v>
      </c>
      <c r="S34" s="53">
        <v>-25</v>
      </c>
      <c r="T34" s="53">
        <v>-25</v>
      </c>
      <c r="U34" s="53">
        <v>-25</v>
      </c>
      <c r="V34" s="53">
        <v>-25</v>
      </c>
      <c r="W34" s="53">
        <v>-25</v>
      </c>
      <c r="X34" s="53">
        <v>0</v>
      </c>
      <c r="Y34" s="148">
        <v>-50</v>
      </c>
      <c r="Z34" s="156">
        <v>-30</v>
      </c>
      <c r="AA34" s="148">
        <v>-53</v>
      </c>
      <c r="AB34" s="51"/>
      <c r="AC34" s="55">
        <f t="shared" si="0"/>
        <v>-103</v>
      </c>
      <c r="AD34" s="18">
        <f t="shared" si="1"/>
        <v>25</v>
      </c>
      <c r="AE34" s="11">
        <f t="shared" si="2"/>
        <v>5</v>
      </c>
      <c r="AF34" s="18">
        <f t="shared" si="3"/>
        <v>-133</v>
      </c>
    </row>
    <row r="35" spans="1:50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0</v>
      </c>
      <c r="I35" s="53">
        <v>25</v>
      </c>
      <c r="J35" s="53">
        <v>25</v>
      </c>
      <c r="K35" s="53">
        <v>25</v>
      </c>
      <c r="L35" s="135">
        <v>25</v>
      </c>
      <c r="M35" s="135">
        <v>25</v>
      </c>
      <c r="N35" s="135">
        <v>5</v>
      </c>
      <c r="O35" s="135">
        <v>0</v>
      </c>
      <c r="P35" s="45"/>
      <c r="Q35" s="53">
        <v>-14</v>
      </c>
      <c r="R35" s="53">
        <v>-11</v>
      </c>
      <c r="S35" s="53">
        <v>-25</v>
      </c>
      <c r="T35" s="53">
        <v>-25</v>
      </c>
      <c r="U35" s="53">
        <v>-25</v>
      </c>
      <c r="V35" s="53">
        <v>-25</v>
      </c>
      <c r="W35" s="53">
        <v>-25</v>
      </c>
      <c r="X35" s="53">
        <v>0</v>
      </c>
      <c r="Y35" s="148">
        <v>-50</v>
      </c>
      <c r="Z35" s="156">
        <v>-30</v>
      </c>
      <c r="AA35" s="148">
        <v>-53</v>
      </c>
      <c r="AB35" s="51"/>
      <c r="AC35" s="55">
        <f t="shared" si="0"/>
        <v>-103</v>
      </c>
      <c r="AD35" s="18">
        <f t="shared" si="1"/>
        <v>25</v>
      </c>
      <c r="AE35" s="11">
        <f t="shared" si="2"/>
        <v>5</v>
      </c>
      <c r="AF35" s="18">
        <f t="shared" si="3"/>
        <v>-133</v>
      </c>
    </row>
    <row r="36" spans="1:50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0</v>
      </c>
      <c r="I36" s="53">
        <v>25</v>
      </c>
      <c r="J36" s="53">
        <v>25</v>
      </c>
      <c r="K36" s="53">
        <v>25</v>
      </c>
      <c r="L36" s="135">
        <v>25</v>
      </c>
      <c r="M36" s="135">
        <v>25</v>
      </c>
      <c r="N36" s="135">
        <v>5</v>
      </c>
      <c r="O36" s="135">
        <v>0</v>
      </c>
      <c r="P36" s="45"/>
      <c r="Q36" s="53">
        <v>-14</v>
      </c>
      <c r="R36" s="53">
        <v>-11</v>
      </c>
      <c r="S36" s="53">
        <v>-25</v>
      </c>
      <c r="T36" s="53">
        <v>-25</v>
      </c>
      <c r="U36" s="53">
        <v>-25</v>
      </c>
      <c r="V36" s="53">
        <v>-25</v>
      </c>
      <c r="W36" s="53">
        <v>-25</v>
      </c>
      <c r="X36" s="53">
        <v>0</v>
      </c>
      <c r="Y36" s="148">
        <v>-50</v>
      </c>
      <c r="Z36" s="156">
        <v>-30</v>
      </c>
      <c r="AA36" s="148">
        <v>-53</v>
      </c>
      <c r="AB36" s="51"/>
      <c r="AC36" s="55">
        <f t="shared" si="0"/>
        <v>-103</v>
      </c>
      <c r="AD36" s="18">
        <f t="shared" si="1"/>
        <v>25</v>
      </c>
      <c r="AE36" s="11">
        <f t="shared" si="2"/>
        <v>5</v>
      </c>
      <c r="AF36" s="18">
        <f t="shared" si="3"/>
        <v>-133</v>
      </c>
    </row>
    <row r="37" spans="1:50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0</v>
      </c>
      <c r="I37" s="53">
        <v>25</v>
      </c>
      <c r="J37" s="53">
        <v>25</v>
      </c>
      <c r="K37" s="53">
        <v>25</v>
      </c>
      <c r="L37" s="135">
        <v>25</v>
      </c>
      <c r="M37" s="135">
        <v>25</v>
      </c>
      <c r="N37" s="135">
        <v>5</v>
      </c>
      <c r="O37" s="135">
        <v>0</v>
      </c>
      <c r="P37" s="45"/>
      <c r="Q37" s="53">
        <v>-14</v>
      </c>
      <c r="R37" s="53">
        <v>-11</v>
      </c>
      <c r="S37" s="53">
        <v>-25</v>
      </c>
      <c r="T37" s="53">
        <v>-25</v>
      </c>
      <c r="U37" s="53">
        <v>-25</v>
      </c>
      <c r="V37" s="53">
        <v>-25</v>
      </c>
      <c r="W37" s="53">
        <v>-25</v>
      </c>
      <c r="X37" s="53">
        <v>0</v>
      </c>
      <c r="Y37" s="148">
        <v>-50</v>
      </c>
      <c r="Z37" s="156">
        <v>-30</v>
      </c>
      <c r="AA37" s="148">
        <v>-53</v>
      </c>
      <c r="AB37" s="51"/>
      <c r="AC37" s="55">
        <f t="shared" si="0"/>
        <v>-103</v>
      </c>
      <c r="AD37" s="18">
        <f t="shared" si="1"/>
        <v>25</v>
      </c>
      <c r="AE37" s="11">
        <f t="shared" si="2"/>
        <v>5</v>
      </c>
      <c r="AF37" s="18">
        <f t="shared" si="3"/>
        <v>-133</v>
      </c>
    </row>
    <row r="38" spans="1:50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0</v>
      </c>
      <c r="I38" s="53">
        <v>25</v>
      </c>
      <c r="J38" s="53">
        <v>25</v>
      </c>
      <c r="K38" s="53">
        <v>25</v>
      </c>
      <c r="L38" s="135">
        <v>25</v>
      </c>
      <c r="M38" s="135">
        <v>25</v>
      </c>
      <c r="N38" s="135">
        <v>5</v>
      </c>
      <c r="O38" s="135">
        <v>0</v>
      </c>
      <c r="P38" s="45"/>
      <c r="Q38" s="53">
        <v>-14</v>
      </c>
      <c r="R38" s="53">
        <v>-11</v>
      </c>
      <c r="S38" s="53">
        <v>-25</v>
      </c>
      <c r="T38" s="53">
        <v>-25</v>
      </c>
      <c r="U38" s="53">
        <v>-25</v>
      </c>
      <c r="V38" s="53">
        <v>-25</v>
      </c>
      <c r="W38" s="53">
        <v>-25</v>
      </c>
      <c r="X38" s="53">
        <v>0</v>
      </c>
      <c r="Y38" s="148">
        <v>-50</v>
      </c>
      <c r="Z38" s="156">
        <v>-30</v>
      </c>
      <c r="AA38" s="148">
        <v>-53</v>
      </c>
      <c r="AB38" s="51"/>
      <c r="AC38" s="55">
        <f t="shared" si="0"/>
        <v>-103</v>
      </c>
      <c r="AD38" s="18">
        <f t="shared" si="1"/>
        <v>25</v>
      </c>
      <c r="AE38" s="11">
        <f t="shared" si="2"/>
        <v>5</v>
      </c>
      <c r="AF38" s="18">
        <f t="shared" si="3"/>
        <v>-133</v>
      </c>
    </row>
    <row r="39" spans="1:50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0</v>
      </c>
      <c r="I39" s="53">
        <v>25</v>
      </c>
      <c r="J39" s="53">
        <v>25</v>
      </c>
      <c r="K39" s="53">
        <v>25</v>
      </c>
      <c r="L39" s="135">
        <v>25</v>
      </c>
      <c r="M39" s="135">
        <v>25</v>
      </c>
      <c r="N39" s="135">
        <v>5</v>
      </c>
      <c r="O39" s="135">
        <v>0</v>
      </c>
      <c r="P39" s="45"/>
      <c r="Q39" s="53">
        <v>-14</v>
      </c>
      <c r="R39" s="53">
        <v>-11</v>
      </c>
      <c r="S39" s="53">
        <v>-25</v>
      </c>
      <c r="T39" s="53">
        <v>-25</v>
      </c>
      <c r="U39" s="53">
        <v>-25</v>
      </c>
      <c r="V39" s="53">
        <v>-25</v>
      </c>
      <c r="W39" s="53">
        <v>-25</v>
      </c>
      <c r="X39" s="53">
        <v>0</v>
      </c>
      <c r="Y39" s="148">
        <v>-50</v>
      </c>
      <c r="Z39" s="156">
        <v>-30</v>
      </c>
      <c r="AA39" s="148">
        <v>0</v>
      </c>
      <c r="AB39" s="51"/>
      <c r="AC39" s="55">
        <f t="shared" si="0"/>
        <v>-50</v>
      </c>
      <c r="AD39" s="18">
        <f t="shared" si="1"/>
        <v>25</v>
      </c>
      <c r="AE39" s="11">
        <f t="shared" si="2"/>
        <v>5</v>
      </c>
      <c r="AF39" s="18">
        <f t="shared" si="3"/>
        <v>-80</v>
      </c>
    </row>
    <row r="40" spans="1:5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50</v>
      </c>
      <c r="H40" s="53">
        <v>25</v>
      </c>
      <c r="I40" s="53">
        <v>0</v>
      </c>
      <c r="J40" s="53">
        <v>0</v>
      </c>
      <c r="K40" s="53">
        <v>0</v>
      </c>
      <c r="L40" s="135">
        <v>0</v>
      </c>
      <c r="M40" s="135">
        <v>0</v>
      </c>
      <c r="N40" s="135">
        <v>0</v>
      </c>
      <c r="O40" s="135">
        <v>25</v>
      </c>
      <c r="P40" s="45"/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-75</v>
      </c>
      <c r="Y40" s="148">
        <v>0</v>
      </c>
      <c r="Z40" s="156">
        <v>0</v>
      </c>
      <c r="AA40" s="148">
        <v>0</v>
      </c>
      <c r="AB40" s="51"/>
      <c r="AC40" s="55">
        <f t="shared" si="0"/>
        <v>100</v>
      </c>
      <c r="AD40" s="18">
        <f t="shared" si="1"/>
        <v>150</v>
      </c>
      <c r="AE40" s="11">
        <f t="shared" si="2"/>
        <v>25</v>
      </c>
      <c r="AF40" s="18">
        <f t="shared" si="3"/>
        <v>0</v>
      </c>
    </row>
    <row r="41" spans="1:5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50</v>
      </c>
      <c r="H41" s="56">
        <v>25</v>
      </c>
      <c r="I41" s="56">
        <v>0</v>
      </c>
      <c r="J41" s="56">
        <v>0</v>
      </c>
      <c r="K41" s="56">
        <v>0</v>
      </c>
      <c r="L41" s="136">
        <v>0</v>
      </c>
      <c r="M41" s="136">
        <v>0</v>
      </c>
      <c r="N41" s="136">
        <v>0</v>
      </c>
      <c r="O41" s="136">
        <v>25</v>
      </c>
      <c r="P41" s="45"/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-75</v>
      </c>
      <c r="Y41" s="149">
        <v>0</v>
      </c>
      <c r="Z41" s="157">
        <v>0</v>
      </c>
      <c r="AA41" s="149">
        <v>0</v>
      </c>
      <c r="AB41" s="51"/>
      <c r="AC41" s="58">
        <f t="shared" si="0"/>
        <v>100</v>
      </c>
      <c r="AD41" s="59">
        <f t="shared" si="1"/>
        <v>150</v>
      </c>
      <c r="AE41" s="109">
        <f t="shared" si="2"/>
        <v>25</v>
      </c>
      <c r="AF41" s="59">
        <f t="shared" si="3"/>
        <v>0</v>
      </c>
    </row>
    <row r="42" spans="1:50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61"/>
      <c r="N42" s="6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23"/>
      <c r="Z42" s="123"/>
      <c r="AA42" s="123"/>
      <c r="AB42" s="51"/>
      <c r="AC42" s="11"/>
      <c r="AD42" s="11"/>
      <c r="AE42" s="11"/>
      <c r="AF42" s="11"/>
    </row>
    <row r="43" spans="1:50" ht="13.5" thickBot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62"/>
      <c r="M43" s="62"/>
      <c r="N43" s="62"/>
      <c r="O43" s="62"/>
      <c r="P43" s="20"/>
      <c r="Q43" s="20"/>
      <c r="R43" s="20"/>
      <c r="S43" s="20"/>
      <c r="T43" s="20"/>
      <c r="U43" s="20"/>
      <c r="V43" s="20"/>
      <c r="W43" s="20"/>
      <c r="X43" s="20"/>
      <c r="Y43" s="150"/>
      <c r="Z43" s="150"/>
      <c r="AA43" s="150"/>
      <c r="AB43" s="20"/>
    </row>
    <row r="44" spans="1:50" ht="13.5" thickBot="1" x14ac:dyDescent="0.25">
      <c r="B44" s="63" t="s">
        <v>31</v>
      </c>
      <c r="C44" s="46">
        <f t="shared" ref="C44:O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400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400</v>
      </c>
      <c r="L44" s="46">
        <f t="shared" si="4"/>
        <v>400</v>
      </c>
      <c r="M44" s="46">
        <f t="shared" si="4"/>
        <v>400</v>
      </c>
      <c r="N44" s="46">
        <f t="shared" si="4"/>
        <v>80</v>
      </c>
      <c r="O44" s="46">
        <f t="shared" si="4"/>
        <v>200</v>
      </c>
      <c r="P44" s="17"/>
      <c r="Q44" s="46">
        <f t="shared" ref="Q44:AA44" si="5">SUM(Q18:Q41)</f>
        <v>-224</v>
      </c>
      <c r="R44" s="46">
        <f t="shared" si="5"/>
        <v>-176</v>
      </c>
      <c r="S44" s="46">
        <f t="shared" si="5"/>
        <v>-400</v>
      </c>
      <c r="T44" s="46">
        <f t="shared" si="5"/>
        <v>-400</v>
      </c>
      <c r="U44" s="46">
        <f t="shared" si="5"/>
        <v>-400</v>
      </c>
      <c r="V44" s="46">
        <f t="shared" si="5"/>
        <v>-400</v>
      </c>
      <c r="W44" s="46">
        <f t="shared" si="5"/>
        <v>-400</v>
      </c>
      <c r="X44" s="46">
        <f t="shared" si="5"/>
        <v>-600</v>
      </c>
      <c r="Y44" s="125">
        <f t="shared" si="5"/>
        <v>-800</v>
      </c>
      <c r="Z44" s="125">
        <f t="shared" si="5"/>
        <v>-480</v>
      </c>
      <c r="AA44" s="125">
        <f t="shared" si="5"/>
        <v>-530</v>
      </c>
      <c r="AB44" s="18"/>
      <c r="AC44" s="46">
        <f>SUM(AC18:AC41)</f>
        <v>-530</v>
      </c>
      <c r="AD44" s="46">
        <f>SUM(AD18:AD41)</f>
        <v>1600</v>
      </c>
      <c r="AE44" s="46">
        <f>SUM(AE18:AE41)</f>
        <v>280</v>
      </c>
      <c r="AF44" s="46">
        <f>SUM(AF18:AF41)</f>
        <v>-1810</v>
      </c>
      <c r="AG44" s="64" t="s">
        <v>32</v>
      </c>
      <c r="AH44" s="65"/>
    </row>
    <row r="45" spans="1:50" ht="13.5" thickBot="1" x14ac:dyDescent="0.25">
      <c r="B45" s="66"/>
      <c r="C45" s="11"/>
      <c r="D45" s="11"/>
      <c r="E45" s="11"/>
      <c r="F45" s="11"/>
      <c r="G45" s="11"/>
      <c r="H45" s="11"/>
      <c r="I45" s="11"/>
      <c r="J45" s="11"/>
      <c r="K45" s="11"/>
      <c r="L45" s="18"/>
      <c r="M45" s="18"/>
      <c r="N45" s="18"/>
      <c r="O45" s="18"/>
      <c r="P45" s="67" t="s">
        <v>33</v>
      </c>
      <c r="Q45" s="11"/>
      <c r="R45" s="11"/>
      <c r="S45" s="11"/>
      <c r="T45" s="11"/>
      <c r="U45" s="11"/>
      <c r="V45" s="11"/>
      <c r="W45" s="11"/>
      <c r="X45" s="11"/>
      <c r="Y45" s="151"/>
      <c r="Z45" s="151"/>
      <c r="AA45" s="151"/>
      <c r="AB45" s="68" t="s">
        <v>34</v>
      </c>
      <c r="AC45" s="18"/>
      <c r="AD45" s="18"/>
      <c r="AE45" s="18"/>
      <c r="AF45" s="18"/>
      <c r="AG45" s="69"/>
    </row>
    <row r="46" spans="1:50" ht="30.75" customHeight="1" thickBot="1" x14ac:dyDescent="0.25">
      <c r="A46" s="66"/>
      <c r="B46" s="70" t="s">
        <v>230</v>
      </c>
      <c r="C46" s="46">
        <f t="shared" ref="C46:O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400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400</v>
      </c>
      <c r="L46" s="46">
        <f t="shared" si="6"/>
        <v>400</v>
      </c>
      <c r="M46" s="46">
        <f t="shared" si="6"/>
        <v>400</v>
      </c>
      <c r="N46" s="46">
        <f t="shared" si="6"/>
        <v>80</v>
      </c>
      <c r="O46" s="46">
        <f t="shared" si="6"/>
        <v>200</v>
      </c>
      <c r="P46" s="71">
        <f>SUM(C46:O46)</f>
        <v>4280</v>
      </c>
      <c r="Q46" s="46">
        <f t="shared" ref="Q46:AA46" si="7">SUM(Q18:Q41)</f>
        <v>-224</v>
      </c>
      <c r="R46" s="46">
        <f t="shared" si="7"/>
        <v>-176</v>
      </c>
      <c r="S46" s="46">
        <f t="shared" si="7"/>
        <v>-400</v>
      </c>
      <c r="T46" s="46">
        <f t="shared" si="7"/>
        <v>-400</v>
      </c>
      <c r="U46" s="46">
        <f t="shared" si="7"/>
        <v>-400</v>
      </c>
      <c r="V46" s="46">
        <f t="shared" si="7"/>
        <v>-400</v>
      </c>
      <c r="W46" s="46">
        <f t="shared" si="7"/>
        <v>-400</v>
      </c>
      <c r="X46" s="46">
        <f t="shared" si="7"/>
        <v>-600</v>
      </c>
      <c r="Y46" s="125">
        <f t="shared" si="7"/>
        <v>-800</v>
      </c>
      <c r="Z46" s="125">
        <f t="shared" si="7"/>
        <v>-480</v>
      </c>
      <c r="AA46" s="125">
        <f t="shared" si="7"/>
        <v>-530</v>
      </c>
      <c r="AB46" s="72">
        <f>SUM(Q46:AA46)</f>
        <v>-4810</v>
      </c>
      <c r="AC46" s="46">
        <f>SUM(AC18:AC41)</f>
        <v>-530</v>
      </c>
      <c r="AD46" s="46">
        <f>SUM(AD18:AD41)</f>
        <v>1600</v>
      </c>
      <c r="AE46" s="46">
        <f>SUM(AE18:AE41)</f>
        <v>280</v>
      </c>
      <c r="AF46" s="46">
        <f>SUM(AF18:AF41)</f>
        <v>-1810</v>
      </c>
      <c r="AG46" s="69">
        <f>ABS(AB46)+ABS(P46)</f>
        <v>9090</v>
      </c>
    </row>
    <row r="47" spans="1:50" ht="13.5" thickBot="1" x14ac:dyDescent="0.25">
      <c r="A47" s="66"/>
      <c r="B47" s="66"/>
      <c r="C47" s="48"/>
      <c r="D47" s="48"/>
      <c r="E47" s="48"/>
      <c r="F47" s="48"/>
      <c r="G47" s="48"/>
      <c r="H47" s="48"/>
      <c r="I47" s="48"/>
      <c r="J47" s="48"/>
      <c r="K47" s="48"/>
      <c r="L47" s="15"/>
      <c r="M47" s="15"/>
      <c r="N47" s="15"/>
      <c r="O47" s="46"/>
      <c r="Q47" s="15"/>
      <c r="R47" s="46"/>
      <c r="S47" s="46"/>
      <c r="T47" s="46"/>
      <c r="U47" s="15"/>
      <c r="V47" s="15"/>
      <c r="W47" s="15"/>
      <c r="X47" s="15"/>
      <c r="Y47" s="152"/>
      <c r="Z47" s="152"/>
      <c r="AA47" s="152"/>
      <c r="AC47" s="73"/>
      <c r="AD47" s="73"/>
      <c r="AE47" s="73"/>
      <c r="AF47" s="73"/>
    </row>
    <row r="48" spans="1:50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62</v>
      </c>
      <c r="H48" s="43" t="s">
        <v>62</v>
      </c>
      <c r="I48" s="43" t="s">
        <v>62</v>
      </c>
      <c r="J48" s="43" t="s">
        <v>62</v>
      </c>
      <c r="K48" s="43" t="s">
        <v>39</v>
      </c>
      <c r="L48" s="85" t="s">
        <v>47</v>
      </c>
      <c r="M48" s="48" t="s">
        <v>47</v>
      </c>
      <c r="N48" s="43" t="s">
        <v>36</v>
      </c>
      <c r="O48" s="83" t="s">
        <v>36</v>
      </c>
      <c r="P48" s="44"/>
      <c r="Q48" s="15" t="s">
        <v>479</v>
      </c>
      <c r="R48" s="14" t="s">
        <v>462</v>
      </c>
      <c r="S48" s="15" t="s">
        <v>476</v>
      </c>
      <c r="T48" s="85" t="s">
        <v>39</v>
      </c>
      <c r="U48" s="103" t="s">
        <v>47</v>
      </c>
      <c r="V48" s="15" t="s">
        <v>143</v>
      </c>
      <c r="W48" s="15" t="s">
        <v>47</v>
      </c>
      <c r="X48" s="15" t="s">
        <v>458</v>
      </c>
      <c r="Y48" s="153"/>
      <c r="Z48" s="158"/>
      <c r="AA48" s="153"/>
      <c r="AB48" s="44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</row>
    <row r="49" spans="1:50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11</v>
      </c>
      <c r="H49" s="47" t="s">
        <v>11</v>
      </c>
      <c r="I49" s="47" t="s">
        <v>11</v>
      </c>
      <c r="J49" s="47" t="s">
        <v>11</v>
      </c>
      <c r="K49" s="47" t="s">
        <v>47</v>
      </c>
      <c r="L49" s="73" t="s">
        <v>46</v>
      </c>
      <c r="M49" s="138" t="s">
        <v>39</v>
      </c>
      <c r="N49" s="47" t="s">
        <v>11</v>
      </c>
      <c r="O49" s="45" t="s">
        <v>11</v>
      </c>
      <c r="P49" s="76"/>
      <c r="Q49" s="18" t="s">
        <v>145</v>
      </c>
      <c r="R49" s="17" t="s">
        <v>153</v>
      </c>
      <c r="S49" s="18" t="s">
        <v>54</v>
      </c>
      <c r="T49" s="73" t="s">
        <v>47</v>
      </c>
      <c r="U49" s="75" t="s">
        <v>46</v>
      </c>
      <c r="V49" s="18" t="s">
        <v>144</v>
      </c>
      <c r="W49" s="137" t="s">
        <v>39</v>
      </c>
      <c r="X49" s="137" t="s">
        <v>11</v>
      </c>
      <c r="Y49" s="115" t="s">
        <v>37</v>
      </c>
      <c r="Z49" s="159" t="s">
        <v>37</v>
      </c>
      <c r="AA49" s="115" t="s">
        <v>37</v>
      </c>
      <c r="AB49" s="76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50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39</v>
      </c>
      <c r="F50" s="47" t="s">
        <v>39</v>
      </c>
      <c r="G50" s="47" t="s">
        <v>39</v>
      </c>
      <c r="H50" s="47" t="s">
        <v>39</v>
      </c>
      <c r="I50" s="47" t="s">
        <v>39</v>
      </c>
      <c r="J50" s="47" t="s">
        <v>39</v>
      </c>
      <c r="K50" s="47" t="s">
        <v>46</v>
      </c>
      <c r="L50" s="11" t="s">
        <v>39</v>
      </c>
      <c r="M50" s="55" t="s">
        <v>10</v>
      </c>
      <c r="N50" s="47" t="s">
        <v>10</v>
      </c>
      <c r="O50" s="45" t="s">
        <v>40</v>
      </c>
      <c r="P50" s="76"/>
      <c r="Q50" s="47" t="s">
        <v>480</v>
      </c>
      <c r="R50" s="17" t="s">
        <v>11</v>
      </c>
      <c r="S50" s="18" t="s">
        <v>48</v>
      </c>
      <c r="T50" s="11" t="s">
        <v>46</v>
      </c>
      <c r="U50" s="75" t="s">
        <v>39</v>
      </c>
      <c r="V50" s="18" t="s">
        <v>145</v>
      </c>
      <c r="W50" s="18" t="s">
        <v>10</v>
      </c>
      <c r="X50" s="18" t="s">
        <v>39</v>
      </c>
      <c r="Y50" s="115" t="s">
        <v>38</v>
      </c>
      <c r="Z50" s="159" t="s">
        <v>38</v>
      </c>
      <c r="AA50" s="115" t="s">
        <v>38</v>
      </c>
      <c r="AB50" s="76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50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54</v>
      </c>
      <c r="F51" s="47" t="s">
        <v>54</v>
      </c>
      <c r="G51" s="47" t="s">
        <v>47</v>
      </c>
      <c r="H51" s="47" t="s">
        <v>47</v>
      </c>
      <c r="I51" s="47" t="s">
        <v>47</v>
      </c>
      <c r="J51" s="47" t="s">
        <v>47</v>
      </c>
      <c r="K51" s="78" t="s">
        <v>39</v>
      </c>
      <c r="L51" s="105" t="s">
        <v>47</v>
      </c>
      <c r="M51" s="75" t="s">
        <v>38</v>
      </c>
      <c r="N51" s="47" t="s">
        <v>256</v>
      </c>
      <c r="O51" s="45" t="s">
        <v>38</v>
      </c>
      <c r="P51" s="75"/>
      <c r="Q51" s="18" t="s">
        <v>145</v>
      </c>
      <c r="R51" s="17" t="s">
        <v>39</v>
      </c>
      <c r="S51" s="18" t="s">
        <v>128</v>
      </c>
      <c r="T51" s="105" t="s">
        <v>39</v>
      </c>
      <c r="U51" s="84" t="s">
        <v>47</v>
      </c>
      <c r="V51" s="18" t="s">
        <v>204</v>
      </c>
      <c r="W51" s="47" t="s">
        <v>38</v>
      </c>
      <c r="X51" s="78" t="s">
        <v>459</v>
      </c>
      <c r="Y51" s="115" t="s">
        <v>11</v>
      </c>
      <c r="Z51" s="159" t="s">
        <v>11</v>
      </c>
      <c r="AA51" s="115" t="s">
        <v>11</v>
      </c>
      <c r="AB51" s="11"/>
      <c r="AC51" s="76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50" s="12" customFormat="1" ht="19.5" customHeight="1" thickBot="1" x14ac:dyDescent="0.25">
      <c r="A52" s="66"/>
      <c r="C52" s="16" t="s">
        <v>251</v>
      </c>
      <c r="D52" s="47" t="s">
        <v>225</v>
      </c>
      <c r="E52" s="47" t="s">
        <v>47</v>
      </c>
      <c r="F52" s="47" t="s">
        <v>47</v>
      </c>
      <c r="G52" s="47" t="s">
        <v>189</v>
      </c>
      <c r="H52" s="47" t="s">
        <v>254</v>
      </c>
      <c r="I52" s="47" t="s">
        <v>55</v>
      </c>
      <c r="J52" s="47" t="s">
        <v>99</v>
      </c>
      <c r="K52" s="30"/>
      <c r="L52" s="44"/>
      <c r="M52" s="84" t="s">
        <v>47</v>
      </c>
      <c r="N52" s="47" t="s">
        <v>38</v>
      </c>
      <c r="O52" s="98" t="s">
        <v>44</v>
      </c>
      <c r="P52" s="77"/>
      <c r="Q52" s="18" t="s">
        <v>54</v>
      </c>
      <c r="R52" s="45" t="s">
        <v>70</v>
      </c>
      <c r="S52" s="18" t="s">
        <v>251</v>
      </c>
      <c r="T52" s="30"/>
      <c r="U52" s="30"/>
      <c r="V52" s="18" t="s">
        <v>47</v>
      </c>
      <c r="W52" s="78" t="s">
        <v>47</v>
      </c>
      <c r="X52" s="30"/>
      <c r="Y52" s="115" t="s">
        <v>43</v>
      </c>
      <c r="Z52" s="159" t="s">
        <v>43</v>
      </c>
      <c r="AA52" s="115" t="s">
        <v>43</v>
      </c>
      <c r="AB52" s="77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spans="1:50" s="12" customFormat="1" ht="30" customHeight="1" thickBot="1" x14ac:dyDescent="0.25">
      <c r="A53" s="66"/>
      <c r="C53" s="47" t="s">
        <v>49</v>
      </c>
      <c r="D53" s="47" t="s">
        <v>226</v>
      </c>
      <c r="E53" s="47" t="s">
        <v>49</v>
      </c>
      <c r="F53" s="47" t="s">
        <v>46</v>
      </c>
      <c r="G53" s="47" t="s">
        <v>63</v>
      </c>
      <c r="H53" s="47" t="s">
        <v>49</v>
      </c>
      <c r="I53" s="47" t="s">
        <v>346</v>
      </c>
      <c r="J53" s="47" t="s">
        <v>225</v>
      </c>
      <c r="K53" s="30"/>
      <c r="L53" s="44"/>
      <c r="M53" s="44"/>
      <c r="N53" s="47" t="s">
        <v>54</v>
      </c>
      <c r="O53" s="44"/>
      <c r="P53" s="76"/>
      <c r="Q53" s="47" t="s">
        <v>53</v>
      </c>
      <c r="R53" s="45" t="s">
        <v>71</v>
      </c>
      <c r="S53" s="18" t="s">
        <v>38</v>
      </c>
      <c r="T53" s="30"/>
      <c r="U53" s="30"/>
      <c r="V53" s="18" t="s">
        <v>39</v>
      </c>
      <c r="W53" s="30"/>
      <c r="X53" s="30"/>
      <c r="Y53" s="154"/>
      <c r="Z53" s="108"/>
      <c r="AA53" s="154"/>
      <c r="AB53" s="76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spans="1:50" s="12" customFormat="1" ht="24" customHeight="1" thickBot="1" x14ac:dyDescent="0.25">
      <c r="A54" s="66"/>
      <c r="B54" s="66"/>
      <c r="C54" s="47" t="s">
        <v>63</v>
      </c>
      <c r="D54" s="78" t="s">
        <v>227</v>
      </c>
      <c r="E54" s="47" t="s">
        <v>63</v>
      </c>
      <c r="F54" s="47" t="s">
        <v>49</v>
      </c>
      <c r="G54" s="78" t="s">
        <v>190</v>
      </c>
      <c r="H54" s="47" t="s">
        <v>63</v>
      </c>
      <c r="I54" s="78" t="s">
        <v>347</v>
      </c>
      <c r="J54" s="47" t="s">
        <v>226</v>
      </c>
      <c r="K54" s="30"/>
      <c r="L54" s="44"/>
      <c r="M54" s="44"/>
      <c r="N54" s="47" t="s">
        <v>195</v>
      </c>
      <c r="O54" s="44"/>
      <c r="P54" s="76"/>
      <c r="Q54" s="18" t="s">
        <v>39</v>
      </c>
      <c r="R54" s="45" t="s">
        <v>72</v>
      </c>
      <c r="S54" s="18" t="s">
        <v>138</v>
      </c>
      <c r="T54" s="30"/>
      <c r="U54" s="30"/>
      <c r="V54" s="47" t="s">
        <v>70</v>
      </c>
      <c r="W54" s="30"/>
      <c r="X54" s="30"/>
      <c r="Y54" s="151"/>
      <c r="Z54" s="151"/>
      <c r="AA54" s="151"/>
      <c r="AB54" s="11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50" s="12" customFormat="1" ht="28.5" customHeight="1" thickBot="1" x14ac:dyDescent="0.25">
      <c r="A55" s="66"/>
      <c r="B55" s="66"/>
      <c r="C55" s="78" t="s">
        <v>60</v>
      </c>
      <c r="D55" s="30"/>
      <c r="E55" s="78" t="s">
        <v>60</v>
      </c>
      <c r="F55" s="47" t="s">
        <v>63</v>
      </c>
      <c r="G55" s="30"/>
      <c r="H55" s="78" t="s">
        <v>60</v>
      </c>
      <c r="I55" s="30"/>
      <c r="J55" s="78" t="s">
        <v>227</v>
      </c>
      <c r="K55" s="30"/>
      <c r="L55" s="44"/>
      <c r="M55" s="44"/>
      <c r="N55" s="78" t="s">
        <v>65</v>
      </c>
      <c r="O55" s="44"/>
      <c r="P55" s="76"/>
      <c r="Q55" s="47" t="s">
        <v>70</v>
      </c>
      <c r="R55" s="98" t="s">
        <v>73</v>
      </c>
      <c r="S55" s="18" t="s">
        <v>419</v>
      </c>
      <c r="T55" s="30"/>
      <c r="U55" s="30"/>
      <c r="V55" s="47" t="s">
        <v>71</v>
      </c>
      <c r="W55" s="30"/>
      <c r="X55" s="30"/>
      <c r="Y55" s="128"/>
      <c r="Z55" s="128"/>
      <c r="AA55" s="128"/>
      <c r="AB55" s="44"/>
      <c r="AC55" s="76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spans="1:50" s="12" customFormat="1" ht="25.5" customHeight="1" thickBot="1" x14ac:dyDescent="0.25">
      <c r="A56" s="66"/>
      <c r="B56" s="66"/>
      <c r="C56" s="30"/>
      <c r="D56" s="30"/>
      <c r="E56" s="30"/>
      <c r="F56" s="78" t="s">
        <v>60</v>
      </c>
      <c r="G56" s="30"/>
      <c r="H56" s="30"/>
      <c r="I56" s="30"/>
      <c r="J56" s="30"/>
      <c r="K56" s="30"/>
      <c r="L56" s="44"/>
      <c r="M56" s="44"/>
      <c r="N56" s="44"/>
      <c r="O56" s="44"/>
      <c r="P56" s="79"/>
      <c r="Q56" s="47" t="s">
        <v>71</v>
      </c>
      <c r="R56" s="30"/>
      <c r="S56" s="47" t="s">
        <v>477</v>
      </c>
      <c r="T56" s="30"/>
      <c r="U56" s="30"/>
      <c r="V56" s="47" t="s">
        <v>72</v>
      </c>
      <c r="W56" s="30"/>
      <c r="X56" s="30"/>
      <c r="Y56" s="128"/>
      <c r="Z56" s="128"/>
      <c r="AA56" s="128"/>
      <c r="AB56" s="44"/>
      <c r="AC56" s="79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spans="1:50" s="12" customFormat="1" ht="27" customHeight="1" thickBot="1" x14ac:dyDescent="0.25">
      <c r="C57" s="30"/>
      <c r="D57" s="30"/>
      <c r="E57" s="30"/>
      <c r="F57" s="30"/>
      <c r="G57" s="30"/>
      <c r="H57" s="30"/>
      <c r="I57" s="30"/>
      <c r="J57" s="30"/>
      <c r="K57" s="30"/>
      <c r="L57" s="32"/>
      <c r="M57" s="32"/>
      <c r="N57" s="44"/>
      <c r="O57" s="44"/>
      <c r="P57" s="79"/>
      <c r="Q57" s="47" t="s">
        <v>72</v>
      </c>
      <c r="R57" s="30"/>
      <c r="S57" s="47" t="s">
        <v>11</v>
      </c>
      <c r="T57" s="30"/>
      <c r="U57" s="30"/>
      <c r="V57" s="78" t="s">
        <v>73</v>
      </c>
      <c r="W57" s="30"/>
      <c r="X57" s="30"/>
      <c r="Y57" s="128"/>
      <c r="Z57" s="128"/>
      <c r="AA57" s="128"/>
      <c r="AB57" s="79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</row>
    <row r="58" spans="1:50" ht="20.25" customHeight="1" thickBot="1" x14ac:dyDescent="0.25">
      <c r="B58" s="32"/>
      <c r="L58" s="32"/>
      <c r="M58" s="32"/>
      <c r="N58" s="44"/>
      <c r="O58" s="44"/>
      <c r="P58" s="79"/>
      <c r="Q58" s="78" t="s">
        <v>73</v>
      </c>
      <c r="S58" s="18" t="s">
        <v>39</v>
      </c>
      <c r="Y58" s="129"/>
      <c r="Z58" s="129"/>
      <c r="AA58" s="129"/>
      <c r="AB58" s="8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</row>
    <row r="59" spans="1:50" ht="24" customHeight="1" x14ac:dyDescent="0.2">
      <c r="B59" s="30"/>
      <c r="L59" s="32"/>
      <c r="M59" s="32"/>
      <c r="N59" s="32"/>
      <c r="O59" s="32"/>
      <c r="P59" s="79"/>
      <c r="S59" s="47" t="s">
        <v>70</v>
      </c>
      <c r="Y59" s="129"/>
      <c r="Z59" s="129"/>
      <c r="AA59" s="129"/>
      <c r="AC59" s="81"/>
      <c r="AD59" s="81"/>
      <c r="AE59" s="81"/>
      <c r="AF59" s="81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</row>
    <row r="60" spans="1:50" ht="15" x14ac:dyDescent="0.2">
      <c r="L60" s="32"/>
      <c r="M60" s="32"/>
      <c r="N60" s="32"/>
      <c r="O60" s="32"/>
      <c r="P60" s="79"/>
      <c r="S60" s="47" t="s">
        <v>71</v>
      </c>
      <c r="AC60" s="80"/>
      <c r="AD60" s="80"/>
      <c r="AE60" s="80"/>
      <c r="AF60" s="8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</row>
    <row r="61" spans="1:50" ht="15" x14ac:dyDescent="0.2">
      <c r="L61" s="32"/>
      <c r="M61" s="32"/>
      <c r="N61" s="32"/>
      <c r="O61" s="32"/>
      <c r="P61" s="79"/>
      <c r="S61" s="47" t="s">
        <v>72</v>
      </c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</row>
    <row r="62" spans="1:50" ht="15.75" thickBot="1" x14ac:dyDescent="0.25">
      <c r="L62" s="32"/>
      <c r="M62" s="32"/>
      <c r="N62" s="32"/>
      <c r="O62" s="32"/>
      <c r="P62" s="79"/>
      <c r="S62" s="78" t="s">
        <v>73</v>
      </c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</row>
    <row r="63" spans="1:50" ht="15" x14ac:dyDescent="0.2">
      <c r="L63" s="32"/>
      <c r="M63" s="32"/>
      <c r="N63" s="32"/>
      <c r="O63" s="32"/>
      <c r="P63" s="79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</row>
    <row r="64" spans="1:50" x14ac:dyDescent="0.2">
      <c r="L64" s="32"/>
      <c r="M64" s="32"/>
      <c r="N64" s="32"/>
      <c r="O64" s="32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</row>
    <row r="65" spans="14:50" x14ac:dyDescent="0.2">
      <c r="N65" s="32"/>
      <c r="O65" s="32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</row>
    <row r="66" spans="14:50" x14ac:dyDescent="0.2">
      <c r="N66" s="32"/>
      <c r="O66" s="32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</row>
    <row r="67" spans="14:50" x14ac:dyDescent="0.2"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</row>
    <row r="68" spans="14:50" x14ac:dyDescent="0.2"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</row>
    <row r="69" spans="14:50" x14ac:dyDescent="0.2"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</row>
    <row r="70" spans="14:50" x14ac:dyDescent="0.2"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</row>
    <row r="71" spans="14:50" x14ac:dyDescent="0.2"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</row>
    <row r="72" spans="14:50" x14ac:dyDescent="0.2"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</row>
    <row r="73" spans="14:50" x14ac:dyDescent="0.2"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</row>
    <row r="74" spans="14:50" x14ac:dyDescent="0.2"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</row>
    <row r="75" spans="14:50" x14ac:dyDescent="0.2"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</row>
    <row r="76" spans="14:50" x14ac:dyDescent="0.2"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</row>
    <row r="77" spans="14:50" x14ac:dyDescent="0.2"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</row>
    <row r="78" spans="14:50" x14ac:dyDescent="0.2"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</row>
    <row r="79" spans="14:50" x14ac:dyDescent="0.2"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</row>
    <row r="80" spans="14:50" x14ac:dyDescent="0.2"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</row>
    <row r="81" spans="29:50" x14ac:dyDescent="0.2"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</row>
    <row r="82" spans="29:50" x14ac:dyDescent="0.2"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</row>
    <row r="83" spans="29:50" x14ac:dyDescent="0.2"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</row>
    <row r="84" spans="29:50" x14ac:dyDescent="0.2"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</row>
    <row r="85" spans="29:50" x14ac:dyDescent="0.2"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</row>
    <row r="86" spans="29:50" x14ac:dyDescent="0.2"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</row>
    <row r="87" spans="29:50" x14ac:dyDescent="0.2"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</row>
    <row r="88" spans="29:50" x14ac:dyDescent="0.2"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</row>
    <row r="89" spans="29:50" x14ac:dyDescent="0.2"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</row>
    <row r="90" spans="29:50" x14ac:dyDescent="0.2"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</row>
    <row r="91" spans="29:50" x14ac:dyDescent="0.2"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</row>
    <row r="92" spans="29:50" x14ac:dyDescent="0.2"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</row>
    <row r="93" spans="29:50" x14ac:dyDescent="0.2"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</row>
    <row r="94" spans="29:50" x14ac:dyDescent="0.2"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</row>
    <row r="95" spans="29:50" x14ac:dyDescent="0.2"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</row>
    <row r="96" spans="29:50" x14ac:dyDescent="0.2"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</row>
    <row r="97" spans="29:50" x14ac:dyDescent="0.2"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</row>
    <row r="98" spans="29:50" x14ac:dyDescent="0.2"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</row>
    <row r="99" spans="29:50" x14ac:dyDescent="0.2"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</row>
    <row r="100" spans="29:50" x14ac:dyDescent="0.2"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</row>
    <row r="101" spans="29:50" x14ac:dyDescent="0.2"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</row>
    <row r="102" spans="29:50" x14ac:dyDescent="0.2"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</row>
    <row r="103" spans="29:50" x14ac:dyDescent="0.2"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</row>
    <row r="104" spans="29:50" x14ac:dyDescent="0.2"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</row>
    <row r="105" spans="29:50" x14ac:dyDescent="0.2"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X106"/>
  <sheetViews>
    <sheetView topLeftCell="P10" zoomScale="60" workbookViewId="0">
      <selection activeCell="S13" sqref="S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0" customWidth="1"/>
    <col min="16" max="16" width="21.42578125" style="30" customWidth="1"/>
    <col min="17" max="24" width="30.5703125" style="30" customWidth="1"/>
    <col min="25" max="26" width="30.28515625" style="5" customWidth="1"/>
    <col min="27" max="27" width="30.28515625" style="30" customWidth="1"/>
    <col min="28" max="28" width="21.42578125" style="30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6.425781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96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37372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57</v>
      </c>
      <c r="M9" s="10" t="s">
        <v>3</v>
      </c>
      <c r="N9" s="10" t="s">
        <v>3</v>
      </c>
      <c r="O9" s="10" t="s">
        <v>3</v>
      </c>
      <c r="P9" s="11"/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282</v>
      </c>
      <c r="X9" s="10" t="s">
        <v>282</v>
      </c>
      <c r="Y9" s="89" t="s">
        <v>4</v>
      </c>
      <c r="Z9" s="89" t="s">
        <v>4</v>
      </c>
      <c r="AA9" s="89" t="s">
        <v>4</v>
      </c>
      <c r="AB9" s="11"/>
      <c r="AC9" s="12"/>
      <c r="AD9" s="12"/>
      <c r="AE9" s="12"/>
      <c r="AF9" s="12"/>
    </row>
    <row r="10" spans="1:32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1"/>
      <c r="Q10" s="15" t="s">
        <v>45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15" t="s">
        <v>45</v>
      </c>
      <c r="X10" s="15" t="s">
        <v>45</v>
      </c>
      <c r="Y10" s="48" t="s">
        <v>7</v>
      </c>
      <c r="Z10" s="48" t="s">
        <v>7</v>
      </c>
      <c r="AA10" s="15" t="s">
        <v>67</v>
      </c>
      <c r="AB10" s="11"/>
    </row>
    <row r="11" spans="1:32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54</v>
      </c>
      <c r="F11" s="17" t="s">
        <v>54</v>
      </c>
      <c r="G11" s="17" t="s">
        <v>47</v>
      </c>
      <c r="H11" s="17" t="s">
        <v>47</v>
      </c>
      <c r="I11" s="17" t="s">
        <v>47</v>
      </c>
      <c r="J11" s="17" t="s">
        <v>47</v>
      </c>
      <c r="K11" s="17" t="s">
        <v>47</v>
      </c>
      <c r="L11" s="18" t="s">
        <v>47</v>
      </c>
      <c r="M11" s="18" t="s">
        <v>10</v>
      </c>
      <c r="N11" s="18" t="s">
        <v>10</v>
      </c>
      <c r="O11" s="18" t="s">
        <v>11</v>
      </c>
      <c r="P11" s="11"/>
      <c r="Q11" s="18" t="s">
        <v>11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47</v>
      </c>
      <c r="X11" s="18" t="s">
        <v>54</v>
      </c>
      <c r="Y11" s="18" t="s">
        <v>10</v>
      </c>
      <c r="Z11" s="18" t="s">
        <v>10</v>
      </c>
      <c r="AA11" s="18" t="s">
        <v>10</v>
      </c>
      <c r="AB11" s="11"/>
    </row>
    <row r="12" spans="1:32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/>
      <c r="M12" s="21"/>
      <c r="N12" s="21"/>
      <c r="O12" s="21">
        <v>22.25</v>
      </c>
      <c r="P12" s="22"/>
      <c r="Q12" s="21">
        <v>121</v>
      </c>
      <c r="R12" s="21">
        <v>121</v>
      </c>
      <c r="S12" s="21">
        <v>121</v>
      </c>
      <c r="T12" s="21"/>
      <c r="U12" s="21"/>
      <c r="V12" s="21"/>
      <c r="W12" s="21"/>
      <c r="X12" s="21"/>
      <c r="Y12" s="91"/>
      <c r="Z12" s="91"/>
      <c r="AA12" s="23"/>
      <c r="AB12" s="22"/>
    </row>
    <row r="13" spans="1:32" ht="43.5" customHeight="1" thickBot="1" x14ac:dyDescent="0.25">
      <c r="A13" s="24"/>
      <c r="B13" s="24"/>
      <c r="C13" s="102" t="s">
        <v>442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102" t="s">
        <v>262</v>
      </c>
      <c r="L13" s="102" t="s">
        <v>262</v>
      </c>
      <c r="M13" s="102" t="s">
        <v>265</v>
      </c>
      <c r="N13" s="27" t="s">
        <v>51</v>
      </c>
      <c r="O13" s="27" t="s">
        <v>51</v>
      </c>
      <c r="P13" s="28"/>
      <c r="Q13" s="27" t="s">
        <v>51</v>
      </c>
      <c r="R13" s="27" t="s">
        <v>51</v>
      </c>
      <c r="S13" s="102" t="s">
        <v>264</v>
      </c>
      <c r="T13" s="102" t="s">
        <v>263</v>
      </c>
      <c r="U13" s="102" t="s">
        <v>263</v>
      </c>
      <c r="V13" s="102" t="s">
        <v>142</v>
      </c>
      <c r="W13" s="102" t="s">
        <v>264</v>
      </c>
      <c r="X13" s="29" t="s">
        <v>13</v>
      </c>
      <c r="Y13" s="29" t="s">
        <v>13</v>
      </c>
      <c r="Z13" s="29" t="s">
        <v>13</v>
      </c>
      <c r="AA13" s="90" t="s">
        <v>13</v>
      </c>
      <c r="AC13" s="31"/>
      <c r="AD13" s="31"/>
      <c r="AE13" s="31"/>
      <c r="AF13" s="31"/>
    </row>
    <row r="14" spans="1:32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32"/>
      <c r="Q14" s="18"/>
      <c r="R14" s="18"/>
      <c r="S14" s="18"/>
      <c r="T14" s="18"/>
      <c r="U14" s="18"/>
      <c r="V14" s="18"/>
      <c r="W14" s="18"/>
      <c r="X14" s="18"/>
      <c r="Y14" s="55"/>
      <c r="Z14" s="55"/>
      <c r="AA14" s="18"/>
      <c r="AB14" s="92"/>
      <c r="AC14" s="33"/>
      <c r="AD14" s="33"/>
      <c r="AE14" s="33"/>
      <c r="AF14" s="33"/>
    </row>
    <row r="15" spans="1:32" ht="21" customHeight="1" thickBot="1" x14ac:dyDescent="0.25">
      <c r="A15" s="24"/>
      <c r="B15" s="24"/>
      <c r="C15" s="87" t="s">
        <v>69</v>
      </c>
      <c r="D15" s="87" t="s">
        <v>69</v>
      </c>
      <c r="E15" s="87" t="s">
        <v>457</v>
      </c>
      <c r="F15" s="87" t="s">
        <v>457</v>
      </c>
      <c r="G15" s="87" t="s">
        <v>457</v>
      </c>
      <c r="H15" s="87" t="s">
        <v>457</v>
      </c>
      <c r="I15" s="87" t="s">
        <v>457</v>
      </c>
      <c r="J15" s="87" t="s">
        <v>457</v>
      </c>
      <c r="K15" s="87" t="s">
        <v>457</v>
      </c>
      <c r="L15" s="87" t="s">
        <v>261</v>
      </c>
      <c r="M15" s="87" t="s">
        <v>69</v>
      </c>
      <c r="N15" s="87" t="s">
        <v>69</v>
      </c>
      <c r="O15" s="87" t="s">
        <v>69</v>
      </c>
      <c r="P15" s="86"/>
      <c r="Q15" s="34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261</v>
      </c>
      <c r="X15" s="87" t="s">
        <v>457</v>
      </c>
      <c r="Y15" s="87" t="s">
        <v>69</v>
      </c>
      <c r="Z15" s="87" t="s">
        <v>69</v>
      </c>
      <c r="AA15" s="87" t="s">
        <v>69</v>
      </c>
      <c r="AB15" s="88"/>
      <c r="AC15" s="34"/>
      <c r="AD15" s="35"/>
      <c r="AE15" s="35"/>
      <c r="AF15" s="35"/>
    </row>
    <row r="16" spans="1:32" s="30" customFormat="1" ht="26.25" customHeight="1" thickBot="1" x14ac:dyDescent="0.25">
      <c r="A16" s="36"/>
      <c r="B16" s="36"/>
      <c r="C16" s="82" t="s">
        <v>365</v>
      </c>
      <c r="D16" s="82" t="s">
        <v>474</v>
      </c>
      <c r="E16" s="82" t="s">
        <v>473</v>
      </c>
      <c r="F16" s="82" t="s">
        <v>471</v>
      </c>
      <c r="G16" s="82" t="s">
        <v>472</v>
      </c>
      <c r="H16" s="82" t="s">
        <v>470</v>
      </c>
      <c r="I16" s="82" t="s">
        <v>469</v>
      </c>
      <c r="J16" s="82" t="s">
        <v>475</v>
      </c>
      <c r="K16" s="82" t="s">
        <v>365</v>
      </c>
      <c r="L16" s="118" t="s">
        <v>260</v>
      </c>
      <c r="M16" s="118" t="s">
        <v>260</v>
      </c>
      <c r="N16" s="82" t="s">
        <v>468</v>
      </c>
      <c r="O16" s="140" t="s">
        <v>466</v>
      </c>
      <c r="P16" s="17"/>
      <c r="Q16" s="140"/>
      <c r="R16" s="140" t="s">
        <v>461</v>
      </c>
      <c r="S16" s="140" t="s">
        <v>365</v>
      </c>
      <c r="T16" s="118" t="s">
        <v>260</v>
      </c>
      <c r="U16" s="82" t="s">
        <v>365</v>
      </c>
      <c r="V16" s="118" t="s">
        <v>298</v>
      </c>
      <c r="W16" s="118" t="s">
        <v>260</v>
      </c>
      <c r="X16" s="82" t="s">
        <v>460</v>
      </c>
      <c r="Y16" s="60" t="s">
        <v>464</v>
      </c>
      <c r="Z16" s="60" t="s">
        <v>463</v>
      </c>
      <c r="AA16" s="60" t="s">
        <v>465</v>
      </c>
      <c r="AB16" s="18"/>
      <c r="AC16" s="37" t="s">
        <v>14</v>
      </c>
      <c r="AD16" s="38" t="s">
        <v>15</v>
      </c>
      <c r="AE16" s="39" t="s">
        <v>16</v>
      </c>
      <c r="AF16" s="40" t="s">
        <v>17</v>
      </c>
    </row>
    <row r="17" spans="1:3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3" t="s">
        <v>20</v>
      </c>
      <c r="P17" s="45"/>
      <c r="Q17" s="43" t="s">
        <v>68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43" t="s">
        <v>20</v>
      </c>
      <c r="X17" s="43" t="s">
        <v>20</v>
      </c>
      <c r="Y17" s="15" t="s">
        <v>20</v>
      </c>
      <c r="Z17" s="15" t="s">
        <v>20</v>
      </c>
      <c r="AA17" s="46" t="s">
        <v>20</v>
      </c>
      <c r="AB17" s="47"/>
      <c r="AC17" s="15"/>
      <c r="AD17" s="46"/>
      <c r="AE17" s="14"/>
      <c r="AF17" s="15"/>
    </row>
    <row r="18" spans="1:3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50</v>
      </c>
      <c r="H18" s="49">
        <v>25</v>
      </c>
      <c r="I18" s="49">
        <v>0</v>
      </c>
      <c r="J18" s="49">
        <v>0</v>
      </c>
      <c r="K18" s="49">
        <v>0</v>
      </c>
      <c r="L18" s="134">
        <v>0</v>
      </c>
      <c r="M18" s="134">
        <v>0</v>
      </c>
      <c r="N18" s="134">
        <v>0</v>
      </c>
      <c r="O18" s="134">
        <v>25</v>
      </c>
      <c r="P18" s="45"/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-75</v>
      </c>
      <c r="Y18" s="52">
        <v>0</v>
      </c>
      <c r="Z18" s="93">
        <v>0</v>
      </c>
      <c r="AA18" s="52">
        <v>0</v>
      </c>
      <c r="AB18" s="51"/>
      <c r="AC18" s="48">
        <f t="shared" ref="AC18:AC41" si="0">SUM(C18:AA18)</f>
        <v>100</v>
      </c>
      <c r="AD18" s="15">
        <f t="shared" ref="AD18:AD41" si="1">SUM(C18:L18,Q18:V18)</f>
        <v>150</v>
      </c>
      <c r="AE18" s="85">
        <f t="shared" ref="AE18:AE41" si="2">SUM(M18:O18,W18)</f>
        <v>25</v>
      </c>
      <c r="AF18" s="15">
        <f t="shared" ref="AF18:AF41" si="3">SUM(Y18:AA18)</f>
        <v>0</v>
      </c>
    </row>
    <row r="19" spans="1:32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50</v>
      </c>
      <c r="H19" s="53">
        <v>25</v>
      </c>
      <c r="I19" s="53">
        <v>0</v>
      </c>
      <c r="J19" s="53">
        <v>0</v>
      </c>
      <c r="K19" s="53">
        <v>0</v>
      </c>
      <c r="L19" s="135">
        <v>0</v>
      </c>
      <c r="M19" s="135">
        <v>0</v>
      </c>
      <c r="N19" s="135">
        <v>0</v>
      </c>
      <c r="O19" s="135">
        <v>25</v>
      </c>
      <c r="P19" s="45"/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-75</v>
      </c>
      <c r="Y19" s="54">
        <v>0</v>
      </c>
      <c r="Z19" s="94">
        <v>0</v>
      </c>
      <c r="AA19" s="54">
        <v>0</v>
      </c>
      <c r="AB19" s="51"/>
      <c r="AC19" s="55">
        <f t="shared" si="0"/>
        <v>100</v>
      </c>
      <c r="AD19" s="18">
        <f t="shared" si="1"/>
        <v>150</v>
      </c>
      <c r="AE19" s="11">
        <f t="shared" si="2"/>
        <v>25</v>
      </c>
      <c r="AF19" s="18">
        <f t="shared" si="3"/>
        <v>0</v>
      </c>
    </row>
    <row r="20" spans="1:32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50</v>
      </c>
      <c r="H20" s="53">
        <v>25</v>
      </c>
      <c r="I20" s="53">
        <v>0</v>
      </c>
      <c r="J20" s="53">
        <v>0</v>
      </c>
      <c r="K20" s="53">
        <v>0</v>
      </c>
      <c r="L20" s="135">
        <v>0</v>
      </c>
      <c r="M20" s="135">
        <v>0</v>
      </c>
      <c r="N20" s="135">
        <v>0</v>
      </c>
      <c r="O20" s="135">
        <v>25</v>
      </c>
      <c r="P20" s="45"/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-75</v>
      </c>
      <c r="Y20" s="54">
        <v>0</v>
      </c>
      <c r="Z20" s="94">
        <v>0</v>
      </c>
      <c r="AA20" s="54">
        <v>0</v>
      </c>
      <c r="AB20" s="51"/>
      <c r="AC20" s="55">
        <f t="shared" si="0"/>
        <v>100</v>
      </c>
      <c r="AD20" s="18">
        <f t="shared" si="1"/>
        <v>150</v>
      </c>
      <c r="AE20" s="11">
        <f t="shared" si="2"/>
        <v>25</v>
      </c>
      <c r="AF20" s="18">
        <f t="shared" si="3"/>
        <v>0</v>
      </c>
    </row>
    <row r="21" spans="1:32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50</v>
      </c>
      <c r="H21" s="53">
        <v>25</v>
      </c>
      <c r="I21" s="53">
        <v>0</v>
      </c>
      <c r="J21" s="53">
        <v>0</v>
      </c>
      <c r="K21" s="53">
        <v>0</v>
      </c>
      <c r="L21" s="135">
        <v>0</v>
      </c>
      <c r="M21" s="135">
        <v>0</v>
      </c>
      <c r="N21" s="135">
        <v>0</v>
      </c>
      <c r="O21" s="135">
        <v>25</v>
      </c>
      <c r="P21" s="45"/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-75</v>
      </c>
      <c r="Y21" s="54">
        <v>0</v>
      </c>
      <c r="Z21" s="94">
        <v>0</v>
      </c>
      <c r="AA21" s="54">
        <v>0</v>
      </c>
      <c r="AB21" s="51"/>
      <c r="AC21" s="55">
        <f t="shared" si="0"/>
        <v>100</v>
      </c>
      <c r="AD21" s="18">
        <f t="shared" si="1"/>
        <v>150</v>
      </c>
      <c r="AE21" s="11">
        <f t="shared" si="2"/>
        <v>25</v>
      </c>
      <c r="AF21" s="18">
        <f t="shared" si="3"/>
        <v>0</v>
      </c>
    </row>
    <row r="22" spans="1:32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50</v>
      </c>
      <c r="H22" s="53">
        <v>25</v>
      </c>
      <c r="I22" s="53">
        <v>0</v>
      </c>
      <c r="J22" s="53">
        <v>0</v>
      </c>
      <c r="K22" s="53">
        <v>0</v>
      </c>
      <c r="L22" s="135">
        <v>0</v>
      </c>
      <c r="M22" s="135">
        <v>0</v>
      </c>
      <c r="N22" s="135">
        <v>0</v>
      </c>
      <c r="O22" s="135">
        <v>25</v>
      </c>
      <c r="P22" s="45"/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-75</v>
      </c>
      <c r="Y22" s="54">
        <v>0</v>
      </c>
      <c r="Z22" s="94">
        <v>0</v>
      </c>
      <c r="AA22" s="54">
        <v>0</v>
      </c>
      <c r="AB22" s="51"/>
      <c r="AC22" s="55">
        <f t="shared" si="0"/>
        <v>100</v>
      </c>
      <c r="AD22" s="18">
        <f t="shared" si="1"/>
        <v>150</v>
      </c>
      <c r="AE22" s="11">
        <f t="shared" si="2"/>
        <v>25</v>
      </c>
      <c r="AF22" s="18">
        <f t="shared" si="3"/>
        <v>0</v>
      </c>
    </row>
    <row r="23" spans="1:32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50</v>
      </c>
      <c r="H23" s="53">
        <v>25</v>
      </c>
      <c r="I23" s="53">
        <v>0</v>
      </c>
      <c r="J23" s="53">
        <v>0</v>
      </c>
      <c r="K23" s="53">
        <v>0</v>
      </c>
      <c r="L23" s="135">
        <v>0</v>
      </c>
      <c r="M23" s="135">
        <v>0</v>
      </c>
      <c r="N23" s="135">
        <v>0</v>
      </c>
      <c r="O23" s="135">
        <v>25</v>
      </c>
      <c r="P23" s="45"/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-75</v>
      </c>
      <c r="Y23" s="54">
        <v>0</v>
      </c>
      <c r="Z23" s="94">
        <v>0</v>
      </c>
      <c r="AA23" s="54">
        <v>0</v>
      </c>
      <c r="AB23" s="51"/>
      <c r="AC23" s="55">
        <f t="shared" si="0"/>
        <v>100</v>
      </c>
      <c r="AD23" s="18">
        <f t="shared" si="1"/>
        <v>150</v>
      </c>
      <c r="AE23" s="11">
        <f t="shared" si="2"/>
        <v>25</v>
      </c>
      <c r="AF23" s="18">
        <f t="shared" si="3"/>
        <v>0</v>
      </c>
    </row>
    <row r="24" spans="1:32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0</v>
      </c>
      <c r="I24" s="53">
        <v>25</v>
      </c>
      <c r="J24" s="53">
        <v>25</v>
      </c>
      <c r="K24" s="53">
        <v>25</v>
      </c>
      <c r="L24" s="135">
        <v>25</v>
      </c>
      <c r="M24" s="135">
        <v>25</v>
      </c>
      <c r="N24" s="135">
        <v>5</v>
      </c>
      <c r="O24" s="135">
        <v>0</v>
      </c>
      <c r="P24" s="45"/>
      <c r="Q24" s="53">
        <v>-14</v>
      </c>
      <c r="R24" s="53">
        <v>-11</v>
      </c>
      <c r="S24" s="53">
        <v>-25</v>
      </c>
      <c r="T24" s="53">
        <v>-25</v>
      </c>
      <c r="U24" s="53">
        <v>-25</v>
      </c>
      <c r="V24" s="53">
        <v>-25</v>
      </c>
      <c r="W24" s="53">
        <v>-25</v>
      </c>
      <c r="X24" s="53">
        <v>0</v>
      </c>
      <c r="Y24" s="54">
        <v>-50</v>
      </c>
      <c r="Z24" s="94">
        <v>-30</v>
      </c>
      <c r="AA24" s="54">
        <v>0</v>
      </c>
      <c r="AB24" s="51"/>
      <c r="AC24" s="55">
        <f t="shared" si="0"/>
        <v>-50</v>
      </c>
      <c r="AD24" s="18">
        <f t="shared" si="1"/>
        <v>25</v>
      </c>
      <c r="AE24" s="11">
        <f t="shared" si="2"/>
        <v>5</v>
      </c>
      <c r="AF24" s="18">
        <f t="shared" si="3"/>
        <v>-80</v>
      </c>
    </row>
    <row r="25" spans="1:32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0</v>
      </c>
      <c r="I25" s="53">
        <v>25</v>
      </c>
      <c r="J25" s="53">
        <v>25</v>
      </c>
      <c r="K25" s="53">
        <v>25</v>
      </c>
      <c r="L25" s="135">
        <v>25</v>
      </c>
      <c r="M25" s="135">
        <v>25</v>
      </c>
      <c r="N25" s="135">
        <v>5</v>
      </c>
      <c r="O25" s="135">
        <v>0</v>
      </c>
      <c r="P25" s="45"/>
      <c r="Q25" s="53">
        <v>-14</v>
      </c>
      <c r="R25" s="53">
        <v>-11</v>
      </c>
      <c r="S25" s="53">
        <v>-25</v>
      </c>
      <c r="T25" s="53">
        <v>-25</v>
      </c>
      <c r="U25" s="53">
        <v>-25</v>
      </c>
      <c r="V25" s="53">
        <v>-25</v>
      </c>
      <c r="W25" s="53">
        <v>-25</v>
      </c>
      <c r="X25" s="53">
        <v>0</v>
      </c>
      <c r="Y25" s="54">
        <v>-50</v>
      </c>
      <c r="Z25" s="94">
        <v>-30</v>
      </c>
      <c r="AA25" s="54">
        <v>0</v>
      </c>
      <c r="AB25" s="51"/>
      <c r="AC25" s="55">
        <f t="shared" si="0"/>
        <v>-50</v>
      </c>
      <c r="AD25" s="18">
        <f t="shared" si="1"/>
        <v>25</v>
      </c>
      <c r="AE25" s="11">
        <f t="shared" si="2"/>
        <v>5</v>
      </c>
      <c r="AF25" s="18">
        <f t="shared" si="3"/>
        <v>-80</v>
      </c>
    </row>
    <row r="26" spans="1:32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0</v>
      </c>
      <c r="I26" s="53">
        <v>25</v>
      </c>
      <c r="J26" s="53">
        <v>25</v>
      </c>
      <c r="K26" s="53">
        <v>25</v>
      </c>
      <c r="L26" s="135">
        <v>25</v>
      </c>
      <c r="M26" s="135">
        <v>25</v>
      </c>
      <c r="N26" s="135">
        <v>5</v>
      </c>
      <c r="O26" s="135">
        <v>0</v>
      </c>
      <c r="P26" s="45"/>
      <c r="Q26" s="53">
        <v>-14</v>
      </c>
      <c r="R26" s="53">
        <v>-11</v>
      </c>
      <c r="S26" s="53">
        <v>-25</v>
      </c>
      <c r="T26" s="53">
        <v>-25</v>
      </c>
      <c r="U26" s="53">
        <v>-25</v>
      </c>
      <c r="V26" s="53">
        <v>-25</v>
      </c>
      <c r="W26" s="53">
        <v>-25</v>
      </c>
      <c r="X26" s="53">
        <v>0</v>
      </c>
      <c r="Y26" s="54">
        <v>-50</v>
      </c>
      <c r="Z26" s="94">
        <v>-30</v>
      </c>
      <c r="AA26" s="54">
        <v>0</v>
      </c>
      <c r="AB26" s="51"/>
      <c r="AC26" s="55">
        <f t="shared" si="0"/>
        <v>-50</v>
      </c>
      <c r="AD26" s="18">
        <f t="shared" si="1"/>
        <v>25</v>
      </c>
      <c r="AE26" s="11">
        <f t="shared" si="2"/>
        <v>5</v>
      </c>
      <c r="AF26" s="18">
        <f t="shared" si="3"/>
        <v>-80</v>
      </c>
    </row>
    <row r="27" spans="1:32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0</v>
      </c>
      <c r="I27" s="53">
        <v>25</v>
      </c>
      <c r="J27" s="53">
        <v>25</v>
      </c>
      <c r="K27" s="53">
        <v>25</v>
      </c>
      <c r="L27" s="135">
        <v>25</v>
      </c>
      <c r="M27" s="135">
        <v>25</v>
      </c>
      <c r="N27" s="135">
        <v>5</v>
      </c>
      <c r="O27" s="135">
        <v>0</v>
      </c>
      <c r="P27" s="45"/>
      <c r="Q27" s="53">
        <v>-14</v>
      </c>
      <c r="R27" s="53">
        <v>-11</v>
      </c>
      <c r="S27" s="53">
        <v>-25</v>
      </c>
      <c r="T27" s="53">
        <v>-25</v>
      </c>
      <c r="U27" s="53">
        <v>-25</v>
      </c>
      <c r="V27" s="53">
        <v>-25</v>
      </c>
      <c r="W27" s="53">
        <v>-25</v>
      </c>
      <c r="X27" s="53">
        <v>0</v>
      </c>
      <c r="Y27" s="54">
        <v>-50</v>
      </c>
      <c r="Z27" s="94">
        <v>-30</v>
      </c>
      <c r="AA27" s="54">
        <v>0</v>
      </c>
      <c r="AB27" s="51"/>
      <c r="AC27" s="55">
        <f t="shared" si="0"/>
        <v>-50</v>
      </c>
      <c r="AD27" s="18">
        <f t="shared" si="1"/>
        <v>25</v>
      </c>
      <c r="AE27" s="11">
        <f t="shared" si="2"/>
        <v>5</v>
      </c>
      <c r="AF27" s="18">
        <f t="shared" si="3"/>
        <v>-80</v>
      </c>
    </row>
    <row r="28" spans="1:32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0</v>
      </c>
      <c r="I28" s="53">
        <v>25</v>
      </c>
      <c r="J28" s="53">
        <v>25</v>
      </c>
      <c r="K28" s="53">
        <v>25</v>
      </c>
      <c r="L28" s="135">
        <v>25</v>
      </c>
      <c r="M28" s="135">
        <v>25</v>
      </c>
      <c r="N28" s="135">
        <v>5</v>
      </c>
      <c r="O28" s="135">
        <v>0</v>
      </c>
      <c r="P28" s="45"/>
      <c r="Q28" s="53">
        <v>-14</v>
      </c>
      <c r="R28" s="53">
        <v>-11</v>
      </c>
      <c r="S28" s="53">
        <v>-25</v>
      </c>
      <c r="T28" s="53">
        <v>-25</v>
      </c>
      <c r="U28" s="53">
        <v>-25</v>
      </c>
      <c r="V28" s="53">
        <v>-25</v>
      </c>
      <c r="W28" s="53">
        <v>-25</v>
      </c>
      <c r="X28" s="53">
        <v>0</v>
      </c>
      <c r="Y28" s="54">
        <v>-50</v>
      </c>
      <c r="Z28" s="94">
        <v>-30</v>
      </c>
      <c r="AA28" s="54">
        <v>0</v>
      </c>
      <c r="AB28" s="51"/>
      <c r="AC28" s="55">
        <f t="shared" si="0"/>
        <v>-50</v>
      </c>
      <c r="AD28" s="18">
        <f t="shared" si="1"/>
        <v>25</v>
      </c>
      <c r="AE28" s="11">
        <f t="shared" si="2"/>
        <v>5</v>
      </c>
      <c r="AF28" s="18">
        <f t="shared" si="3"/>
        <v>-80</v>
      </c>
    </row>
    <row r="29" spans="1:32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0</v>
      </c>
      <c r="I29" s="53">
        <v>25</v>
      </c>
      <c r="J29" s="53">
        <v>25</v>
      </c>
      <c r="K29" s="53">
        <v>25</v>
      </c>
      <c r="L29" s="135">
        <v>25</v>
      </c>
      <c r="M29" s="135">
        <v>25</v>
      </c>
      <c r="N29" s="135">
        <v>5</v>
      </c>
      <c r="O29" s="135">
        <v>0</v>
      </c>
      <c r="P29" s="45"/>
      <c r="Q29" s="53">
        <v>-14</v>
      </c>
      <c r="R29" s="53">
        <v>-11</v>
      </c>
      <c r="S29" s="53">
        <v>-25</v>
      </c>
      <c r="T29" s="53">
        <v>-25</v>
      </c>
      <c r="U29" s="53">
        <v>-25</v>
      </c>
      <c r="V29" s="53">
        <v>-25</v>
      </c>
      <c r="W29" s="53">
        <v>-25</v>
      </c>
      <c r="X29" s="53">
        <v>0</v>
      </c>
      <c r="Y29" s="54">
        <v>-50</v>
      </c>
      <c r="Z29" s="94">
        <v>-30</v>
      </c>
      <c r="AA29" s="54">
        <v>-53</v>
      </c>
      <c r="AB29" s="51"/>
      <c r="AC29" s="55">
        <f t="shared" si="0"/>
        <v>-103</v>
      </c>
      <c r="AD29" s="18">
        <f t="shared" si="1"/>
        <v>25</v>
      </c>
      <c r="AE29" s="11">
        <f t="shared" si="2"/>
        <v>5</v>
      </c>
      <c r="AF29" s="18">
        <f t="shared" si="3"/>
        <v>-133</v>
      </c>
    </row>
    <row r="30" spans="1:32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0</v>
      </c>
      <c r="I30" s="53">
        <v>25</v>
      </c>
      <c r="J30" s="53">
        <v>25</v>
      </c>
      <c r="K30" s="53">
        <v>25</v>
      </c>
      <c r="L30" s="135">
        <v>25</v>
      </c>
      <c r="M30" s="135">
        <v>25</v>
      </c>
      <c r="N30" s="135">
        <v>5</v>
      </c>
      <c r="O30" s="135">
        <v>0</v>
      </c>
      <c r="P30" s="45"/>
      <c r="Q30" s="53">
        <v>-14</v>
      </c>
      <c r="R30" s="53">
        <v>-11</v>
      </c>
      <c r="S30" s="53">
        <v>-25</v>
      </c>
      <c r="T30" s="53">
        <v>-25</v>
      </c>
      <c r="U30" s="53">
        <v>-25</v>
      </c>
      <c r="V30" s="53">
        <v>-25</v>
      </c>
      <c r="W30" s="53">
        <v>-25</v>
      </c>
      <c r="X30" s="53">
        <v>0</v>
      </c>
      <c r="Y30" s="54">
        <v>-50</v>
      </c>
      <c r="Z30" s="94">
        <v>-30</v>
      </c>
      <c r="AA30" s="54">
        <v>-53</v>
      </c>
      <c r="AB30" s="51"/>
      <c r="AC30" s="55">
        <f t="shared" si="0"/>
        <v>-103</v>
      </c>
      <c r="AD30" s="18">
        <f t="shared" si="1"/>
        <v>25</v>
      </c>
      <c r="AE30" s="11">
        <f t="shared" si="2"/>
        <v>5</v>
      </c>
      <c r="AF30" s="18">
        <f t="shared" si="3"/>
        <v>-133</v>
      </c>
    </row>
    <row r="31" spans="1:32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0</v>
      </c>
      <c r="I31" s="53">
        <v>25</v>
      </c>
      <c r="J31" s="53">
        <v>25</v>
      </c>
      <c r="K31" s="53">
        <v>25</v>
      </c>
      <c r="L31" s="135">
        <v>25</v>
      </c>
      <c r="M31" s="135">
        <v>25</v>
      </c>
      <c r="N31" s="135">
        <v>5</v>
      </c>
      <c r="O31" s="135">
        <v>0</v>
      </c>
      <c r="P31" s="45"/>
      <c r="Q31" s="53">
        <v>-14</v>
      </c>
      <c r="R31" s="53">
        <v>-11</v>
      </c>
      <c r="S31" s="53">
        <v>-25</v>
      </c>
      <c r="T31" s="53">
        <v>-25</v>
      </c>
      <c r="U31" s="53">
        <v>-25</v>
      </c>
      <c r="V31" s="53">
        <v>-25</v>
      </c>
      <c r="W31" s="53">
        <v>-25</v>
      </c>
      <c r="X31" s="53">
        <v>0</v>
      </c>
      <c r="Y31" s="54">
        <v>-50</v>
      </c>
      <c r="Z31" s="94">
        <v>-30</v>
      </c>
      <c r="AA31" s="54">
        <v>-53</v>
      </c>
      <c r="AB31" s="51"/>
      <c r="AC31" s="55">
        <f t="shared" si="0"/>
        <v>-103</v>
      </c>
      <c r="AD31" s="18">
        <f t="shared" si="1"/>
        <v>25</v>
      </c>
      <c r="AE31" s="11">
        <f t="shared" si="2"/>
        <v>5</v>
      </c>
      <c r="AF31" s="18">
        <f t="shared" si="3"/>
        <v>-133</v>
      </c>
    </row>
    <row r="32" spans="1:32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0</v>
      </c>
      <c r="I32" s="53">
        <v>25</v>
      </c>
      <c r="J32" s="53">
        <v>25</v>
      </c>
      <c r="K32" s="53">
        <v>25</v>
      </c>
      <c r="L32" s="135">
        <v>25</v>
      </c>
      <c r="M32" s="135">
        <v>25</v>
      </c>
      <c r="N32" s="135">
        <v>5</v>
      </c>
      <c r="O32" s="135">
        <v>0</v>
      </c>
      <c r="P32" s="45"/>
      <c r="Q32" s="53">
        <v>-14</v>
      </c>
      <c r="R32" s="53">
        <v>-11</v>
      </c>
      <c r="S32" s="53">
        <v>-25</v>
      </c>
      <c r="T32" s="53">
        <v>-25</v>
      </c>
      <c r="U32" s="53">
        <v>-25</v>
      </c>
      <c r="V32" s="53">
        <v>-25</v>
      </c>
      <c r="W32" s="53">
        <v>-25</v>
      </c>
      <c r="X32" s="53">
        <v>0</v>
      </c>
      <c r="Y32" s="54">
        <v>-50</v>
      </c>
      <c r="Z32" s="94">
        <v>-30</v>
      </c>
      <c r="AA32" s="54">
        <v>-53</v>
      </c>
      <c r="AB32" s="51"/>
      <c r="AC32" s="55">
        <f t="shared" si="0"/>
        <v>-103</v>
      </c>
      <c r="AD32" s="18">
        <f t="shared" si="1"/>
        <v>25</v>
      </c>
      <c r="AE32" s="11">
        <f t="shared" si="2"/>
        <v>5</v>
      </c>
      <c r="AF32" s="18">
        <f t="shared" si="3"/>
        <v>-133</v>
      </c>
    </row>
    <row r="33" spans="1:50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0</v>
      </c>
      <c r="I33" s="53">
        <v>25</v>
      </c>
      <c r="J33" s="53">
        <v>25</v>
      </c>
      <c r="K33" s="53">
        <v>25</v>
      </c>
      <c r="L33" s="135">
        <v>25</v>
      </c>
      <c r="M33" s="135">
        <v>25</v>
      </c>
      <c r="N33" s="135">
        <v>5</v>
      </c>
      <c r="O33" s="135">
        <v>0</v>
      </c>
      <c r="P33" s="45"/>
      <c r="Q33" s="53">
        <v>-14</v>
      </c>
      <c r="R33" s="53">
        <v>-11</v>
      </c>
      <c r="S33" s="53">
        <v>-25</v>
      </c>
      <c r="T33" s="53">
        <v>-25</v>
      </c>
      <c r="U33" s="53">
        <v>-25</v>
      </c>
      <c r="V33" s="53">
        <v>-25</v>
      </c>
      <c r="W33" s="53">
        <v>-25</v>
      </c>
      <c r="X33" s="53">
        <v>0</v>
      </c>
      <c r="Y33" s="54">
        <v>-50</v>
      </c>
      <c r="Z33" s="94">
        <v>-30</v>
      </c>
      <c r="AA33" s="54">
        <v>-53</v>
      </c>
      <c r="AB33" s="51"/>
      <c r="AC33" s="55">
        <f t="shared" si="0"/>
        <v>-103</v>
      </c>
      <c r="AD33" s="18">
        <f t="shared" si="1"/>
        <v>25</v>
      </c>
      <c r="AE33" s="11">
        <f t="shared" si="2"/>
        <v>5</v>
      </c>
      <c r="AF33" s="18">
        <f t="shared" si="3"/>
        <v>-133</v>
      </c>
    </row>
    <row r="34" spans="1:50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0</v>
      </c>
      <c r="I34" s="53">
        <v>25</v>
      </c>
      <c r="J34" s="53">
        <v>25</v>
      </c>
      <c r="K34" s="53">
        <v>25</v>
      </c>
      <c r="L34" s="135">
        <v>25</v>
      </c>
      <c r="M34" s="135">
        <v>25</v>
      </c>
      <c r="N34" s="135">
        <v>5</v>
      </c>
      <c r="O34" s="135">
        <v>0</v>
      </c>
      <c r="P34" s="45"/>
      <c r="Q34" s="53">
        <v>-14</v>
      </c>
      <c r="R34" s="53">
        <v>-11</v>
      </c>
      <c r="S34" s="53">
        <v>-25</v>
      </c>
      <c r="T34" s="53">
        <v>-25</v>
      </c>
      <c r="U34" s="53">
        <v>-25</v>
      </c>
      <c r="V34" s="53">
        <v>-25</v>
      </c>
      <c r="W34" s="53">
        <v>-25</v>
      </c>
      <c r="X34" s="53">
        <v>0</v>
      </c>
      <c r="Y34" s="54">
        <v>-50</v>
      </c>
      <c r="Z34" s="94">
        <v>-30</v>
      </c>
      <c r="AA34" s="54">
        <v>-53</v>
      </c>
      <c r="AB34" s="51"/>
      <c r="AC34" s="55">
        <f t="shared" si="0"/>
        <v>-103</v>
      </c>
      <c r="AD34" s="18">
        <f t="shared" si="1"/>
        <v>25</v>
      </c>
      <c r="AE34" s="11">
        <f t="shared" si="2"/>
        <v>5</v>
      </c>
      <c r="AF34" s="18">
        <f t="shared" si="3"/>
        <v>-133</v>
      </c>
    </row>
    <row r="35" spans="1:50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0</v>
      </c>
      <c r="I35" s="53">
        <v>25</v>
      </c>
      <c r="J35" s="53">
        <v>25</v>
      </c>
      <c r="K35" s="53">
        <v>25</v>
      </c>
      <c r="L35" s="135">
        <v>25</v>
      </c>
      <c r="M35" s="135">
        <v>25</v>
      </c>
      <c r="N35" s="135">
        <v>5</v>
      </c>
      <c r="O35" s="135">
        <v>0</v>
      </c>
      <c r="P35" s="45"/>
      <c r="Q35" s="53">
        <v>-14</v>
      </c>
      <c r="R35" s="53">
        <v>-11</v>
      </c>
      <c r="S35" s="53">
        <v>-25</v>
      </c>
      <c r="T35" s="53">
        <v>-25</v>
      </c>
      <c r="U35" s="53">
        <v>-25</v>
      </c>
      <c r="V35" s="53">
        <v>-25</v>
      </c>
      <c r="W35" s="53">
        <v>-25</v>
      </c>
      <c r="X35" s="53">
        <v>0</v>
      </c>
      <c r="Y35" s="54">
        <v>-50</v>
      </c>
      <c r="Z35" s="94">
        <v>-30</v>
      </c>
      <c r="AA35" s="54">
        <v>-53</v>
      </c>
      <c r="AB35" s="51"/>
      <c r="AC35" s="55">
        <f t="shared" si="0"/>
        <v>-103</v>
      </c>
      <c r="AD35" s="18">
        <f t="shared" si="1"/>
        <v>25</v>
      </c>
      <c r="AE35" s="11">
        <f t="shared" si="2"/>
        <v>5</v>
      </c>
      <c r="AF35" s="18">
        <f t="shared" si="3"/>
        <v>-133</v>
      </c>
    </row>
    <row r="36" spans="1:50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0</v>
      </c>
      <c r="I36" s="53">
        <v>25</v>
      </c>
      <c r="J36" s="53">
        <v>25</v>
      </c>
      <c r="K36" s="53">
        <v>25</v>
      </c>
      <c r="L36" s="135">
        <v>25</v>
      </c>
      <c r="M36" s="135">
        <v>25</v>
      </c>
      <c r="N36" s="135">
        <v>5</v>
      </c>
      <c r="O36" s="135">
        <v>0</v>
      </c>
      <c r="P36" s="45"/>
      <c r="Q36" s="53">
        <v>-14</v>
      </c>
      <c r="R36" s="53">
        <v>-11</v>
      </c>
      <c r="S36" s="53">
        <v>-25</v>
      </c>
      <c r="T36" s="53">
        <v>-25</v>
      </c>
      <c r="U36" s="53">
        <v>-25</v>
      </c>
      <c r="V36" s="53">
        <v>-25</v>
      </c>
      <c r="W36" s="53">
        <v>-25</v>
      </c>
      <c r="X36" s="53">
        <v>0</v>
      </c>
      <c r="Y36" s="54">
        <v>-50</v>
      </c>
      <c r="Z36" s="94">
        <v>-30</v>
      </c>
      <c r="AA36" s="54">
        <v>-53</v>
      </c>
      <c r="AB36" s="51"/>
      <c r="AC36" s="55">
        <f t="shared" si="0"/>
        <v>-103</v>
      </c>
      <c r="AD36" s="18">
        <f t="shared" si="1"/>
        <v>25</v>
      </c>
      <c r="AE36" s="11">
        <f t="shared" si="2"/>
        <v>5</v>
      </c>
      <c r="AF36" s="18">
        <f t="shared" si="3"/>
        <v>-133</v>
      </c>
    </row>
    <row r="37" spans="1:50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0</v>
      </c>
      <c r="I37" s="53">
        <v>25</v>
      </c>
      <c r="J37" s="53">
        <v>25</v>
      </c>
      <c r="K37" s="53">
        <v>25</v>
      </c>
      <c r="L37" s="135">
        <v>25</v>
      </c>
      <c r="M37" s="135">
        <v>25</v>
      </c>
      <c r="N37" s="135">
        <v>5</v>
      </c>
      <c r="O37" s="135">
        <v>0</v>
      </c>
      <c r="P37" s="45"/>
      <c r="Q37" s="53">
        <v>-14</v>
      </c>
      <c r="R37" s="53">
        <v>-11</v>
      </c>
      <c r="S37" s="53">
        <v>-25</v>
      </c>
      <c r="T37" s="53">
        <v>-25</v>
      </c>
      <c r="U37" s="53">
        <v>-25</v>
      </c>
      <c r="V37" s="53">
        <v>-25</v>
      </c>
      <c r="W37" s="53">
        <v>-25</v>
      </c>
      <c r="X37" s="53">
        <v>0</v>
      </c>
      <c r="Y37" s="54">
        <v>-50</v>
      </c>
      <c r="Z37" s="94">
        <v>-30</v>
      </c>
      <c r="AA37" s="54">
        <v>-53</v>
      </c>
      <c r="AB37" s="51"/>
      <c r="AC37" s="55">
        <f t="shared" si="0"/>
        <v>-103</v>
      </c>
      <c r="AD37" s="18">
        <f t="shared" si="1"/>
        <v>25</v>
      </c>
      <c r="AE37" s="11">
        <f t="shared" si="2"/>
        <v>5</v>
      </c>
      <c r="AF37" s="18">
        <f t="shared" si="3"/>
        <v>-133</v>
      </c>
    </row>
    <row r="38" spans="1:50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0</v>
      </c>
      <c r="I38" s="53">
        <v>25</v>
      </c>
      <c r="J38" s="53">
        <v>25</v>
      </c>
      <c r="K38" s="53">
        <v>25</v>
      </c>
      <c r="L38" s="135">
        <v>25</v>
      </c>
      <c r="M38" s="135">
        <v>25</v>
      </c>
      <c r="N38" s="135">
        <v>5</v>
      </c>
      <c r="O38" s="135">
        <v>0</v>
      </c>
      <c r="P38" s="45"/>
      <c r="Q38" s="53">
        <v>-14</v>
      </c>
      <c r="R38" s="53">
        <v>-11</v>
      </c>
      <c r="S38" s="53">
        <v>-25</v>
      </c>
      <c r="T38" s="53">
        <v>-25</v>
      </c>
      <c r="U38" s="53">
        <v>-25</v>
      </c>
      <c r="V38" s="53">
        <v>-25</v>
      </c>
      <c r="W38" s="53">
        <v>-25</v>
      </c>
      <c r="X38" s="53">
        <v>0</v>
      </c>
      <c r="Y38" s="54">
        <v>-50</v>
      </c>
      <c r="Z38" s="94">
        <v>-30</v>
      </c>
      <c r="AA38" s="54">
        <v>-53</v>
      </c>
      <c r="AB38" s="51"/>
      <c r="AC38" s="55">
        <f t="shared" si="0"/>
        <v>-103</v>
      </c>
      <c r="AD38" s="18">
        <f t="shared" si="1"/>
        <v>25</v>
      </c>
      <c r="AE38" s="11">
        <f t="shared" si="2"/>
        <v>5</v>
      </c>
      <c r="AF38" s="18">
        <f t="shared" si="3"/>
        <v>-133</v>
      </c>
    </row>
    <row r="39" spans="1:50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0</v>
      </c>
      <c r="I39" s="53">
        <v>25</v>
      </c>
      <c r="J39" s="53">
        <v>25</v>
      </c>
      <c r="K39" s="53">
        <v>25</v>
      </c>
      <c r="L39" s="135">
        <v>25</v>
      </c>
      <c r="M39" s="135">
        <v>25</v>
      </c>
      <c r="N39" s="135">
        <v>5</v>
      </c>
      <c r="O39" s="135">
        <v>0</v>
      </c>
      <c r="P39" s="45"/>
      <c r="Q39" s="53">
        <v>-14</v>
      </c>
      <c r="R39" s="53">
        <v>-11</v>
      </c>
      <c r="S39" s="53">
        <v>-25</v>
      </c>
      <c r="T39" s="53">
        <v>-25</v>
      </c>
      <c r="U39" s="53">
        <v>-25</v>
      </c>
      <c r="V39" s="53">
        <v>-25</v>
      </c>
      <c r="W39" s="53">
        <v>-25</v>
      </c>
      <c r="X39" s="53">
        <v>0</v>
      </c>
      <c r="Y39" s="54">
        <v>-50</v>
      </c>
      <c r="Z39" s="94">
        <v>-30</v>
      </c>
      <c r="AA39" s="54">
        <v>0</v>
      </c>
      <c r="AB39" s="51"/>
      <c r="AC39" s="55">
        <f t="shared" si="0"/>
        <v>-50</v>
      </c>
      <c r="AD39" s="18">
        <f t="shared" si="1"/>
        <v>25</v>
      </c>
      <c r="AE39" s="11">
        <f t="shared" si="2"/>
        <v>5</v>
      </c>
      <c r="AF39" s="18">
        <f t="shared" si="3"/>
        <v>-80</v>
      </c>
    </row>
    <row r="40" spans="1:5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50</v>
      </c>
      <c r="H40" s="53">
        <v>25</v>
      </c>
      <c r="I40" s="53">
        <v>0</v>
      </c>
      <c r="J40" s="53">
        <v>0</v>
      </c>
      <c r="K40" s="53">
        <v>0</v>
      </c>
      <c r="L40" s="135">
        <v>0</v>
      </c>
      <c r="M40" s="135">
        <v>0</v>
      </c>
      <c r="N40" s="135">
        <v>0</v>
      </c>
      <c r="O40" s="135">
        <v>25</v>
      </c>
      <c r="P40" s="45"/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-75</v>
      </c>
      <c r="Y40" s="54">
        <v>0</v>
      </c>
      <c r="Z40" s="94">
        <v>0</v>
      </c>
      <c r="AA40" s="54">
        <v>0</v>
      </c>
      <c r="AB40" s="51"/>
      <c r="AC40" s="55">
        <f t="shared" si="0"/>
        <v>100</v>
      </c>
      <c r="AD40" s="18">
        <f t="shared" si="1"/>
        <v>150</v>
      </c>
      <c r="AE40" s="11">
        <f t="shared" si="2"/>
        <v>25</v>
      </c>
      <c r="AF40" s="18">
        <f t="shared" si="3"/>
        <v>0</v>
      </c>
    </row>
    <row r="41" spans="1:5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50</v>
      </c>
      <c r="H41" s="56">
        <v>25</v>
      </c>
      <c r="I41" s="56">
        <v>0</v>
      </c>
      <c r="J41" s="56">
        <v>0</v>
      </c>
      <c r="K41" s="56">
        <v>0</v>
      </c>
      <c r="L41" s="136">
        <v>0</v>
      </c>
      <c r="M41" s="136">
        <v>0</v>
      </c>
      <c r="N41" s="136">
        <v>0</v>
      </c>
      <c r="O41" s="136">
        <v>25</v>
      </c>
      <c r="P41" s="45"/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-75</v>
      </c>
      <c r="Y41" s="57">
        <v>0</v>
      </c>
      <c r="Z41" s="95">
        <v>0</v>
      </c>
      <c r="AA41" s="57">
        <v>0</v>
      </c>
      <c r="AB41" s="51"/>
      <c r="AC41" s="58">
        <f t="shared" si="0"/>
        <v>100</v>
      </c>
      <c r="AD41" s="59">
        <f t="shared" si="1"/>
        <v>150</v>
      </c>
      <c r="AE41" s="109">
        <f t="shared" si="2"/>
        <v>25</v>
      </c>
      <c r="AF41" s="59">
        <f t="shared" si="3"/>
        <v>0</v>
      </c>
    </row>
    <row r="42" spans="1:50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61"/>
      <c r="N42" s="6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11"/>
      <c r="AD42" s="11"/>
      <c r="AE42" s="11"/>
      <c r="AF42" s="11"/>
    </row>
    <row r="43" spans="1:50" ht="13.5" thickBot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62"/>
      <c r="M43" s="62"/>
      <c r="N43" s="62"/>
      <c r="O43" s="62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50" ht="13.5" thickBot="1" x14ac:dyDescent="0.25">
      <c r="B44" s="63" t="s">
        <v>31</v>
      </c>
      <c r="C44" s="46">
        <f t="shared" ref="C44:O44" si="4">SUM(C18:C41)</f>
        <v>400</v>
      </c>
      <c r="D44" s="46">
        <f t="shared" si="4"/>
        <v>400</v>
      </c>
      <c r="E44" s="46">
        <f t="shared" ref="E44:K44" si="5">SUM(E18:E41)</f>
        <v>400</v>
      </c>
      <c r="F44" s="46">
        <f t="shared" si="5"/>
        <v>200</v>
      </c>
      <c r="G44" s="46">
        <f t="shared" si="5"/>
        <v>400</v>
      </c>
      <c r="H44" s="46">
        <f t="shared" si="5"/>
        <v>200</v>
      </c>
      <c r="I44" s="46">
        <f t="shared" si="5"/>
        <v>400</v>
      </c>
      <c r="J44" s="46">
        <f t="shared" si="5"/>
        <v>400</v>
      </c>
      <c r="K44" s="46">
        <f t="shared" si="5"/>
        <v>400</v>
      </c>
      <c r="L44" s="46">
        <f t="shared" si="4"/>
        <v>400</v>
      </c>
      <c r="M44" s="46">
        <f t="shared" si="4"/>
        <v>400</v>
      </c>
      <c r="N44" s="46">
        <f t="shared" si="4"/>
        <v>80</v>
      </c>
      <c r="O44" s="46">
        <f t="shared" si="4"/>
        <v>200</v>
      </c>
      <c r="P44" s="17"/>
      <c r="Q44" s="46">
        <f t="shared" ref="Q44:AA44" si="6">SUM(Q18:Q41)</f>
        <v>-224</v>
      </c>
      <c r="R44" s="46">
        <f>SUM(R18:R41)</f>
        <v>-176</v>
      </c>
      <c r="S44" s="46">
        <f t="shared" si="6"/>
        <v>-400</v>
      </c>
      <c r="T44" s="46">
        <f t="shared" si="6"/>
        <v>-400</v>
      </c>
      <c r="U44" s="46">
        <f t="shared" si="6"/>
        <v>-400</v>
      </c>
      <c r="V44" s="46">
        <f t="shared" si="6"/>
        <v>-400</v>
      </c>
      <c r="W44" s="46">
        <f t="shared" si="6"/>
        <v>-400</v>
      </c>
      <c r="X44" s="46">
        <f>SUM(X18:X41)</f>
        <v>-600</v>
      </c>
      <c r="Y44" s="46">
        <f t="shared" si="6"/>
        <v>-800</v>
      </c>
      <c r="Z44" s="46">
        <f t="shared" si="6"/>
        <v>-480</v>
      </c>
      <c r="AA44" s="46">
        <f t="shared" si="6"/>
        <v>-530</v>
      </c>
      <c r="AB44" s="18"/>
      <c r="AC44" s="46">
        <f>SUM(AC18:AC41)</f>
        <v>-530</v>
      </c>
      <c r="AD44" s="46">
        <f>SUM(AD18:AD41)</f>
        <v>1600</v>
      </c>
      <c r="AE44" s="46">
        <f>SUM(AE18:AE41)</f>
        <v>280</v>
      </c>
      <c r="AF44" s="46">
        <f>SUM(AF18:AF41)</f>
        <v>-1810</v>
      </c>
      <c r="AG44" s="64" t="s">
        <v>32</v>
      </c>
      <c r="AH44" s="65"/>
    </row>
    <row r="45" spans="1:50" ht="13.5" thickBot="1" x14ac:dyDescent="0.25">
      <c r="B45" s="66"/>
      <c r="C45" s="11"/>
      <c r="D45" s="11"/>
      <c r="E45" s="11"/>
      <c r="F45" s="11"/>
      <c r="G45" s="11"/>
      <c r="H45" s="11"/>
      <c r="I45" s="11"/>
      <c r="J45" s="11"/>
      <c r="K45" s="11"/>
      <c r="L45" s="18"/>
      <c r="M45" s="18"/>
      <c r="N45" s="18"/>
      <c r="O45" s="18"/>
      <c r="P45" s="67" t="s">
        <v>33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68" t="s">
        <v>34</v>
      </c>
      <c r="AC45" s="18"/>
      <c r="AD45" s="18"/>
      <c r="AE45" s="18"/>
      <c r="AF45" s="18"/>
      <c r="AG45" s="69"/>
    </row>
    <row r="46" spans="1:50" ht="30.75" customHeight="1" thickBot="1" x14ac:dyDescent="0.25">
      <c r="A46" s="66"/>
      <c r="B46" s="70" t="s">
        <v>230</v>
      </c>
      <c r="C46" s="46">
        <f t="shared" ref="C46:O46" si="7">SUM(C18:C41)</f>
        <v>400</v>
      </c>
      <c r="D46" s="46">
        <f t="shared" si="7"/>
        <v>400</v>
      </c>
      <c r="E46" s="46">
        <f t="shared" ref="E46:K46" si="8">SUM(E18:E41)</f>
        <v>400</v>
      </c>
      <c r="F46" s="46">
        <f t="shared" si="8"/>
        <v>200</v>
      </c>
      <c r="G46" s="46">
        <f t="shared" si="8"/>
        <v>400</v>
      </c>
      <c r="H46" s="46">
        <f t="shared" si="8"/>
        <v>200</v>
      </c>
      <c r="I46" s="46">
        <f t="shared" si="8"/>
        <v>400</v>
      </c>
      <c r="J46" s="46">
        <f t="shared" si="8"/>
        <v>400</v>
      </c>
      <c r="K46" s="46">
        <f t="shared" si="8"/>
        <v>400</v>
      </c>
      <c r="L46" s="46">
        <f t="shared" si="7"/>
        <v>400</v>
      </c>
      <c r="M46" s="46">
        <f t="shared" si="7"/>
        <v>400</v>
      </c>
      <c r="N46" s="46">
        <f t="shared" si="7"/>
        <v>80</v>
      </c>
      <c r="O46" s="46">
        <f t="shared" si="7"/>
        <v>200</v>
      </c>
      <c r="P46" s="71">
        <f>SUM(C46:O46)</f>
        <v>4280</v>
      </c>
      <c r="Q46" s="46">
        <f t="shared" ref="Q46:AA46" si="9">SUM(Q18:Q41)</f>
        <v>-224</v>
      </c>
      <c r="R46" s="46">
        <f>SUM(R18:R41)</f>
        <v>-176</v>
      </c>
      <c r="S46" s="46">
        <f t="shared" si="9"/>
        <v>-400</v>
      </c>
      <c r="T46" s="46">
        <f t="shared" si="9"/>
        <v>-400</v>
      </c>
      <c r="U46" s="46">
        <f t="shared" si="9"/>
        <v>-400</v>
      </c>
      <c r="V46" s="46">
        <f t="shared" si="9"/>
        <v>-400</v>
      </c>
      <c r="W46" s="46">
        <f t="shared" si="9"/>
        <v>-400</v>
      </c>
      <c r="X46" s="46">
        <f>SUM(X18:X41)</f>
        <v>-600</v>
      </c>
      <c r="Y46" s="46">
        <f t="shared" si="9"/>
        <v>-800</v>
      </c>
      <c r="Z46" s="46">
        <f t="shared" si="9"/>
        <v>-480</v>
      </c>
      <c r="AA46" s="46">
        <f t="shared" si="9"/>
        <v>-530</v>
      </c>
      <c r="AB46" s="72">
        <f>SUM(Q46:AA46)</f>
        <v>-4810</v>
      </c>
      <c r="AC46" s="46">
        <f>SUM(AC18:AC41)</f>
        <v>-530</v>
      </c>
      <c r="AD46" s="46">
        <f>SUM(AD18:AD41)</f>
        <v>1600</v>
      </c>
      <c r="AE46" s="46">
        <f>SUM(AE18:AE41)</f>
        <v>280</v>
      </c>
      <c r="AF46" s="46">
        <f>SUM(AF18:AF41)</f>
        <v>-1810</v>
      </c>
      <c r="AG46" s="69">
        <f>ABS(AB46)+ABS(P46)</f>
        <v>9090</v>
      </c>
    </row>
    <row r="47" spans="1:50" ht="13.5" thickBot="1" x14ac:dyDescent="0.25">
      <c r="A47" s="66"/>
      <c r="B47" s="66"/>
      <c r="C47" s="48"/>
      <c r="D47" s="48"/>
      <c r="E47" s="48"/>
      <c r="F47" s="48"/>
      <c r="G47" s="48"/>
      <c r="H47" s="48"/>
      <c r="I47" s="48"/>
      <c r="J47" s="48"/>
      <c r="K47" s="48"/>
      <c r="L47" s="15"/>
      <c r="M47" s="15"/>
      <c r="N47" s="15"/>
      <c r="O47" s="46"/>
      <c r="Q47" s="46"/>
      <c r="R47" s="46"/>
      <c r="S47" s="15"/>
      <c r="T47" s="46"/>
      <c r="U47" s="15"/>
      <c r="V47" s="15"/>
      <c r="W47" s="15"/>
      <c r="X47" s="15"/>
      <c r="Y47" s="14"/>
      <c r="Z47" s="14"/>
      <c r="AA47" s="14"/>
      <c r="AC47" s="73"/>
      <c r="AD47" s="73"/>
      <c r="AE47" s="73"/>
      <c r="AF47" s="73"/>
    </row>
    <row r="48" spans="1:50" x14ac:dyDescent="0.2">
      <c r="A48" s="2"/>
      <c r="B48" s="2"/>
      <c r="C48" s="15" t="s">
        <v>39</v>
      </c>
      <c r="D48" s="43" t="s">
        <v>62</v>
      </c>
      <c r="E48" s="43" t="s">
        <v>62</v>
      </c>
      <c r="F48" s="43" t="s">
        <v>62</v>
      </c>
      <c r="G48" s="43" t="s">
        <v>62</v>
      </c>
      <c r="H48" s="43" t="s">
        <v>62</v>
      </c>
      <c r="I48" s="43" t="s">
        <v>62</v>
      </c>
      <c r="J48" s="43" t="s">
        <v>62</v>
      </c>
      <c r="K48" s="43" t="s">
        <v>39</v>
      </c>
      <c r="L48" s="85" t="s">
        <v>47</v>
      </c>
      <c r="M48" s="48" t="s">
        <v>47</v>
      </c>
      <c r="N48" s="43" t="s">
        <v>36</v>
      </c>
      <c r="O48" s="83" t="s">
        <v>36</v>
      </c>
      <c r="P48" s="44"/>
      <c r="Q48" s="15" t="s">
        <v>47</v>
      </c>
      <c r="R48" s="48" t="s">
        <v>462</v>
      </c>
      <c r="S48" s="15" t="s">
        <v>39</v>
      </c>
      <c r="T48" s="85" t="s">
        <v>39</v>
      </c>
      <c r="U48" s="103" t="s">
        <v>47</v>
      </c>
      <c r="V48" s="15" t="s">
        <v>143</v>
      </c>
      <c r="W48" s="15" t="s">
        <v>47</v>
      </c>
      <c r="X48" s="15" t="s">
        <v>458</v>
      </c>
      <c r="Y48" s="74"/>
      <c r="Z48" s="99"/>
      <c r="AA48" s="74"/>
      <c r="AB48" s="44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</row>
    <row r="49" spans="1:50" s="12" customFormat="1" ht="16.5" customHeight="1" x14ac:dyDescent="0.2">
      <c r="A49" s="66"/>
      <c r="B49" s="66"/>
      <c r="C49" s="18" t="s">
        <v>10</v>
      </c>
      <c r="D49" s="47" t="s">
        <v>11</v>
      </c>
      <c r="E49" s="47" t="s">
        <v>11</v>
      </c>
      <c r="F49" s="47" t="s">
        <v>11</v>
      </c>
      <c r="G49" s="47" t="s">
        <v>11</v>
      </c>
      <c r="H49" s="47" t="s">
        <v>11</v>
      </c>
      <c r="I49" s="47" t="s">
        <v>11</v>
      </c>
      <c r="J49" s="47" t="s">
        <v>11</v>
      </c>
      <c r="K49" s="47" t="s">
        <v>47</v>
      </c>
      <c r="L49" s="73" t="s">
        <v>46</v>
      </c>
      <c r="M49" s="138" t="s">
        <v>39</v>
      </c>
      <c r="N49" s="47" t="s">
        <v>11</v>
      </c>
      <c r="O49" s="45" t="s">
        <v>11</v>
      </c>
      <c r="P49" s="76"/>
      <c r="Q49" s="18" t="s">
        <v>153</v>
      </c>
      <c r="R49" s="55" t="s">
        <v>153</v>
      </c>
      <c r="S49" s="18" t="s">
        <v>10</v>
      </c>
      <c r="T49" s="73" t="s">
        <v>47</v>
      </c>
      <c r="U49" s="75" t="s">
        <v>46</v>
      </c>
      <c r="V49" s="18" t="s">
        <v>144</v>
      </c>
      <c r="W49" s="137" t="s">
        <v>39</v>
      </c>
      <c r="X49" s="137" t="s">
        <v>11</v>
      </c>
      <c r="Y49" s="18" t="s">
        <v>37</v>
      </c>
      <c r="Z49" s="17" t="s">
        <v>37</v>
      </c>
      <c r="AA49" s="18" t="s">
        <v>37</v>
      </c>
      <c r="AB49" s="76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50" s="12" customFormat="1" ht="16.5" customHeight="1" x14ac:dyDescent="0.2">
      <c r="A50" s="66"/>
      <c r="B50" s="66"/>
      <c r="C50" s="18" t="s">
        <v>41</v>
      </c>
      <c r="D50" s="47" t="s">
        <v>10</v>
      </c>
      <c r="E50" s="47" t="s">
        <v>39</v>
      </c>
      <c r="F50" s="47" t="s">
        <v>39</v>
      </c>
      <c r="G50" s="47" t="s">
        <v>39</v>
      </c>
      <c r="H50" s="47" t="s">
        <v>39</v>
      </c>
      <c r="I50" s="47" t="s">
        <v>39</v>
      </c>
      <c r="J50" s="47" t="s">
        <v>39</v>
      </c>
      <c r="K50" s="47" t="s">
        <v>46</v>
      </c>
      <c r="L50" s="11" t="s">
        <v>39</v>
      </c>
      <c r="M50" s="55" t="s">
        <v>10</v>
      </c>
      <c r="N50" s="47" t="s">
        <v>10</v>
      </c>
      <c r="O50" s="45" t="s">
        <v>40</v>
      </c>
      <c r="P50" s="76"/>
      <c r="Q50" s="47" t="s">
        <v>11</v>
      </c>
      <c r="R50" s="55" t="s">
        <v>11</v>
      </c>
      <c r="S50" s="18" t="s">
        <v>41</v>
      </c>
      <c r="T50" s="11" t="s">
        <v>46</v>
      </c>
      <c r="U50" s="75" t="s">
        <v>39</v>
      </c>
      <c r="V50" s="18" t="s">
        <v>145</v>
      </c>
      <c r="W50" s="18" t="s">
        <v>10</v>
      </c>
      <c r="X50" s="18" t="s">
        <v>39</v>
      </c>
      <c r="Y50" s="18" t="s">
        <v>38</v>
      </c>
      <c r="Z50" s="17" t="s">
        <v>38</v>
      </c>
      <c r="AA50" s="18" t="s">
        <v>38</v>
      </c>
      <c r="AB50" s="76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50" s="12" customFormat="1" ht="18.75" customHeight="1" thickBot="1" x14ac:dyDescent="0.25">
      <c r="A51" s="66"/>
      <c r="B51" s="66"/>
      <c r="C51" s="18" t="s">
        <v>54</v>
      </c>
      <c r="D51" s="47" t="s">
        <v>41</v>
      </c>
      <c r="E51" s="47" t="s">
        <v>54</v>
      </c>
      <c r="F51" s="47" t="s">
        <v>54</v>
      </c>
      <c r="G51" s="47" t="s">
        <v>47</v>
      </c>
      <c r="H51" s="47" t="s">
        <v>47</v>
      </c>
      <c r="I51" s="47" t="s">
        <v>47</v>
      </c>
      <c r="J51" s="47" t="s">
        <v>47</v>
      </c>
      <c r="K51" s="78" t="s">
        <v>39</v>
      </c>
      <c r="L51" s="105" t="s">
        <v>47</v>
      </c>
      <c r="M51" s="75" t="s">
        <v>38</v>
      </c>
      <c r="N51" s="47" t="s">
        <v>256</v>
      </c>
      <c r="O51" s="45" t="s">
        <v>38</v>
      </c>
      <c r="P51" s="75"/>
      <c r="Q51" s="18" t="s">
        <v>39</v>
      </c>
      <c r="R51" s="75" t="s">
        <v>39</v>
      </c>
      <c r="S51" s="18" t="s">
        <v>54</v>
      </c>
      <c r="T51" s="105" t="s">
        <v>39</v>
      </c>
      <c r="U51" s="84" t="s">
        <v>47</v>
      </c>
      <c r="V51" s="18" t="s">
        <v>204</v>
      </c>
      <c r="W51" s="47" t="s">
        <v>38</v>
      </c>
      <c r="X51" s="78" t="s">
        <v>459</v>
      </c>
      <c r="Y51" s="18" t="s">
        <v>11</v>
      </c>
      <c r="Z51" s="17" t="s">
        <v>11</v>
      </c>
      <c r="AA51" s="18" t="s">
        <v>11</v>
      </c>
      <c r="AB51" s="11"/>
      <c r="AC51" s="76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50" s="12" customFormat="1" ht="19.5" customHeight="1" thickBot="1" x14ac:dyDescent="0.25">
      <c r="A52" s="66"/>
      <c r="C52" s="18" t="s">
        <v>48</v>
      </c>
      <c r="D52" s="47" t="s">
        <v>225</v>
      </c>
      <c r="E52" s="47" t="s">
        <v>47</v>
      </c>
      <c r="F52" s="47" t="s">
        <v>47</v>
      </c>
      <c r="G52" s="47" t="s">
        <v>189</v>
      </c>
      <c r="H52" s="47" t="s">
        <v>254</v>
      </c>
      <c r="I52" s="47" t="s">
        <v>55</v>
      </c>
      <c r="J52" s="47" t="s">
        <v>99</v>
      </c>
      <c r="K52" s="30"/>
      <c r="L52" s="44"/>
      <c r="M52" s="84" t="s">
        <v>47</v>
      </c>
      <c r="N52" s="47" t="s">
        <v>38</v>
      </c>
      <c r="O52" s="98" t="s">
        <v>44</v>
      </c>
      <c r="P52" s="77"/>
      <c r="Q52" s="59" t="s">
        <v>47</v>
      </c>
      <c r="R52" s="55" t="s">
        <v>39</v>
      </c>
      <c r="S52" s="18" t="s">
        <v>48</v>
      </c>
      <c r="T52" s="30"/>
      <c r="U52" s="30"/>
      <c r="V52" s="18" t="s">
        <v>47</v>
      </c>
      <c r="W52" s="78" t="s">
        <v>47</v>
      </c>
      <c r="X52" s="30"/>
      <c r="Y52" s="18" t="s">
        <v>43</v>
      </c>
      <c r="Z52" s="17" t="s">
        <v>43</v>
      </c>
      <c r="AA52" s="18" t="s">
        <v>43</v>
      </c>
      <c r="AB52" s="77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spans="1:50" s="12" customFormat="1" ht="30" customHeight="1" thickBot="1" x14ac:dyDescent="0.25">
      <c r="A53" s="66"/>
      <c r="C53" s="18" t="s">
        <v>59</v>
      </c>
      <c r="D53" s="47" t="s">
        <v>226</v>
      </c>
      <c r="E53" s="47" t="s">
        <v>49</v>
      </c>
      <c r="F53" s="47" t="s">
        <v>46</v>
      </c>
      <c r="G53" s="47" t="s">
        <v>63</v>
      </c>
      <c r="H53" s="47" t="s">
        <v>49</v>
      </c>
      <c r="I53" s="47" t="s">
        <v>346</v>
      </c>
      <c r="J53" s="47" t="s">
        <v>225</v>
      </c>
      <c r="K53" s="30"/>
      <c r="L53" s="44"/>
      <c r="M53" s="44"/>
      <c r="N53" s="47" t="s">
        <v>54</v>
      </c>
      <c r="O53" s="44"/>
      <c r="P53" s="76"/>
      <c r="Q53" s="30"/>
      <c r="R53" s="75" t="s">
        <v>70</v>
      </c>
      <c r="S53" s="18" t="s">
        <v>59</v>
      </c>
      <c r="T53" s="30"/>
      <c r="U53" s="30"/>
      <c r="V53" s="18" t="s">
        <v>39</v>
      </c>
      <c r="W53" s="30"/>
      <c r="X53" s="30"/>
      <c r="Y53" s="59"/>
      <c r="Z53" s="60"/>
      <c r="AA53" s="59"/>
      <c r="AB53" s="76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spans="1:50" s="12" customFormat="1" ht="24" customHeight="1" thickBot="1" x14ac:dyDescent="0.25">
      <c r="A54" s="66"/>
      <c r="B54" s="66"/>
      <c r="C54" s="18" t="s">
        <v>99</v>
      </c>
      <c r="D54" s="78" t="s">
        <v>227</v>
      </c>
      <c r="E54" s="47" t="s">
        <v>63</v>
      </c>
      <c r="F54" s="47" t="s">
        <v>49</v>
      </c>
      <c r="G54" s="78" t="s">
        <v>190</v>
      </c>
      <c r="H54" s="47" t="s">
        <v>63</v>
      </c>
      <c r="I54" s="78" t="s">
        <v>347</v>
      </c>
      <c r="J54" s="47" t="s">
        <v>226</v>
      </c>
      <c r="K54" s="30"/>
      <c r="L54" s="44"/>
      <c r="M54" s="44"/>
      <c r="N54" s="47" t="s">
        <v>195</v>
      </c>
      <c r="O54" s="44"/>
      <c r="P54" s="76"/>
      <c r="Q54" s="30"/>
      <c r="R54" s="75" t="s">
        <v>71</v>
      </c>
      <c r="S54" s="18" t="s">
        <v>99</v>
      </c>
      <c r="T54" s="30"/>
      <c r="U54" s="30"/>
      <c r="V54" s="47" t="s">
        <v>70</v>
      </c>
      <c r="W54" s="30"/>
      <c r="X54" s="30"/>
      <c r="Y54" s="11"/>
      <c r="Z54" s="11"/>
      <c r="AA54" s="11"/>
      <c r="AB54" s="11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50" s="12" customFormat="1" ht="28.5" customHeight="1" thickBot="1" x14ac:dyDescent="0.25">
      <c r="A55" s="66"/>
      <c r="B55" s="66"/>
      <c r="C55" s="18" t="s">
        <v>38</v>
      </c>
      <c r="D55" s="30"/>
      <c r="E55" s="78" t="s">
        <v>60</v>
      </c>
      <c r="F55" s="47" t="s">
        <v>63</v>
      </c>
      <c r="G55" s="30"/>
      <c r="H55" s="78" t="s">
        <v>60</v>
      </c>
      <c r="I55" s="30"/>
      <c r="J55" s="78" t="s">
        <v>227</v>
      </c>
      <c r="K55" s="30"/>
      <c r="L55" s="44"/>
      <c r="M55" s="44"/>
      <c r="N55" s="78" t="s">
        <v>65</v>
      </c>
      <c r="O55" s="44"/>
      <c r="P55" s="76"/>
      <c r="Q55" s="30"/>
      <c r="R55" s="75" t="s">
        <v>72</v>
      </c>
      <c r="S55" s="18" t="s">
        <v>38</v>
      </c>
      <c r="T55" s="30"/>
      <c r="U55" s="30"/>
      <c r="V55" s="47" t="s">
        <v>71</v>
      </c>
      <c r="W55" s="30"/>
      <c r="X55" s="30"/>
      <c r="Y55" s="44"/>
      <c r="Z55" s="44"/>
      <c r="AA55" s="44"/>
      <c r="AB55" s="44"/>
      <c r="AC55" s="76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spans="1:50" s="12" customFormat="1" ht="25.5" customHeight="1" thickBot="1" x14ac:dyDescent="0.25">
      <c r="A56" s="66"/>
      <c r="B56" s="66"/>
      <c r="C56" s="47" t="s">
        <v>138</v>
      </c>
      <c r="D56" s="30"/>
      <c r="E56" s="30"/>
      <c r="F56" s="78" t="s">
        <v>60</v>
      </c>
      <c r="G56" s="30"/>
      <c r="H56" s="30"/>
      <c r="I56" s="30"/>
      <c r="J56" s="30"/>
      <c r="K56" s="30"/>
      <c r="L56" s="44"/>
      <c r="M56" s="44"/>
      <c r="N56" s="44"/>
      <c r="O56" s="44"/>
      <c r="P56" s="79"/>
      <c r="Q56" s="30"/>
      <c r="R56" s="84" t="s">
        <v>73</v>
      </c>
      <c r="S56" s="47" t="s">
        <v>138</v>
      </c>
      <c r="T56" s="30"/>
      <c r="U56" s="30"/>
      <c r="V56" s="47" t="s">
        <v>72</v>
      </c>
      <c r="W56" s="30"/>
      <c r="X56" s="30"/>
      <c r="Y56" s="44"/>
      <c r="Z56" s="44"/>
      <c r="AA56" s="44"/>
      <c r="AB56" s="44"/>
      <c r="AC56" s="79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spans="1:50" s="12" customFormat="1" ht="27" customHeight="1" thickBot="1" x14ac:dyDescent="0.25">
      <c r="C57" s="47" t="s">
        <v>118</v>
      </c>
      <c r="D57" s="30"/>
      <c r="E57" s="30"/>
      <c r="F57" s="30"/>
      <c r="G57" s="30"/>
      <c r="H57" s="30"/>
      <c r="I57" s="30"/>
      <c r="J57" s="30"/>
      <c r="K57" s="30"/>
      <c r="L57" s="32"/>
      <c r="M57" s="32"/>
      <c r="N57" s="44"/>
      <c r="O57" s="44"/>
      <c r="P57" s="79"/>
      <c r="Q57" s="30"/>
      <c r="R57" s="30"/>
      <c r="S57" s="47" t="s">
        <v>118</v>
      </c>
      <c r="T57" s="30"/>
      <c r="U57" s="30"/>
      <c r="V57" s="78" t="s">
        <v>73</v>
      </c>
      <c r="W57" s="30"/>
      <c r="X57" s="30"/>
      <c r="Y57" s="44"/>
      <c r="Z57" s="44"/>
      <c r="AA57" s="44"/>
      <c r="AB57" s="79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</row>
    <row r="58" spans="1:50" ht="20.25" customHeight="1" x14ac:dyDescent="0.2">
      <c r="B58" s="32"/>
      <c r="C58" s="47" t="s">
        <v>56</v>
      </c>
      <c r="L58" s="32"/>
      <c r="M58" s="32"/>
      <c r="N58" s="44"/>
      <c r="O58" s="44"/>
      <c r="P58" s="79"/>
      <c r="S58" s="47" t="s">
        <v>56</v>
      </c>
      <c r="Y58" s="32"/>
      <c r="Z58" s="32"/>
      <c r="AA58" s="32"/>
      <c r="AB58" s="8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</row>
    <row r="59" spans="1:50" ht="24" customHeight="1" x14ac:dyDescent="0.2">
      <c r="B59" s="30"/>
      <c r="C59" s="47" t="s">
        <v>11</v>
      </c>
      <c r="L59" s="32"/>
      <c r="M59" s="32"/>
      <c r="N59" s="32"/>
      <c r="O59" s="32"/>
      <c r="P59" s="79"/>
      <c r="S59" s="47" t="s">
        <v>11</v>
      </c>
      <c r="Y59" s="32"/>
      <c r="Z59" s="32"/>
      <c r="AA59" s="32"/>
      <c r="AC59" s="81"/>
      <c r="AD59" s="81"/>
      <c r="AE59" s="81"/>
      <c r="AF59" s="81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</row>
    <row r="60" spans="1:50" ht="15.75" thickBot="1" x14ac:dyDescent="0.25">
      <c r="C60" s="78" t="s">
        <v>39</v>
      </c>
      <c r="L60" s="32"/>
      <c r="M60" s="32"/>
      <c r="N60" s="32"/>
      <c r="O60" s="32"/>
      <c r="P60" s="79"/>
      <c r="S60" s="78" t="s">
        <v>39</v>
      </c>
      <c r="Y60" s="30"/>
      <c r="Z60" s="30"/>
      <c r="AC60" s="80"/>
      <c r="AD60" s="80"/>
      <c r="AE60" s="80"/>
      <c r="AF60" s="8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</row>
    <row r="61" spans="1:50" ht="15" x14ac:dyDescent="0.2">
      <c r="L61" s="32"/>
      <c r="M61" s="32"/>
      <c r="N61" s="32"/>
      <c r="O61" s="32"/>
      <c r="P61" s="79"/>
      <c r="Y61" s="30"/>
      <c r="Z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</row>
    <row r="62" spans="1:50" ht="15" x14ac:dyDescent="0.2">
      <c r="L62" s="32"/>
      <c r="M62" s="32"/>
      <c r="N62" s="32"/>
      <c r="O62" s="32"/>
      <c r="P62" s="79"/>
      <c r="Y62" s="30"/>
      <c r="Z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</row>
    <row r="63" spans="1:50" ht="15" x14ac:dyDescent="0.2">
      <c r="L63" s="32"/>
      <c r="M63" s="32"/>
      <c r="N63" s="32"/>
      <c r="O63" s="32"/>
      <c r="P63" s="79"/>
      <c r="Y63" s="30"/>
      <c r="Z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</row>
    <row r="64" spans="1:50" x14ac:dyDescent="0.2">
      <c r="L64" s="32"/>
      <c r="M64" s="32"/>
      <c r="N64" s="32"/>
      <c r="O64" s="32"/>
      <c r="Y64" s="30"/>
      <c r="Z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</row>
    <row r="65" spans="14:50" x14ac:dyDescent="0.2">
      <c r="N65" s="32"/>
      <c r="O65" s="32"/>
      <c r="Y65" s="30"/>
      <c r="Z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</row>
    <row r="66" spans="14:50" x14ac:dyDescent="0.2">
      <c r="N66" s="32"/>
      <c r="O66" s="32"/>
      <c r="Y66" s="30"/>
      <c r="Z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</row>
    <row r="67" spans="14:50" x14ac:dyDescent="0.2">
      <c r="Y67" s="30"/>
      <c r="Z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</row>
    <row r="68" spans="14:50" x14ac:dyDescent="0.2">
      <c r="Y68" s="30"/>
      <c r="Z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</row>
    <row r="69" spans="14:50" x14ac:dyDescent="0.2">
      <c r="Y69" s="30"/>
      <c r="Z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</row>
    <row r="70" spans="14:50" x14ac:dyDescent="0.2">
      <c r="Y70" s="30"/>
      <c r="Z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</row>
    <row r="71" spans="14:50" x14ac:dyDescent="0.2">
      <c r="Y71" s="30"/>
      <c r="Z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</row>
    <row r="72" spans="14:50" x14ac:dyDescent="0.2">
      <c r="Y72" s="30"/>
      <c r="Z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</row>
    <row r="73" spans="14:50" x14ac:dyDescent="0.2">
      <c r="Y73" s="30"/>
      <c r="Z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</row>
    <row r="74" spans="14:50" x14ac:dyDescent="0.2">
      <c r="Y74" s="30"/>
      <c r="Z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</row>
    <row r="75" spans="14:50" x14ac:dyDescent="0.2">
      <c r="Y75" s="30"/>
      <c r="Z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</row>
    <row r="76" spans="14:50" x14ac:dyDescent="0.2">
      <c r="Y76" s="30"/>
      <c r="Z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</row>
    <row r="77" spans="14:50" x14ac:dyDescent="0.2">
      <c r="Y77" s="30"/>
      <c r="Z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</row>
    <row r="78" spans="14:50" x14ac:dyDescent="0.2">
      <c r="Y78" s="30"/>
      <c r="Z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</row>
    <row r="79" spans="14:50" x14ac:dyDescent="0.2">
      <c r="Y79" s="30"/>
      <c r="Z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</row>
    <row r="80" spans="14:50" x14ac:dyDescent="0.2">
      <c r="Y80" s="30"/>
      <c r="Z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</row>
    <row r="81" spans="25:50" x14ac:dyDescent="0.2">
      <c r="Y81" s="30"/>
      <c r="Z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</row>
    <row r="82" spans="25:50" x14ac:dyDescent="0.2">
      <c r="Y82" s="30"/>
      <c r="Z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</row>
    <row r="83" spans="25:50" x14ac:dyDescent="0.2">
      <c r="Y83" s="30"/>
      <c r="Z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</row>
    <row r="84" spans="25:50" x14ac:dyDescent="0.2">
      <c r="Y84" s="30"/>
      <c r="Z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</row>
    <row r="85" spans="25:50" x14ac:dyDescent="0.2">
      <c r="Y85" s="30"/>
      <c r="Z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</row>
    <row r="86" spans="25:50" x14ac:dyDescent="0.2">
      <c r="Y86" s="30"/>
      <c r="Z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</row>
    <row r="87" spans="25:50" x14ac:dyDescent="0.2">
      <c r="Y87" s="30"/>
      <c r="Z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</row>
    <row r="88" spans="25:50" x14ac:dyDescent="0.2">
      <c r="Y88" s="30"/>
      <c r="Z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</row>
    <row r="89" spans="25:50" x14ac:dyDescent="0.2">
      <c r="Y89" s="30"/>
      <c r="Z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</row>
    <row r="90" spans="25:50" x14ac:dyDescent="0.2">
      <c r="Y90" s="30"/>
      <c r="Z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</row>
    <row r="91" spans="25:50" x14ac:dyDescent="0.2">
      <c r="Y91" s="30"/>
      <c r="Z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</row>
    <row r="92" spans="25:50" x14ac:dyDescent="0.2">
      <c r="Y92" s="30"/>
      <c r="Z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</row>
    <row r="93" spans="25:50" x14ac:dyDescent="0.2">
      <c r="Y93" s="30"/>
      <c r="Z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</row>
    <row r="94" spans="25:50" x14ac:dyDescent="0.2">
      <c r="Y94" s="30"/>
      <c r="Z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</row>
    <row r="95" spans="25:50" x14ac:dyDescent="0.2">
      <c r="Y95" s="30"/>
      <c r="Z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</row>
    <row r="96" spans="25:50" x14ac:dyDescent="0.2">
      <c r="Y96" s="30"/>
      <c r="Z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</row>
    <row r="97" spans="25:50" x14ac:dyDescent="0.2">
      <c r="Y97" s="30"/>
      <c r="Z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</row>
    <row r="98" spans="25:50" x14ac:dyDescent="0.2">
      <c r="Y98" s="30"/>
      <c r="Z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</row>
    <row r="99" spans="25:50" x14ac:dyDescent="0.2">
      <c r="Y99" s="30"/>
      <c r="Z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</row>
    <row r="100" spans="25:50" x14ac:dyDescent="0.2">
      <c r="Y100" s="30"/>
      <c r="Z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</row>
    <row r="101" spans="25:50" x14ac:dyDescent="0.2">
      <c r="Y101" s="30"/>
      <c r="Z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</row>
    <row r="102" spans="25:50" x14ac:dyDescent="0.2">
      <c r="Y102" s="30"/>
      <c r="Z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</row>
    <row r="103" spans="25:50" x14ac:dyDescent="0.2">
      <c r="Y103" s="30"/>
      <c r="Z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</row>
    <row r="104" spans="25:50" x14ac:dyDescent="0.2">
      <c r="Y104" s="30"/>
      <c r="Z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</row>
    <row r="105" spans="25:50" x14ac:dyDescent="0.2">
      <c r="Y105" s="30"/>
      <c r="Z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</row>
    <row r="106" spans="25:50" x14ac:dyDescent="0.2">
      <c r="Y106" s="30"/>
      <c r="Z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T106"/>
  <sheetViews>
    <sheetView topLeftCell="M8" zoomScale="60" workbookViewId="0">
      <selection activeCell="T51" sqref="T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37371</v>
      </c>
      <c r="C8" s="8"/>
      <c r="D8" s="8"/>
      <c r="E8" s="8"/>
      <c r="F8" s="8"/>
      <c r="G8" s="8"/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47</v>
      </c>
      <c r="G11" s="17" t="s">
        <v>47</v>
      </c>
      <c r="H11" s="17" t="s">
        <v>47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442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102" t="s">
        <v>263</v>
      </c>
      <c r="O13" s="27" t="s">
        <v>51</v>
      </c>
      <c r="P13" s="102" t="s">
        <v>263</v>
      </c>
      <c r="Q13" s="102" t="s">
        <v>263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7"/>
      <c r="F14" s="17"/>
      <c r="G14" s="17"/>
      <c r="H14" s="17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450</v>
      </c>
      <c r="F15" s="87" t="s">
        <v>450</v>
      </c>
      <c r="G15" s="87" t="s">
        <v>450</v>
      </c>
      <c r="H15" s="87" t="s">
        <v>450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453</v>
      </c>
      <c r="D16" s="82" t="s">
        <v>455</v>
      </c>
      <c r="E16" s="82" t="s">
        <v>452</v>
      </c>
      <c r="F16" s="82" t="s">
        <v>451</v>
      </c>
      <c r="G16" s="82" t="s">
        <v>365</v>
      </c>
      <c r="H16" s="82" t="s">
        <v>365</v>
      </c>
      <c r="I16" s="118" t="s">
        <v>260</v>
      </c>
      <c r="J16" s="118" t="s">
        <v>260</v>
      </c>
      <c r="K16" s="82" t="s">
        <v>449</v>
      </c>
      <c r="L16" s="140" t="s">
        <v>444</v>
      </c>
      <c r="M16" s="17"/>
      <c r="N16" s="140" t="s">
        <v>365</v>
      </c>
      <c r="O16" s="140" t="s">
        <v>443</v>
      </c>
      <c r="P16" s="118" t="s">
        <v>260</v>
      </c>
      <c r="Q16" s="82" t="s">
        <v>365</v>
      </c>
      <c r="R16" s="118" t="s">
        <v>298</v>
      </c>
      <c r="S16" s="118" t="s">
        <v>260</v>
      </c>
      <c r="T16" s="60" t="s">
        <v>447</v>
      </c>
      <c r="U16" s="60" t="s">
        <v>448</v>
      </c>
      <c r="V16" s="60" t="s">
        <v>445</v>
      </c>
      <c r="W16" s="60" t="s">
        <v>446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15"/>
      <c r="Z17" s="46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0</v>
      </c>
      <c r="H18" s="49">
        <v>0</v>
      </c>
      <c r="I18" s="134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-25</v>
      </c>
      <c r="U18" s="52">
        <v>0</v>
      </c>
      <c r="V18" s="93">
        <v>0</v>
      </c>
      <c r="W18" s="52">
        <v>0</v>
      </c>
      <c r="X18" s="51"/>
      <c r="Y18" s="48">
        <f t="shared" ref="Y18:Y41" si="0">SUM(C18:W18)</f>
        <v>50</v>
      </c>
      <c r="Z18" s="15">
        <f t="shared" ref="Z18:Z41" si="1">SUM(C18:I18,N18:R18)</f>
        <v>50</v>
      </c>
      <c r="AA18" s="85">
        <f t="shared" ref="AA18:AA41" si="2">SUM(J18:L18,S18)</f>
        <v>25</v>
      </c>
      <c r="AB18" s="15">
        <f t="shared" ref="AB18:AB41" si="3">SUM(T18:W18)</f>
        <v>-25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0</v>
      </c>
      <c r="H19" s="53">
        <v>0</v>
      </c>
      <c r="I19" s="135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-25</v>
      </c>
      <c r="U19" s="54">
        <v>0</v>
      </c>
      <c r="V19" s="94">
        <v>0</v>
      </c>
      <c r="W19" s="54">
        <v>0</v>
      </c>
      <c r="X19" s="51"/>
      <c r="Y19" s="55">
        <f t="shared" si="0"/>
        <v>50</v>
      </c>
      <c r="Z19" s="18">
        <f t="shared" si="1"/>
        <v>50</v>
      </c>
      <c r="AA19" s="11">
        <f t="shared" si="2"/>
        <v>25</v>
      </c>
      <c r="AB19" s="18">
        <f t="shared" si="3"/>
        <v>-25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0</v>
      </c>
      <c r="H20" s="53">
        <v>0</v>
      </c>
      <c r="I20" s="135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-25</v>
      </c>
      <c r="U20" s="54">
        <v>0</v>
      </c>
      <c r="V20" s="94">
        <v>0</v>
      </c>
      <c r="W20" s="54">
        <v>0</v>
      </c>
      <c r="X20" s="51"/>
      <c r="Y20" s="55">
        <f t="shared" si="0"/>
        <v>50</v>
      </c>
      <c r="Z20" s="18">
        <f t="shared" si="1"/>
        <v>50</v>
      </c>
      <c r="AA20" s="11">
        <f t="shared" si="2"/>
        <v>25</v>
      </c>
      <c r="AB20" s="18">
        <f t="shared" si="3"/>
        <v>-25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0</v>
      </c>
      <c r="H21" s="53">
        <v>0</v>
      </c>
      <c r="I21" s="135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-25</v>
      </c>
      <c r="U21" s="54">
        <v>0</v>
      </c>
      <c r="V21" s="94">
        <v>0</v>
      </c>
      <c r="W21" s="54">
        <v>0</v>
      </c>
      <c r="X21" s="51"/>
      <c r="Y21" s="55">
        <f t="shared" si="0"/>
        <v>50</v>
      </c>
      <c r="Z21" s="18">
        <f t="shared" si="1"/>
        <v>50</v>
      </c>
      <c r="AA21" s="11">
        <f t="shared" si="2"/>
        <v>25</v>
      </c>
      <c r="AB21" s="18">
        <f t="shared" si="3"/>
        <v>-25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0</v>
      </c>
      <c r="H22" s="53">
        <v>0</v>
      </c>
      <c r="I22" s="135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-25</v>
      </c>
      <c r="U22" s="54">
        <v>0</v>
      </c>
      <c r="V22" s="94">
        <v>0</v>
      </c>
      <c r="W22" s="54">
        <v>0</v>
      </c>
      <c r="X22" s="51"/>
      <c r="Y22" s="55">
        <f t="shared" si="0"/>
        <v>50</v>
      </c>
      <c r="Z22" s="18">
        <f t="shared" si="1"/>
        <v>50</v>
      </c>
      <c r="AA22" s="11">
        <f t="shared" si="2"/>
        <v>25</v>
      </c>
      <c r="AB22" s="18">
        <f t="shared" si="3"/>
        <v>-25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0</v>
      </c>
      <c r="H23" s="53">
        <v>0</v>
      </c>
      <c r="I23" s="135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-25</v>
      </c>
      <c r="U23" s="54">
        <v>0</v>
      </c>
      <c r="V23" s="94">
        <v>0</v>
      </c>
      <c r="W23" s="54">
        <v>0</v>
      </c>
      <c r="X23" s="51"/>
      <c r="Y23" s="55">
        <f t="shared" si="0"/>
        <v>50</v>
      </c>
      <c r="Z23" s="18">
        <f t="shared" si="1"/>
        <v>50</v>
      </c>
      <c r="AA23" s="11">
        <f t="shared" si="2"/>
        <v>25</v>
      </c>
      <c r="AB23" s="18">
        <f t="shared" si="3"/>
        <v>-25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25</v>
      </c>
      <c r="H24" s="53">
        <v>25</v>
      </c>
      <c r="I24" s="135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0</v>
      </c>
      <c r="U24" s="54">
        <v>-50</v>
      </c>
      <c r="V24" s="94">
        <v>-30</v>
      </c>
      <c r="W24" s="54">
        <v>0</v>
      </c>
      <c r="X24" s="51"/>
      <c r="Y24" s="55">
        <f t="shared" si="0"/>
        <v>-75</v>
      </c>
      <c r="Z24" s="18">
        <f t="shared" si="1"/>
        <v>0</v>
      </c>
      <c r="AA24" s="11">
        <f t="shared" si="2"/>
        <v>5</v>
      </c>
      <c r="AB24" s="18">
        <f t="shared" si="3"/>
        <v>-80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25</v>
      </c>
      <c r="H25" s="53">
        <v>25</v>
      </c>
      <c r="I25" s="135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0</v>
      </c>
      <c r="U25" s="54">
        <v>-50</v>
      </c>
      <c r="V25" s="94">
        <v>-30</v>
      </c>
      <c r="W25" s="54">
        <v>0</v>
      </c>
      <c r="X25" s="51"/>
      <c r="Y25" s="55">
        <f t="shared" si="0"/>
        <v>-75</v>
      </c>
      <c r="Z25" s="18">
        <f t="shared" si="1"/>
        <v>0</v>
      </c>
      <c r="AA25" s="11">
        <f t="shared" si="2"/>
        <v>5</v>
      </c>
      <c r="AB25" s="18">
        <f t="shared" si="3"/>
        <v>-80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25</v>
      </c>
      <c r="H26" s="53">
        <v>25</v>
      </c>
      <c r="I26" s="135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0</v>
      </c>
      <c r="U26" s="54">
        <v>-50</v>
      </c>
      <c r="V26" s="94">
        <v>-30</v>
      </c>
      <c r="W26" s="54">
        <v>0</v>
      </c>
      <c r="X26" s="51"/>
      <c r="Y26" s="55">
        <f t="shared" si="0"/>
        <v>-75</v>
      </c>
      <c r="Z26" s="18">
        <f t="shared" si="1"/>
        <v>0</v>
      </c>
      <c r="AA26" s="11">
        <f t="shared" si="2"/>
        <v>5</v>
      </c>
      <c r="AB26" s="18">
        <f t="shared" si="3"/>
        <v>-80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25</v>
      </c>
      <c r="H27" s="53">
        <v>25</v>
      </c>
      <c r="I27" s="135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0</v>
      </c>
      <c r="U27" s="54">
        <v>-50</v>
      </c>
      <c r="V27" s="94">
        <v>-30</v>
      </c>
      <c r="W27" s="54">
        <v>0</v>
      </c>
      <c r="X27" s="51"/>
      <c r="Y27" s="55">
        <f t="shared" si="0"/>
        <v>-75</v>
      </c>
      <c r="Z27" s="18">
        <f t="shared" si="1"/>
        <v>0</v>
      </c>
      <c r="AA27" s="11">
        <f t="shared" si="2"/>
        <v>5</v>
      </c>
      <c r="AB27" s="18">
        <f t="shared" si="3"/>
        <v>-80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25</v>
      </c>
      <c r="H28" s="53">
        <v>25</v>
      </c>
      <c r="I28" s="135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0</v>
      </c>
      <c r="U28" s="54">
        <v>-50</v>
      </c>
      <c r="V28" s="94">
        <v>-30</v>
      </c>
      <c r="W28" s="54">
        <v>0</v>
      </c>
      <c r="X28" s="51"/>
      <c r="Y28" s="55">
        <f t="shared" si="0"/>
        <v>-75</v>
      </c>
      <c r="Z28" s="18">
        <f t="shared" si="1"/>
        <v>0</v>
      </c>
      <c r="AA28" s="11">
        <f t="shared" si="2"/>
        <v>5</v>
      </c>
      <c r="AB28" s="18">
        <f t="shared" si="3"/>
        <v>-80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25</v>
      </c>
      <c r="H29" s="53">
        <v>25</v>
      </c>
      <c r="I29" s="135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0</v>
      </c>
      <c r="U29" s="54">
        <v>-50</v>
      </c>
      <c r="V29" s="94">
        <v>-30</v>
      </c>
      <c r="W29" s="54">
        <v>-53</v>
      </c>
      <c r="X29" s="51"/>
      <c r="Y29" s="55">
        <f t="shared" si="0"/>
        <v>-128</v>
      </c>
      <c r="Z29" s="18">
        <f t="shared" si="1"/>
        <v>0</v>
      </c>
      <c r="AA29" s="11">
        <f t="shared" si="2"/>
        <v>5</v>
      </c>
      <c r="AB29" s="18">
        <f t="shared" si="3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25</v>
      </c>
      <c r="H30" s="53">
        <v>25</v>
      </c>
      <c r="I30" s="135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0</v>
      </c>
      <c r="U30" s="54">
        <v>-50</v>
      </c>
      <c r="V30" s="94">
        <v>-30</v>
      </c>
      <c r="W30" s="54">
        <v>-53</v>
      </c>
      <c r="X30" s="51"/>
      <c r="Y30" s="55">
        <f t="shared" si="0"/>
        <v>-128</v>
      </c>
      <c r="Z30" s="18">
        <f t="shared" si="1"/>
        <v>0</v>
      </c>
      <c r="AA30" s="11">
        <f t="shared" si="2"/>
        <v>5</v>
      </c>
      <c r="AB30" s="18">
        <f t="shared" si="3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25</v>
      </c>
      <c r="H31" s="53">
        <v>25</v>
      </c>
      <c r="I31" s="135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0</v>
      </c>
      <c r="U31" s="54">
        <v>-50</v>
      </c>
      <c r="V31" s="94">
        <v>-30</v>
      </c>
      <c r="W31" s="54">
        <v>-53</v>
      </c>
      <c r="X31" s="51"/>
      <c r="Y31" s="55">
        <f t="shared" si="0"/>
        <v>-128</v>
      </c>
      <c r="Z31" s="18">
        <f t="shared" si="1"/>
        <v>0</v>
      </c>
      <c r="AA31" s="11">
        <f t="shared" si="2"/>
        <v>5</v>
      </c>
      <c r="AB31" s="18">
        <f t="shared" si="3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25</v>
      </c>
      <c r="H32" s="53">
        <v>25</v>
      </c>
      <c r="I32" s="135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0</v>
      </c>
      <c r="U32" s="54">
        <v>-50</v>
      </c>
      <c r="V32" s="94">
        <v>-30</v>
      </c>
      <c r="W32" s="54">
        <v>-53</v>
      </c>
      <c r="X32" s="51"/>
      <c r="Y32" s="55">
        <f t="shared" si="0"/>
        <v>-128</v>
      </c>
      <c r="Z32" s="18">
        <f t="shared" si="1"/>
        <v>0</v>
      </c>
      <c r="AA32" s="11">
        <f t="shared" si="2"/>
        <v>5</v>
      </c>
      <c r="AB32" s="18">
        <f t="shared" si="3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25</v>
      </c>
      <c r="H33" s="53">
        <v>25</v>
      </c>
      <c r="I33" s="135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0</v>
      </c>
      <c r="U33" s="54">
        <v>-50</v>
      </c>
      <c r="V33" s="94">
        <v>-30</v>
      </c>
      <c r="W33" s="54">
        <v>-53</v>
      </c>
      <c r="X33" s="51"/>
      <c r="Y33" s="55">
        <f t="shared" si="0"/>
        <v>-128</v>
      </c>
      <c r="Z33" s="18">
        <f t="shared" si="1"/>
        <v>0</v>
      </c>
      <c r="AA33" s="11">
        <f t="shared" si="2"/>
        <v>5</v>
      </c>
      <c r="AB33" s="18">
        <f t="shared" si="3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25</v>
      </c>
      <c r="H34" s="53">
        <v>25</v>
      </c>
      <c r="I34" s="135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0</v>
      </c>
      <c r="U34" s="54">
        <v>-50</v>
      </c>
      <c r="V34" s="94">
        <v>-30</v>
      </c>
      <c r="W34" s="54">
        <v>-53</v>
      </c>
      <c r="X34" s="51"/>
      <c r="Y34" s="55">
        <f t="shared" si="0"/>
        <v>-128</v>
      </c>
      <c r="Z34" s="18">
        <f t="shared" si="1"/>
        <v>0</v>
      </c>
      <c r="AA34" s="11">
        <f t="shared" si="2"/>
        <v>5</v>
      </c>
      <c r="AB34" s="18">
        <f t="shared" si="3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25</v>
      </c>
      <c r="H35" s="53">
        <v>25</v>
      </c>
      <c r="I35" s="135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0</v>
      </c>
      <c r="U35" s="54">
        <v>-50</v>
      </c>
      <c r="V35" s="94">
        <v>-30</v>
      </c>
      <c r="W35" s="54">
        <v>-53</v>
      </c>
      <c r="X35" s="51"/>
      <c r="Y35" s="55">
        <f t="shared" si="0"/>
        <v>-128</v>
      </c>
      <c r="Z35" s="18">
        <f t="shared" si="1"/>
        <v>0</v>
      </c>
      <c r="AA35" s="11">
        <f t="shared" si="2"/>
        <v>5</v>
      </c>
      <c r="AB35" s="18">
        <f t="shared" si="3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25</v>
      </c>
      <c r="H36" s="53">
        <v>25</v>
      </c>
      <c r="I36" s="135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0</v>
      </c>
      <c r="U36" s="54">
        <v>-50</v>
      </c>
      <c r="V36" s="94">
        <v>-30</v>
      </c>
      <c r="W36" s="54">
        <v>-53</v>
      </c>
      <c r="X36" s="51"/>
      <c r="Y36" s="55">
        <f t="shared" si="0"/>
        <v>-128</v>
      </c>
      <c r="Z36" s="18">
        <f t="shared" si="1"/>
        <v>0</v>
      </c>
      <c r="AA36" s="11">
        <f t="shared" si="2"/>
        <v>5</v>
      </c>
      <c r="AB36" s="18">
        <f t="shared" si="3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25</v>
      </c>
      <c r="H37" s="53">
        <v>25</v>
      </c>
      <c r="I37" s="135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0</v>
      </c>
      <c r="U37" s="54">
        <v>-50</v>
      </c>
      <c r="V37" s="94">
        <v>-30</v>
      </c>
      <c r="W37" s="54">
        <v>-53</v>
      </c>
      <c r="X37" s="51"/>
      <c r="Y37" s="55">
        <f t="shared" si="0"/>
        <v>-128</v>
      </c>
      <c r="Z37" s="18">
        <f t="shared" si="1"/>
        <v>0</v>
      </c>
      <c r="AA37" s="11">
        <f t="shared" si="2"/>
        <v>5</v>
      </c>
      <c r="AB37" s="18">
        <f t="shared" si="3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25</v>
      </c>
      <c r="H38" s="53">
        <v>25</v>
      </c>
      <c r="I38" s="135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0</v>
      </c>
      <c r="U38" s="54">
        <v>-50</v>
      </c>
      <c r="V38" s="94">
        <v>-30</v>
      </c>
      <c r="W38" s="54">
        <v>-53</v>
      </c>
      <c r="X38" s="51"/>
      <c r="Y38" s="55">
        <f t="shared" si="0"/>
        <v>-128</v>
      </c>
      <c r="Z38" s="18">
        <f t="shared" si="1"/>
        <v>0</v>
      </c>
      <c r="AA38" s="11">
        <f t="shared" si="2"/>
        <v>5</v>
      </c>
      <c r="AB38" s="18">
        <f t="shared" si="3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25</v>
      </c>
      <c r="H39" s="53">
        <v>25</v>
      </c>
      <c r="I39" s="135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0</v>
      </c>
      <c r="U39" s="54">
        <v>-50</v>
      </c>
      <c r="V39" s="94">
        <v>-30</v>
      </c>
      <c r="W39" s="54">
        <v>0</v>
      </c>
      <c r="X39" s="51"/>
      <c r="Y39" s="55">
        <f t="shared" si="0"/>
        <v>-75</v>
      </c>
      <c r="Z39" s="18">
        <f t="shared" si="1"/>
        <v>0</v>
      </c>
      <c r="AA39" s="11">
        <f t="shared" si="2"/>
        <v>5</v>
      </c>
      <c r="AB39" s="18">
        <f t="shared" si="3"/>
        <v>-80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0</v>
      </c>
      <c r="H40" s="53">
        <v>0</v>
      </c>
      <c r="I40" s="135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-25</v>
      </c>
      <c r="U40" s="54">
        <v>0</v>
      </c>
      <c r="V40" s="94">
        <v>0</v>
      </c>
      <c r="W40" s="54">
        <v>0</v>
      </c>
      <c r="X40" s="51"/>
      <c r="Y40" s="55">
        <f t="shared" si="0"/>
        <v>50</v>
      </c>
      <c r="Z40" s="18">
        <f t="shared" si="1"/>
        <v>50</v>
      </c>
      <c r="AA40" s="11">
        <f t="shared" si="2"/>
        <v>25</v>
      </c>
      <c r="AB40" s="18">
        <f t="shared" si="3"/>
        <v>-25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0</v>
      </c>
      <c r="H41" s="56">
        <v>0</v>
      </c>
      <c r="I41" s="13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-25</v>
      </c>
      <c r="U41" s="57">
        <v>0</v>
      </c>
      <c r="V41" s="95">
        <v>0</v>
      </c>
      <c r="W41" s="57">
        <v>0</v>
      </c>
      <c r="X41" s="51"/>
      <c r="Y41" s="58">
        <f t="shared" si="0"/>
        <v>50</v>
      </c>
      <c r="Z41" s="59">
        <f t="shared" si="1"/>
        <v>50</v>
      </c>
      <c r="AA41" s="109">
        <f t="shared" si="2"/>
        <v>25</v>
      </c>
      <c r="AB41" s="59">
        <f t="shared" si="3"/>
        <v>-25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20"/>
      <c r="F43" s="20"/>
      <c r="G43" s="20"/>
      <c r="H43" s="20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>SUM(E18:E41)</f>
        <v>200</v>
      </c>
      <c r="F44" s="46">
        <f>SUM(F18:F41)</f>
        <v>200</v>
      </c>
      <c r="G44" s="46">
        <f>SUM(G18:G41)</f>
        <v>400</v>
      </c>
      <c r="H44" s="46">
        <f>SUM(H18:H41)</f>
        <v>400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W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-200</v>
      </c>
      <c r="U44" s="46">
        <f>SUM(U18:U41)</f>
        <v>-800</v>
      </c>
      <c r="V44" s="46">
        <f t="shared" si="5"/>
        <v>-480</v>
      </c>
      <c r="W44" s="46">
        <f t="shared" si="5"/>
        <v>-530</v>
      </c>
      <c r="X44" s="18"/>
      <c r="Y44" s="46">
        <f>SUM(Y18:Y41)</f>
        <v>-1330</v>
      </c>
      <c r="Z44" s="46">
        <f>SUM(Z18:Z41)</f>
        <v>400</v>
      </c>
      <c r="AA44" s="46">
        <f>SUM(AA18:AA41)</f>
        <v>280</v>
      </c>
      <c r="AB44" s="46">
        <f>SUM(AB18:AB41)</f>
        <v>-2010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1"/>
      <c r="F45" s="11"/>
      <c r="G45" s="11"/>
      <c r="H45" s="11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>SUM(E18:E41)</f>
        <v>200</v>
      </c>
      <c r="F46" s="46">
        <f>SUM(F18:F41)</f>
        <v>200</v>
      </c>
      <c r="G46" s="46">
        <f>SUM(G18:G41)</f>
        <v>400</v>
      </c>
      <c r="H46" s="46">
        <f>SUM(H18:H41)</f>
        <v>400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>SUM(C46:L46)</f>
        <v>3080</v>
      </c>
      <c r="N46" s="46">
        <f t="shared" ref="N46:W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-200</v>
      </c>
      <c r="U46" s="46">
        <f>SUM(U18:U41)</f>
        <v>-800</v>
      </c>
      <c r="V46" s="46">
        <f t="shared" si="7"/>
        <v>-480</v>
      </c>
      <c r="W46" s="46">
        <f t="shared" si="7"/>
        <v>-530</v>
      </c>
      <c r="X46" s="72">
        <f>SUM(N46:W46)</f>
        <v>-4410</v>
      </c>
      <c r="Y46" s="46">
        <f>SUM(Y18:Y41)</f>
        <v>-1330</v>
      </c>
      <c r="Z46" s="46">
        <f>SUM(Z18:Z41)</f>
        <v>400</v>
      </c>
      <c r="AA46" s="46">
        <f>SUM(AA18:AA41)</f>
        <v>280</v>
      </c>
      <c r="AB46" s="46">
        <f>SUM(AB18:AB41)</f>
        <v>-2010</v>
      </c>
      <c r="AC46" s="69">
        <f>ABS(X46)+ABS(M46)</f>
        <v>7490</v>
      </c>
    </row>
    <row r="47" spans="1:46" ht="13.5" thickBot="1" x14ac:dyDescent="0.25">
      <c r="A47" s="66"/>
      <c r="B47" s="66"/>
      <c r="C47" s="48"/>
      <c r="D47" s="48"/>
      <c r="E47" s="48"/>
      <c r="F47" s="48"/>
      <c r="G47" s="48"/>
      <c r="H47" s="48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39</v>
      </c>
      <c r="H48" s="43" t="s">
        <v>39</v>
      </c>
      <c r="I48" s="85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47</v>
      </c>
      <c r="O48" s="15" t="s">
        <v>151</v>
      </c>
      <c r="P48" s="85" t="s">
        <v>39</v>
      </c>
      <c r="Q48" s="43" t="s">
        <v>47</v>
      </c>
      <c r="R48" s="14" t="s">
        <v>143</v>
      </c>
      <c r="S48" s="85" t="s">
        <v>47</v>
      </c>
      <c r="T48" s="74"/>
      <c r="U48" s="74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47</v>
      </c>
      <c r="H49" s="47" t="s">
        <v>47</v>
      </c>
      <c r="I49" s="73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153</v>
      </c>
      <c r="O49" s="18" t="s">
        <v>48</v>
      </c>
      <c r="P49" s="73" t="s">
        <v>47</v>
      </c>
      <c r="Q49" s="47" t="s">
        <v>46</v>
      </c>
      <c r="R49" s="17" t="s">
        <v>144</v>
      </c>
      <c r="S49" s="73" t="s">
        <v>39</v>
      </c>
      <c r="T49" s="18" t="s">
        <v>37</v>
      </c>
      <c r="U49" s="18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10</v>
      </c>
      <c r="F50" s="47" t="s">
        <v>47</v>
      </c>
      <c r="G50" s="47" t="s">
        <v>46</v>
      </c>
      <c r="H50" s="47" t="s">
        <v>11</v>
      </c>
      <c r="I50" s="11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11</v>
      </c>
      <c r="O50" s="18" t="s">
        <v>366</v>
      </c>
      <c r="P50" s="11" t="s">
        <v>46</v>
      </c>
      <c r="Q50" s="47" t="s">
        <v>39</v>
      </c>
      <c r="R50" s="17" t="s">
        <v>145</v>
      </c>
      <c r="S50" s="11" t="s">
        <v>10</v>
      </c>
      <c r="T50" s="18" t="s">
        <v>38</v>
      </c>
      <c r="U50" s="18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254</v>
      </c>
      <c r="F51" s="47" t="s">
        <v>46</v>
      </c>
      <c r="G51" s="78" t="s">
        <v>39</v>
      </c>
      <c r="H51" s="78" t="s">
        <v>39</v>
      </c>
      <c r="I51" s="105" t="s">
        <v>47</v>
      </c>
      <c r="J51" s="75" t="s">
        <v>38</v>
      </c>
      <c r="K51" s="47" t="s">
        <v>256</v>
      </c>
      <c r="L51" s="45" t="s">
        <v>38</v>
      </c>
      <c r="M51" s="75"/>
      <c r="N51" s="18" t="s">
        <v>39</v>
      </c>
      <c r="O51" s="18" t="s">
        <v>38</v>
      </c>
      <c r="P51" s="105" t="s">
        <v>39</v>
      </c>
      <c r="Q51" s="78" t="s">
        <v>47</v>
      </c>
      <c r="R51" s="17" t="s">
        <v>204</v>
      </c>
      <c r="S51" s="44" t="s">
        <v>38</v>
      </c>
      <c r="T51" s="18" t="s">
        <v>11</v>
      </c>
      <c r="U51" s="18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225</v>
      </c>
      <c r="D52" s="47" t="s">
        <v>55</v>
      </c>
      <c r="E52" s="47" t="s">
        <v>49</v>
      </c>
      <c r="F52" s="47" t="s">
        <v>49</v>
      </c>
      <c r="G52" s="30"/>
      <c r="H52" s="30"/>
      <c r="I52" s="44"/>
      <c r="J52" s="84" t="s">
        <v>47</v>
      </c>
      <c r="K52" s="47" t="s">
        <v>38</v>
      </c>
      <c r="L52" s="98" t="s">
        <v>44</v>
      </c>
      <c r="M52" s="77"/>
      <c r="N52" s="59" t="s">
        <v>47</v>
      </c>
      <c r="O52" s="18" t="s">
        <v>419</v>
      </c>
      <c r="P52" s="30"/>
      <c r="Q52" s="30"/>
      <c r="R52" s="17" t="s">
        <v>47</v>
      </c>
      <c r="S52" s="105" t="s">
        <v>47</v>
      </c>
      <c r="T52" s="18" t="s">
        <v>43</v>
      </c>
      <c r="U52" s="18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30" customHeight="1" thickBot="1" x14ac:dyDescent="0.25">
      <c r="A53" s="66"/>
      <c r="B53" s="66"/>
      <c r="C53" s="47" t="s">
        <v>91</v>
      </c>
      <c r="D53" s="47" t="s">
        <v>456</v>
      </c>
      <c r="E53" s="47" t="s">
        <v>63</v>
      </c>
      <c r="F53" s="47" t="s">
        <v>63</v>
      </c>
      <c r="G53" s="30"/>
      <c r="H53" s="30"/>
      <c r="I53" s="44"/>
      <c r="J53" s="44"/>
      <c r="K53" s="47" t="s">
        <v>54</v>
      </c>
      <c r="L53" s="44"/>
      <c r="M53" s="76"/>
      <c r="N53" s="30"/>
      <c r="O53" s="18" t="s">
        <v>56</v>
      </c>
      <c r="P53" s="30"/>
      <c r="Q53" s="30"/>
      <c r="R53" s="18" t="s">
        <v>39</v>
      </c>
      <c r="S53" s="30"/>
      <c r="T53" s="59"/>
      <c r="U53" s="59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47" t="s">
        <v>49</v>
      </c>
      <c r="D54" s="78" t="s">
        <v>454</v>
      </c>
      <c r="E54" s="78" t="s">
        <v>60</v>
      </c>
      <c r="F54" s="78" t="s">
        <v>60</v>
      </c>
      <c r="G54" s="30"/>
      <c r="H54" s="30"/>
      <c r="I54" s="44"/>
      <c r="J54" s="44"/>
      <c r="K54" s="47" t="s">
        <v>195</v>
      </c>
      <c r="L54" s="44"/>
      <c r="M54" s="76"/>
      <c r="N54" s="30"/>
      <c r="O54" s="18" t="s">
        <v>11</v>
      </c>
      <c r="P54" s="30"/>
      <c r="Q54" s="30"/>
      <c r="R54" s="47" t="s">
        <v>70</v>
      </c>
      <c r="S54" s="30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47" t="s">
        <v>63</v>
      </c>
      <c r="D55" s="30"/>
      <c r="E55" s="30"/>
      <c r="F55" s="30"/>
      <c r="G55" s="30"/>
      <c r="H55" s="30"/>
      <c r="I55" s="44"/>
      <c r="J55" s="44"/>
      <c r="K55" s="78" t="s">
        <v>65</v>
      </c>
      <c r="L55" s="44"/>
      <c r="M55" s="76"/>
      <c r="N55" s="30"/>
      <c r="O55" s="18" t="s">
        <v>39</v>
      </c>
      <c r="P55" s="30"/>
      <c r="Q55" s="30"/>
      <c r="R55" s="47" t="s">
        <v>71</v>
      </c>
      <c r="S55" s="30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78" t="s">
        <v>60</v>
      </c>
      <c r="D56" s="30"/>
      <c r="E56" s="30"/>
      <c r="F56" s="30"/>
      <c r="G56" s="30"/>
      <c r="H56" s="30"/>
      <c r="I56" s="44"/>
      <c r="J56" s="44"/>
      <c r="K56" s="44"/>
      <c r="L56" s="44"/>
      <c r="M56" s="79"/>
      <c r="N56" s="30"/>
      <c r="O56" s="47" t="s">
        <v>70</v>
      </c>
      <c r="P56" s="30"/>
      <c r="Q56" s="30"/>
      <c r="R56" s="47" t="s">
        <v>72</v>
      </c>
      <c r="S56" s="30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30"/>
      <c r="F57" s="30"/>
      <c r="G57" s="30"/>
      <c r="H57" s="30"/>
      <c r="I57" s="32"/>
      <c r="J57" s="32"/>
      <c r="K57" s="44"/>
      <c r="L57" s="44"/>
      <c r="M57" s="79"/>
      <c r="N57" s="30"/>
      <c r="O57" s="47" t="s">
        <v>71</v>
      </c>
      <c r="P57" s="30"/>
      <c r="Q57" s="30"/>
      <c r="R57" s="78" t="s">
        <v>73</v>
      </c>
      <c r="S57" s="30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x14ac:dyDescent="0.2">
      <c r="B58" s="32"/>
      <c r="I58" s="32"/>
      <c r="J58" s="32"/>
      <c r="K58" s="44"/>
      <c r="L58" s="44"/>
      <c r="M58" s="79"/>
      <c r="O58" s="47" t="s">
        <v>72</v>
      </c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thickBot="1" x14ac:dyDescent="0.25">
      <c r="B59" s="30"/>
      <c r="I59" s="32"/>
      <c r="J59" s="32"/>
      <c r="K59" s="32"/>
      <c r="L59" s="32"/>
      <c r="M59" s="79"/>
      <c r="O59" s="78" t="s">
        <v>73</v>
      </c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I60" s="32"/>
      <c r="J60" s="32"/>
      <c r="K60" s="32"/>
      <c r="L60" s="32"/>
      <c r="M60" s="79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I61" s="32"/>
      <c r="J61" s="32"/>
      <c r="K61" s="32"/>
      <c r="L61" s="32"/>
      <c r="M61" s="79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I62" s="32"/>
      <c r="J62" s="32"/>
      <c r="K62" s="32"/>
      <c r="L62" s="32"/>
      <c r="M62" s="79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I63" s="32"/>
      <c r="J63" s="32"/>
      <c r="K63" s="32"/>
      <c r="L63" s="32"/>
      <c r="M63" s="79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I64" s="32"/>
      <c r="J64" s="32"/>
      <c r="K64" s="32"/>
      <c r="L64" s="32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11:46" x14ac:dyDescent="0.2">
      <c r="K65" s="32"/>
      <c r="L65" s="32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11:46" x14ac:dyDescent="0.2">
      <c r="K66" s="32"/>
      <c r="L66" s="32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11:46" x14ac:dyDescent="0.2"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11:46" x14ac:dyDescent="0.2"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11:46" x14ac:dyDescent="0.2"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11:46" x14ac:dyDescent="0.2"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11:46" x14ac:dyDescent="0.2"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11:46" x14ac:dyDescent="0.2"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11:46" x14ac:dyDescent="0.2"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11:46" x14ac:dyDescent="0.2"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11:46" x14ac:dyDescent="0.2"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11:46" x14ac:dyDescent="0.2"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11:46" x14ac:dyDescent="0.2"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11:46" x14ac:dyDescent="0.2"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11:46" x14ac:dyDescent="0.2"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11:46" x14ac:dyDescent="0.2"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0:46" x14ac:dyDescent="0.2"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0:46" x14ac:dyDescent="0.2"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0:46" x14ac:dyDescent="0.2"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0:46" x14ac:dyDescent="0.2"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0:46" x14ac:dyDescent="0.2"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0:46" x14ac:dyDescent="0.2"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0:46" x14ac:dyDescent="0.2"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0:46" x14ac:dyDescent="0.2"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0:46" x14ac:dyDescent="0.2"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0:46" x14ac:dyDescent="0.2"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0:46" x14ac:dyDescent="0.2"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0:46" x14ac:dyDescent="0.2"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0:46" x14ac:dyDescent="0.2"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0:46" x14ac:dyDescent="0.2"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0:46" x14ac:dyDescent="0.2"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0:46" x14ac:dyDescent="0.2"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0:46" x14ac:dyDescent="0.2"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0:46" x14ac:dyDescent="0.2"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0:46" x14ac:dyDescent="0.2"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0:46" x14ac:dyDescent="0.2"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0:46" x14ac:dyDescent="0.2"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0:46" x14ac:dyDescent="0.2"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0:46" x14ac:dyDescent="0.2"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0:46" x14ac:dyDescent="0.2"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0:46" x14ac:dyDescent="0.2"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0:46" x14ac:dyDescent="0.2"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P106"/>
  <sheetViews>
    <sheetView topLeftCell="I13" zoomScale="60" workbookViewId="0">
      <selection activeCell="Q51" sqref="Q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6" width="30.5703125" style="30" customWidth="1"/>
    <col min="17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37370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430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440</v>
      </c>
      <c r="D16" s="82" t="s">
        <v>441</v>
      </c>
      <c r="E16" s="82" t="s">
        <v>438</v>
      </c>
      <c r="F16" s="118" t="s">
        <v>260</v>
      </c>
      <c r="G16" s="118" t="s">
        <v>260</v>
      </c>
      <c r="H16" s="82" t="s">
        <v>437</v>
      </c>
      <c r="I16" s="140" t="s">
        <v>429</v>
      </c>
      <c r="J16" s="17"/>
      <c r="K16" s="140" t="s">
        <v>426</v>
      </c>
      <c r="L16" s="140" t="s">
        <v>428</v>
      </c>
      <c r="M16" s="118" t="s">
        <v>260</v>
      </c>
      <c r="N16" s="82" t="s">
        <v>431</v>
      </c>
      <c r="O16" s="118" t="s">
        <v>298</v>
      </c>
      <c r="P16" s="118" t="s">
        <v>260</v>
      </c>
      <c r="Q16" s="60" t="s">
        <v>436</v>
      </c>
      <c r="R16" s="60" t="s">
        <v>435</v>
      </c>
      <c r="S16" s="60" t="s">
        <v>434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>SUM(C18:S18)</f>
        <v>50</v>
      </c>
      <c r="V18" s="15">
        <f t="shared" ref="V18:V41" si="0">SUM(C18:F18,K18:O18)</f>
        <v>25</v>
      </c>
      <c r="W18" s="85">
        <f t="shared" ref="W18:W41" si="1">SUM(G18:I18,P18)</f>
        <v>25</v>
      </c>
      <c r="X18" s="15">
        <f>SUM(Q18:S18)</f>
        <v>0</v>
      </c>
    </row>
    <row r="19" spans="1:24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ref="U19:U41" si="2">SUM(C19:S19)</f>
        <v>50</v>
      </c>
      <c r="V19" s="18">
        <f t="shared" si="0"/>
        <v>25</v>
      </c>
      <c r="W19" s="11">
        <f t="shared" si="1"/>
        <v>25</v>
      </c>
      <c r="X19" s="18">
        <f t="shared" ref="X19:X41" si="3">SUM(Q19:S19)</f>
        <v>0</v>
      </c>
    </row>
    <row r="20" spans="1:24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2"/>
        <v>50</v>
      </c>
      <c r="V20" s="18">
        <f t="shared" si="0"/>
        <v>25</v>
      </c>
      <c r="W20" s="11">
        <f t="shared" si="1"/>
        <v>25</v>
      </c>
      <c r="X20" s="18">
        <f t="shared" si="3"/>
        <v>0</v>
      </c>
    </row>
    <row r="21" spans="1:24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2"/>
        <v>50</v>
      </c>
      <c r="V21" s="18">
        <f t="shared" si="0"/>
        <v>25</v>
      </c>
      <c r="W21" s="11">
        <f t="shared" si="1"/>
        <v>25</v>
      </c>
      <c r="X21" s="18">
        <f t="shared" si="3"/>
        <v>0</v>
      </c>
    </row>
    <row r="22" spans="1:24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2"/>
        <v>50</v>
      </c>
      <c r="V22" s="18">
        <f t="shared" si="0"/>
        <v>25</v>
      </c>
      <c r="W22" s="11">
        <f t="shared" si="1"/>
        <v>25</v>
      </c>
      <c r="X22" s="18">
        <f t="shared" si="3"/>
        <v>0</v>
      </c>
    </row>
    <row r="23" spans="1:24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2"/>
        <v>50</v>
      </c>
      <c r="V23" s="18">
        <f t="shared" si="0"/>
        <v>25</v>
      </c>
      <c r="W23" s="11">
        <f t="shared" si="1"/>
        <v>25</v>
      </c>
      <c r="X23" s="18">
        <f t="shared" si="3"/>
        <v>0</v>
      </c>
    </row>
    <row r="24" spans="1:24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2"/>
        <v>-125</v>
      </c>
      <c r="V24" s="18">
        <f t="shared" si="0"/>
        <v>-50</v>
      </c>
      <c r="W24" s="11">
        <f t="shared" si="1"/>
        <v>5</v>
      </c>
      <c r="X24" s="18">
        <f t="shared" si="3"/>
        <v>-80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2"/>
        <v>-125</v>
      </c>
      <c r="V25" s="18">
        <f t="shared" si="0"/>
        <v>-50</v>
      </c>
      <c r="W25" s="11">
        <f t="shared" si="1"/>
        <v>5</v>
      </c>
      <c r="X25" s="18">
        <f t="shared" si="3"/>
        <v>-80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2"/>
        <v>-125</v>
      </c>
      <c r="V26" s="18">
        <f t="shared" si="0"/>
        <v>-50</v>
      </c>
      <c r="W26" s="11">
        <f t="shared" si="1"/>
        <v>5</v>
      </c>
      <c r="X26" s="18">
        <f t="shared" si="3"/>
        <v>-80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2"/>
        <v>-178</v>
      </c>
      <c r="V27" s="18">
        <f t="shared" si="0"/>
        <v>-50</v>
      </c>
      <c r="W27" s="11">
        <f t="shared" si="1"/>
        <v>5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2"/>
        <v>-178</v>
      </c>
      <c r="V28" s="18">
        <f t="shared" si="0"/>
        <v>-50</v>
      </c>
      <c r="W28" s="11">
        <f t="shared" si="1"/>
        <v>5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2"/>
        <v>-178</v>
      </c>
      <c r="V29" s="18">
        <f t="shared" si="0"/>
        <v>-50</v>
      </c>
      <c r="W29" s="11">
        <f t="shared" si="1"/>
        <v>5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2"/>
        <v>-178</v>
      </c>
      <c r="V30" s="18">
        <f t="shared" si="0"/>
        <v>-50</v>
      </c>
      <c r="W30" s="11">
        <f t="shared" si="1"/>
        <v>5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2"/>
        <v>-178</v>
      </c>
      <c r="V31" s="18">
        <f t="shared" si="0"/>
        <v>-50</v>
      </c>
      <c r="W31" s="11">
        <f t="shared" si="1"/>
        <v>5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2"/>
        <v>-178</v>
      </c>
      <c r="V32" s="18">
        <f t="shared" si="0"/>
        <v>-50</v>
      </c>
      <c r="W32" s="11">
        <f t="shared" si="1"/>
        <v>5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2"/>
        <v>-178</v>
      </c>
      <c r="V33" s="18">
        <f t="shared" si="0"/>
        <v>-50</v>
      </c>
      <c r="W33" s="11">
        <f t="shared" si="1"/>
        <v>5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2"/>
        <v>-178</v>
      </c>
      <c r="V34" s="18">
        <f t="shared" si="0"/>
        <v>-50</v>
      </c>
      <c r="W34" s="11">
        <f t="shared" si="1"/>
        <v>5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2"/>
        <v>-178</v>
      </c>
      <c r="V35" s="18">
        <f t="shared" si="0"/>
        <v>-50</v>
      </c>
      <c r="W35" s="11">
        <f t="shared" si="1"/>
        <v>5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2"/>
        <v>-178</v>
      </c>
      <c r="V36" s="18">
        <f t="shared" si="0"/>
        <v>-50</v>
      </c>
      <c r="W36" s="11">
        <f t="shared" si="1"/>
        <v>5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2"/>
        <v>-178</v>
      </c>
      <c r="V37" s="18">
        <f t="shared" si="0"/>
        <v>-50</v>
      </c>
      <c r="W37" s="11">
        <f t="shared" si="1"/>
        <v>5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2"/>
        <v>-178</v>
      </c>
      <c r="V38" s="18">
        <f t="shared" si="0"/>
        <v>-50</v>
      </c>
      <c r="W38" s="11">
        <f t="shared" si="1"/>
        <v>5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2"/>
        <v>-125</v>
      </c>
      <c r="V39" s="18">
        <f t="shared" si="0"/>
        <v>-50</v>
      </c>
      <c r="W39" s="11">
        <f t="shared" si="1"/>
        <v>5</v>
      </c>
      <c r="X39" s="18">
        <f t="shared" si="3"/>
        <v>-80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2"/>
        <v>50</v>
      </c>
      <c r="V40" s="18">
        <f t="shared" si="0"/>
        <v>25</v>
      </c>
      <c r="W40" s="11">
        <f t="shared" si="1"/>
        <v>25</v>
      </c>
      <c r="X40" s="18">
        <f t="shared" si="3"/>
        <v>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2"/>
        <v>50</v>
      </c>
      <c r="V41" s="59">
        <f t="shared" si="0"/>
        <v>25</v>
      </c>
      <c r="W41" s="109">
        <f t="shared" si="1"/>
        <v>25</v>
      </c>
      <c r="X41" s="59">
        <f t="shared" si="3"/>
        <v>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>SUM(E18:E41)</f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>SUM(E18:E41)</f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5" thickBot="1" x14ac:dyDescent="0.25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151</v>
      </c>
      <c r="L48" s="15" t="s">
        <v>151</v>
      </c>
      <c r="M48" s="85" t="s">
        <v>39</v>
      </c>
      <c r="N48" s="43" t="s">
        <v>98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118</v>
      </c>
      <c r="L49" s="18" t="s">
        <v>254</v>
      </c>
      <c r="M49" s="73" t="s">
        <v>47</v>
      </c>
      <c r="N49" s="47" t="s">
        <v>48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47" t="s">
        <v>56</v>
      </c>
      <c r="L50" s="18" t="s">
        <v>145</v>
      </c>
      <c r="M50" s="11" t="s">
        <v>46</v>
      </c>
      <c r="N50" s="47" t="s">
        <v>52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254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11</v>
      </c>
      <c r="L51" s="18" t="s">
        <v>349</v>
      </c>
      <c r="M51" s="105" t="s">
        <v>39</v>
      </c>
      <c r="N51" s="47" t="s">
        <v>81</v>
      </c>
      <c r="O51" s="17" t="s">
        <v>204</v>
      </c>
      <c r="P51" s="44" t="s">
        <v>38</v>
      </c>
      <c r="Q51" s="18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225</v>
      </c>
      <c r="D52" s="47" t="s">
        <v>117</v>
      </c>
      <c r="E52" s="47" t="s">
        <v>46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39</v>
      </c>
      <c r="L52" s="18" t="s">
        <v>427</v>
      </c>
      <c r="M52" s="30"/>
      <c r="N52" s="47" t="s">
        <v>128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25">
      <c r="A53" s="66"/>
      <c r="B53" s="66"/>
      <c r="C53" s="47" t="s">
        <v>226</v>
      </c>
      <c r="D53" s="47" t="s">
        <v>138</v>
      </c>
      <c r="E53" s="47" t="s">
        <v>49</v>
      </c>
      <c r="F53" s="44"/>
      <c r="G53" s="44"/>
      <c r="H53" s="47" t="s">
        <v>54</v>
      </c>
      <c r="I53" s="44"/>
      <c r="J53" s="76"/>
      <c r="K53" s="47" t="s">
        <v>70</v>
      </c>
      <c r="L53" s="18" t="s">
        <v>11</v>
      </c>
      <c r="M53" s="30"/>
      <c r="N53" s="47" t="s">
        <v>251</v>
      </c>
      <c r="O53" s="18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227</v>
      </c>
      <c r="D54" s="47" t="s">
        <v>289</v>
      </c>
      <c r="E54" s="47" t="s">
        <v>63</v>
      </c>
      <c r="F54" s="44"/>
      <c r="G54" s="44"/>
      <c r="H54" s="47" t="s">
        <v>195</v>
      </c>
      <c r="I54" s="44"/>
      <c r="J54" s="76"/>
      <c r="K54" s="47" t="s">
        <v>71</v>
      </c>
      <c r="L54" s="18" t="s">
        <v>39</v>
      </c>
      <c r="M54" s="30"/>
      <c r="N54" s="47" t="s">
        <v>432</v>
      </c>
      <c r="O54" s="47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47" t="s">
        <v>439</v>
      </c>
      <c r="E55" s="78" t="s">
        <v>60</v>
      </c>
      <c r="F55" s="44"/>
      <c r="G55" s="44"/>
      <c r="H55" s="78" t="s">
        <v>65</v>
      </c>
      <c r="I55" s="44"/>
      <c r="J55" s="76"/>
      <c r="K55" s="47" t="s">
        <v>72</v>
      </c>
      <c r="L55" s="47" t="s">
        <v>70</v>
      </c>
      <c r="M55" s="30"/>
      <c r="N55" s="47" t="s">
        <v>433</v>
      </c>
      <c r="O55" s="47" t="s">
        <v>71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47" t="s">
        <v>49</v>
      </c>
      <c r="E56" s="30"/>
      <c r="F56" s="44"/>
      <c r="G56" s="44"/>
      <c r="H56" s="44"/>
      <c r="I56" s="44"/>
      <c r="J56" s="79"/>
      <c r="K56" s="78" t="s">
        <v>73</v>
      </c>
      <c r="L56" s="47" t="s">
        <v>71</v>
      </c>
      <c r="M56" s="30"/>
      <c r="N56" s="47" t="s">
        <v>94</v>
      </c>
      <c r="O56" s="47" t="s">
        <v>72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47" t="s">
        <v>63</v>
      </c>
      <c r="E57" s="30"/>
      <c r="F57" s="32"/>
      <c r="G57" s="32"/>
      <c r="H57" s="44"/>
      <c r="I57" s="44"/>
      <c r="J57" s="79"/>
      <c r="K57" s="30"/>
      <c r="L57" s="47" t="s">
        <v>72</v>
      </c>
      <c r="M57" s="30"/>
      <c r="N57" s="47" t="s">
        <v>46</v>
      </c>
      <c r="O57" s="78" t="s">
        <v>73</v>
      </c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D58" s="78" t="s">
        <v>60</v>
      </c>
      <c r="F58" s="32"/>
      <c r="G58" s="32"/>
      <c r="H58" s="44"/>
      <c r="I58" s="44"/>
      <c r="J58" s="79"/>
      <c r="L58" s="78" t="s">
        <v>73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F59" s="32"/>
      <c r="G59" s="32"/>
      <c r="H59" s="32"/>
      <c r="I59" s="32"/>
      <c r="J59" s="79"/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F60" s="32"/>
      <c r="G60" s="32"/>
      <c r="H60" s="32"/>
      <c r="I60" s="32"/>
      <c r="J60" s="79"/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F63" s="32"/>
      <c r="G63" s="32"/>
      <c r="H63" s="32"/>
      <c r="I63" s="32"/>
      <c r="J63" s="79"/>
      <c r="N63" s="18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">
      <c r="H65" s="32"/>
      <c r="I65" s="32"/>
      <c r="N65" s="47" t="s">
        <v>71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x14ac:dyDescent="0.2">
      <c r="H66" s="32"/>
      <c r="I66" s="32"/>
      <c r="N66" s="47" t="s">
        <v>72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ht="13.5" thickBot="1" x14ac:dyDescent="0.25">
      <c r="N67" s="78" t="s">
        <v>73</v>
      </c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P106"/>
  <sheetViews>
    <sheetView topLeftCell="J10" zoomScale="60" workbookViewId="0">
      <selection activeCell="Q51" sqref="Q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6" width="30.5703125" style="30" customWidth="1"/>
    <col min="17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37369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405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422</v>
      </c>
      <c r="D16" s="82" t="s">
        <v>425</v>
      </c>
      <c r="E16" s="82" t="s">
        <v>423</v>
      </c>
      <c r="F16" s="118" t="s">
        <v>260</v>
      </c>
      <c r="G16" s="118" t="s">
        <v>260</v>
      </c>
      <c r="H16" s="82" t="s">
        <v>421</v>
      </c>
      <c r="I16" s="82" t="s">
        <v>420</v>
      </c>
      <c r="J16" s="17"/>
      <c r="K16" s="140" t="s">
        <v>417</v>
      </c>
      <c r="L16" s="140" t="s">
        <v>418</v>
      </c>
      <c r="M16" s="118" t="s">
        <v>260</v>
      </c>
      <c r="N16" s="82" t="s">
        <v>409</v>
      </c>
      <c r="O16" s="118" t="s">
        <v>298</v>
      </c>
      <c r="P16" s="118" t="s">
        <v>260</v>
      </c>
      <c r="Q16" s="60" t="s">
        <v>408</v>
      </c>
      <c r="R16" s="60" t="s">
        <v>406</v>
      </c>
      <c r="S16" s="60" t="s">
        <v>407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49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 t="shared" ref="U18:U41" si="0">SUM(C18:S18)</f>
        <v>50</v>
      </c>
      <c r="V18" s="15">
        <f t="shared" ref="V18:V41" si="1">SUM(C18:F18,K18:O18)</f>
        <v>25</v>
      </c>
      <c r="W18" s="85">
        <f t="shared" ref="W18:W41" si="2">SUM(G18:I18,P18)</f>
        <v>25</v>
      </c>
      <c r="X18" s="15">
        <f t="shared" ref="X18:X41" si="3">SUM(Q18:S18)</f>
        <v>0</v>
      </c>
    </row>
    <row r="19" spans="1:24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53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si="0"/>
        <v>50</v>
      </c>
      <c r="V19" s="18">
        <f t="shared" si="1"/>
        <v>25</v>
      </c>
      <c r="W19" s="11">
        <f t="shared" si="2"/>
        <v>25</v>
      </c>
      <c r="X19" s="18">
        <f t="shared" si="3"/>
        <v>0</v>
      </c>
    </row>
    <row r="20" spans="1:24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53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0"/>
        <v>50</v>
      </c>
      <c r="V20" s="18">
        <f t="shared" si="1"/>
        <v>25</v>
      </c>
      <c r="W20" s="11">
        <f t="shared" si="2"/>
        <v>25</v>
      </c>
      <c r="X20" s="18">
        <f t="shared" si="3"/>
        <v>0</v>
      </c>
    </row>
    <row r="21" spans="1:24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53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0"/>
        <v>50</v>
      </c>
      <c r="V21" s="18">
        <f t="shared" si="1"/>
        <v>25</v>
      </c>
      <c r="W21" s="11">
        <f t="shared" si="2"/>
        <v>25</v>
      </c>
      <c r="X21" s="18">
        <f t="shared" si="3"/>
        <v>0</v>
      </c>
    </row>
    <row r="22" spans="1:24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53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0"/>
        <v>50</v>
      </c>
      <c r="V22" s="18">
        <f t="shared" si="1"/>
        <v>25</v>
      </c>
      <c r="W22" s="11">
        <f t="shared" si="2"/>
        <v>25</v>
      </c>
      <c r="X22" s="18">
        <f t="shared" si="3"/>
        <v>0</v>
      </c>
    </row>
    <row r="23" spans="1:24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53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0"/>
        <v>50</v>
      </c>
      <c r="V23" s="18">
        <f t="shared" si="1"/>
        <v>25</v>
      </c>
      <c r="W23" s="11">
        <f t="shared" si="2"/>
        <v>25</v>
      </c>
      <c r="X23" s="18">
        <f t="shared" si="3"/>
        <v>0</v>
      </c>
    </row>
    <row r="24" spans="1:24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53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0"/>
        <v>-125</v>
      </c>
      <c r="V24" s="18">
        <f t="shared" si="1"/>
        <v>-50</v>
      </c>
      <c r="W24" s="11">
        <f t="shared" si="2"/>
        <v>5</v>
      </c>
      <c r="X24" s="18">
        <f t="shared" si="3"/>
        <v>-80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53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0"/>
        <v>-125</v>
      </c>
      <c r="V25" s="18">
        <f t="shared" si="1"/>
        <v>-50</v>
      </c>
      <c r="W25" s="11">
        <f t="shared" si="2"/>
        <v>5</v>
      </c>
      <c r="X25" s="18">
        <f t="shared" si="3"/>
        <v>-80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53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0"/>
        <v>-125</v>
      </c>
      <c r="V26" s="18">
        <f t="shared" si="1"/>
        <v>-50</v>
      </c>
      <c r="W26" s="11">
        <f t="shared" si="2"/>
        <v>5</v>
      </c>
      <c r="X26" s="18">
        <f t="shared" si="3"/>
        <v>-80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53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0"/>
        <v>-178</v>
      </c>
      <c r="V27" s="18">
        <f t="shared" si="1"/>
        <v>-50</v>
      </c>
      <c r="W27" s="11">
        <f t="shared" si="2"/>
        <v>5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53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0"/>
        <v>-178</v>
      </c>
      <c r="V28" s="18">
        <f t="shared" si="1"/>
        <v>-50</v>
      </c>
      <c r="W28" s="11">
        <f t="shared" si="2"/>
        <v>5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53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0"/>
        <v>-178</v>
      </c>
      <c r="V29" s="18">
        <f t="shared" si="1"/>
        <v>-50</v>
      </c>
      <c r="W29" s="11">
        <f t="shared" si="2"/>
        <v>5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53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0"/>
        <v>-178</v>
      </c>
      <c r="V30" s="18">
        <f t="shared" si="1"/>
        <v>-50</v>
      </c>
      <c r="W30" s="11">
        <f t="shared" si="2"/>
        <v>5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53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0"/>
        <v>-178</v>
      </c>
      <c r="V31" s="18">
        <f t="shared" si="1"/>
        <v>-50</v>
      </c>
      <c r="W31" s="11">
        <f t="shared" si="2"/>
        <v>5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53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0"/>
        <v>-178</v>
      </c>
      <c r="V32" s="18">
        <f t="shared" si="1"/>
        <v>-50</v>
      </c>
      <c r="W32" s="11">
        <f t="shared" si="2"/>
        <v>5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53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0"/>
        <v>-178</v>
      </c>
      <c r="V33" s="18">
        <f t="shared" si="1"/>
        <v>-50</v>
      </c>
      <c r="W33" s="11">
        <f t="shared" si="2"/>
        <v>5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53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0"/>
        <v>-178</v>
      </c>
      <c r="V34" s="18">
        <f t="shared" si="1"/>
        <v>-50</v>
      </c>
      <c r="W34" s="11">
        <f t="shared" si="2"/>
        <v>5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53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0"/>
        <v>-178</v>
      </c>
      <c r="V35" s="18">
        <f t="shared" si="1"/>
        <v>-50</v>
      </c>
      <c r="W35" s="11">
        <f t="shared" si="2"/>
        <v>5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53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0"/>
        <v>-178</v>
      </c>
      <c r="V36" s="18">
        <f t="shared" si="1"/>
        <v>-50</v>
      </c>
      <c r="W36" s="11">
        <f t="shared" si="2"/>
        <v>5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53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0"/>
        <v>-178</v>
      </c>
      <c r="V37" s="18">
        <f t="shared" si="1"/>
        <v>-50</v>
      </c>
      <c r="W37" s="11">
        <f t="shared" si="2"/>
        <v>5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53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0"/>
        <v>-178</v>
      </c>
      <c r="V38" s="18">
        <f t="shared" si="1"/>
        <v>-50</v>
      </c>
      <c r="W38" s="11">
        <f t="shared" si="2"/>
        <v>5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53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0"/>
        <v>-125</v>
      </c>
      <c r="V39" s="18">
        <f t="shared" si="1"/>
        <v>-50</v>
      </c>
      <c r="W39" s="11">
        <f t="shared" si="2"/>
        <v>5</v>
      </c>
      <c r="X39" s="18">
        <f t="shared" si="3"/>
        <v>-80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53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0"/>
        <v>50</v>
      </c>
      <c r="V40" s="18">
        <f t="shared" si="1"/>
        <v>25</v>
      </c>
      <c r="W40" s="11">
        <f t="shared" si="2"/>
        <v>25</v>
      </c>
      <c r="X40" s="18">
        <f t="shared" si="3"/>
        <v>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5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0"/>
        <v>50</v>
      </c>
      <c r="V41" s="59">
        <f t="shared" si="1"/>
        <v>25</v>
      </c>
      <c r="W41" s="109">
        <f t="shared" si="2"/>
        <v>25</v>
      </c>
      <c r="X41" s="59">
        <f t="shared" si="3"/>
        <v>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5" thickBot="1" x14ac:dyDescent="0.25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79</v>
      </c>
      <c r="L48" s="15" t="s">
        <v>79</v>
      </c>
      <c r="M48" s="85" t="s">
        <v>39</v>
      </c>
      <c r="N48" s="43" t="s">
        <v>410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140</v>
      </c>
      <c r="L49" s="18" t="s">
        <v>140</v>
      </c>
      <c r="M49" s="73" t="s">
        <v>47</v>
      </c>
      <c r="N49" s="47" t="s">
        <v>411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18" t="s">
        <v>48</v>
      </c>
      <c r="L50" s="18" t="s">
        <v>48</v>
      </c>
      <c r="M50" s="11" t="s">
        <v>46</v>
      </c>
      <c r="N50" s="47" t="s">
        <v>276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46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81</v>
      </c>
      <c r="L51" s="18" t="s">
        <v>91</v>
      </c>
      <c r="M51" s="105" t="s">
        <v>39</v>
      </c>
      <c r="N51" s="47" t="s">
        <v>412</v>
      </c>
      <c r="O51" s="17" t="s">
        <v>204</v>
      </c>
      <c r="P51" s="44" t="s">
        <v>38</v>
      </c>
      <c r="Q51" s="18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395</v>
      </c>
      <c r="D52" s="47" t="s">
        <v>424</v>
      </c>
      <c r="E52" s="47" t="s">
        <v>60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416</v>
      </c>
      <c r="L52" s="18" t="s">
        <v>419</v>
      </c>
      <c r="M52" s="30"/>
      <c r="N52" s="47" t="s">
        <v>413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25">
      <c r="A53" s="66"/>
      <c r="B53" s="66"/>
      <c r="C53" s="47" t="s">
        <v>91</v>
      </c>
      <c r="D53" s="47" t="s">
        <v>117</v>
      </c>
      <c r="E53" s="47" t="s">
        <v>63</v>
      </c>
      <c r="F53" s="44"/>
      <c r="G53" s="44"/>
      <c r="H53" s="47" t="s">
        <v>54</v>
      </c>
      <c r="I53" s="44"/>
      <c r="J53" s="76"/>
      <c r="K53" s="55" t="s">
        <v>38</v>
      </c>
      <c r="L53" s="18" t="s">
        <v>56</v>
      </c>
      <c r="M53" s="30"/>
      <c r="N53" s="47" t="s">
        <v>412</v>
      </c>
      <c r="O53" s="45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47" t="s">
        <v>49</v>
      </c>
      <c r="D54" s="47" t="s">
        <v>92</v>
      </c>
      <c r="E54" s="78" t="s">
        <v>60</v>
      </c>
      <c r="F54" s="44"/>
      <c r="G54" s="44"/>
      <c r="H54" s="47" t="s">
        <v>195</v>
      </c>
      <c r="I54" s="44"/>
      <c r="J54" s="76"/>
      <c r="K54" s="47" t="s">
        <v>56</v>
      </c>
      <c r="L54" s="18" t="s">
        <v>11</v>
      </c>
      <c r="M54" s="30"/>
      <c r="N54" s="47" t="s">
        <v>276</v>
      </c>
      <c r="O54" s="45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44"/>
      <c r="G55" s="44"/>
      <c r="H55" s="78" t="s">
        <v>65</v>
      </c>
      <c r="I55" s="44"/>
      <c r="J55" s="76"/>
      <c r="K55" s="18" t="s">
        <v>11</v>
      </c>
      <c r="L55" s="18" t="s">
        <v>39</v>
      </c>
      <c r="M55" s="30"/>
      <c r="N55" s="47" t="s">
        <v>414</v>
      </c>
      <c r="O55" s="45" t="s">
        <v>39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78" t="s">
        <v>60</v>
      </c>
      <c r="D56" s="78" t="s">
        <v>252</v>
      </c>
      <c r="E56" s="30"/>
      <c r="F56" s="44"/>
      <c r="G56" s="44"/>
      <c r="H56" s="44"/>
      <c r="I56" s="44"/>
      <c r="J56" s="79"/>
      <c r="K56" s="18" t="s">
        <v>39</v>
      </c>
      <c r="L56" s="47" t="s">
        <v>70</v>
      </c>
      <c r="M56" s="30"/>
      <c r="N56" s="47" t="s">
        <v>415</v>
      </c>
      <c r="O56" s="98" t="s">
        <v>70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x14ac:dyDescent="0.2">
      <c r="C57" s="30"/>
      <c r="D57" s="30"/>
      <c r="E57" s="30"/>
      <c r="F57" s="32"/>
      <c r="G57" s="32"/>
      <c r="H57" s="44"/>
      <c r="I57" s="44"/>
      <c r="J57" s="79"/>
      <c r="K57" s="47" t="s">
        <v>70</v>
      </c>
      <c r="L57" s="47" t="s">
        <v>71</v>
      </c>
      <c r="M57" s="30"/>
      <c r="N57" s="47" t="s">
        <v>276</v>
      </c>
      <c r="O57" s="30"/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x14ac:dyDescent="0.2">
      <c r="B58" s="32"/>
      <c r="F58" s="32"/>
      <c r="G58" s="32"/>
      <c r="H58" s="44"/>
      <c r="I58" s="44"/>
      <c r="J58" s="79"/>
      <c r="K58" s="47" t="s">
        <v>71</v>
      </c>
      <c r="L58" s="47" t="s">
        <v>72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thickBot="1" x14ac:dyDescent="0.25">
      <c r="B59" s="30"/>
      <c r="F59" s="32"/>
      <c r="G59" s="32"/>
      <c r="H59" s="32"/>
      <c r="I59" s="32"/>
      <c r="J59" s="79"/>
      <c r="K59" s="47" t="s">
        <v>72</v>
      </c>
      <c r="L59" s="78" t="s">
        <v>73</v>
      </c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.75" thickBot="1" x14ac:dyDescent="0.25">
      <c r="F60" s="32"/>
      <c r="G60" s="32"/>
      <c r="H60" s="32"/>
      <c r="I60" s="32"/>
      <c r="J60" s="79"/>
      <c r="K60" s="78" t="s">
        <v>73</v>
      </c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F63" s="32"/>
      <c r="G63" s="32"/>
      <c r="H63" s="32"/>
      <c r="I63" s="32"/>
      <c r="J63" s="79"/>
      <c r="N63" s="47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">
      <c r="H65" s="32"/>
      <c r="I65" s="32"/>
      <c r="N65" s="47" t="s">
        <v>39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ht="13.5" thickBot="1" x14ac:dyDescent="0.25">
      <c r="H66" s="32"/>
      <c r="I66" s="32"/>
      <c r="N66" s="78" t="s">
        <v>70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x14ac:dyDescent="0.2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106"/>
  <sheetViews>
    <sheetView topLeftCell="P6" zoomScale="60" workbookViewId="0">
      <selection activeCell="R51" sqref="R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37368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27" t="s">
        <v>51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380</v>
      </c>
      <c r="F15" s="87" t="s">
        <v>380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390</v>
      </c>
      <c r="D16" s="82" t="s">
        <v>391</v>
      </c>
      <c r="E16" s="82" t="s">
        <v>401</v>
      </c>
      <c r="F16" s="82" t="s">
        <v>401</v>
      </c>
      <c r="G16" s="118" t="s">
        <v>260</v>
      </c>
      <c r="H16" s="118" t="s">
        <v>260</v>
      </c>
      <c r="I16" s="82" t="s">
        <v>392</v>
      </c>
      <c r="J16" s="82" t="s">
        <v>396</v>
      </c>
      <c r="K16" s="17"/>
      <c r="L16" s="140" t="s">
        <v>368</v>
      </c>
      <c r="M16" s="140" t="s">
        <v>397</v>
      </c>
      <c r="N16" s="118" t="s">
        <v>260</v>
      </c>
      <c r="O16" s="82" t="s">
        <v>404</v>
      </c>
      <c r="P16" s="118" t="s">
        <v>298</v>
      </c>
      <c r="Q16" s="118" t="s">
        <v>260</v>
      </c>
      <c r="R16" s="60" t="s">
        <v>398</v>
      </c>
      <c r="S16" s="60" t="s">
        <v>399</v>
      </c>
      <c r="T16" s="60" t="s">
        <v>400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46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25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75</v>
      </c>
      <c r="W18" s="15">
        <f>SUM(C18:G18,L18:P18)</f>
        <v>50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25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75</v>
      </c>
      <c r="W19" s="18">
        <f t="shared" ref="W19:W41" si="3">SUM(C19:G19,L19:P19)</f>
        <v>50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25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75</v>
      </c>
      <c r="W20" s="18">
        <f t="shared" si="3"/>
        <v>50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25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75</v>
      </c>
      <c r="W21" s="18">
        <f t="shared" si="3"/>
        <v>50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25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75</v>
      </c>
      <c r="W22" s="18">
        <f t="shared" si="3"/>
        <v>50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25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75</v>
      </c>
      <c r="W23" s="18">
        <f t="shared" si="3"/>
        <v>50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0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0</v>
      </c>
      <c r="U24" s="51"/>
      <c r="V24" s="55">
        <f t="shared" si="0"/>
        <v>-125</v>
      </c>
      <c r="W24" s="18">
        <f t="shared" si="3"/>
        <v>-50</v>
      </c>
      <c r="X24" s="11">
        <f t="shared" si="1"/>
        <v>5</v>
      </c>
      <c r="Y24" s="18">
        <f t="shared" si="2"/>
        <v>-80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0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0</v>
      </c>
      <c r="U25" s="51"/>
      <c r="V25" s="55">
        <f t="shared" si="0"/>
        <v>-125</v>
      </c>
      <c r="W25" s="18">
        <f t="shared" si="3"/>
        <v>-50</v>
      </c>
      <c r="X25" s="11">
        <f t="shared" si="1"/>
        <v>5</v>
      </c>
      <c r="Y25" s="18">
        <f t="shared" si="2"/>
        <v>-80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0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0</v>
      </c>
      <c r="U26" s="51"/>
      <c r="V26" s="55">
        <f t="shared" si="0"/>
        <v>-125</v>
      </c>
      <c r="W26" s="18">
        <f t="shared" si="3"/>
        <v>-50</v>
      </c>
      <c r="X26" s="11">
        <f t="shared" si="1"/>
        <v>5</v>
      </c>
      <c r="Y26" s="18">
        <f t="shared" si="2"/>
        <v>-80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0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-178</v>
      </c>
      <c r="W27" s="18">
        <f t="shared" si="3"/>
        <v>-50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0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-178</v>
      </c>
      <c r="W28" s="18">
        <f t="shared" si="3"/>
        <v>-50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0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-178</v>
      </c>
      <c r="W29" s="18">
        <f t="shared" si="3"/>
        <v>-50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0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-178</v>
      </c>
      <c r="W30" s="18">
        <f t="shared" si="3"/>
        <v>-50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0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-178</v>
      </c>
      <c r="W31" s="18">
        <f t="shared" si="3"/>
        <v>-50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0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-178</v>
      </c>
      <c r="W32" s="18">
        <f t="shared" si="3"/>
        <v>-50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0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-178</v>
      </c>
      <c r="W33" s="18">
        <f t="shared" si="3"/>
        <v>-50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0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-178</v>
      </c>
      <c r="W34" s="18">
        <f t="shared" si="3"/>
        <v>-50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0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-178</v>
      </c>
      <c r="W35" s="18">
        <f t="shared" si="3"/>
        <v>-50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0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-178</v>
      </c>
      <c r="W36" s="18">
        <f t="shared" si="3"/>
        <v>-50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0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-178</v>
      </c>
      <c r="W37" s="18">
        <f t="shared" si="3"/>
        <v>-50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0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-178</v>
      </c>
      <c r="W38" s="18">
        <f t="shared" si="3"/>
        <v>-50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0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0</v>
      </c>
      <c r="U39" s="51"/>
      <c r="V39" s="55">
        <f t="shared" si="0"/>
        <v>-125</v>
      </c>
      <c r="W39" s="18">
        <f t="shared" si="3"/>
        <v>-50</v>
      </c>
      <c r="X39" s="11">
        <f t="shared" si="1"/>
        <v>5</v>
      </c>
      <c r="Y39" s="18">
        <f t="shared" si="2"/>
        <v>-80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25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75</v>
      </c>
      <c r="W40" s="18">
        <f t="shared" si="3"/>
        <v>50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25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75</v>
      </c>
      <c r="W41" s="59">
        <f t="shared" si="3"/>
        <v>50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200</v>
      </c>
      <c r="G44" s="46">
        <f t="shared" si="4"/>
        <v>400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T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-800</v>
      </c>
      <c r="S44" s="46">
        <f t="shared" si="5"/>
        <v>-480</v>
      </c>
      <c r="T44" s="46">
        <f t="shared" si="5"/>
        <v>-636</v>
      </c>
      <c r="U44" s="18"/>
      <c r="V44" s="46">
        <f>SUM(V18:V41)</f>
        <v>-2036</v>
      </c>
      <c r="W44" s="46">
        <f>SUM(W18:W41)</f>
        <v>-400</v>
      </c>
      <c r="X44" s="46">
        <f>SUM(X18:X41)</f>
        <v>280</v>
      </c>
      <c r="Y44" s="46">
        <f>SUM(Y18:Y41)</f>
        <v>-1916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200</v>
      </c>
      <c r="G46" s="46">
        <f t="shared" si="6"/>
        <v>400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2280</v>
      </c>
      <c r="L46" s="46">
        <f t="shared" ref="L46:T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-800</v>
      </c>
      <c r="S46" s="46">
        <f t="shared" si="7"/>
        <v>-480</v>
      </c>
      <c r="T46" s="46">
        <f t="shared" si="7"/>
        <v>-636</v>
      </c>
      <c r="U46" s="72">
        <f>SUM(L46:T46)</f>
        <v>-4316</v>
      </c>
      <c r="V46" s="46">
        <f>SUM(V18:V41)</f>
        <v>-2036</v>
      </c>
      <c r="W46" s="46">
        <f>SUM(W18:W41)</f>
        <v>-400</v>
      </c>
      <c r="X46" s="46">
        <f>SUM(X18:X41)</f>
        <v>280</v>
      </c>
      <c r="Y46" s="46">
        <f>SUM(Y18:Y41)</f>
        <v>-1916</v>
      </c>
      <c r="Z46" s="69">
        <f>ABS(U46)+ABS(K46)</f>
        <v>6596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137</v>
      </c>
      <c r="M48" s="15" t="s">
        <v>151</v>
      </c>
      <c r="N48" s="85" t="s">
        <v>39</v>
      </c>
      <c r="O48" s="43" t="s">
        <v>58</v>
      </c>
      <c r="P48" s="14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117</v>
      </c>
      <c r="M49" s="18" t="s">
        <v>116</v>
      </c>
      <c r="N49" s="73" t="s">
        <v>47</v>
      </c>
      <c r="O49" s="47" t="s">
        <v>153</v>
      </c>
      <c r="P49" s="17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47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289</v>
      </c>
      <c r="M50" s="47" t="s">
        <v>56</v>
      </c>
      <c r="N50" s="11" t="s">
        <v>46</v>
      </c>
      <c r="O50" s="47" t="s">
        <v>382</v>
      </c>
      <c r="P50" s="17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381</v>
      </c>
      <c r="F51" s="47" t="s">
        <v>46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56</v>
      </c>
      <c r="M51" s="18" t="s">
        <v>11</v>
      </c>
      <c r="N51" s="105" t="s">
        <v>39</v>
      </c>
      <c r="O51" s="47" t="s">
        <v>47</v>
      </c>
      <c r="P51" s="17" t="s">
        <v>204</v>
      </c>
      <c r="Q51" s="44" t="s">
        <v>38</v>
      </c>
      <c r="R51" s="18" t="s">
        <v>11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395</v>
      </c>
      <c r="D52" s="47" t="s">
        <v>128</v>
      </c>
      <c r="E52" s="47" t="s">
        <v>49</v>
      </c>
      <c r="F52" s="47" t="s">
        <v>49</v>
      </c>
      <c r="G52" s="44"/>
      <c r="H52" s="84" t="s">
        <v>47</v>
      </c>
      <c r="I52" s="47" t="s">
        <v>38</v>
      </c>
      <c r="J52" s="98" t="s">
        <v>44</v>
      </c>
      <c r="K52" s="77"/>
      <c r="L52" s="18" t="s">
        <v>11</v>
      </c>
      <c r="M52" s="18" t="s">
        <v>39</v>
      </c>
      <c r="N52" s="30"/>
      <c r="O52" s="47" t="s">
        <v>259</v>
      </c>
      <c r="P52" s="17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91</v>
      </c>
      <c r="D53" s="47" t="s">
        <v>91</v>
      </c>
      <c r="E53" s="47" t="s">
        <v>63</v>
      </c>
      <c r="F53" s="47" t="s">
        <v>63</v>
      </c>
      <c r="G53" s="44"/>
      <c r="H53" s="44"/>
      <c r="I53" s="47" t="s">
        <v>54</v>
      </c>
      <c r="J53" s="44"/>
      <c r="K53" s="76"/>
      <c r="L53" s="55" t="s">
        <v>39</v>
      </c>
      <c r="M53" s="47" t="s">
        <v>70</v>
      </c>
      <c r="N53" s="30"/>
      <c r="O53" s="47" t="s">
        <v>46</v>
      </c>
      <c r="P53" s="45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thickBot="1" x14ac:dyDescent="0.25">
      <c r="A54" s="66"/>
      <c r="B54" s="66"/>
      <c r="C54" s="47" t="s">
        <v>49</v>
      </c>
      <c r="D54" s="47" t="s">
        <v>49</v>
      </c>
      <c r="E54" s="78" t="s">
        <v>60</v>
      </c>
      <c r="F54" s="78" t="s">
        <v>60</v>
      </c>
      <c r="G54" s="44"/>
      <c r="H54" s="44"/>
      <c r="I54" s="47" t="s">
        <v>195</v>
      </c>
      <c r="J54" s="44"/>
      <c r="K54" s="76"/>
      <c r="L54" s="47" t="s">
        <v>70</v>
      </c>
      <c r="M54" s="47" t="s">
        <v>71</v>
      </c>
      <c r="N54" s="30"/>
      <c r="O54" s="47" t="s">
        <v>39</v>
      </c>
      <c r="P54" s="45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30"/>
      <c r="G55" s="44"/>
      <c r="H55" s="44"/>
      <c r="I55" s="78" t="s">
        <v>65</v>
      </c>
      <c r="J55" s="44"/>
      <c r="K55" s="76"/>
      <c r="L55" s="47" t="s">
        <v>71</v>
      </c>
      <c r="M55" s="47" t="s">
        <v>72</v>
      </c>
      <c r="N55" s="30"/>
      <c r="O55" s="47" t="s">
        <v>70</v>
      </c>
      <c r="P55" s="45" t="s">
        <v>39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78" t="s">
        <v>60</v>
      </c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72</v>
      </c>
      <c r="M56" s="78" t="s">
        <v>73</v>
      </c>
      <c r="N56" s="30"/>
      <c r="O56" s="47" t="s">
        <v>39</v>
      </c>
      <c r="P56" s="98" t="s">
        <v>70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78" t="s">
        <v>73</v>
      </c>
      <c r="M57" s="30"/>
      <c r="N57" s="30"/>
      <c r="O57" s="78" t="s">
        <v>70</v>
      </c>
      <c r="P57" s="30"/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x14ac:dyDescent="0.2">
      <c r="B59" s="30"/>
      <c r="G59" s="32"/>
      <c r="H59" s="32"/>
      <c r="I59" s="32"/>
      <c r="J59" s="32"/>
      <c r="K59" s="79"/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30</vt:i4>
      </vt:variant>
    </vt:vector>
  </HeadingPairs>
  <TitlesOfParts>
    <vt:vector size="60" baseType="lpstr">
      <vt:lpstr>APRIL (30)</vt:lpstr>
      <vt:lpstr>APRIL (29)</vt:lpstr>
      <vt:lpstr>APRIL (28)</vt:lpstr>
      <vt:lpstr>APRIL (27)</vt:lpstr>
      <vt:lpstr>APRIL (26)</vt:lpstr>
      <vt:lpstr>APRIL (25)</vt:lpstr>
      <vt:lpstr>APRIL (24)</vt:lpstr>
      <vt:lpstr>APRIL (23)</vt:lpstr>
      <vt:lpstr>APRIL (22)</vt:lpstr>
      <vt:lpstr>APRIL (21)</vt:lpstr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(19)'!Print_Area</vt:lpstr>
      <vt:lpstr>'APRIL (2)'!Print_Area</vt:lpstr>
      <vt:lpstr>'APRIL (20)'!Print_Area</vt:lpstr>
      <vt:lpstr>'APRIL (21)'!Print_Area</vt:lpstr>
      <vt:lpstr>'APRIL (22)'!Print_Area</vt:lpstr>
      <vt:lpstr>'APRIL (23)'!Print_Area</vt:lpstr>
      <vt:lpstr>'APRIL (24)'!Print_Area</vt:lpstr>
      <vt:lpstr>'APRIL (25)'!Print_Area</vt:lpstr>
      <vt:lpstr>'APRIL (26)'!Print_Area</vt:lpstr>
      <vt:lpstr>'APRIL (27)'!Print_Area</vt:lpstr>
      <vt:lpstr>'APRIL (28)'!Print_Area</vt:lpstr>
      <vt:lpstr>'APRIL (29)'!Print_Area</vt:lpstr>
      <vt:lpstr>'APRIL (3)'!Print_Area</vt:lpstr>
      <vt:lpstr>'APRIL (30)'!Print_Area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2002-04-26T22:17:58Z</cp:lastPrinted>
  <dcterms:created xsi:type="dcterms:W3CDTF">2002-02-27T23:08:07Z</dcterms:created>
  <dcterms:modified xsi:type="dcterms:W3CDTF">2023-09-15T17:58:40Z</dcterms:modified>
</cp:coreProperties>
</file>