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E94D80C-A979-47FD-89EA-EA065C15E04C}" xr6:coauthVersionLast="47" xr6:coauthVersionMax="47" xr10:uidLastSave="{00000000-0000-0000-0000-000000000000}"/>
  <bookViews>
    <workbookView xWindow="-120" yWindow="-120" windowWidth="38640" windowHeight="15720"/>
  </bookViews>
  <sheets>
    <sheet name="APRIL (25)" sheetId="30" r:id="rId1"/>
    <sheet name="APRIL (24)" sheetId="29" r:id="rId2"/>
    <sheet name="APRIL (23)" sheetId="28" r:id="rId3"/>
    <sheet name="APRIL (22)" sheetId="27" r:id="rId4"/>
    <sheet name="APRIL (21)" sheetId="26" r:id="rId5"/>
    <sheet name="APRIL (20)" sheetId="25" r:id="rId6"/>
    <sheet name="APRIL (19)" sheetId="24" r:id="rId7"/>
    <sheet name="APRIL (18)" sheetId="23" r:id="rId8"/>
    <sheet name="APRIL (17)" sheetId="22" r:id="rId9"/>
    <sheet name="APRIL (16)" sheetId="21" r:id="rId10"/>
    <sheet name="APRIL (15)" sheetId="20" r:id="rId11"/>
    <sheet name="APRIL (14)" sheetId="19" r:id="rId12"/>
    <sheet name="APRIL (13)" sheetId="18" r:id="rId13"/>
    <sheet name="APRIL (12)" sheetId="17" r:id="rId14"/>
    <sheet name="APRIL (11)" sheetId="16" r:id="rId15"/>
    <sheet name="APRIL (10)" sheetId="15" r:id="rId16"/>
    <sheet name="APRIL (9)" sheetId="14" r:id="rId17"/>
    <sheet name="APRIL (8)" sheetId="13" r:id="rId18"/>
    <sheet name="APRIL (7)" sheetId="12" r:id="rId19"/>
    <sheet name="APRIL (6)" sheetId="11" r:id="rId20"/>
    <sheet name="APRIL (5)" sheetId="10" r:id="rId21"/>
    <sheet name="APRIL (4)" sheetId="9" r:id="rId22"/>
    <sheet name="APRIL (3)" sheetId="8" r:id="rId23"/>
    <sheet name="APRIL (2)" sheetId="7" r:id="rId24"/>
    <sheet name="APRIL (1)" sheetId="6" r:id="rId25"/>
  </sheets>
  <definedNames>
    <definedName name="_xlnm.Print_Area" localSheetId="24">'APRIL (1)'!$A$8:$M$67</definedName>
    <definedName name="_xlnm.Print_Area" localSheetId="15">'APRIL (10)'!$A$1:$AC$53</definedName>
    <definedName name="_xlnm.Print_Area" localSheetId="14">'APRIL (11)'!$A$1:$AD$53</definedName>
    <definedName name="_xlnm.Print_Area" localSheetId="13">'APRIL (12)'!$A$1:$Q$58</definedName>
    <definedName name="_xlnm.Print_Area" localSheetId="12">'APRIL (13)'!$A$1:$W$53</definedName>
    <definedName name="_xlnm.Print_Area" localSheetId="11">'APRIL (14)'!$A$1:$O$53</definedName>
    <definedName name="_xlnm.Print_Area" localSheetId="10">'APRIL (15)'!$A$1:$X$53</definedName>
    <definedName name="_xlnm.Print_Area" localSheetId="9">'APRIL (16)'!$A$1:$X$53</definedName>
    <definedName name="_xlnm.Print_Area" localSheetId="8">'APRIL (17)'!$A$1:$R$62</definedName>
    <definedName name="_xlnm.Print_Area" localSheetId="7">'APRIL (18)'!$A$1:$X$53</definedName>
    <definedName name="_xlnm.Print_Area" localSheetId="6">'APRIL (19)'!$A$1:$Z$53</definedName>
    <definedName name="_xlnm.Print_Area" localSheetId="23">'APRIL (2)'!$A$8:$O$61</definedName>
    <definedName name="_xlnm.Print_Area" localSheetId="5">'APRIL (20)'!$A$1:$Z$53</definedName>
    <definedName name="_xlnm.Print_Area" localSheetId="4">'APRIL (21)'!$A$1:$Q$53</definedName>
    <definedName name="_xlnm.Print_Area" localSheetId="3">'APRIL (22)'!$A$1:$Z$53</definedName>
    <definedName name="_xlnm.Print_Area" localSheetId="2">'APRIL (23)'!$A$1:$Y$53</definedName>
    <definedName name="_xlnm.Print_Area" localSheetId="1">'APRIL (24)'!$A$5:$S$68</definedName>
    <definedName name="_xlnm.Print_Area" localSheetId="0">'APRIL (25)'!$A$5:$W$68</definedName>
    <definedName name="_xlnm.Print_Area" localSheetId="22">'APRIL (3)'!$A$8:$O$64</definedName>
    <definedName name="_xlnm.Print_Area" localSheetId="21">'APRIL (4)'!$A$1:$Z$54</definedName>
    <definedName name="_xlnm.Print_Area" localSheetId="20">'APRIL (5)'!$A$1:$AE$54</definedName>
    <definedName name="_xlnm.Print_Area" localSheetId="19">'APRIL (6)'!$A$1:$AI$54</definedName>
    <definedName name="_xlnm.Print_Area" localSheetId="18">'APRIL (7)'!$A$1:$V$54</definedName>
    <definedName name="_xlnm.Print_Area" localSheetId="17">'APRIL (8)'!$A$1:$U$53</definedName>
    <definedName name="_xlnm.Print_Area" localSheetId="16">'APRIL (9)'!$A$1:$Y$53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8" i="6" l="1"/>
  <c r="P18" i="6"/>
  <c r="Q18" i="6"/>
  <c r="R18" i="6"/>
  <c r="O19" i="6"/>
  <c r="P19" i="6"/>
  <c r="Q19" i="6"/>
  <c r="R19" i="6"/>
  <c r="O20" i="6"/>
  <c r="P20" i="6"/>
  <c r="Q20" i="6"/>
  <c r="R20" i="6"/>
  <c r="O21" i="6"/>
  <c r="P21" i="6"/>
  <c r="Q21" i="6"/>
  <c r="R21" i="6"/>
  <c r="O22" i="6"/>
  <c r="P22" i="6"/>
  <c r="Q22" i="6"/>
  <c r="R22" i="6"/>
  <c r="O23" i="6"/>
  <c r="P23" i="6"/>
  <c r="Q23" i="6"/>
  <c r="R23" i="6"/>
  <c r="O24" i="6"/>
  <c r="P24" i="6"/>
  <c r="Q24" i="6"/>
  <c r="R24" i="6"/>
  <c r="O25" i="6"/>
  <c r="P25" i="6"/>
  <c r="Q25" i="6"/>
  <c r="R25" i="6"/>
  <c r="O26" i="6"/>
  <c r="P26" i="6"/>
  <c r="Q26" i="6"/>
  <c r="R26" i="6"/>
  <c r="O27" i="6"/>
  <c r="P27" i="6"/>
  <c r="Q27" i="6"/>
  <c r="R27" i="6"/>
  <c r="O28" i="6"/>
  <c r="P28" i="6"/>
  <c r="Q28" i="6"/>
  <c r="R28" i="6"/>
  <c r="O29" i="6"/>
  <c r="P29" i="6"/>
  <c r="Q29" i="6"/>
  <c r="R29" i="6"/>
  <c r="O30" i="6"/>
  <c r="P30" i="6"/>
  <c r="Q30" i="6"/>
  <c r="R30" i="6"/>
  <c r="O31" i="6"/>
  <c r="P31" i="6"/>
  <c r="Q31" i="6"/>
  <c r="R31" i="6"/>
  <c r="O32" i="6"/>
  <c r="P32" i="6"/>
  <c r="Q32" i="6"/>
  <c r="R32" i="6"/>
  <c r="O33" i="6"/>
  <c r="P33" i="6"/>
  <c r="Q33" i="6"/>
  <c r="R33" i="6"/>
  <c r="O34" i="6"/>
  <c r="P34" i="6"/>
  <c r="Q34" i="6"/>
  <c r="R34" i="6"/>
  <c r="O35" i="6"/>
  <c r="P35" i="6"/>
  <c r="Q35" i="6"/>
  <c r="R35" i="6"/>
  <c r="O36" i="6"/>
  <c r="P36" i="6"/>
  <c r="Q36" i="6"/>
  <c r="R36" i="6"/>
  <c r="O37" i="6"/>
  <c r="P37" i="6"/>
  <c r="Q37" i="6"/>
  <c r="R37" i="6"/>
  <c r="O38" i="6"/>
  <c r="P38" i="6"/>
  <c r="Q38" i="6"/>
  <c r="R38" i="6"/>
  <c r="O39" i="6"/>
  <c r="P39" i="6"/>
  <c r="Q39" i="6"/>
  <c r="R39" i="6"/>
  <c r="O40" i="6"/>
  <c r="P40" i="6"/>
  <c r="Q40" i="6"/>
  <c r="R40" i="6"/>
  <c r="O41" i="6"/>
  <c r="P41" i="6"/>
  <c r="Q41" i="6"/>
  <c r="R41" i="6"/>
  <c r="O42" i="6"/>
  <c r="P42" i="6"/>
  <c r="Q42" i="6"/>
  <c r="R42" i="6"/>
  <c r="C45" i="6"/>
  <c r="D45" i="6"/>
  <c r="E45" i="6"/>
  <c r="F45" i="6"/>
  <c r="H45" i="6"/>
  <c r="I45" i="6"/>
  <c r="J45" i="6"/>
  <c r="K45" i="6"/>
  <c r="L45" i="6"/>
  <c r="M45" i="6"/>
  <c r="O45" i="6"/>
  <c r="P45" i="6"/>
  <c r="Q45" i="6"/>
  <c r="R45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Y18" i="15"/>
  <c r="Z18" i="15"/>
  <c r="AA18" i="15"/>
  <c r="AB18" i="15"/>
  <c r="Y19" i="15"/>
  <c r="Z19" i="15"/>
  <c r="AA19" i="15"/>
  <c r="AB19" i="15"/>
  <c r="Y20" i="15"/>
  <c r="Z20" i="15"/>
  <c r="AA20" i="15"/>
  <c r="AB20" i="15"/>
  <c r="Y21" i="15"/>
  <c r="Z21" i="15"/>
  <c r="AA21" i="15"/>
  <c r="AB21" i="15"/>
  <c r="Y22" i="15"/>
  <c r="Z22" i="15"/>
  <c r="AA22" i="15"/>
  <c r="AB22" i="15"/>
  <c r="Y23" i="15"/>
  <c r="Z23" i="15"/>
  <c r="AA23" i="15"/>
  <c r="AB23" i="15"/>
  <c r="Y24" i="15"/>
  <c r="Z24" i="15"/>
  <c r="AA24" i="15"/>
  <c r="AB24" i="15"/>
  <c r="Y25" i="15"/>
  <c r="Z25" i="15"/>
  <c r="AA25" i="15"/>
  <c r="AB25" i="15"/>
  <c r="Y26" i="15"/>
  <c r="Z26" i="15"/>
  <c r="AA26" i="15"/>
  <c r="AB26" i="15"/>
  <c r="Y27" i="15"/>
  <c r="Z27" i="15"/>
  <c r="AA27" i="15"/>
  <c r="AB27" i="15"/>
  <c r="Y28" i="15"/>
  <c r="Z28" i="15"/>
  <c r="AA28" i="15"/>
  <c r="AB28" i="15"/>
  <c r="Y29" i="15"/>
  <c r="Z29" i="15"/>
  <c r="AA29" i="15"/>
  <c r="AB29" i="15"/>
  <c r="Y30" i="15"/>
  <c r="Z30" i="15"/>
  <c r="AA30" i="15"/>
  <c r="AB30" i="15"/>
  <c r="Y31" i="15"/>
  <c r="Z31" i="15"/>
  <c r="AA31" i="15"/>
  <c r="AB31" i="15"/>
  <c r="Y32" i="15"/>
  <c r="Z32" i="15"/>
  <c r="AA32" i="15"/>
  <c r="AB32" i="15"/>
  <c r="Y33" i="15"/>
  <c r="Z33" i="15"/>
  <c r="AA33" i="15"/>
  <c r="AB33" i="15"/>
  <c r="Y34" i="15"/>
  <c r="Z34" i="15"/>
  <c r="AA34" i="15"/>
  <c r="AB34" i="15"/>
  <c r="Y35" i="15"/>
  <c r="Z35" i="15"/>
  <c r="AA35" i="15"/>
  <c r="AB35" i="15"/>
  <c r="Y36" i="15"/>
  <c r="Z36" i="15"/>
  <c r="AA36" i="15"/>
  <c r="AB36" i="15"/>
  <c r="Y37" i="15"/>
  <c r="Z37" i="15"/>
  <c r="AA37" i="15"/>
  <c r="AB37" i="15"/>
  <c r="Y38" i="15"/>
  <c r="Z38" i="15"/>
  <c r="AA38" i="15"/>
  <c r="AB38" i="15"/>
  <c r="Y39" i="15"/>
  <c r="Z39" i="15"/>
  <c r="AA39" i="15"/>
  <c r="AB39" i="15"/>
  <c r="Y40" i="15"/>
  <c r="Z40" i="15"/>
  <c r="AA40" i="15"/>
  <c r="AB40" i="15"/>
  <c r="Y41" i="15"/>
  <c r="Z41" i="15"/>
  <c r="AA41" i="15"/>
  <c r="AB41" i="15"/>
  <c r="C44" i="15"/>
  <c r="D44" i="15"/>
  <c r="E44" i="15"/>
  <c r="F44" i="15"/>
  <c r="G44" i="15"/>
  <c r="H44" i="15"/>
  <c r="I44" i="15"/>
  <c r="J44" i="15"/>
  <c r="K44" i="15"/>
  <c r="M44" i="15"/>
  <c r="N44" i="15"/>
  <c r="O44" i="15"/>
  <c r="P44" i="15"/>
  <c r="Q44" i="15"/>
  <c r="R44" i="15"/>
  <c r="S44" i="15"/>
  <c r="T44" i="15"/>
  <c r="U44" i="15"/>
  <c r="V44" i="15"/>
  <c r="W44" i="15"/>
  <c r="Y44" i="15"/>
  <c r="Z44" i="15"/>
  <c r="AA44" i="15"/>
  <c r="AB44" i="15"/>
  <c r="C46" i="15"/>
  <c r="D46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W46" i="15"/>
  <c r="X46" i="15"/>
  <c r="Y46" i="15"/>
  <c r="Z46" i="15"/>
  <c r="AA46" i="15"/>
  <c r="AB46" i="15"/>
  <c r="AC46" i="15"/>
  <c r="Z18" i="16"/>
  <c r="AA18" i="16"/>
  <c r="AB18" i="16"/>
  <c r="AC18" i="16"/>
  <c r="Z19" i="16"/>
  <c r="AA19" i="16"/>
  <c r="AB19" i="16"/>
  <c r="AC19" i="16"/>
  <c r="Z20" i="16"/>
  <c r="AA20" i="16"/>
  <c r="AB20" i="16"/>
  <c r="AC20" i="16"/>
  <c r="Z21" i="16"/>
  <c r="AA21" i="16"/>
  <c r="AB21" i="16"/>
  <c r="AC21" i="16"/>
  <c r="Z22" i="16"/>
  <c r="AA22" i="16"/>
  <c r="AB22" i="16"/>
  <c r="AC22" i="16"/>
  <c r="Z23" i="16"/>
  <c r="AA23" i="16"/>
  <c r="AB23" i="16"/>
  <c r="AC23" i="16"/>
  <c r="Z24" i="16"/>
  <c r="AA24" i="16"/>
  <c r="AB24" i="16"/>
  <c r="AC24" i="16"/>
  <c r="Z25" i="16"/>
  <c r="AA25" i="16"/>
  <c r="AB25" i="16"/>
  <c r="AC25" i="16"/>
  <c r="Z26" i="16"/>
  <c r="AA26" i="16"/>
  <c r="AB26" i="16"/>
  <c r="AC26" i="16"/>
  <c r="Z27" i="16"/>
  <c r="AA27" i="16"/>
  <c r="AB27" i="16"/>
  <c r="AC27" i="16"/>
  <c r="Z28" i="16"/>
  <c r="AA28" i="16"/>
  <c r="AB28" i="16"/>
  <c r="AC28" i="16"/>
  <c r="Z29" i="16"/>
  <c r="AA29" i="16"/>
  <c r="AB29" i="16"/>
  <c r="AC29" i="16"/>
  <c r="Z30" i="16"/>
  <c r="AA30" i="16"/>
  <c r="AB30" i="16"/>
  <c r="AC30" i="16"/>
  <c r="Z31" i="16"/>
  <c r="AA31" i="16"/>
  <c r="AB31" i="16"/>
  <c r="AC31" i="16"/>
  <c r="Z32" i="16"/>
  <c r="AA32" i="16"/>
  <c r="AB32" i="16"/>
  <c r="AC32" i="16"/>
  <c r="Z33" i="16"/>
  <c r="AA33" i="16"/>
  <c r="AB33" i="16"/>
  <c r="AC33" i="16"/>
  <c r="Z34" i="16"/>
  <c r="AA34" i="16"/>
  <c r="AB34" i="16"/>
  <c r="AC34" i="16"/>
  <c r="Z35" i="16"/>
  <c r="AA35" i="16"/>
  <c r="AB35" i="16"/>
  <c r="AC35" i="16"/>
  <c r="Z36" i="16"/>
  <c r="AA36" i="16"/>
  <c r="AB36" i="16"/>
  <c r="AC36" i="16"/>
  <c r="Z37" i="16"/>
  <c r="AA37" i="16"/>
  <c r="AB37" i="16"/>
  <c r="AC37" i="16"/>
  <c r="Z38" i="16"/>
  <c r="AA38" i="16"/>
  <c r="AB38" i="16"/>
  <c r="AC38" i="16"/>
  <c r="Z39" i="16"/>
  <c r="AA39" i="16"/>
  <c r="AB39" i="16"/>
  <c r="AC39" i="16"/>
  <c r="Z40" i="16"/>
  <c r="AA40" i="16"/>
  <c r="AB40" i="16"/>
  <c r="AC40" i="16"/>
  <c r="Z41" i="16"/>
  <c r="AA41" i="16"/>
  <c r="AB41" i="16"/>
  <c r="AC41" i="16"/>
  <c r="C44" i="16"/>
  <c r="D44" i="16"/>
  <c r="E44" i="16"/>
  <c r="F44" i="16"/>
  <c r="G44" i="16"/>
  <c r="H44" i="16"/>
  <c r="I44" i="16"/>
  <c r="J44" i="16"/>
  <c r="K44" i="16"/>
  <c r="L44" i="16"/>
  <c r="N44" i="16"/>
  <c r="O44" i="16"/>
  <c r="P44" i="16"/>
  <c r="Q44" i="16"/>
  <c r="R44" i="16"/>
  <c r="S44" i="16"/>
  <c r="T44" i="16"/>
  <c r="U44" i="16"/>
  <c r="V44" i="16"/>
  <c r="W44" i="16"/>
  <c r="X44" i="16"/>
  <c r="Z44" i="16"/>
  <c r="AA44" i="16"/>
  <c r="AB44" i="16"/>
  <c r="AC44" i="16"/>
  <c r="C46" i="16"/>
  <c r="D46" i="16"/>
  <c r="E46" i="16"/>
  <c r="F46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T46" i="16"/>
  <c r="U46" i="16"/>
  <c r="V46" i="16"/>
  <c r="W46" i="16"/>
  <c r="X46" i="16"/>
  <c r="Y46" i="16"/>
  <c r="Z46" i="16"/>
  <c r="AA46" i="16"/>
  <c r="AB46" i="16"/>
  <c r="AC46" i="16"/>
  <c r="AD46" i="16"/>
  <c r="S18" i="17"/>
  <c r="T18" i="17"/>
  <c r="U18" i="17"/>
  <c r="V18" i="17"/>
  <c r="S19" i="17"/>
  <c r="T19" i="17"/>
  <c r="U19" i="17"/>
  <c r="V19" i="17"/>
  <c r="S20" i="17"/>
  <c r="T20" i="17"/>
  <c r="U20" i="17"/>
  <c r="V20" i="17"/>
  <c r="S21" i="17"/>
  <c r="T21" i="17"/>
  <c r="U21" i="17"/>
  <c r="V21" i="17"/>
  <c r="S22" i="17"/>
  <c r="T22" i="17"/>
  <c r="U22" i="17"/>
  <c r="V22" i="17"/>
  <c r="S23" i="17"/>
  <c r="T23" i="17"/>
  <c r="U23" i="17"/>
  <c r="V23" i="17"/>
  <c r="S24" i="17"/>
  <c r="T24" i="17"/>
  <c r="U24" i="17"/>
  <c r="V24" i="17"/>
  <c r="S25" i="17"/>
  <c r="T25" i="17"/>
  <c r="U25" i="17"/>
  <c r="V25" i="17"/>
  <c r="S26" i="17"/>
  <c r="T26" i="17"/>
  <c r="U26" i="17"/>
  <c r="V26" i="17"/>
  <c r="S27" i="17"/>
  <c r="T27" i="17"/>
  <c r="U27" i="17"/>
  <c r="V27" i="17"/>
  <c r="S28" i="17"/>
  <c r="T28" i="17"/>
  <c r="U28" i="17"/>
  <c r="V28" i="17"/>
  <c r="S29" i="17"/>
  <c r="T29" i="17"/>
  <c r="U29" i="17"/>
  <c r="V29" i="17"/>
  <c r="S30" i="17"/>
  <c r="T30" i="17"/>
  <c r="U30" i="17"/>
  <c r="V30" i="17"/>
  <c r="S31" i="17"/>
  <c r="T31" i="17"/>
  <c r="U31" i="17"/>
  <c r="V31" i="17"/>
  <c r="S32" i="17"/>
  <c r="T32" i="17"/>
  <c r="U32" i="17"/>
  <c r="V32" i="17"/>
  <c r="S33" i="17"/>
  <c r="T33" i="17"/>
  <c r="U33" i="17"/>
  <c r="V33" i="17"/>
  <c r="S34" i="17"/>
  <c r="T34" i="17"/>
  <c r="U34" i="17"/>
  <c r="V34" i="17"/>
  <c r="S35" i="17"/>
  <c r="T35" i="17"/>
  <c r="U35" i="17"/>
  <c r="V35" i="17"/>
  <c r="S36" i="17"/>
  <c r="T36" i="17"/>
  <c r="U36" i="17"/>
  <c r="V36" i="17"/>
  <c r="S37" i="17"/>
  <c r="T37" i="17"/>
  <c r="U37" i="17"/>
  <c r="V37" i="17"/>
  <c r="S38" i="17"/>
  <c r="T38" i="17"/>
  <c r="U38" i="17"/>
  <c r="V38" i="17"/>
  <c r="S39" i="17"/>
  <c r="T39" i="17"/>
  <c r="U39" i="17"/>
  <c r="V39" i="17"/>
  <c r="S40" i="17"/>
  <c r="T40" i="17"/>
  <c r="U40" i="17"/>
  <c r="V40" i="17"/>
  <c r="S41" i="17"/>
  <c r="T41" i="17"/>
  <c r="U41" i="17"/>
  <c r="V41" i="17"/>
  <c r="C44" i="17"/>
  <c r="D44" i="17"/>
  <c r="E44" i="17"/>
  <c r="F44" i="17"/>
  <c r="G44" i="17"/>
  <c r="I44" i="17"/>
  <c r="J44" i="17"/>
  <c r="K44" i="17"/>
  <c r="L44" i="17"/>
  <c r="M44" i="17"/>
  <c r="N44" i="17"/>
  <c r="O44" i="17"/>
  <c r="P44" i="17"/>
  <c r="Q44" i="17"/>
  <c r="S44" i="17"/>
  <c r="T44" i="17"/>
  <c r="U44" i="17"/>
  <c r="V44" i="17"/>
  <c r="C46" i="17"/>
  <c r="D46" i="17"/>
  <c r="E46" i="17"/>
  <c r="F46" i="17"/>
  <c r="G46" i="17"/>
  <c r="H46" i="17"/>
  <c r="I46" i="17"/>
  <c r="J46" i="17"/>
  <c r="K46" i="17"/>
  <c r="L46" i="17"/>
  <c r="M46" i="17"/>
  <c r="N46" i="17"/>
  <c r="O46" i="17"/>
  <c r="P46" i="17"/>
  <c r="Q46" i="17"/>
  <c r="R46" i="17"/>
  <c r="S46" i="17"/>
  <c r="T46" i="17"/>
  <c r="U46" i="17"/>
  <c r="V46" i="17"/>
  <c r="W46" i="17"/>
  <c r="S18" i="18"/>
  <c r="T18" i="18"/>
  <c r="U18" i="18"/>
  <c r="V18" i="18"/>
  <c r="S19" i="18"/>
  <c r="T19" i="18"/>
  <c r="U19" i="18"/>
  <c r="V19" i="18"/>
  <c r="S20" i="18"/>
  <c r="T20" i="18"/>
  <c r="U20" i="18"/>
  <c r="V20" i="18"/>
  <c r="S21" i="18"/>
  <c r="T21" i="18"/>
  <c r="U21" i="18"/>
  <c r="V21" i="18"/>
  <c r="S22" i="18"/>
  <c r="T22" i="18"/>
  <c r="U22" i="18"/>
  <c r="V22" i="18"/>
  <c r="S23" i="18"/>
  <c r="T23" i="18"/>
  <c r="U23" i="18"/>
  <c r="V23" i="18"/>
  <c r="S24" i="18"/>
  <c r="T24" i="18"/>
  <c r="U24" i="18"/>
  <c r="V24" i="18"/>
  <c r="S25" i="18"/>
  <c r="T25" i="18"/>
  <c r="U25" i="18"/>
  <c r="V25" i="18"/>
  <c r="S26" i="18"/>
  <c r="T26" i="18"/>
  <c r="U26" i="18"/>
  <c r="V26" i="18"/>
  <c r="S27" i="18"/>
  <c r="T27" i="18"/>
  <c r="U27" i="18"/>
  <c r="V27" i="18"/>
  <c r="S28" i="18"/>
  <c r="T28" i="18"/>
  <c r="U28" i="18"/>
  <c r="V28" i="18"/>
  <c r="S29" i="18"/>
  <c r="T29" i="18"/>
  <c r="U29" i="18"/>
  <c r="V29" i="18"/>
  <c r="S30" i="18"/>
  <c r="T30" i="18"/>
  <c r="U30" i="18"/>
  <c r="V30" i="18"/>
  <c r="S31" i="18"/>
  <c r="T31" i="18"/>
  <c r="U31" i="18"/>
  <c r="V31" i="18"/>
  <c r="S32" i="18"/>
  <c r="T32" i="18"/>
  <c r="U32" i="18"/>
  <c r="V32" i="18"/>
  <c r="S33" i="18"/>
  <c r="T33" i="18"/>
  <c r="U33" i="18"/>
  <c r="V33" i="18"/>
  <c r="S34" i="18"/>
  <c r="T34" i="18"/>
  <c r="U34" i="18"/>
  <c r="V34" i="18"/>
  <c r="S35" i="18"/>
  <c r="T35" i="18"/>
  <c r="U35" i="18"/>
  <c r="V35" i="18"/>
  <c r="S36" i="18"/>
  <c r="T36" i="18"/>
  <c r="U36" i="18"/>
  <c r="V36" i="18"/>
  <c r="S37" i="18"/>
  <c r="T37" i="18"/>
  <c r="U37" i="18"/>
  <c r="V37" i="18"/>
  <c r="S38" i="18"/>
  <c r="T38" i="18"/>
  <c r="U38" i="18"/>
  <c r="V38" i="18"/>
  <c r="S39" i="18"/>
  <c r="T39" i="18"/>
  <c r="U39" i="18"/>
  <c r="V39" i="18"/>
  <c r="S40" i="18"/>
  <c r="T40" i="18"/>
  <c r="U40" i="18"/>
  <c r="V40" i="18"/>
  <c r="S41" i="18"/>
  <c r="T41" i="18"/>
  <c r="U41" i="18"/>
  <c r="V41" i="18"/>
  <c r="C44" i="18"/>
  <c r="D44" i="18"/>
  <c r="E44" i="18"/>
  <c r="F44" i="18"/>
  <c r="G44" i="18"/>
  <c r="I44" i="18"/>
  <c r="J44" i="18"/>
  <c r="K44" i="18"/>
  <c r="L44" i="18"/>
  <c r="M44" i="18"/>
  <c r="N44" i="18"/>
  <c r="O44" i="18"/>
  <c r="P44" i="18"/>
  <c r="Q44" i="18"/>
  <c r="S44" i="18"/>
  <c r="T44" i="18"/>
  <c r="U44" i="18"/>
  <c r="V44" i="18"/>
  <c r="C46" i="18"/>
  <c r="D46" i="18"/>
  <c r="E46" i="18"/>
  <c r="F46" i="18"/>
  <c r="G46" i="18"/>
  <c r="H46" i="18"/>
  <c r="I46" i="18"/>
  <c r="J46" i="18"/>
  <c r="K46" i="18"/>
  <c r="L46" i="18"/>
  <c r="M46" i="18"/>
  <c r="N46" i="18"/>
  <c r="O46" i="18"/>
  <c r="P46" i="18"/>
  <c r="Q46" i="18"/>
  <c r="R46" i="18"/>
  <c r="S46" i="18"/>
  <c r="T46" i="18"/>
  <c r="U46" i="18"/>
  <c r="V46" i="18"/>
  <c r="W46" i="18"/>
  <c r="K18" i="19"/>
  <c r="L18" i="19"/>
  <c r="M18" i="19"/>
  <c r="N18" i="19"/>
  <c r="K19" i="19"/>
  <c r="L19" i="19"/>
  <c r="M19" i="19"/>
  <c r="N19" i="19"/>
  <c r="K20" i="19"/>
  <c r="L20" i="19"/>
  <c r="M20" i="19"/>
  <c r="N20" i="19"/>
  <c r="K21" i="19"/>
  <c r="L21" i="19"/>
  <c r="M21" i="19"/>
  <c r="N21" i="19"/>
  <c r="K22" i="19"/>
  <c r="L22" i="19"/>
  <c r="M22" i="19"/>
  <c r="N22" i="19"/>
  <c r="K23" i="19"/>
  <c r="L23" i="19"/>
  <c r="M23" i="19"/>
  <c r="N23" i="19"/>
  <c r="K24" i="19"/>
  <c r="M24" i="19"/>
  <c r="N24" i="19"/>
  <c r="K25" i="19"/>
  <c r="M25" i="19"/>
  <c r="N25" i="19"/>
  <c r="K26" i="19"/>
  <c r="M26" i="19"/>
  <c r="N26" i="19"/>
  <c r="K27" i="19"/>
  <c r="M27" i="19"/>
  <c r="N27" i="19"/>
  <c r="K28" i="19"/>
  <c r="M28" i="19"/>
  <c r="N28" i="19"/>
  <c r="K29" i="19"/>
  <c r="M29" i="19"/>
  <c r="N29" i="19"/>
  <c r="K30" i="19"/>
  <c r="M30" i="19"/>
  <c r="N30" i="19"/>
  <c r="K31" i="19"/>
  <c r="M31" i="19"/>
  <c r="N31" i="19"/>
  <c r="K32" i="19"/>
  <c r="M32" i="19"/>
  <c r="N32" i="19"/>
  <c r="K33" i="19"/>
  <c r="M33" i="19"/>
  <c r="N33" i="19"/>
  <c r="K34" i="19"/>
  <c r="M34" i="19"/>
  <c r="N34" i="19"/>
  <c r="K35" i="19"/>
  <c r="M35" i="19"/>
  <c r="N35" i="19"/>
  <c r="K36" i="19"/>
  <c r="M36" i="19"/>
  <c r="N36" i="19"/>
  <c r="K37" i="19"/>
  <c r="M37" i="19"/>
  <c r="N37" i="19"/>
  <c r="K38" i="19"/>
  <c r="M38" i="19"/>
  <c r="N38" i="19"/>
  <c r="K39" i="19"/>
  <c r="M39" i="19"/>
  <c r="N39" i="19"/>
  <c r="K40" i="19"/>
  <c r="L40" i="19"/>
  <c r="M40" i="19"/>
  <c r="N40" i="19"/>
  <c r="K41" i="19"/>
  <c r="L41" i="19"/>
  <c r="M41" i="19"/>
  <c r="N41" i="19"/>
  <c r="C44" i="19"/>
  <c r="D44" i="19"/>
  <c r="E44" i="19"/>
  <c r="G44" i="19"/>
  <c r="H44" i="19"/>
  <c r="I44" i="19"/>
  <c r="K44" i="19"/>
  <c r="L44" i="19"/>
  <c r="M44" i="19"/>
  <c r="N44" i="19"/>
  <c r="C46" i="19"/>
  <c r="D46" i="19"/>
  <c r="E46" i="19"/>
  <c r="F46" i="19"/>
  <c r="G46" i="19"/>
  <c r="H46" i="19"/>
  <c r="I46" i="19"/>
  <c r="J46" i="19"/>
  <c r="K46" i="19"/>
  <c r="L46" i="19"/>
  <c r="M46" i="19"/>
  <c r="N46" i="19"/>
  <c r="O46" i="19"/>
  <c r="T18" i="20"/>
  <c r="U18" i="20"/>
  <c r="V18" i="20"/>
  <c r="W18" i="20"/>
  <c r="T19" i="20"/>
  <c r="U19" i="20"/>
  <c r="V19" i="20"/>
  <c r="W19" i="20"/>
  <c r="T20" i="20"/>
  <c r="U20" i="20"/>
  <c r="V20" i="20"/>
  <c r="W20" i="20"/>
  <c r="T21" i="20"/>
  <c r="U21" i="20"/>
  <c r="V21" i="20"/>
  <c r="W21" i="20"/>
  <c r="T22" i="20"/>
  <c r="U22" i="20"/>
  <c r="V22" i="20"/>
  <c r="W22" i="20"/>
  <c r="T23" i="20"/>
  <c r="U23" i="20"/>
  <c r="V23" i="20"/>
  <c r="W23" i="20"/>
  <c r="T24" i="20"/>
  <c r="U24" i="20"/>
  <c r="V24" i="20"/>
  <c r="W24" i="20"/>
  <c r="T25" i="20"/>
  <c r="U25" i="20"/>
  <c r="V25" i="20"/>
  <c r="W25" i="20"/>
  <c r="T26" i="20"/>
  <c r="U26" i="20"/>
  <c r="V26" i="20"/>
  <c r="W26" i="20"/>
  <c r="T27" i="20"/>
  <c r="U27" i="20"/>
  <c r="V27" i="20"/>
  <c r="W27" i="20"/>
  <c r="T28" i="20"/>
  <c r="U28" i="20"/>
  <c r="V28" i="20"/>
  <c r="W28" i="20"/>
  <c r="T29" i="20"/>
  <c r="U29" i="20"/>
  <c r="V29" i="20"/>
  <c r="W29" i="20"/>
  <c r="T30" i="20"/>
  <c r="U30" i="20"/>
  <c r="V30" i="20"/>
  <c r="W30" i="20"/>
  <c r="T31" i="20"/>
  <c r="U31" i="20"/>
  <c r="V31" i="20"/>
  <c r="W31" i="20"/>
  <c r="T32" i="20"/>
  <c r="U32" i="20"/>
  <c r="V32" i="20"/>
  <c r="W32" i="20"/>
  <c r="T33" i="20"/>
  <c r="U33" i="20"/>
  <c r="V33" i="20"/>
  <c r="W33" i="20"/>
  <c r="T34" i="20"/>
  <c r="U34" i="20"/>
  <c r="V34" i="20"/>
  <c r="W34" i="20"/>
  <c r="T35" i="20"/>
  <c r="U35" i="20"/>
  <c r="V35" i="20"/>
  <c r="W35" i="20"/>
  <c r="T36" i="20"/>
  <c r="U36" i="20"/>
  <c r="V36" i="20"/>
  <c r="W36" i="20"/>
  <c r="T37" i="20"/>
  <c r="U37" i="20"/>
  <c r="V37" i="20"/>
  <c r="W37" i="20"/>
  <c r="T38" i="20"/>
  <c r="U38" i="20"/>
  <c r="V38" i="20"/>
  <c r="W38" i="20"/>
  <c r="T39" i="20"/>
  <c r="U39" i="20"/>
  <c r="V39" i="20"/>
  <c r="W39" i="20"/>
  <c r="T40" i="20"/>
  <c r="U40" i="20"/>
  <c r="V40" i="20"/>
  <c r="W40" i="20"/>
  <c r="T41" i="20"/>
  <c r="U41" i="20"/>
  <c r="V41" i="20"/>
  <c r="W41" i="20"/>
  <c r="C44" i="20"/>
  <c r="D44" i="20"/>
  <c r="E44" i="20"/>
  <c r="F44" i="20"/>
  <c r="G44" i="20"/>
  <c r="H44" i="20"/>
  <c r="J44" i="20"/>
  <c r="K44" i="20"/>
  <c r="L44" i="20"/>
  <c r="M44" i="20"/>
  <c r="N44" i="20"/>
  <c r="O44" i="20"/>
  <c r="P44" i="20"/>
  <c r="Q44" i="20"/>
  <c r="R44" i="20"/>
  <c r="T44" i="20"/>
  <c r="U44" i="20"/>
  <c r="V44" i="20"/>
  <c r="W44" i="20"/>
  <c r="C46" i="20"/>
  <c r="D46" i="20"/>
  <c r="E46" i="20"/>
  <c r="F46" i="20"/>
  <c r="G46" i="20"/>
  <c r="H46" i="20"/>
  <c r="I46" i="20"/>
  <c r="J46" i="20"/>
  <c r="K46" i="20"/>
  <c r="L46" i="20"/>
  <c r="M46" i="20"/>
  <c r="N46" i="20"/>
  <c r="O46" i="20"/>
  <c r="P46" i="20"/>
  <c r="Q46" i="20"/>
  <c r="R46" i="20"/>
  <c r="S46" i="20"/>
  <c r="T46" i="20"/>
  <c r="U46" i="20"/>
  <c r="V46" i="20"/>
  <c r="W46" i="20"/>
  <c r="X46" i="20"/>
  <c r="T18" i="21"/>
  <c r="U18" i="21"/>
  <c r="V18" i="21"/>
  <c r="W18" i="21"/>
  <c r="T19" i="21"/>
  <c r="U19" i="21"/>
  <c r="V19" i="21"/>
  <c r="W19" i="21"/>
  <c r="T20" i="21"/>
  <c r="U20" i="21"/>
  <c r="V20" i="21"/>
  <c r="W20" i="21"/>
  <c r="T21" i="21"/>
  <c r="U21" i="21"/>
  <c r="V21" i="21"/>
  <c r="W21" i="21"/>
  <c r="T22" i="21"/>
  <c r="U22" i="21"/>
  <c r="V22" i="21"/>
  <c r="W22" i="21"/>
  <c r="T23" i="21"/>
  <c r="U23" i="21"/>
  <c r="V23" i="21"/>
  <c r="W23" i="21"/>
  <c r="T24" i="21"/>
  <c r="U24" i="21"/>
  <c r="V24" i="21"/>
  <c r="W24" i="21"/>
  <c r="T25" i="21"/>
  <c r="U25" i="21"/>
  <c r="V25" i="21"/>
  <c r="W25" i="21"/>
  <c r="T26" i="21"/>
  <c r="U26" i="21"/>
  <c r="V26" i="21"/>
  <c r="W26" i="21"/>
  <c r="T27" i="21"/>
  <c r="U27" i="21"/>
  <c r="V27" i="21"/>
  <c r="W27" i="21"/>
  <c r="T28" i="21"/>
  <c r="U28" i="21"/>
  <c r="V28" i="21"/>
  <c r="W28" i="21"/>
  <c r="T29" i="21"/>
  <c r="U29" i="21"/>
  <c r="V29" i="21"/>
  <c r="W29" i="21"/>
  <c r="T30" i="21"/>
  <c r="U30" i="21"/>
  <c r="V30" i="21"/>
  <c r="W30" i="21"/>
  <c r="T31" i="21"/>
  <c r="U31" i="21"/>
  <c r="V31" i="21"/>
  <c r="W31" i="21"/>
  <c r="T32" i="21"/>
  <c r="U32" i="21"/>
  <c r="V32" i="21"/>
  <c r="W32" i="21"/>
  <c r="T33" i="21"/>
  <c r="U33" i="21"/>
  <c r="V33" i="21"/>
  <c r="W33" i="21"/>
  <c r="T34" i="21"/>
  <c r="U34" i="21"/>
  <c r="V34" i="21"/>
  <c r="W34" i="21"/>
  <c r="T35" i="21"/>
  <c r="U35" i="21"/>
  <c r="V35" i="21"/>
  <c r="W35" i="21"/>
  <c r="T36" i="21"/>
  <c r="U36" i="21"/>
  <c r="V36" i="21"/>
  <c r="W36" i="21"/>
  <c r="T37" i="21"/>
  <c r="U37" i="21"/>
  <c r="V37" i="21"/>
  <c r="W37" i="21"/>
  <c r="T38" i="21"/>
  <c r="U38" i="21"/>
  <c r="V38" i="21"/>
  <c r="W38" i="21"/>
  <c r="T39" i="21"/>
  <c r="U39" i="21"/>
  <c r="V39" i="21"/>
  <c r="W39" i="21"/>
  <c r="T40" i="21"/>
  <c r="U40" i="21"/>
  <c r="V40" i="21"/>
  <c r="W40" i="21"/>
  <c r="T41" i="21"/>
  <c r="U41" i="21"/>
  <c r="V41" i="21"/>
  <c r="W41" i="21"/>
  <c r="C44" i="21"/>
  <c r="D44" i="21"/>
  <c r="E44" i="21"/>
  <c r="F44" i="21"/>
  <c r="G44" i="21"/>
  <c r="H44" i="21"/>
  <c r="J44" i="21"/>
  <c r="K44" i="21"/>
  <c r="L44" i="21"/>
  <c r="M44" i="21"/>
  <c r="N44" i="21"/>
  <c r="O44" i="21"/>
  <c r="P44" i="21"/>
  <c r="Q44" i="21"/>
  <c r="R44" i="21"/>
  <c r="T44" i="21"/>
  <c r="U44" i="21"/>
  <c r="V44" i="21"/>
  <c r="W44" i="21"/>
  <c r="C46" i="21"/>
  <c r="D46" i="21"/>
  <c r="E46" i="21"/>
  <c r="F46" i="21"/>
  <c r="G46" i="21"/>
  <c r="H46" i="21"/>
  <c r="I46" i="21"/>
  <c r="J46" i="21"/>
  <c r="K46" i="21"/>
  <c r="L46" i="21"/>
  <c r="M46" i="21"/>
  <c r="N46" i="21"/>
  <c r="O46" i="21"/>
  <c r="P46" i="21"/>
  <c r="Q46" i="21"/>
  <c r="R46" i="21"/>
  <c r="S46" i="21"/>
  <c r="T46" i="21"/>
  <c r="U46" i="21"/>
  <c r="V46" i="21"/>
  <c r="W46" i="21"/>
  <c r="X46" i="21"/>
  <c r="T18" i="22"/>
  <c r="U18" i="22"/>
  <c r="V18" i="22"/>
  <c r="W18" i="22"/>
  <c r="T19" i="22"/>
  <c r="U19" i="22"/>
  <c r="V19" i="22"/>
  <c r="W19" i="22"/>
  <c r="T20" i="22"/>
  <c r="U20" i="22"/>
  <c r="V20" i="22"/>
  <c r="W20" i="22"/>
  <c r="T21" i="22"/>
  <c r="U21" i="22"/>
  <c r="V21" i="22"/>
  <c r="W21" i="22"/>
  <c r="T22" i="22"/>
  <c r="U22" i="22"/>
  <c r="V22" i="22"/>
  <c r="W22" i="22"/>
  <c r="T23" i="22"/>
  <c r="U23" i="22"/>
  <c r="V23" i="22"/>
  <c r="W23" i="22"/>
  <c r="T24" i="22"/>
  <c r="U24" i="22"/>
  <c r="V24" i="22"/>
  <c r="W24" i="22"/>
  <c r="T25" i="22"/>
  <c r="U25" i="22"/>
  <c r="V25" i="22"/>
  <c r="W25" i="22"/>
  <c r="T26" i="22"/>
  <c r="U26" i="22"/>
  <c r="V26" i="22"/>
  <c r="W26" i="22"/>
  <c r="T27" i="22"/>
  <c r="U27" i="22"/>
  <c r="V27" i="22"/>
  <c r="W27" i="22"/>
  <c r="T28" i="22"/>
  <c r="U28" i="22"/>
  <c r="V28" i="22"/>
  <c r="W28" i="22"/>
  <c r="T29" i="22"/>
  <c r="U29" i="22"/>
  <c r="V29" i="22"/>
  <c r="W29" i="22"/>
  <c r="T30" i="22"/>
  <c r="U30" i="22"/>
  <c r="V30" i="22"/>
  <c r="W30" i="22"/>
  <c r="T31" i="22"/>
  <c r="U31" i="22"/>
  <c r="V31" i="22"/>
  <c r="W31" i="22"/>
  <c r="T32" i="22"/>
  <c r="U32" i="22"/>
  <c r="V32" i="22"/>
  <c r="W32" i="22"/>
  <c r="T33" i="22"/>
  <c r="U33" i="22"/>
  <c r="V33" i="22"/>
  <c r="W33" i="22"/>
  <c r="T34" i="22"/>
  <c r="U34" i="22"/>
  <c r="V34" i="22"/>
  <c r="W34" i="22"/>
  <c r="T35" i="22"/>
  <c r="U35" i="22"/>
  <c r="V35" i="22"/>
  <c r="W35" i="22"/>
  <c r="T36" i="22"/>
  <c r="U36" i="22"/>
  <c r="V36" i="22"/>
  <c r="W36" i="22"/>
  <c r="T37" i="22"/>
  <c r="U37" i="22"/>
  <c r="V37" i="22"/>
  <c r="W37" i="22"/>
  <c r="T38" i="22"/>
  <c r="U38" i="22"/>
  <c r="V38" i="22"/>
  <c r="W38" i="22"/>
  <c r="T39" i="22"/>
  <c r="U39" i="22"/>
  <c r="V39" i="22"/>
  <c r="W39" i="22"/>
  <c r="T40" i="22"/>
  <c r="U40" i="22"/>
  <c r="V40" i="22"/>
  <c r="W40" i="22"/>
  <c r="T41" i="22"/>
  <c r="U41" i="22"/>
  <c r="V41" i="22"/>
  <c r="W41" i="22"/>
  <c r="C44" i="22"/>
  <c r="D44" i="22"/>
  <c r="E44" i="22"/>
  <c r="F44" i="22"/>
  <c r="G44" i="22"/>
  <c r="H44" i="22"/>
  <c r="J44" i="22"/>
  <c r="K44" i="22"/>
  <c r="L44" i="22"/>
  <c r="M44" i="22"/>
  <c r="N44" i="22"/>
  <c r="O44" i="22"/>
  <c r="P44" i="22"/>
  <c r="Q44" i="22"/>
  <c r="R44" i="22"/>
  <c r="T44" i="22"/>
  <c r="U44" i="22"/>
  <c r="V44" i="22"/>
  <c r="W44" i="22"/>
  <c r="C46" i="22"/>
  <c r="D46" i="22"/>
  <c r="E46" i="22"/>
  <c r="F46" i="22"/>
  <c r="G46" i="22"/>
  <c r="H46" i="22"/>
  <c r="I46" i="22"/>
  <c r="J46" i="22"/>
  <c r="K46" i="22"/>
  <c r="L46" i="22"/>
  <c r="M46" i="22"/>
  <c r="N46" i="22"/>
  <c r="O46" i="22"/>
  <c r="P46" i="22"/>
  <c r="Q46" i="22"/>
  <c r="R46" i="22"/>
  <c r="S46" i="22"/>
  <c r="T46" i="22"/>
  <c r="U46" i="22"/>
  <c r="V46" i="22"/>
  <c r="W46" i="22"/>
  <c r="X46" i="22"/>
  <c r="T18" i="23"/>
  <c r="U18" i="23"/>
  <c r="V18" i="23"/>
  <c r="W18" i="23"/>
  <c r="T19" i="23"/>
  <c r="U19" i="23"/>
  <c r="V19" i="23"/>
  <c r="W19" i="23"/>
  <c r="T20" i="23"/>
  <c r="U20" i="23"/>
  <c r="V20" i="23"/>
  <c r="W20" i="23"/>
  <c r="T21" i="23"/>
  <c r="U21" i="23"/>
  <c r="V21" i="23"/>
  <c r="W21" i="23"/>
  <c r="T22" i="23"/>
  <c r="U22" i="23"/>
  <c r="V22" i="23"/>
  <c r="W22" i="23"/>
  <c r="T23" i="23"/>
  <c r="U23" i="23"/>
  <c r="V23" i="23"/>
  <c r="W23" i="23"/>
  <c r="T24" i="23"/>
  <c r="U24" i="23"/>
  <c r="V24" i="23"/>
  <c r="W24" i="23"/>
  <c r="T25" i="23"/>
  <c r="U25" i="23"/>
  <c r="V25" i="23"/>
  <c r="W25" i="23"/>
  <c r="T26" i="23"/>
  <c r="U26" i="23"/>
  <c r="V26" i="23"/>
  <c r="W26" i="23"/>
  <c r="T27" i="23"/>
  <c r="U27" i="23"/>
  <c r="V27" i="23"/>
  <c r="W27" i="23"/>
  <c r="T28" i="23"/>
  <c r="U28" i="23"/>
  <c r="V28" i="23"/>
  <c r="W28" i="23"/>
  <c r="T29" i="23"/>
  <c r="U29" i="23"/>
  <c r="V29" i="23"/>
  <c r="W29" i="23"/>
  <c r="T30" i="23"/>
  <c r="U30" i="23"/>
  <c r="V30" i="23"/>
  <c r="W30" i="23"/>
  <c r="T31" i="23"/>
  <c r="U31" i="23"/>
  <c r="V31" i="23"/>
  <c r="W31" i="23"/>
  <c r="T32" i="23"/>
  <c r="U32" i="23"/>
  <c r="V32" i="23"/>
  <c r="W32" i="23"/>
  <c r="T33" i="23"/>
  <c r="U33" i="23"/>
  <c r="V33" i="23"/>
  <c r="W33" i="23"/>
  <c r="T34" i="23"/>
  <c r="U34" i="23"/>
  <c r="V34" i="23"/>
  <c r="W34" i="23"/>
  <c r="T35" i="23"/>
  <c r="U35" i="23"/>
  <c r="V35" i="23"/>
  <c r="W35" i="23"/>
  <c r="T36" i="23"/>
  <c r="U36" i="23"/>
  <c r="V36" i="23"/>
  <c r="W36" i="23"/>
  <c r="T37" i="23"/>
  <c r="U37" i="23"/>
  <c r="V37" i="23"/>
  <c r="W37" i="23"/>
  <c r="T38" i="23"/>
  <c r="U38" i="23"/>
  <c r="V38" i="23"/>
  <c r="W38" i="23"/>
  <c r="T39" i="23"/>
  <c r="U39" i="23"/>
  <c r="V39" i="23"/>
  <c r="W39" i="23"/>
  <c r="T40" i="23"/>
  <c r="U40" i="23"/>
  <c r="V40" i="23"/>
  <c r="W40" i="23"/>
  <c r="T41" i="23"/>
  <c r="U41" i="23"/>
  <c r="V41" i="23"/>
  <c r="W41" i="23"/>
  <c r="C44" i="23"/>
  <c r="D44" i="23"/>
  <c r="E44" i="23"/>
  <c r="F44" i="23"/>
  <c r="G44" i="23"/>
  <c r="H44" i="23"/>
  <c r="J44" i="23"/>
  <c r="K44" i="23"/>
  <c r="L44" i="23"/>
  <c r="M44" i="23"/>
  <c r="N44" i="23"/>
  <c r="O44" i="23"/>
  <c r="P44" i="23"/>
  <c r="Q44" i="23"/>
  <c r="R44" i="23"/>
  <c r="T44" i="23"/>
  <c r="U44" i="23"/>
  <c r="V44" i="23"/>
  <c r="W44" i="23"/>
  <c r="C46" i="23"/>
  <c r="D46" i="23"/>
  <c r="E46" i="23"/>
  <c r="F46" i="23"/>
  <c r="G46" i="23"/>
  <c r="H46" i="23"/>
  <c r="I46" i="23"/>
  <c r="J46" i="23"/>
  <c r="K46" i="23"/>
  <c r="L46" i="23"/>
  <c r="M46" i="23"/>
  <c r="N46" i="23"/>
  <c r="O46" i="23"/>
  <c r="P46" i="23"/>
  <c r="Q46" i="23"/>
  <c r="R46" i="23"/>
  <c r="S46" i="23"/>
  <c r="T46" i="23"/>
  <c r="U46" i="23"/>
  <c r="V46" i="23"/>
  <c r="W46" i="23"/>
  <c r="X46" i="23"/>
  <c r="V18" i="24"/>
  <c r="X18" i="24"/>
  <c r="Y18" i="24"/>
  <c r="V19" i="24"/>
  <c r="X19" i="24"/>
  <c r="Y19" i="24"/>
  <c r="V20" i="24"/>
  <c r="X20" i="24"/>
  <c r="Y20" i="24"/>
  <c r="V21" i="24"/>
  <c r="X21" i="24"/>
  <c r="Y21" i="24"/>
  <c r="V22" i="24"/>
  <c r="X22" i="24"/>
  <c r="Y22" i="24"/>
  <c r="V23" i="24"/>
  <c r="X23" i="24"/>
  <c r="Y23" i="24"/>
  <c r="V24" i="24"/>
  <c r="X24" i="24"/>
  <c r="Y24" i="24"/>
  <c r="V25" i="24"/>
  <c r="X25" i="24"/>
  <c r="Y25" i="24"/>
  <c r="V26" i="24"/>
  <c r="X26" i="24"/>
  <c r="Y26" i="24"/>
  <c r="V27" i="24"/>
  <c r="X27" i="24"/>
  <c r="Y27" i="24"/>
  <c r="V28" i="24"/>
  <c r="X28" i="24"/>
  <c r="Y28" i="24"/>
  <c r="V29" i="24"/>
  <c r="X29" i="24"/>
  <c r="Y29" i="24"/>
  <c r="V30" i="24"/>
  <c r="X30" i="24"/>
  <c r="Y30" i="24"/>
  <c r="V31" i="24"/>
  <c r="X31" i="24"/>
  <c r="Y31" i="24"/>
  <c r="V32" i="24"/>
  <c r="X32" i="24"/>
  <c r="Y32" i="24"/>
  <c r="V33" i="24"/>
  <c r="X33" i="24"/>
  <c r="Y33" i="24"/>
  <c r="V34" i="24"/>
  <c r="X34" i="24"/>
  <c r="Y34" i="24"/>
  <c r="V35" i="24"/>
  <c r="X35" i="24"/>
  <c r="Y35" i="24"/>
  <c r="V36" i="24"/>
  <c r="X36" i="24"/>
  <c r="Y36" i="24"/>
  <c r="V37" i="24"/>
  <c r="X37" i="24"/>
  <c r="Y37" i="24"/>
  <c r="V38" i="24"/>
  <c r="X38" i="24"/>
  <c r="Y38" i="24"/>
  <c r="V39" i="24"/>
  <c r="X39" i="24"/>
  <c r="Y39" i="24"/>
  <c r="V40" i="24"/>
  <c r="X40" i="24"/>
  <c r="Y40" i="24"/>
  <c r="V41" i="24"/>
  <c r="X41" i="24"/>
  <c r="Y41" i="24"/>
  <c r="C44" i="24"/>
  <c r="D44" i="24"/>
  <c r="E44" i="24"/>
  <c r="F44" i="24"/>
  <c r="G44" i="24"/>
  <c r="H44" i="24"/>
  <c r="I44" i="24"/>
  <c r="J44" i="24"/>
  <c r="L44" i="24"/>
  <c r="M44" i="24"/>
  <c r="N44" i="24"/>
  <c r="O44" i="24"/>
  <c r="P44" i="24"/>
  <c r="Q44" i="24"/>
  <c r="R44" i="24"/>
  <c r="S44" i="24"/>
  <c r="T44" i="24"/>
  <c r="V44" i="24"/>
  <c r="W44" i="24"/>
  <c r="X44" i="24"/>
  <c r="Y44" i="24"/>
  <c r="C46" i="24"/>
  <c r="D46" i="24"/>
  <c r="E46" i="24"/>
  <c r="F46" i="24"/>
  <c r="G46" i="24"/>
  <c r="H46" i="24"/>
  <c r="I46" i="24"/>
  <c r="J46" i="24"/>
  <c r="K46" i="24"/>
  <c r="L46" i="24"/>
  <c r="M46" i="24"/>
  <c r="N46" i="24"/>
  <c r="O46" i="24"/>
  <c r="P46" i="24"/>
  <c r="Q46" i="24"/>
  <c r="R46" i="24"/>
  <c r="S46" i="24"/>
  <c r="T46" i="24"/>
  <c r="U46" i="24"/>
  <c r="V46" i="24"/>
  <c r="W46" i="24"/>
  <c r="X46" i="24"/>
  <c r="Y46" i="24"/>
  <c r="Z46" i="24"/>
  <c r="Q18" i="7"/>
  <c r="R18" i="7"/>
  <c r="S18" i="7"/>
  <c r="T18" i="7"/>
  <c r="Q19" i="7"/>
  <c r="R19" i="7"/>
  <c r="S19" i="7"/>
  <c r="T19" i="7"/>
  <c r="Q20" i="7"/>
  <c r="R20" i="7"/>
  <c r="S20" i="7"/>
  <c r="T20" i="7"/>
  <c r="Q21" i="7"/>
  <c r="R21" i="7"/>
  <c r="S21" i="7"/>
  <c r="T21" i="7"/>
  <c r="Q22" i="7"/>
  <c r="R22" i="7"/>
  <c r="S22" i="7"/>
  <c r="T22" i="7"/>
  <c r="Q23" i="7"/>
  <c r="R23" i="7"/>
  <c r="S23" i="7"/>
  <c r="T23" i="7"/>
  <c r="Q24" i="7"/>
  <c r="R24" i="7"/>
  <c r="S24" i="7"/>
  <c r="T24" i="7"/>
  <c r="Q25" i="7"/>
  <c r="R25" i="7"/>
  <c r="S25" i="7"/>
  <c r="T25" i="7"/>
  <c r="Q26" i="7"/>
  <c r="R26" i="7"/>
  <c r="S26" i="7"/>
  <c r="T26" i="7"/>
  <c r="Q27" i="7"/>
  <c r="R27" i="7"/>
  <c r="S27" i="7"/>
  <c r="T27" i="7"/>
  <c r="Q28" i="7"/>
  <c r="R28" i="7"/>
  <c r="S28" i="7"/>
  <c r="T28" i="7"/>
  <c r="Q29" i="7"/>
  <c r="R29" i="7"/>
  <c r="S29" i="7"/>
  <c r="T29" i="7"/>
  <c r="Q30" i="7"/>
  <c r="R30" i="7"/>
  <c r="S30" i="7"/>
  <c r="T30" i="7"/>
  <c r="Q31" i="7"/>
  <c r="R31" i="7"/>
  <c r="S31" i="7"/>
  <c r="T31" i="7"/>
  <c r="Q32" i="7"/>
  <c r="R32" i="7"/>
  <c r="S32" i="7"/>
  <c r="T32" i="7"/>
  <c r="Q33" i="7"/>
  <c r="R33" i="7"/>
  <c r="S33" i="7"/>
  <c r="T33" i="7"/>
  <c r="Q34" i="7"/>
  <c r="R34" i="7"/>
  <c r="S34" i="7"/>
  <c r="T34" i="7"/>
  <c r="Q35" i="7"/>
  <c r="R35" i="7"/>
  <c r="S35" i="7"/>
  <c r="T35" i="7"/>
  <c r="Q36" i="7"/>
  <c r="R36" i="7"/>
  <c r="S36" i="7"/>
  <c r="T36" i="7"/>
  <c r="Q37" i="7"/>
  <c r="R37" i="7"/>
  <c r="S37" i="7"/>
  <c r="T37" i="7"/>
  <c r="Q38" i="7"/>
  <c r="R38" i="7"/>
  <c r="S38" i="7"/>
  <c r="T38" i="7"/>
  <c r="Q39" i="7"/>
  <c r="R39" i="7"/>
  <c r="S39" i="7"/>
  <c r="T39" i="7"/>
  <c r="Q40" i="7"/>
  <c r="R40" i="7"/>
  <c r="S40" i="7"/>
  <c r="T40" i="7"/>
  <c r="Q41" i="7"/>
  <c r="R41" i="7"/>
  <c r="S41" i="7"/>
  <c r="T41" i="7"/>
  <c r="Q42" i="7"/>
  <c r="R42" i="7"/>
  <c r="S42" i="7"/>
  <c r="T42" i="7"/>
  <c r="C45" i="7"/>
  <c r="D45" i="7"/>
  <c r="E45" i="7"/>
  <c r="F45" i="7"/>
  <c r="G45" i="7"/>
  <c r="I45" i="7"/>
  <c r="J45" i="7"/>
  <c r="K45" i="7"/>
  <c r="L45" i="7"/>
  <c r="M45" i="7"/>
  <c r="N45" i="7"/>
  <c r="O45" i="7"/>
  <c r="Q45" i="7"/>
  <c r="R45" i="7"/>
  <c r="S45" i="7"/>
  <c r="T45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18" i="25"/>
  <c r="X18" i="25"/>
  <c r="Y18" i="25"/>
  <c r="V19" i="25"/>
  <c r="X19" i="25"/>
  <c r="Y19" i="25"/>
  <c r="V20" i="25"/>
  <c r="X20" i="25"/>
  <c r="Y20" i="25"/>
  <c r="V21" i="25"/>
  <c r="X21" i="25"/>
  <c r="Y21" i="25"/>
  <c r="V22" i="25"/>
  <c r="X22" i="25"/>
  <c r="Y22" i="25"/>
  <c r="V23" i="25"/>
  <c r="X23" i="25"/>
  <c r="Y23" i="25"/>
  <c r="V24" i="25"/>
  <c r="X24" i="25"/>
  <c r="Y24" i="25"/>
  <c r="V25" i="25"/>
  <c r="X25" i="25"/>
  <c r="Y25" i="25"/>
  <c r="V26" i="25"/>
  <c r="X26" i="25"/>
  <c r="Y26" i="25"/>
  <c r="V27" i="25"/>
  <c r="X27" i="25"/>
  <c r="Y27" i="25"/>
  <c r="V28" i="25"/>
  <c r="X28" i="25"/>
  <c r="Y28" i="25"/>
  <c r="V29" i="25"/>
  <c r="X29" i="25"/>
  <c r="Y29" i="25"/>
  <c r="V30" i="25"/>
  <c r="X30" i="25"/>
  <c r="Y30" i="25"/>
  <c r="V31" i="25"/>
  <c r="X31" i="25"/>
  <c r="Y31" i="25"/>
  <c r="V32" i="25"/>
  <c r="X32" i="25"/>
  <c r="Y32" i="25"/>
  <c r="V33" i="25"/>
  <c r="X33" i="25"/>
  <c r="Y33" i="25"/>
  <c r="V34" i="25"/>
  <c r="X34" i="25"/>
  <c r="Y34" i="25"/>
  <c r="V35" i="25"/>
  <c r="X35" i="25"/>
  <c r="Y35" i="25"/>
  <c r="V36" i="25"/>
  <c r="X36" i="25"/>
  <c r="Y36" i="25"/>
  <c r="V37" i="25"/>
  <c r="X37" i="25"/>
  <c r="Y37" i="25"/>
  <c r="V38" i="25"/>
  <c r="X38" i="25"/>
  <c r="Y38" i="25"/>
  <c r="V39" i="25"/>
  <c r="X39" i="25"/>
  <c r="Y39" i="25"/>
  <c r="V40" i="25"/>
  <c r="X40" i="25"/>
  <c r="Y40" i="25"/>
  <c r="V41" i="25"/>
  <c r="X41" i="25"/>
  <c r="Y41" i="25"/>
  <c r="C44" i="25"/>
  <c r="D44" i="25"/>
  <c r="E44" i="25"/>
  <c r="F44" i="25"/>
  <c r="G44" i="25"/>
  <c r="H44" i="25"/>
  <c r="I44" i="25"/>
  <c r="J44" i="25"/>
  <c r="L44" i="25"/>
  <c r="M44" i="25"/>
  <c r="N44" i="25"/>
  <c r="O44" i="25"/>
  <c r="P44" i="25"/>
  <c r="Q44" i="25"/>
  <c r="R44" i="25"/>
  <c r="S44" i="25"/>
  <c r="T44" i="25"/>
  <c r="V44" i="25"/>
  <c r="W44" i="25"/>
  <c r="X44" i="25"/>
  <c r="Y44" i="25"/>
  <c r="C46" i="25"/>
  <c r="D46" i="25"/>
  <c r="E46" i="25"/>
  <c r="F46" i="25"/>
  <c r="G46" i="25"/>
  <c r="H46" i="25"/>
  <c r="I46" i="25"/>
  <c r="J46" i="25"/>
  <c r="K46" i="25"/>
  <c r="L46" i="25"/>
  <c r="M46" i="25"/>
  <c r="N46" i="25"/>
  <c r="O46" i="25"/>
  <c r="P46" i="25"/>
  <c r="Q46" i="25"/>
  <c r="R46" i="25"/>
  <c r="S46" i="25"/>
  <c r="T46" i="25"/>
  <c r="U46" i="25"/>
  <c r="V46" i="25"/>
  <c r="W46" i="25"/>
  <c r="X46" i="25"/>
  <c r="Y46" i="25"/>
  <c r="Z46" i="25"/>
  <c r="M18" i="26"/>
  <c r="N18" i="26"/>
  <c r="O18" i="26"/>
  <c r="P18" i="26"/>
  <c r="M19" i="26"/>
  <c r="N19" i="26"/>
  <c r="O19" i="26"/>
  <c r="P19" i="26"/>
  <c r="M20" i="26"/>
  <c r="N20" i="26"/>
  <c r="O20" i="26"/>
  <c r="P20" i="26"/>
  <c r="M21" i="26"/>
  <c r="N21" i="26"/>
  <c r="O21" i="26"/>
  <c r="P21" i="26"/>
  <c r="M22" i="26"/>
  <c r="N22" i="26"/>
  <c r="O22" i="26"/>
  <c r="P22" i="26"/>
  <c r="M23" i="26"/>
  <c r="N23" i="26"/>
  <c r="O23" i="26"/>
  <c r="P23" i="26"/>
  <c r="M24" i="26"/>
  <c r="N24" i="26"/>
  <c r="O24" i="26"/>
  <c r="P24" i="26"/>
  <c r="M25" i="26"/>
  <c r="N25" i="26"/>
  <c r="O25" i="26"/>
  <c r="P25" i="26"/>
  <c r="M26" i="26"/>
  <c r="N26" i="26"/>
  <c r="O26" i="26"/>
  <c r="P26" i="26"/>
  <c r="M27" i="26"/>
  <c r="N27" i="26"/>
  <c r="O27" i="26"/>
  <c r="P27" i="26"/>
  <c r="M28" i="26"/>
  <c r="N28" i="26"/>
  <c r="O28" i="26"/>
  <c r="P28" i="26"/>
  <c r="M29" i="26"/>
  <c r="N29" i="26"/>
  <c r="O29" i="26"/>
  <c r="P29" i="26"/>
  <c r="M30" i="26"/>
  <c r="N30" i="26"/>
  <c r="O30" i="26"/>
  <c r="P30" i="26"/>
  <c r="M31" i="26"/>
  <c r="N31" i="26"/>
  <c r="O31" i="26"/>
  <c r="P31" i="26"/>
  <c r="M32" i="26"/>
  <c r="N32" i="26"/>
  <c r="O32" i="26"/>
  <c r="P32" i="26"/>
  <c r="M33" i="26"/>
  <c r="N33" i="26"/>
  <c r="O33" i="26"/>
  <c r="P33" i="26"/>
  <c r="M34" i="26"/>
  <c r="N34" i="26"/>
  <c r="O34" i="26"/>
  <c r="P34" i="26"/>
  <c r="M35" i="26"/>
  <c r="N35" i="26"/>
  <c r="O35" i="26"/>
  <c r="P35" i="26"/>
  <c r="M36" i="26"/>
  <c r="N36" i="26"/>
  <c r="O36" i="26"/>
  <c r="P36" i="26"/>
  <c r="M37" i="26"/>
  <c r="N37" i="26"/>
  <c r="O37" i="26"/>
  <c r="P37" i="26"/>
  <c r="M38" i="26"/>
  <c r="N38" i="26"/>
  <c r="O38" i="26"/>
  <c r="P38" i="26"/>
  <c r="M39" i="26"/>
  <c r="N39" i="26"/>
  <c r="O39" i="26"/>
  <c r="P39" i="26"/>
  <c r="M40" i="26"/>
  <c r="N40" i="26"/>
  <c r="O40" i="26"/>
  <c r="P40" i="26"/>
  <c r="M41" i="26"/>
  <c r="N41" i="26"/>
  <c r="O41" i="26"/>
  <c r="P41" i="26"/>
  <c r="C44" i="26"/>
  <c r="D44" i="26"/>
  <c r="E44" i="26"/>
  <c r="F44" i="26"/>
  <c r="G44" i="26"/>
  <c r="I44" i="26"/>
  <c r="J44" i="26"/>
  <c r="K44" i="26"/>
  <c r="M44" i="26"/>
  <c r="N44" i="26"/>
  <c r="O44" i="26"/>
  <c r="P44" i="26"/>
  <c r="C46" i="26"/>
  <c r="D46" i="26"/>
  <c r="E46" i="26"/>
  <c r="F46" i="26"/>
  <c r="G46" i="26"/>
  <c r="H46" i="26"/>
  <c r="I46" i="26"/>
  <c r="J46" i="26"/>
  <c r="K46" i="26"/>
  <c r="L46" i="26"/>
  <c r="M46" i="26"/>
  <c r="N46" i="26"/>
  <c r="O46" i="26"/>
  <c r="P46" i="26"/>
  <c r="Q46" i="26"/>
  <c r="V18" i="27"/>
  <c r="W18" i="27"/>
  <c r="X18" i="27"/>
  <c r="Y18" i="27"/>
  <c r="V19" i="27"/>
  <c r="W19" i="27"/>
  <c r="X19" i="27"/>
  <c r="Y19" i="27"/>
  <c r="V20" i="27"/>
  <c r="W20" i="27"/>
  <c r="X20" i="27"/>
  <c r="Y20" i="27"/>
  <c r="V21" i="27"/>
  <c r="W21" i="27"/>
  <c r="X21" i="27"/>
  <c r="Y21" i="27"/>
  <c r="V22" i="27"/>
  <c r="W22" i="27"/>
  <c r="X22" i="27"/>
  <c r="Y22" i="27"/>
  <c r="V23" i="27"/>
  <c r="W23" i="27"/>
  <c r="X23" i="27"/>
  <c r="Y23" i="27"/>
  <c r="V24" i="27"/>
  <c r="W24" i="27"/>
  <c r="X24" i="27"/>
  <c r="Y24" i="27"/>
  <c r="V25" i="27"/>
  <c r="W25" i="27"/>
  <c r="X25" i="27"/>
  <c r="Y25" i="27"/>
  <c r="V26" i="27"/>
  <c r="W26" i="27"/>
  <c r="X26" i="27"/>
  <c r="Y26" i="27"/>
  <c r="V27" i="27"/>
  <c r="W27" i="27"/>
  <c r="X27" i="27"/>
  <c r="Y27" i="27"/>
  <c r="V28" i="27"/>
  <c r="W28" i="27"/>
  <c r="X28" i="27"/>
  <c r="Y28" i="27"/>
  <c r="V29" i="27"/>
  <c r="W29" i="27"/>
  <c r="X29" i="27"/>
  <c r="Y29" i="27"/>
  <c r="V30" i="27"/>
  <c r="W30" i="27"/>
  <c r="X30" i="27"/>
  <c r="Y30" i="27"/>
  <c r="V31" i="27"/>
  <c r="W31" i="27"/>
  <c r="X31" i="27"/>
  <c r="Y31" i="27"/>
  <c r="V32" i="27"/>
  <c r="W32" i="27"/>
  <c r="X32" i="27"/>
  <c r="Y32" i="27"/>
  <c r="V33" i="27"/>
  <c r="W33" i="27"/>
  <c r="X33" i="27"/>
  <c r="Y33" i="27"/>
  <c r="V34" i="27"/>
  <c r="W34" i="27"/>
  <c r="X34" i="27"/>
  <c r="Y34" i="27"/>
  <c r="V35" i="27"/>
  <c r="W35" i="27"/>
  <c r="X35" i="27"/>
  <c r="Y35" i="27"/>
  <c r="V36" i="27"/>
  <c r="W36" i="27"/>
  <c r="X36" i="27"/>
  <c r="Y36" i="27"/>
  <c r="V37" i="27"/>
  <c r="W37" i="27"/>
  <c r="X37" i="27"/>
  <c r="Y37" i="27"/>
  <c r="V38" i="27"/>
  <c r="W38" i="27"/>
  <c r="X38" i="27"/>
  <c r="Y38" i="27"/>
  <c r="V39" i="27"/>
  <c r="W39" i="27"/>
  <c r="X39" i="27"/>
  <c r="Y39" i="27"/>
  <c r="V40" i="27"/>
  <c r="W40" i="27"/>
  <c r="X40" i="27"/>
  <c r="Y40" i="27"/>
  <c r="V41" i="27"/>
  <c r="W41" i="27"/>
  <c r="X41" i="27"/>
  <c r="Y41" i="27"/>
  <c r="C44" i="27"/>
  <c r="D44" i="27"/>
  <c r="E44" i="27"/>
  <c r="F44" i="27"/>
  <c r="G44" i="27"/>
  <c r="H44" i="27"/>
  <c r="I44" i="27"/>
  <c r="J44" i="27"/>
  <c r="L44" i="27"/>
  <c r="M44" i="27"/>
  <c r="N44" i="27"/>
  <c r="O44" i="27"/>
  <c r="P44" i="27"/>
  <c r="Q44" i="27"/>
  <c r="R44" i="27"/>
  <c r="S44" i="27"/>
  <c r="T44" i="27"/>
  <c r="V44" i="27"/>
  <c r="W44" i="27"/>
  <c r="X44" i="27"/>
  <c r="Y44" i="27"/>
  <c r="C46" i="27"/>
  <c r="D46" i="27"/>
  <c r="E46" i="27"/>
  <c r="F46" i="27"/>
  <c r="G46" i="27"/>
  <c r="H46" i="27"/>
  <c r="I46" i="27"/>
  <c r="J46" i="27"/>
  <c r="K46" i="27"/>
  <c r="L46" i="27"/>
  <c r="M46" i="27"/>
  <c r="N46" i="27"/>
  <c r="O46" i="27"/>
  <c r="P46" i="27"/>
  <c r="Q46" i="27"/>
  <c r="R46" i="27"/>
  <c r="S46" i="27"/>
  <c r="T46" i="27"/>
  <c r="U46" i="27"/>
  <c r="V46" i="27"/>
  <c r="W46" i="27"/>
  <c r="X46" i="27"/>
  <c r="Y46" i="27"/>
  <c r="Z46" i="27"/>
  <c r="U18" i="28"/>
  <c r="V18" i="28"/>
  <c r="W18" i="28"/>
  <c r="X18" i="28"/>
  <c r="U19" i="28"/>
  <c r="V19" i="28"/>
  <c r="W19" i="28"/>
  <c r="X19" i="28"/>
  <c r="U20" i="28"/>
  <c r="V20" i="28"/>
  <c r="W20" i="28"/>
  <c r="X20" i="28"/>
  <c r="U21" i="28"/>
  <c r="V21" i="28"/>
  <c r="W21" i="28"/>
  <c r="X21" i="28"/>
  <c r="U22" i="28"/>
  <c r="V22" i="28"/>
  <c r="W22" i="28"/>
  <c r="X22" i="28"/>
  <c r="U23" i="28"/>
  <c r="V23" i="28"/>
  <c r="W23" i="28"/>
  <c r="X23" i="28"/>
  <c r="U24" i="28"/>
  <c r="V24" i="28"/>
  <c r="W24" i="28"/>
  <c r="X24" i="28"/>
  <c r="U25" i="28"/>
  <c r="V25" i="28"/>
  <c r="W25" i="28"/>
  <c r="X25" i="28"/>
  <c r="U26" i="28"/>
  <c r="V26" i="28"/>
  <c r="W26" i="28"/>
  <c r="X26" i="28"/>
  <c r="U27" i="28"/>
  <c r="V27" i="28"/>
  <c r="W27" i="28"/>
  <c r="X27" i="28"/>
  <c r="U28" i="28"/>
  <c r="V28" i="28"/>
  <c r="W28" i="28"/>
  <c r="X28" i="28"/>
  <c r="U29" i="28"/>
  <c r="V29" i="28"/>
  <c r="W29" i="28"/>
  <c r="X29" i="28"/>
  <c r="U30" i="28"/>
  <c r="V30" i="28"/>
  <c r="W30" i="28"/>
  <c r="X30" i="28"/>
  <c r="U31" i="28"/>
  <c r="V31" i="28"/>
  <c r="W31" i="28"/>
  <c r="X31" i="28"/>
  <c r="U32" i="28"/>
  <c r="V32" i="28"/>
  <c r="W32" i="28"/>
  <c r="X32" i="28"/>
  <c r="U33" i="28"/>
  <c r="V33" i="28"/>
  <c r="W33" i="28"/>
  <c r="X33" i="28"/>
  <c r="U34" i="28"/>
  <c r="V34" i="28"/>
  <c r="W34" i="28"/>
  <c r="X34" i="28"/>
  <c r="U35" i="28"/>
  <c r="V35" i="28"/>
  <c r="W35" i="28"/>
  <c r="X35" i="28"/>
  <c r="U36" i="28"/>
  <c r="V36" i="28"/>
  <c r="W36" i="28"/>
  <c r="X36" i="28"/>
  <c r="U37" i="28"/>
  <c r="V37" i="28"/>
  <c r="W37" i="28"/>
  <c r="X37" i="28"/>
  <c r="U38" i="28"/>
  <c r="V38" i="28"/>
  <c r="W38" i="28"/>
  <c r="X38" i="28"/>
  <c r="U39" i="28"/>
  <c r="V39" i="28"/>
  <c r="W39" i="28"/>
  <c r="X39" i="28"/>
  <c r="U40" i="28"/>
  <c r="V40" i="28"/>
  <c r="W40" i="28"/>
  <c r="X40" i="28"/>
  <c r="U41" i="28"/>
  <c r="V41" i="28"/>
  <c r="W41" i="28"/>
  <c r="X41" i="28"/>
  <c r="C44" i="28"/>
  <c r="D44" i="28"/>
  <c r="E44" i="28"/>
  <c r="F44" i="28"/>
  <c r="G44" i="28"/>
  <c r="H44" i="28"/>
  <c r="I44" i="28"/>
  <c r="K44" i="28"/>
  <c r="L44" i="28"/>
  <c r="M44" i="28"/>
  <c r="N44" i="28"/>
  <c r="O44" i="28"/>
  <c r="P44" i="28"/>
  <c r="Q44" i="28"/>
  <c r="R44" i="28"/>
  <c r="S44" i="28"/>
  <c r="U44" i="28"/>
  <c r="V44" i="28"/>
  <c r="W44" i="28"/>
  <c r="X44" i="28"/>
  <c r="C46" i="28"/>
  <c r="D46" i="28"/>
  <c r="E46" i="28"/>
  <c r="F46" i="28"/>
  <c r="G46" i="28"/>
  <c r="H46" i="28"/>
  <c r="I46" i="28"/>
  <c r="J46" i="28"/>
  <c r="K46" i="28"/>
  <c r="L46" i="28"/>
  <c r="M46" i="28"/>
  <c r="N46" i="28"/>
  <c r="O46" i="28"/>
  <c r="P46" i="28"/>
  <c r="Q46" i="28"/>
  <c r="R46" i="28"/>
  <c r="S46" i="28"/>
  <c r="T46" i="28"/>
  <c r="U46" i="28"/>
  <c r="V46" i="28"/>
  <c r="W46" i="28"/>
  <c r="X46" i="28"/>
  <c r="Y46" i="28"/>
  <c r="U18" i="29"/>
  <c r="V18" i="29"/>
  <c r="W18" i="29"/>
  <c r="X18" i="29"/>
  <c r="U19" i="29"/>
  <c r="V19" i="29"/>
  <c r="W19" i="29"/>
  <c r="X19" i="29"/>
  <c r="U20" i="29"/>
  <c r="V20" i="29"/>
  <c r="W20" i="29"/>
  <c r="X20" i="29"/>
  <c r="U21" i="29"/>
  <c r="V21" i="29"/>
  <c r="W21" i="29"/>
  <c r="X21" i="29"/>
  <c r="U22" i="29"/>
  <c r="V22" i="29"/>
  <c r="W22" i="29"/>
  <c r="X22" i="29"/>
  <c r="U23" i="29"/>
  <c r="V23" i="29"/>
  <c r="W23" i="29"/>
  <c r="X23" i="29"/>
  <c r="U24" i="29"/>
  <c r="V24" i="29"/>
  <c r="W24" i="29"/>
  <c r="X24" i="29"/>
  <c r="U25" i="29"/>
  <c r="V25" i="29"/>
  <c r="W25" i="29"/>
  <c r="X25" i="29"/>
  <c r="U26" i="29"/>
  <c r="V26" i="29"/>
  <c r="W26" i="29"/>
  <c r="X26" i="29"/>
  <c r="U27" i="29"/>
  <c r="V27" i="29"/>
  <c r="W27" i="29"/>
  <c r="X27" i="29"/>
  <c r="U28" i="29"/>
  <c r="V28" i="29"/>
  <c r="W28" i="29"/>
  <c r="X28" i="29"/>
  <c r="U29" i="29"/>
  <c r="V29" i="29"/>
  <c r="W29" i="29"/>
  <c r="X29" i="29"/>
  <c r="U30" i="29"/>
  <c r="V30" i="29"/>
  <c r="W30" i="29"/>
  <c r="X30" i="29"/>
  <c r="U31" i="29"/>
  <c r="V31" i="29"/>
  <c r="W31" i="29"/>
  <c r="X31" i="29"/>
  <c r="U32" i="29"/>
  <c r="V32" i="29"/>
  <c r="W32" i="29"/>
  <c r="X32" i="29"/>
  <c r="U33" i="29"/>
  <c r="V33" i="29"/>
  <c r="W33" i="29"/>
  <c r="X33" i="29"/>
  <c r="U34" i="29"/>
  <c r="V34" i="29"/>
  <c r="W34" i="29"/>
  <c r="X34" i="29"/>
  <c r="U35" i="29"/>
  <c r="V35" i="29"/>
  <c r="W35" i="29"/>
  <c r="X35" i="29"/>
  <c r="U36" i="29"/>
  <c r="V36" i="29"/>
  <c r="W36" i="29"/>
  <c r="X36" i="29"/>
  <c r="U37" i="29"/>
  <c r="V37" i="29"/>
  <c r="W37" i="29"/>
  <c r="X37" i="29"/>
  <c r="U38" i="29"/>
  <c r="V38" i="29"/>
  <c r="W38" i="29"/>
  <c r="X38" i="29"/>
  <c r="U39" i="29"/>
  <c r="V39" i="29"/>
  <c r="W39" i="29"/>
  <c r="X39" i="29"/>
  <c r="U40" i="29"/>
  <c r="V40" i="29"/>
  <c r="W40" i="29"/>
  <c r="X40" i="29"/>
  <c r="U41" i="29"/>
  <c r="V41" i="29"/>
  <c r="W41" i="29"/>
  <c r="X41" i="29"/>
  <c r="C44" i="29"/>
  <c r="D44" i="29"/>
  <c r="E44" i="29"/>
  <c r="F44" i="29"/>
  <c r="G44" i="29"/>
  <c r="H44" i="29"/>
  <c r="I44" i="29"/>
  <c r="K44" i="29"/>
  <c r="L44" i="29"/>
  <c r="M44" i="29"/>
  <c r="N44" i="29"/>
  <c r="O44" i="29"/>
  <c r="P44" i="29"/>
  <c r="Q44" i="29"/>
  <c r="R44" i="29"/>
  <c r="S44" i="29"/>
  <c r="U44" i="29"/>
  <c r="V44" i="29"/>
  <c r="W44" i="29"/>
  <c r="X44" i="29"/>
  <c r="C46" i="29"/>
  <c r="D46" i="29"/>
  <c r="E46" i="29"/>
  <c r="F46" i="29"/>
  <c r="G46" i="29"/>
  <c r="H46" i="29"/>
  <c r="I46" i="29"/>
  <c r="J46" i="29"/>
  <c r="K46" i="29"/>
  <c r="L46" i="29"/>
  <c r="M46" i="29"/>
  <c r="N46" i="29"/>
  <c r="O46" i="29"/>
  <c r="P46" i="29"/>
  <c r="Q46" i="29"/>
  <c r="R46" i="29"/>
  <c r="S46" i="29"/>
  <c r="T46" i="29"/>
  <c r="U46" i="29"/>
  <c r="V46" i="29"/>
  <c r="W46" i="29"/>
  <c r="X46" i="29"/>
  <c r="Y46" i="29"/>
  <c r="Y18" i="30"/>
  <c r="Z18" i="30"/>
  <c r="AA18" i="30"/>
  <c r="AB18" i="30"/>
  <c r="Y19" i="30"/>
  <c r="Z19" i="30"/>
  <c r="AA19" i="30"/>
  <c r="AB19" i="30"/>
  <c r="Y20" i="30"/>
  <c r="Z20" i="30"/>
  <c r="AA20" i="30"/>
  <c r="AB20" i="30"/>
  <c r="Y21" i="30"/>
  <c r="Z21" i="30"/>
  <c r="AA21" i="30"/>
  <c r="AB21" i="30"/>
  <c r="Y22" i="30"/>
  <c r="Z22" i="30"/>
  <c r="AA22" i="30"/>
  <c r="AB22" i="30"/>
  <c r="Y23" i="30"/>
  <c r="Z23" i="30"/>
  <c r="AA23" i="30"/>
  <c r="AB23" i="30"/>
  <c r="Y24" i="30"/>
  <c r="Z24" i="30"/>
  <c r="AA24" i="30"/>
  <c r="AB24" i="30"/>
  <c r="Y25" i="30"/>
  <c r="Z25" i="30"/>
  <c r="AA25" i="30"/>
  <c r="AB25" i="30"/>
  <c r="Y26" i="30"/>
  <c r="Z26" i="30"/>
  <c r="AA26" i="30"/>
  <c r="AB26" i="30"/>
  <c r="Y27" i="30"/>
  <c r="Z27" i="30"/>
  <c r="AA27" i="30"/>
  <c r="AB27" i="30"/>
  <c r="Y28" i="30"/>
  <c r="Z28" i="30"/>
  <c r="AA28" i="30"/>
  <c r="AB28" i="30"/>
  <c r="Y29" i="30"/>
  <c r="Z29" i="30"/>
  <c r="AA29" i="30"/>
  <c r="AB29" i="30"/>
  <c r="Y30" i="30"/>
  <c r="Z30" i="30"/>
  <c r="AA30" i="30"/>
  <c r="AB30" i="30"/>
  <c r="Y31" i="30"/>
  <c r="Z31" i="30"/>
  <c r="AA31" i="30"/>
  <c r="AB31" i="30"/>
  <c r="Y32" i="30"/>
  <c r="Z32" i="30"/>
  <c r="AA32" i="30"/>
  <c r="AB32" i="30"/>
  <c r="Y33" i="30"/>
  <c r="Z33" i="30"/>
  <c r="AA33" i="30"/>
  <c r="AB33" i="30"/>
  <c r="Y34" i="30"/>
  <c r="Z34" i="30"/>
  <c r="AA34" i="30"/>
  <c r="AB34" i="30"/>
  <c r="Y35" i="30"/>
  <c r="Z35" i="30"/>
  <c r="AA35" i="30"/>
  <c r="AB35" i="30"/>
  <c r="Y36" i="30"/>
  <c r="Z36" i="30"/>
  <c r="AA36" i="30"/>
  <c r="AB36" i="30"/>
  <c r="Y37" i="30"/>
  <c r="Z37" i="30"/>
  <c r="AA37" i="30"/>
  <c r="AB37" i="30"/>
  <c r="Y38" i="30"/>
  <c r="Z38" i="30"/>
  <c r="AA38" i="30"/>
  <c r="AB38" i="30"/>
  <c r="Y39" i="30"/>
  <c r="Z39" i="30"/>
  <c r="AA39" i="30"/>
  <c r="AB39" i="30"/>
  <c r="Y40" i="30"/>
  <c r="Z40" i="30"/>
  <c r="AA40" i="30"/>
  <c r="AB40" i="30"/>
  <c r="Y41" i="30"/>
  <c r="Z41" i="30"/>
  <c r="AA41" i="30"/>
  <c r="AB41" i="30"/>
  <c r="C44" i="30"/>
  <c r="D44" i="30"/>
  <c r="E44" i="30"/>
  <c r="F44" i="30"/>
  <c r="G44" i="30"/>
  <c r="H44" i="30"/>
  <c r="I44" i="30"/>
  <c r="J44" i="30"/>
  <c r="K44" i="30"/>
  <c r="L44" i="30"/>
  <c r="N44" i="30"/>
  <c r="O44" i="30"/>
  <c r="P44" i="30"/>
  <c r="Q44" i="30"/>
  <c r="R44" i="30"/>
  <c r="S44" i="30"/>
  <c r="T44" i="30"/>
  <c r="U44" i="30"/>
  <c r="V44" i="30"/>
  <c r="W44" i="30"/>
  <c r="Y44" i="30"/>
  <c r="Z44" i="30"/>
  <c r="AA44" i="30"/>
  <c r="AB44" i="30"/>
  <c r="C46" i="30"/>
  <c r="D46" i="30"/>
  <c r="E46" i="30"/>
  <c r="F46" i="30"/>
  <c r="G46" i="30"/>
  <c r="H46" i="30"/>
  <c r="I46" i="30"/>
  <c r="J46" i="30"/>
  <c r="K46" i="30"/>
  <c r="L46" i="30"/>
  <c r="M46" i="30"/>
  <c r="N46" i="30"/>
  <c r="O46" i="30"/>
  <c r="P46" i="30"/>
  <c r="Q46" i="30"/>
  <c r="R46" i="30"/>
  <c r="S46" i="30"/>
  <c r="T46" i="30"/>
  <c r="U46" i="30"/>
  <c r="V46" i="30"/>
  <c r="W46" i="30"/>
  <c r="X46" i="30"/>
  <c r="Y46" i="30"/>
  <c r="Z46" i="30"/>
  <c r="AA46" i="30"/>
  <c r="AB46" i="30"/>
  <c r="AC46" i="30"/>
  <c r="Q18" i="8"/>
  <c r="R18" i="8"/>
  <c r="S18" i="8"/>
  <c r="T18" i="8"/>
  <c r="Q19" i="8"/>
  <c r="R19" i="8"/>
  <c r="S19" i="8"/>
  <c r="T19" i="8"/>
  <c r="Q20" i="8"/>
  <c r="R20" i="8"/>
  <c r="S20" i="8"/>
  <c r="T20" i="8"/>
  <c r="Q21" i="8"/>
  <c r="R21" i="8"/>
  <c r="S21" i="8"/>
  <c r="T21" i="8"/>
  <c r="Q22" i="8"/>
  <c r="R22" i="8"/>
  <c r="S22" i="8"/>
  <c r="T22" i="8"/>
  <c r="Q23" i="8"/>
  <c r="R23" i="8"/>
  <c r="S23" i="8"/>
  <c r="T23" i="8"/>
  <c r="Q24" i="8"/>
  <c r="R24" i="8"/>
  <c r="S24" i="8"/>
  <c r="T24" i="8"/>
  <c r="Q25" i="8"/>
  <c r="R25" i="8"/>
  <c r="S25" i="8"/>
  <c r="T25" i="8"/>
  <c r="Q26" i="8"/>
  <c r="R26" i="8"/>
  <c r="S26" i="8"/>
  <c r="T26" i="8"/>
  <c r="Q27" i="8"/>
  <c r="R27" i="8"/>
  <c r="S27" i="8"/>
  <c r="T27" i="8"/>
  <c r="Q28" i="8"/>
  <c r="R28" i="8"/>
  <c r="S28" i="8"/>
  <c r="T28" i="8"/>
  <c r="Q29" i="8"/>
  <c r="R29" i="8"/>
  <c r="S29" i="8"/>
  <c r="T29" i="8"/>
  <c r="Q30" i="8"/>
  <c r="R30" i="8"/>
  <c r="S30" i="8"/>
  <c r="T30" i="8"/>
  <c r="Q31" i="8"/>
  <c r="R31" i="8"/>
  <c r="S31" i="8"/>
  <c r="T31" i="8"/>
  <c r="Q32" i="8"/>
  <c r="R32" i="8"/>
  <c r="S32" i="8"/>
  <c r="T32" i="8"/>
  <c r="Q33" i="8"/>
  <c r="R33" i="8"/>
  <c r="S33" i="8"/>
  <c r="T33" i="8"/>
  <c r="Q34" i="8"/>
  <c r="R34" i="8"/>
  <c r="S34" i="8"/>
  <c r="T34" i="8"/>
  <c r="Q35" i="8"/>
  <c r="R35" i="8"/>
  <c r="S35" i="8"/>
  <c r="T35" i="8"/>
  <c r="Q36" i="8"/>
  <c r="R36" i="8"/>
  <c r="S36" i="8"/>
  <c r="T36" i="8"/>
  <c r="Q37" i="8"/>
  <c r="R37" i="8"/>
  <c r="S37" i="8"/>
  <c r="T37" i="8"/>
  <c r="Q38" i="8"/>
  <c r="R38" i="8"/>
  <c r="S38" i="8"/>
  <c r="T38" i="8"/>
  <c r="Q39" i="8"/>
  <c r="R39" i="8"/>
  <c r="S39" i="8"/>
  <c r="T39" i="8"/>
  <c r="Q40" i="8"/>
  <c r="R40" i="8"/>
  <c r="S40" i="8"/>
  <c r="T40" i="8"/>
  <c r="Q41" i="8"/>
  <c r="R41" i="8"/>
  <c r="S41" i="8"/>
  <c r="T41" i="8"/>
  <c r="Q42" i="8"/>
  <c r="R42" i="8"/>
  <c r="S42" i="8"/>
  <c r="T42" i="8"/>
  <c r="C45" i="8"/>
  <c r="D45" i="8"/>
  <c r="E45" i="8"/>
  <c r="F45" i="8"/>
  <c r="G45" i="8"/>
  <c r="I45" i="8"/>
  <c r="J45" i="8"/>
  <c r="K45" i="8"/>
  <c r="L45" i="8"/>
  <c r="M45" i="8"/>
  <c r="N45" i="8"/>
  <c r="O45" i="8"/>
  <c r="Q45" i="8"/>
  <c r="R45" i="8"/>
  <c r="S45" i="8"/>
  <c r="T45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18" i="9"/>
  <c r="W18" i="9"/>
  <c r="X18" i="9"/>
  <c r="Y18" i="9"/>
  <c r="V19" i="9"/>
  <c r="W19" i="9"/>
  <c r="X19" i="9"/>
  <c r="Y19" i="9"/>
  <c r="V20" i="9"/>
  <c r="W20" i="9"/>
  <c r="X20" i="9"/>
  <c r="Y20" i="9"/>
  <c r="V21" i="9"/>
  <c r="W21" i="9"/>
  <c r="X21" i="9"/>
  <c r="Y21" i="9"/>
  <c r="V22" i="9"/>
  <c r="W22" i="9"/>
  <c r="X22" i="9"/>
  <c r="Y22" i="9"/>
  <c r="V23" i="9"/>
  <c r="W23" i="9"/>
  <c r="X23" i="9"/>
  <c r="Y23" i="9"/>
  <c r="V24" i="9"/>
  <c r="W24" i="9"/>
  <c r="X24" i="9"/>
  <c r="Y24" i="9"/>
  <c r="V25" i="9"/>
  <c r="W25" i="9"/>
  <c r="X25" i="9"/>
  <c r="Y25" i="9"/>
  <c r="V26" i="9"/>
  <c r="W26" i="9"/>
  <c r="X26" i="9"/>
  <c r="Y26" i="9"/>
  <c r="V27" i="9"/>
  <c r="W27" i="9"/>
  <c r="X27" i="9"/>
  <c r="Y27" i="9"/>
  <c r="V28" i="9"/>
  <c r="W28" i="9"/>
  <c r="X28" i="9"/>
  <c r="Y28" i="9"/>
  <c r="V29" i="9"/>
  <c r="W29" i="9"/>
  <c r="X29" i="9"/>
  <c r="Y29" i="9"/>
  <c r="V30" i="9"/>
  <c r="W30" i="9"/>
  <c r="X30" i="9"/>
  <c r="Y30" i="9"/>
  <c r="V31" i="9"/>
  <c r="W31" i="9"/>
  <c r="X31" i="9"/>
  <c r="Y31" i="9"/>
  <c r="V32" i="9"/>
  <c r="W32" i="9"/>
  <c r="X32" i="9"/>
  <c r="Y32" i="9"/>
  <c r="V33" i="9"/>
  <c r="W33" i="9"/>
  <c r="X33" i="9"/>
  <c r="Y33" i="9"/>
  <c r="V34" i="9"/>
  <c r="W34" i="9"/>
  <c r="X34" i="9"/>
  <c r="Y34" i="9"/>
  <c r="V35" i="9"/>
  <c r="W35" i="9"/>
  <c r="X35" i="9"/>
  <c r="Y35" i="9"/>
  <c r="V36" i="9"/>
  <c r="W36" i="9"/>
  <c r="X36" i="9"/>
  <c r="Y36" i="9"/>
  <c r="V37" i="9"/>
  <c r="W37" i="9"/>
  <c r="X37" i="9"/>
  <c r="Y37" i="9"/>
  <c r="V38" i="9"/>
  <c r="W38" i="9"/>
  <c r="X38" i="9"/>
  <c r="Y38" i="9"/>
  <c r="V39" i="9"/>
  <c r="W39" i="9"/>
  <c r="X39" i="9"/>
  <c r="Y39" i="9"/>
  <c r="V40" i="9"/>
  <c r="W40" i="9"/>
  <c r="X40" i="9"/>
  <c r="Y40" i="9"/>
  <c r="V41" i="9"/>
  <c r="W41" i="9"/>
  <c r="X41" i="9"/>
  <c r="Y41" i="9"/>
  <c r="V42" i="9"/>
  <c r="W42" i="9"/>
  <c r="X42" i="9"/>
  <c r="Y42" i="9"/>
  <c r="C45" i="9"/>
  <c r="D45" i="9"/>
  <c r="E45" i="9"/>
  <c r="F45" i="9"/>
  <c r="G45" i="9"/>
  <c r="H45" i="9"/>
  <c r="I45" i="9"/>
  <c r="K45" i="9"/>
  <c r="L45" i="9"/>
  <c r="M45" i="9"/>
  <c r="N45" i="9"/>
  <c r="O45" i="9"/>
  <c r="P45" i="9"/>
  <c r="Q45" i="9"/>
  <c r="R45" i="9"/>
  <c r="S45" i="9"/>
  <c r="T45" i="9"/>
  <c r="V45" i="9"/>
  <c r="W45" i="9"/>
  <c r="X45" i="9"/>
  <c r="Y45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18" i="10"/>
  <c r="AB18" i="10"/>
  <c r="AC18" i="10"/>
  <c r="AD18" i="10"/>
  <c r="AA19" i="10"/>
  <c r="AB19" i="10"/>
  <c r="AC19" i="10"/>
  <c r="AD19" i="10"/>
  <c r="AA20" i="10"/>
  <c r="AB20" i="10"/>
  <c r="AC20" i="10"/>
  <c r="AD20" i="10"/>
  <c r="AA21" i="10"/>
  <c r="AB21" i="10"/>
  <c r="AC21" i="10"/>
  <c r="AD21" i="10"/>
  <c r="AA22" i="10"/>
  <c r="AB22" i="10"/>
  <c r="AC22" i="10"/>
  <c r="AD22" i="10"/>
  <c r="AA23" i="10"/>
  <c r="AB23" i="10"/>
  <c r="AC23" i="10"/>
  <c r="AD23" i="10"/>
  <c r="AA24" i="10"/>
  <c r="AB24" i="10"/>
  <c r="AC24" i="10"/>
  <c r="AD24" i="10"/>
  <c r="AA25" i="10"/>
  <c r="AB25" i="10"/>
  <c r="AC25" i="10"/>
  <c r="AD25" i="10"/>
  <c r="AA26" i="10"/>
  <c r="AB26" i="10"/>
  <c r="AC26" i="10"/>
  <c r="AD26" i="10"/>
  <c r="AA27" i="10"/>
  <c r="AB27" i="10"/>
  <c r="AC27" i="10"/>
  <c r="AD27" i="10"/>
  <c r="AA28" i="10"/>
  <c r="AB28" i="10"/>
  <c r="AC28" i="10"/>
  <c r="AD28" i="10"/>
  <c r="AA29" i="10"/>
  <c r="AB29" i="10"/>
  <c r="AC29" i="10"/>
  <c r="AD29" i="10"/>
  <c r="AA30" i="10"/>
  <c r="AB30" i="10"/>
  <c r="AC30" i="10"/>
  <c r="AD30" i="10"/>
  <c r="AA31" i="10"/>
  <c r="AB31" i="10"/>
  <c r="AC31" i="10"/>
  <c r="AD31" i="10"/>
  <c r="AA32" i="10"/>
  <c r="AB32" i="10"/>
  <c r="AC32" i="10"/>
  <c r="AD32" i="10"/>
  <c r="AA33" i="10"/>
  <c r="AB33" i="10"/>
  <c r="AC33" i="10"/>
  <c r="AD33" i="10"/>
  <c r="AA34" i="10"/>
  <c r="AB34" i="10"/>
  <c r="AC34" i="10"/>
  <c r="AD34" i="10"/>
  <c r="AA35" i="10"/>
  <c r="AB35" i="10"/>
  <c r="AC35" i="10"/>
  <c r="AD35" i="10"/>
  <c r="AA36" i="10"/>
  <c r="AB36" i="10"/>
  <c r="AC36" i="10"/>
  <c r="AD36" i="10"/>
  <c r="AA37" i="10"/>
  <c r="AB37" i="10"/>
  <c r="AC37" i="10"/>
  <c r="AD37" i="10"/>
  <c r="AA38" i="10"/>
  <c r="AB38" i="10"/>
  <c r="AC38" i="10"/>
  <c r="AD38" i="10"/>
  <c r="AA39" i="10"/>
  <c r="AB39" i="10"/>
  <c r="AC39" i="10"/>
  <c r="AD39" i="10"/>
  <c r="AA40" i="10"/>
  <c r="AB40" i="10"/>
  <c r="AC40" i="10"/>
  <c r="AD40" i="10"/>
  <c r="AA41" i="10"/>
  <c r="AB41" i="10"/>
  <c r="AC41" i="10"/>
  <c r="AD41" i="10"/>
  <c r="AA42" i="10"/>
  <c r="AB42" i="10"/>
  <c r="AC42" i="10"/>
  <c r="AD42" i="10"/>
  <c r="C45" i="10"/>
  <c r="D45" i="10"/>
  <c r="E45" i="10"/>
  <c r="F45" i="10"/>
  <c r="G45" i="10"/>
  <c r="H45" i="10"/>
  <c r="I45" i="10"/>
  <c r="J45" i="10"/>
  <c r="K45" i="10"/>
  <c r="L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AA45" i="10"/>
  <c r="AB45" i="10"/>
  <c r="AC45" i="10"/>
  <c r="AD45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E18" i="11"/>
  <c r="AF18" i="11"/>
  <c r="AG18" i="11"/>
  <c r="AH18" i="11"/>
  <c r="AE19" i="11"/>
  <c r="AF19" i="11"/>
  <c r="AG19" i="11"/>
  <c r="AH19" i="11"/>
  <c r="AE20" i="11"/>
  <c r="AF20" i="11"/>
  <c r="AG20" i="11"/>
  <c r="AH20" i="11"/>
  <c r="AE21" i="11"/>
  <c r="AF21" i="11"/>
  <c r="AG21" i="11"/>
  <c r="AH21" i="11"/>
  <c r="AE22" i="11"/>
  <c r="AF22" i="11"/>
  <c r="AG22" i="11"/>
  <c r="AH22" i="11"/>
  <c r="AE23" i="11"/>
  <c r="AF23" i="11"/>
  <c r="AG23" i="11"/>
  <c r="AH23" i="11"/>
  <c r="AE24" i="11"/>
  <c r="AF24" i="11"/>
  <c r="AG24" i="11"/>
  <c r="AH24" i="11"/>
  <c r="AE25" i="11"/>
  <c r="AF25" i="11"/>
  <c r="AG25" i="11"/>
  <c r="AH25" i="11"/>
  <c r="AE26" i="11"/>
  <c r="AF26" i="11"/>
  <c r="AG26" i="11"/>
  <c r="AH26" i="11"/>
  <c r="AE27" i="11"/>
  <c r="AF27" i="11"/>
  <c r="AG27" i="11"/>
  <c r="AH27" i="11"/>
  <c r="AE28" i="11"/>
  <c r="AF28" i="11"/>
  <c r="AG28" i="11"/>
  <c r="AH28" i="11"/>
  <c r="AE29" i="11"/>
  <c r="AF29" i="11"/>
  <c r="AG29" i="11"/>
  <c r="AH29" i="11"/>
  <c r="AE30" i="11"/>
  <c r="AF30" i="11"/>
  <c r="AG30" i="11"/>
  <c r="AH30" i="11"/>
  <c r="AE31" i="11"/>
  <c r="AF31" i="11"/>
  <c r="AG31" i="11"/>
  <c r="AH31" i="11"/>
  <c r="AE32" i="11"/>
  <c r="AF32" i="11"/>
  <c r="AG32" i="11"/>
  <c r="AH32" i="11"/>
  <c r="AE33" i="11"/>
  <c r="AF33" i="11"/>
  <c r="AG33" i="11"/>
  <c r="AH33" i="11"/>
  <c r="AE34" i="11"/>
  <c r="AF34" i="11"/>
  <c r="AG34" i="11"/>
  <c r="AH34" i="11"/>
  <c r="AE35" i="11"/>
  <c r="AF35" i="11"/>
  <c r="AG35" i="11"/>
  <c r="AH35" i="11"/>
  <c r="AE36" i="11"/>
  <c r="AF36" i="11"/>
  <c r="AG36" i="11"/>
  <c r="AH36" i="11"/>
  <c r="AE37" i="11"/>
  <c r="AF37" i="11"/>
  <c r="AG37" i="11"/>
  <c r="AH37" i="11"/>
  <c r="AE38" i="11"/>
  <c r="AF38" i="11"/>
  <c r="AG38" i="11"/>
  <c r="AH38" i="11"/>
  <c r="AE39" i="11"/>
  <c r="AF39" i="11"/>
  <c r="AG39" i="11"/>
  <c r="AH39" i="11"/>
  <c r="AE40" i="11"/>
  <c r="AF40" i="11"/>
  <c r="AG40" i="11"/>
  <c r="AH40" i="11"/>
  <c r="AE41" i="11"/>
  <c r="AF41" i="11"/>
  <c r="AG41" i="11"/>
  <c r="AH41" i="11"/>
  <c r="AE42" i="11"/>
  <c r="AF42" i="11"/>
  <c r="AG42" i="11"/>
  <c r="AH42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E45" i="11"/>
  <c r="AF45" i="11"/>
  <c r="AG45" i="11"/>
  <c r="AH45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R18" i="12"/>
  <c r="S18" i="12"/>
  <c r="T18" i="12"/>
  <c r="U18" i="12"/>
  <c r="R19" i="12"/>
  <c r="S19" i="12"/>
  <c r="T19" i="12"/>
  <c r="U19" i="12"/>
  <c r="R20" i="12"/>
  <c r="S20" i="12"/>
  <c r="T20" i="12"/>
  <c r="U20" i="12"/>
  <c r="R21" i="12"/>
  <c r="S21" i="12"/>
  <c r="T21" i="12"/>
  <c r="U21" i="12"/>
  <c r="R22" i="12"/>
  <c r="S22" i="12"/>
  <c r="T22" i="12"/>
  <c r="U22" i="12"/>
  <c r="R23" i="12"/>
  <c r="S23" i="12"/>
  <c r="T23" i="12"/>
  <c r="U23" i="12"/>
  <c r="R24" i="12"/>
  <c r="S24" i="12"/>
  <c r="T24" i="12"/>
  <c r="U24" i="12"/>
  <c r="R25" i="12"/>
  <c r="S25" i="12"/>
  <c r="T25" i="12"/>
  <c r="U25" i="12"/>
  <c r="R26" i="12"/>
  <c r="S26" i="12"/>
  <c r="T26" i="12"/>
  <c r="U26" i="12"/>
  <c r="R27" i="12"/>
  <c r="S27" i="12"/>
  <c r="T27" i="12"/>
  <c r="U27" i="12"/>
  <c r="R28" i="12"/>
  <c r="S28" i="12"/>
  <c r="T28" i="12"/>
  <c r="U28" i="12"/>
  <c r="R29" i="12"/>
  <c r="S29" i="12"/>
  <c r="T29" i="12"/>
  <c r="U29" i="12"/>
  <c r="R30" i="12"/>
  <c r="S30" i="12"/>
  <c r="T30" i="12"/>
  <c r="U30" i="12"/>
  <c r="R31" i="12"/>
  <c r="S31" i="12"/>
  <c r="T31" i="12"/>
  <c r="U31" i="12"/>
  <c r="R32" i="12"/>
  <c r="S32" i="12"/>
  <c r="T32" i="12"/>
  <c r="U32" i="12"/>
  <c r="R33" i="12"/>
  <c r="S33" i="12"/>
  <c r="T33" i="12"/>
  <c r="U33" i="12"/>
  <c r="R34" i="12"/>
  <c r="S34" i="12"/>
  <c r="T34" i="12"/>
  <c r="U34" i="12"/>
  <c r="R35" i="12"/>
  <c r="S35" i="12"/>
  <c r="T35" i="12"/>
  <c r="U35" i="12"/>
  <c r="R36" i="12"/>
  <c r="S36" i="12"/>
  <c r="T36" i="12"/>
  <c r="U36" i="12"/>
  <c r="R37" i="12"/>
  <c r="S37" i="12"/>
  <c r="T37" i="12"/>
  <c r="U37" i="12"/>
  <c r="R38" i="12"/>
  <c r="S38" i="12"/>
  <c r="T38" i="12"/>
  <c r="U38" i="12"/>
  <c r="R39" i="12"/>
  <c r="S39" i="12"/>
  <c r="T39" i="12"/>
  <c r="U39" i="12"/>
  <c r="R40" i="12"/>
  <c r="S40" i="12"/>
  <c r="T40" i="12"/>
  <c r="U40" i="12"/>
  <c r="R41" i="12"/>
  <c r="S41" i="12"/>
  <c r="T41" i="12"/>
  <c r="U41" i="12"/>
  <c r="R42" i="12"/>
  <c r="S42" i="12"/>
  <c r="T42" i="12"/>
  <c r="U42" i="12"/>
  <c r="C45" i="12"/>
  <c r="D45" i="12"/>
  <c r="E45" i="12"/>
  <c r="F45" i="12"/>
  <c r="G45" i="12"/>
  <c r="H45" i="12"/>
  <c r="I45" i="12"/>
  <c r="J45" i="12"/>
  <c r="L45" i="12"/>
  <c r="M45" i="12"/>
  <c r="N45" i="12"/>
  <c r="O45" i="12"/>
  <c r="P45" i="12"/>
  <c r="R45" i="12"/>
  <c r="S45" i="12"/>
  <c r="T45" i="12"/>
  <c r="U45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Q18" i="13"/>
  <c r="R18" i="13"/>
  <c r="S18" i="13"/>
  <c r="T18" i="13"/>
  <c r="Q19" i="13"/>
  <c r="R19" i="13"/>
  <c r="S19" i="13"/>
  <c r="T19" i="13"/>
  <c r="Q20" i="13"/>
  <c r="R20" i="13"/>
  <c r="S20" i="13"/>
  <c r="T20" i="13"/>
  <c r="Q21" i="13"/>
  <c r="R21" i="13"/>
  <c r="S21" i="13"/>
  <c r="T21" i="13"/>
  <c r="Q22" i="13"/>
  <c r="R22" i="13"/>
  <c r="S22" i="13"/>
  <c r="T22" i="13"/>
  <c r="Q23" i="13"/>
  <c r="R23" i="13"/>
  <c r="S23" i="13"/>
  <c r="T23" i="13"/>
  <c r="Q24" i="13"/>
  <c r="R24" i="13"/>
  <c r="S24" i="13"/>
  <c r="T24" i="13"/>
  <c r="Q25" i="13"/>
  <c r="R25" i="13"/>
  <c r="S25" i="13"/>
  <c r="T25" i="13"/>
  <c r="Q26" i="13"/>
  <c r="R26" i="13"/>
  <c r="S26" i="13"/>
  <c r="T26" i="13"/>
  <c r="Q27" i="13"/>
  <c r="R27" i="13"/>
  <c r="S27" i="13"/>
  <c r="T27" i="13"/>
  <c r="Q28" i="13"/>
  <c r="R28" i="13"/>
  <c r="S28" i="13"/>
  <c r="T28" i="13"/>
  <c r="Q29" i="13"/>
  <c r="R29" i="13"/>
  <c r="S29" i="13"/>
  <c r="T29" i="13"/>
  <c r="Q30" i="13"/>
  <c r="R30" i="13"/>
  <c r="S30" i="13"/>
  <c r="T30" i="13"/>
  <c r="Q31" i="13"/>
  <c r="R31" i="13"/>
  <c r="S31" i="13"/>
  <c r="T31" i="13"/>
  <c r="Q32" i="13"/>
  <c r="R32" i="13"/>
  <c r="S32" i="13"/>
  <c r="T32" i="13"/>
  <c r="Q33" i="13"/>
  <c r="R33" i="13"/>
  <c r="S33" i="13"/>
  <c r="T33" i="13"/>
  <c r="Q34" i="13"/>
  <c r="R34" i="13"/>
  <c r="S34" i="13"/>
  <c r="T34" i="13"/>
  <c r="Q35" i="13"/>
  <c r="R35" i="13"/>
  <c r="S35" i="13"/>
  <c r="T35" i="13"/>
  <c r="Q36" i="13"/>
  <c r="R36" i="13"/>
  <c r="S36" i="13"/>
  <c r="T36" i="13"/>
  <c r="Q37" i="13"/>
  <c r="R37" i="13"/>
  <c r="S37" i="13"/>
  <c r="T37" i="13"/>
  <c r="Q38" i="13"/>
  <c r="R38" i="13"/>
  <c r="S38" i="13"/>
  <c r="T38" i="13"/>
  <c r="Q39" i="13"/>
  <c r="R39" i="13"/>
  <c r="S39" i="13"/>
  <c r="T39" i="13"/>
  <c r="Q40" i="13"/>
  <c r="R40" i="13"/>
  <c r="S40" i="13"/>
  <c r="T40" i="13"/>
  <c r="Q41" i="13"/>
  <c r="R41" i="13"/>
  <c r="S41" i="13"/>
  <c r="T41" i="13"/>
  <c r="C44" i="13"/>
  <c r="D44" i="13"/>
  <c r="E44" i="13"/>
  <c r="F44" i="13"/>
  <c r="H44" i="13"/>
  <c r="I44" i="13"/>
  <c r="J44" i="13"/>
  <c r="K44" i="13"/>
  <c r="L44" i="13"/>
  <c r="M44" i="13"/>
  <c r="N44" i="13"/>
  <c r="O44" i="13"/>
  <c r="Q44" i="13"/>
  <c r="R44" i="13"/>
  <c r="S44" i="13"/>
  <c r="T44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U18" i="14"/>
  <c r="V18" i="14"/>
  <c r="W18" i="14"/>
  <c r="X18" i="14"/>
  <c r="U19" i="14"/>
  <c r="V19" i="14"/>
  <c r="W19" i="14"/>
  <c r="X19" i="14"/>
  <c r="U20" i="14"/>
  <c r="V20" i="14"/>
  <c r="W20" i="14"/>
  <c r="X20" i="14"/>
  <c r="U21" i="14"/>
  <c r="V21" i="14"/>
  <c r="W21" i="14"/>
  <c r="X21" i="14"/>
  <c r="U22" i="14"/>
  <c r="V22" i="14"/>
  <c r="W22" i="14"/>
  <c r="X22" i="14"/>
  <c r="U23" i="14"/>
  <c r="V23" i="14"/>
  <c r="W23" i="14"/>
  <c r="X23" i="14"/>
  <c r="U24" i="14"/>
  <c r="V24" i="14"/>
  <c r="W24" i="14"/>
  <c r="X24" i="14"/>
  <c r="U25" i="14"/>
  <c r="V25" i="14"/>
  <c r="W25" i="14"/>
  <c r="X25" i="14"/>
  <c r="U26" i="14"/>
  <c r="V26" i="14"/>
  <c r="W26" i="14"/>
  <c r="X26" i="14"/>
  <c r="U27" i="14"/>
  <c r="V27" i="14"/>
  <c r="W27" i="14"/>
  <c r="X27" i="14"/>
  <c r="U28" i="14"/>
  <c r="V28" i="14"/>
  <c r="W28" i="14"/>
  <c r="X28" i="14"/>
  <c r="U29" i="14"/>
  <c r="V29" i="14"/>
  <c r="W29" i="14"/>
  <c r="X29" i="14"/>
  <c r="U30" i="14"/>
  <c r="V30" i="14"/>
  <c r="W30" i="14"/>
  <c r="X30" i="14"/>
  <c r="U31" i="14"/>
  <c r="V31" i="14"/>
  <c r="W31" i="14"/>
  <c r="X31" i="14"/>
  <c r="U32" i="14"/>
  <c r="V32" i="14"/>
  <c r="W32" i="14"/>
  <c r="X32" i="14"/>
  <c r="U33" i="14"/>
  <c r="V33" i="14"/>
  <c r="W33" i="14"/>
  <c r="X33" i="14"/>
  <c r="U34" i="14"/>
  <c r="V34" i="14"/>
  <c r="W34" i="14"/>
  <c r="X34" i="14"/>
  <c r="U35" i="14"/>
  <c r="V35" i="14"/>
  <c r="W35" i="14"/>
  <c r="X35" i="14"/>
  <c r="U36" i="14"/>
  <c r="V36" i="14"/>
  <c r="W36" i="14"/>
  <c r="X36" i="14"/>
  <c r="U37" i="14"/>
  <c r="V37" i="14"/>
  <c r="W37" i="14"/>
  <c r="X37" i="14"/>
  <c r="U38" i="14"/>
  <c r="V38" i="14"/>
  <c r="W38" i="14"/>
  <c r="X38" i="14"/>
  <c r="U39" i="14"/>
  <c r="V39" i="14"/>
  <c r="W39" i="14"/>
  <c r="X39" i="14"/>
  <c r="U40" i="14"/>
  <c r="V40" i="14"/>
  <c r="W40" i="14"/>
  <c r="X40" i="14"/>
  <c r="U41" i="14"/>
  <c r="V41" i="14"/>
  <c r="W41" i="14"/>
  <c r="X41" i="14"/>
  <c r="C44" i="14"/>
  <c r="D44" i="14"/>
  <c r="E44" i="14"/>
  <c r="F44" i="14"/>
  <c r="G44" i="14"/>
  <c r="H44" i="14"/>
  <c r="I44" i="14"/>
  <c r="K44" i="14"/>
  <c r="L44" i="14"/>
  <c r="M44" i="14"/>
  <c r="N44" i="14"/>
  <c r="O44" i="14"/>
  <c r="P44" i="14"/>
  <c r="Q44" i="14"/>
  <c r="R44" i="14"/>
  <c r="S44" i="14"/>
  <c r="U44" i="14"/>
  <c r="V44" i="14"/>
  <c r="W44" i="14"/>
  <c r="X44" i="14"/>
  <c r="C46" i="14"/>
  <c r="D46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</calcChain>
</file>

<file path=xl/sharedStrings.xml><?xml version="1.0" encoding="utf-8"?>
<sst xmlns="http://schemas.openxmlformats.org/spreadsheetml/2006/main" count="6314" uniqueCount="457">
  <si>
    <t>To: El Paso Marketing   -  fax # 915-521-4751</t>
  </si>
  <si>
    <t xml:space="preserve"> El Paso Generation   -  fax # 915-521-4711</t>
  </si>
  <si>
    <t>HR ENDING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</si>
  <si>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</si>
  <si>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</si>
  <si>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</si>
  <si>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</si>
  <si>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</si>
  <si>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</si>
  <si>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</si>
  <si>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</si>
  <si>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</si>
  <si>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Time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</si>
  <si>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</si>
  <si>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</si>
  <si>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</si>
  <si>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</si>
  <si>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</si>
  <si>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</si>
  <si>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</si>
  <si>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</si>
  <si>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</si>
  <si>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</si>
  <si>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</si>
  <si>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</si>
  <si>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</si>
  <si>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</si>
  <si>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</si>
  <si>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</si>
  <si>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</si>
  <si>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</si>
  <si>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</si>
  <si>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</si>
  <si>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</si>
  <si>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</si>
  <si>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</si>
  <si>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EPE(G)4C</t>
  </si>
  <si>
    <t>SPS (G) @ EDDY TIE</t>
  </si>
  <si>
    <t>PSCO</t>
  </si>
  <si>
    <t>EPE</t>
  </si>
  <si>
    <t>AZPS(T)FC3/PPD2</t>
  </si>
  <si>
    <t>CALPINE</t>
  </si>
  <si>
    <t>WALC(T)PPD2/COOLIDGE</t>
  </si>
  <si>
    <t>EPE (L) @ EDDY TIE</t>
  </si>
  <si>
    <t>CRSP(L)COOLIDGE</t>
  </si>
  <si>
    <t>PURCHASE</t>
  </si>
  <si>
    <t>MIRANT</t>
  </si>
  <si>
    <t>AEP</t>
  </si>
  <si>
    <t>PAC</t>
  </si>
  <si>
    <t>WESCO</t>
  </si>
  <si>
    <t>ONGOING DAILY</t>
  </si>
  <si>
    <t>ON GOING DAILY</t>
  </si>
  <si>
    <t>SNCL</t>
  </si>
  <si>
    <t>SETC</t>
  </si>
  <si>
    <t>PNM</t>
  </si>
  <si>
    <t>SRP</t>
  </si>
  <si>
    <t>AETS</t>
  </si>
  <si>
    <t>PALO VERDE</t>
  </si>
  <si>
    <t>SRP(G)PV</t>
  </si>
  <si>
    <t>APC</t>
  </si>
  <si>
    <t>WESCO(L)SP15</t>
  </si>
  <si>
    <t>3/1/02-3/31/02</t>
  </si>
  <si>
    <t>EPE(G)PV</t>
  </si>
  <si>
    <t>ISO(T)PVD/SP15</t>
  </si>
  <si>
    <t>ISO(T0PVD/SP15</t>
  </si>
  <si>
    <t>PNM(L)4C345</t>
  </si>
  <si>
    <t>PNM(T)4C/4C</t>
  </si>
  <si>
    <t xml:space="preserve">SALE OPTION </t>
  </si>
  <si>
    <t>EPMI DEAL #502431</t>
  </si>
  <si>
    <t>4/1/02-4/30/02</t>
  </si>
  <si>
    <t>EPE(T)PV/WW</t>
  </si>
  <si>
    <t>TEP(T)WW/SP3</t>
  </si>
  <si>
    <t>EPE(T)SP3/LUNA</t>
  </si>
  <si>
    <t>EPE(L)LUNA</t>
  </si>
  <si>
    <t>SRP(G)SYS</t>
  </si>
  <si>
    <t>SRP(T)SYS/WW(GF)</t>
  </si>
  <si>
    <t>SRP(T)WW/PV(01006753)F</t>
  </si>
  <si>
    <t>BP</t>
  </si>
  <si>
    <t>EPMI TAG#41803</t>
  </si>
  <si>
    <t>PAC(G)CHOLLA</t>
  </si>
  <si>
    <t>PAC(T)CHOLLA/WW/PV</t>
  </si>
  <si>
    <t>BPEC</t>
  </si>
  <si>
    <t>PGE</t>
  </si>
  <si>
    <t>SPS TAG# 53592</t>
  </si>
  <si>
    <t>SPS TAG#53569</t>
  </si>
  <si>
    <t>SPS TAG#53577</t>
  </si>
  <si>
    <t>SPS TAG#53579</t>
  </si>
  <si>
    <t>WESCO TAG#58793</t>
  </si>
  <si>
    <t>IPC TAG#P1008E0</t>
  </si>
  <si>
    <t>EPMI TAG#41793</t>
  </si>
  <si>
    <t>EPMI TAG#41798</t>
  </si>
  <si>
    <t>EPME</t>
  </si>
  <si>
    <t>IDAC</t>
  </si>
  <si>
    <t>IPC(L)SP15</t>
  </si>
  <si>
    <t>CAES</t>
  </si>
  <si>
    <t>EPMI TAG#41802</t>
  </si>
  <si>
    <t>NVPM</t>
  </si>
  <si>
    <t>CALP</t>
  </si>
  <si>
    <t>PINWEST(G)PV</t>
  </si>
  <si>
    <t>MORGAN</t>
  </si>
  <si>
    <t>EPMI TAG#41846</t>
  </si>
  <si>
    <t>EPMI TAG#41847</t>
  </si>
  <si>
    <t>SPS TAG#53906</t>
  </si>
  <si>
    <t>SPS TAG#53908</t>
  </si>
  <si>
    <t>SPS TAG#53928</t>
  </si>
  <si>
    <t>CARRY OVER FROM 4/1</t>
  </si>
  <si>
    <t>EPMI TAG#41815</t>
  </si>
  <si>
    <t>EPMI TAG#41844</t>
  </si>
  <si>
    <t>EPMI TAG#41831</t>
  </si>
  <si>
    <t>APE</t>
  </si>
  <si>
    <t>MAEM</t>
  </si>
  <si>
    <t>EPE(G)PV(TEPEXCH)</t>
  </si>
  <si>
    <t>TEP(T)PV5/PV5</t>
  </si>
  <si>
    <t>CRSPM</t>
  </si>
  <si>
    <t>CARRY OVER FROM 4/2</t>
  </si>
  <si>
    <t>`</t>
  </si>
  <si>
    <t>PGET</t>
  </si>
  <si>
    <t>TEMU</t>
  </si>
  <si>
    <t>EDISON</t>
  </si>
  <si>
    <t>DYPM</t>
  </si>
  <si>
    <t>EPMI TAG#41860</t>
  </si>
  <si>
    <t>SPS TAG#54056</t>
  </si>
  <si>
    <t>SPS TAG#54055</t>
  </si>
  <si>
    <t>SPS TAG#54054</t>
  </si>
  <si>
    <t>SPS TAG#54058</t>
  </si>
  <si>
    <t>WESCO TAG#59165</t>
  </si>
  <si>
    <t>IPC TAG#P1045E0</t>
  </si>
  <si>
    <t>pinnwest</t>
  </si>
  <si>
    <t>AMSI</t>
  </si>
  <si>
    <t>EPMI TAG#41879</t>
  </si>
  <si>
    <t>EPMI TAG#41880</t>
  </si>
  <si>
    <t>CHPD (G)SYS</t>
  </si>
  <si>
    <t>BPA(T)CHPD/BIGEDDY/NOB</t>
  </si>
  <si>
    <t>APX</t>
  </si>
  <si>
    <t>ISO(T)NOB/SYLMAR/PVD</t>
  </si>
  <si>
    <t>RESW</t>
  </si>
  <si>
    <t>CARRY OVER FROM 4/3</t>
  </si>
  <si>
    <t>LDWP(G)PV</t>
  </si>
  <si>
    <t>IPC</t>
  </si>
  <si>
    <t>PAC(G)CHOLLW</t>
  </si>
  <si>
    <t>APS(T)CHOLLA/WW/PV</t>
  </si>
  <si>
    <t>4/4/02-4/30/02</t>
  </si>
  <si>
    <t>SCHEDULED FOR THE MONTH</t>
  </si>
  <si>
    <t>TEP(G)PV-EPE EXCH</t>
  </si>
  <si>
    <t>TEP(T)PV/PV</t>
  </si>
  <si>
    <t>TEP</t>
  </si>
  <si>
    <t>SPS TAG#54165</t>
  </si>
  <si>
    <t>SPS TAG#54166</t>
  </si>
  <si>
    <t>SPS TAG#54167</t>
  </si>
  <si>
    <t>SPS TAG#54168</t>
  </si>
  <si>
    <t>SPS TAG#54170</t>
  </si>
  <si>
    <t>PNM(G)PV</t>
  </si>
  <si>
    <t>RESI</t>
  </si>
  <si>
    <t>SEMP</t>
  </si>
  <si>
    <t>EPMI TAG#41919</t>
  </si>
  <si>
    <t>MAEM TAG#15480</t>
  </si>
  <si>
    <t>MAEM TAG#15483</t>
  </si>
  <si>
    <t>AEP TAG#7460</t>
  </si>
  <si>
    <t>WESCO TAG#59251</t>
  </si>
  <si>
    <t>WESCO TAG#59263</t>
  </si>
  <si>
    <t>ALLEGHENY TAG1093A00</t>
  </si>
  <si>
    <t>AETS(L)SP15</t>
  </si>
  <si>
    <t>PSCO TAG#54169</t>
  </si>
  <si>
    <t>PSCO TAG#54191</t>
  </si>
  <si>
    <t>PAC(T)4C3/PACSYS</t>
  </si>
  <si>
    <t>PAC(L)SYS</t>
  </si>
  <si>
    <t>EPMI TAG#41895</t>
  </si>
  <si>
    <t>CARRY OVER FROM 4/4</t>
  </si>
  <si>
    <t>SPR</t>
  </si>
  <si>
    <t>SRP(T)PVS/KYRENE</t>
  </si>
  <si>
    <t>SRP(L)KYRENE</t>
  </si>
  <si>
    <t>CONAGRA</t>
  </si>
  <si>
    <t>CORAL</t>
  </si>
  <si>
    <t>EPMI TAG#41935</t>
  </si>
  <si>
    <t>EPMI TAG#41934</t>
  </si>
  <si>
    <t>SPS TAG#54285</t>
  </si>
  <si>
    <t>SPS TAG#54286</t>
  </si>
  <si>
    <t>SPS TAG#54283</t>
  </si>
  <si>
    <t>SPS TAG#54288</t>
  </si>
  <si>
    <t>SPS TAG#54282</t>
  </si>
  <si>
    <t>IPC TAG#P1255E1</t>
  </si>
  <si>
    <t>ENKO TAG#56537</t>
  </si>
  <si>
    <t>WESCO TAG#59404</t>
  </si>
  <si>
    <t>AETS TAG#1096A00</t>
  </si>
  <si>
    <t>IDAC TAG#P1099E0</t>
  </si>
  <si>
    <t>PSCO TAG#54365</t>
  </si>
  <si>
    <t>EPMI TAG#41923</t>
  </si>
  <si>
    <t>EPEC</t>
  </si>
  <si>
    <t>PSCM</t>
  </si>
  <si>
    <t>ENKO</t>
  </si>
  <si>
    <t>ENKO(L)SP15</t>
  </si>
  <si>
    <t>BURBANK</t>
  </si>
  <si>
    <t>WESCL(L)SP15</t>
  </si>
  <si>
    <t>AETS TAG#1099A00</t>
  </si>
  <si>
    <t>ISP(T)PVD/SP15</t>
  </si>
  <si>
    <t>PNM(T)4C345/4C345</t>
  </si>
  <si>
    <t>CARRY OVER FROM 4/5</t>
  </si>
  <si>
    <t>IPC TAG#P1256E1</t>
  </si>
  <si>
    <t>WESCO TAG#59405</t>
  </si>
  <si>
    <t>MAEM TAG#15539</t>
  </si>
  <si>
    <t>MAEM TAG#15538</t>
  </si>
  <si>
    <t>CISO(T)PVD/SP15</t>
  </si>
  <si>
    <t>TEP(G)SANJUAN</t>
  </si>
  <si>
    <t>TEP(T)SANJUN3/WW5/PV5</t>
  </si>
  <si>
    <t>MSR</t>
  </si>
  <si>
    <t>SPS TAG#54490</t>
  </si>
  <si>
    <t>SPS TAG#54491</t>
  </si>
  <si>
    <t>SPS TAG#54455</t>
  </si>
  <si>
    <t>SPS TAG#54468</t>
  </si>
  <si>
    <t>SPS TAG#54472</t>
  </si>
  <si>
    <t>SPS TAG#54530</t>
  </si>
  <si>
    <t>SPS TAG#54539</t>
  </si>
  <si>
    <t>SPS TAG#54528</t>
  </si>
  <si>
    <t>EPMI TAG#41962;41989</t>
  </si>
  <si>
    <t>EPMI TAG#41967</t>
  </si>
  <si>
    <t>EPMI TAG#41969</t>
  </si>
  <si>
    <t>SRP(G)NAVJO</t>
  </si>
  <si>
    <t>SRP(T)NAVJO/WW/PV</t>
  </si>
  <si>
    <t>MAEM TAG#15589</t>
  </si>
  <si>
    <t>MAEM TAG#15590</t>
  </si>
  <si>
    <t>.</t>
  </si>
  <si>
    <t>SPS TAG#54510</t>
  </si>
  <si>
    <t>IPC TAG#P1318E0</t>
  </si>
  <si>
    <t>IPC TAG#P1319E0</t>
  </si>
  <si>
    <t>SPS TAG#54559</t>
  </si>
  <si>
    <t>LDWP</t>
  </si>
  <si>
    <t>LDWP(T)PVD/SYLMAR/SYS</t>
  </si>
  <si>
    <t>LDWP(L)SYS</t>
  </si>
  <si>
    <t>CARRY OVER FROM 4/6</t>
  </si>
  <si>
    <t>PDT</t>
  </si>
  <si>
    <t>PDT TOTAL</t>
  </si>
  <si>
    <t>Daylight</t>
  </si>
  <si>
    <t>SPS TAG#54564</t>
  </si>
  <si>
    <t>SPS TAG#54566</t>
  </si>
  <si>
    <t>SPS TAG#54565</t>
  </si>
  <si>
    <t>EPMI TAG#41964</t>
  </si>
  <si>
    <t>CALPINE TAG#4956</t>
  </si>
  <si>
    <t>EPMI TAG#42032</t>
  </si>
  <si>
    <t>EPMI TAG#42031</t>
  </si>
  <si>
    <t>MAEM TAG#15662</t>
  </si>
  <si>
    <t>SPS TAG#54807</t>
  </si>
  <si>
    <t>SPS TAG#54806;55028(new version 1.75)</t>
  </si>
  <si>
    <t>SPS TAG#54805</t>
  </si>
  <si>
    <t>SPS TAG#54803</t>
  </si>
  <si>
    <t>SPS TAG#54804;55028(new version)</t>
  </si>
  <si>
    <t>WESCO TAG# 59976</t>
  </si>
  <si>
    <t>WESCO TAG#59943;0102(NEW VERSION)</t>
  </si>
  <si>
    <t>WESCO TAG#59942;094(NEW VERSION)</t>
  </si>
  <si>
    <t>IPC TAG#P1361E0;P1374E0(NEW VERSION)</t>
  </si>
  <si>
    <t>EPEME</t>
  </si>
  <si>
    <t>BURB</t>
  </si>
  <si>
    <t>MSCG</t>
  </si>
  <si>
    <t>IDAC(L)SP15</t>
  </si>
  <si>
    <t>EPMI TAG#42015;34(NEW VERSION)</t>
  </si>
  <si>
    <t>PINWEST</t>
  </si>
  <si>
    <t>PSCO TAG#54835</t>
  </si>
  <si>
    <t>CRSP</t>
  </si>
  <si>
    <t>IPC(G)SP15</t>
  </si>
  <si>
    <t>ISO(T)SP15/PV</t>
  </si>
  <si>
    <t>CONAG</t>
  </si>
  <si>
    <t>BOOKOUT FOR THE MONTH</t>
  </si>
  <si>
    <t>4/10/02-4/30/02</t>
  </si>
  <si>
    <t>THIS BOOKSOUT WITH MIRANT PURCHASE--SEE ARROW</t>
  </si>
  <si>
    <t>THIS BOOKSOUT WITH AEP SALE--SEE ARROW</t>
  </si>
  <si>
    <t>THIS BOOKSOUT WITH SPS SALE--SEE ARROW</t>
  </si>
  <si>
    <t>THIS BOOKSOUT WITH AEP PURCHASE--SEE ARROW</t>
  </si>
  <si>
    <t>SPS TAG #55097</t>
  </si>
  <si>
    <t>SPS TAG#55099</t>
  </si>
  <si>
    <t>SPS TAG#55100</t>
  </si>
  <si>
    <t>SPS TAG #55092</t>
  </si>
  <si>
    <t>SPS TAG #550098</t>
  </si>
  <si>
    <t>WESCO TAG#223</t>
  </si>
  <si>
    <t>WESCO TAG#179</t>
  </si>
  <si>
    <t>WESCO TAG#181</t>
  </si>
  <si>
    <t>IPC TAG#P1393E1</t>
  </si>
  <si>
    <t>EPMI TAG#50</t>
  </si>
  <si>
    <t>PWX</t>
  </si>
  <si>
    <t>PWX(L)SP15</t>
  </si>
  <si>
    <t>PWX TAG#2291</t>
  </si>
  <si>
    <t>EPMI TAG#44</t>
  </si>
  <si>
    <t>EPMI TAG#45</t>
  </si>
  <si>
    <t>MAEM TAG#94</t>
  </si>
  <si>
    <t>FOUR CORNER</t>
  </si>
  <si>
    <t>TAG AND PATH  WILL BE MADE ON REAL TIME</t>
  </si>
  <si>
    <t>EPMI TAG#71</t>
  </si>
  <si>
    <t>TEP(T0SANJUN/WW</t>
  </si>
  <si>
    <t>TEP(T)WW/PV5</t>
  </si>
  <si>
    <t>BPAMICO</t>
  </si>
  <si>
    <t>APS(T)CHOLLA/WW.PV</t>
  </si>
  <si>
    <t>TEMI</t>
  </si>
  <si>
    <t>EPMI TAG#74</t>
  </si>
  <si>
    <t>EPMI TAG#75</t>
  </si>
  <si>
    <t>MAEM TAG#168</t>
  </si>
  <si>
    <t>SPS TAG #55516</t>
  </si>
  <si>
    <t>SPS TAG#55515</t>
  </si>
  <si>
    <t>SPS TAG #55513</t>
  </si>
  <si>
    <t>SPS TAG #55512</t>
  </si>
  <si>
    <t>TEP(G)SDANJUAN</t>
  </si>
  <si>
    <t>AEP TAG#46</t>
  </si>
  <si>
    <t>SPS TAG#55519</t>
  </si>
  <si>
    <t>WESCO TAG#373</t>
  </si>
  <si>
    <t>PSCO TAG#6100023</t>
  </si>
  <si>
    <t>SRP(T)PV/KYRENE</t>
  </si>
  <si>
    <t>WESCO TAG#361</t>
  </si>
  <si>
    <t>PWMT</t>
  </si>
  <si>
    <t>PSCO TAG#6100011</t>
  </si>
  <si>
    <t>APS(T)PV/WW</t>
  </si>
  <si>
    <t>PINWEST(L)WW</t>
  </si>
  <si>
    <t>WESCO TAG#381</t>
  </si>
  <si>
    <t>CALPINE#CPN0101</t>
  </si>
  <si>
    <t>CALPINE#CPN0100</t>
  </si>
  <si>
    <t>CALPINE(L)SP15</t>
  </si>
  <si>
    <t>MIRANT TAG281</t>
  </si>
  <si>
    <t>EPMI TAG#109</t>
  </si>
  <si>
    <t>EPMI TAG#108</t>
  </si>
  <si>
    <t>SPS TAG#55615</t>
  </si>
  <si>
    <t>SPS TAG#55612</t>
  </si>
  <si>
    <t>SPS TAG#55605</t>
  </si>
  <si>
    <t>EPMI TAG#101</t>
  </si>
  <si>
    <t>PSCO TAG#55642</t>
  </si>
  <si>
    <t>PINWEST(T)PV/WW</t>
  </si>
  <si>
    <t>AMSI TAG#3312</t>
  </si>
  <si>
    <t>AMSI TAG#3305</t>
  </si>
  <si>
    <t>EPMI TAG#147</t>
  </si>
  <si>
    <t>EPMI TAG#146</t>
  </si>
  <si>
    <t>SCL</t>
  </si>
  <si>
    <t>SCL(G)SYS</t>
  </si>
  <si>
    <t>BPA(T) BIGEDDY/NOB</t>
  </si>
  <si>
    <t>BPA(T) SYS/BIGEDDY</t>
  </si>
  <si>
    <t>LDWP(T)NOB/SYLMAR/DEVERS/PV</t>
  </si>
  <si>
    <t>MIRANT TAG316</t>
  </si>
  <si>
    <t>SPS TAG#55851</t>
  </si>
  <si>
    <t>SPS TAG#55850</t>
  </si>
  <si>
    <t>SPS TAG#55848</t>
  </si>
  <si>
    <t>SPS TAG#55788</t>
  </si>
  <si>
    <t>SPS TAG#55784</t>
  </si>
  <si>
    <t>SPS TAG#55783</t>
  </si>
  <si>
    <t>EPMI TAG#124;125</t>
  </si>
  <si>
    <t>APC TAG459</t>
  </si>
  <si>
    <t>CALPINE TAG#CPN0168</t>
  </si>
  <si>
    <t>PSCO TAG#55849</t>
  </si>
  <si>
    <t>PSCO TAG#55865</t>
  </si>
  <si>
    <t>EPMI TAG#125</t>
  </si>
  <si>
    <t>SPS TAG#55814</t>
  </si>
  <si>
    <t>SPS TAG#55812</t>
  </si>
  <si>
    <t>SPS TAG#55813</t>
  </si>
  <si>
    <t>SRP(T)PV/WW</t>
  </si>
  <si>
    <t>SRP(L)WW</t>
  </si>
  <si>
    <t>CALPINE TAG#CPN169</t>
  </si>
  <si>
    <t>RELIANT</t>
  </si>
  <si>
    <t>TRANSCANDNA</t>
  </si>
  <si>
    <t>SPS TAG#56178</t>
  </si>
  <si>
    <t>SPS TAG#56177</t>
  </si>
  <si>
    <t>SPS TAG#56173</t>
  </si>
  <si>
    <t>EPMI TAG#152</t>
  </si>
  <si>
    <t>AMSI TAG#4462</t>
  </si>
  <si>
    <t>MAEM TAG#520</t>
  </si>
  <si>
    <t>PSCO TAG#56195</t>
  </si>
  <si>
    <t>PAC(T)FC3/PACW</t>
  </si>
  <si>
    <t>MIRANT TAG#176</t>
  </si>
  <si>
    <t>EPMI TAG#156</t>
  </si>
  <si>
    <t>CARGIL</t>
  </si>
  <si>
    <t>EPMI TAG#154</t>
  </si>
  <si>
    <t>EPMI TAG#153</t>
  </si>
  <si>
    <t>4/19/02-4/20/02</t>
  </si>
  <si>
    <t>BOOKOUT</t>
  </si>
  <si>
    <t>BPENERGY</t>
  </si>
  <si>
    <t>APX(L)SP15</t>
  </si>
  <si>
    <t>EPMI TAG#185</t>
  </si>
  <si>
    <t>EPMI TAG#186</t>
  </si>
  <si>
    <t>SRP(T)SYS/WW/PV</t>
  </si>
  <si>
    <t>SPS TAG#56606</t>
  </si>
  <si>
    <t>SPS TAG#56605</t>
  </si>
  <si>
    <t>SPS TAG#56604</t>
  </si>
  <si>
    <t>MSCG TAG#MS14296</t>
  </si>
  <si>
    <t>PSCO TAG#56649</t>
  </si>
  <si>
    <t>MSCG TAG#MS14297</t>
  </si>
  <si>
    <t>WESCO TAG#3597</t>
  </si>
  <si>
    <t>ISO(T) PVD/SP15</t>
  </si>
  <si>
    <t>EPMI TAG#182</t>
  </si>
  <si>
    <t>4/20/02-4/21/02</t>
  </si>
  <si>
    <t>ENKO01</t>
  </si>
  <si>
    <t>TRANCANDA</t>
  </si>
  <si>
    <t>SPS TAG#57047;57081</t>
  </si>
  <si>
    <t>SPS TAG#57044;57078</t>
  </si>
  <si>
    <t>SPS TAG#57009</t>
  </si>
  <si>
    <t>SPS TAG#57008</t>
  </si>
  <si>
    <t>SPS TAG#57007</t>
  </si>
  <si>
    <t>SPS TAG#57045;57104</t>
  </si>
  <si>
    <t>WESCO TAG#3756</t>
  </si>
  <si>
    <t>WESCO TAG#3719</t>
  </si>
  <si>
    <t>WESCO TAG#3723</t>
  </si>
  <si>
    <t>PSCO TAG#57064</t>
  </si>
  <si>
    <t>PSCO TAG#57060</t>
  </si>
  <si>
    <t>PAC(T)4C345/SYS</t>
  </si>
  <si>
    <t>LADWP</t>
  </si>
  <si>
    <t>EPMI TAG#204</t>
  </si>
  <si>
    <t>EPMI TAG#205</t>
  </si>
  <si>
    <t>SPS TAG#57078</t>
  </si>
  <si>
    <t>SPS TAG#57081</t>
  </si>
  <si>
    <t>SPS TAG#57104</t>
  </si>
  <si>
    <t>WESCO TAG#3754</t>
  </si>
  <si>
    <t>EPMI TAG#203</t>
  </si>
  <si>
    <t>CALPINE TAG#CPN0421</t>
  </si>
  <si>
    <t>MIRANT TAG#767</t>
  </si>
  <si>
    <t>4/23/02-4/23/02</t>
  </si>
  <si>
    <t>SPS Tg#57332</t>
  </si>
  <si>
    <t>SPS Tg#57329</t>
  </si>
  <si>
    <t>SPS Tg#57327</t>
  </si>
  <si>
    <t>MIRANT TAG#945</t>
  </si>
  <si>
    <t>OKPD(G)SYS</t>
  </si>
  <si>
    <t>AVISTA</t>
  </si>
  <si>
    <t>APGTKN</t>
  </si>
  <si>
    <t>BPA(T)OKPD SYS/NWH</t>
  </si>
  <si>
    <t>BPA(T)NWH/BE</t>
  </si>
  <si>
    <t>LDWP(T)BE/NOB/SYL/DEVERS/PV5</t>
  </si>
  <si>
    <t>TXU</t>
  </si>
  <si>
    <t>EPMI TAG#235</t>
  </si>
  <si>
    <t>EPMI TAG#234</t>
  </si>
  <si>
    <t>EMMT</t>
  </si>
  <si>
    <t>EPMI TAG#232</t>
  </si>
  <si>
    <t>PSCO TAG#57322</t>
  </si>
  <si>
    <t>WESCO TAG#4067</t>
  </si>
  <si>
    <t>WESCO TAG#4037</t>
  </si>
  <si>
    <t>LAWM</t>
  </si>
  <si>
    <t>IDAC TAG#423C22</t>
  </si>
  <si>
    <t>EPMI TAG #268</t>
  </si>
  <si>
    <t>SEMPRA</t>
  </si>
  <si>
    <t>EPMI TAG #269</t>
  </si>
  <si>
    <t>EPMI TAG #264</t>
  </si>
  <si>
    <t>4/24/02-4/24/02</t>
  </si>
  <si>
    <t>MIRANT TAG#974</t>
  </si>
  <si>
    <t>RES</t>
  </si>
  <si>
    <t>AE[</t>
  </si>
  <si>
    <t>SPS TAG#57510</t>
  </si>
  <si>
    <t>SPS TAG#57489</t>
  </si>
  <si>
    <t>SPS TAG#57488</t>
  </si>
  <si>
    <t>PSCO TAG#57475</t>
  </si>
  <si>
    <t>WESCO TAG#4222</t>
  </si>
  <si>
    <t>CARGILL</t>
  </si>
  <si>
    <t>CALPINE TAG#CPN0515</t>
  </si>
  <si>
    <t>WESCO TAG#4250</t>
  </si>
  <si>
    <t>THIS BOOKSOUT WITH EPMI PURCHASE--SEE ARROW</t>
  </si>
  <si>
    <t>EPMI TAG#282</t>
  </si>
  <si>
    <t>EPMI TAG#277</t>
  </si>
  <si>
    <t>SPS TAG#57627</t>
  </si>
  <si>
    <t>SPS TAG#57626</t>
  </si>
  <si>
    <t>SPS TAG#57625</t>
  </si>
  <si>
    <t>SPS TAG#57617</t>
  </si>
  <si>
    <t>PSCO TAG#57643</t>
  </si>
  <si>
    <t>4/25/02-4/25/02</t>
  </si>
  <si>
    <t>WESCO TAG#4397</t>
  </si>
  <si>
    <t>WESCO TAG#4399</t>
  </si>
  <si>
    <t>WESCO TAG#4411</t>
  </si>
  <si>
    <t>SRP(L)WESTWING</t>
  </si>
  <si>
    <t>CALPINE TAG#CPN0564</t>
  </si>
  <si>
    <t>SRP(T)PV/WESTWING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</si>
</sst>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62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8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8" xfId="0" applyNumberFormat="1" applyFont="1" applyFill="1" applyBorder="1" applyAlignment="1">
      <alignment wrapText="1"/>
    </xf>
    <xf numFmtId="164" fontId="10" fillId="2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3" borderId="0" xfId="0" applyNumberFormat="1" applyFont="1" applyFill="1" applyBorder="1" applyAlignment="1">
      <alignment horizontal="center" wrapText="1"/>
    </xf>
    <xf numFmtId="8" fontId="15" fillId="4" borderId="0" xfId="0" applyNumberFormat="1" applyFont="1" applyFill="1" applyBorder="1" applyAlignment="1">
      <alignment horizontal="center" wrapText="1"/>
    </xf>
    <xf numFmtId="164" fontId="4" fillId="2" borderId="0" xfId="0" applyNumberFormat="1" applyFont="1" applyFill="1" applyAlignment="1">
      <alignment horizontal="center" wrapText="1"/>
    </xf>
    <xf numFmtId="164" fontId="1" fillId="0" borderId="8" xfId="0" applyNumberFormat="1" applyFont="1" applyBorder="1" applyAlignment="1">
      <alignment wrapText="1"/>
    </xf>
    <xf numFmtId="164" fontId="16" fillId="3" borderId="5" xfId="0" applyNumberFormat="1" applyFont="1" applyFill="1" applyBorder="1" applyAlignment="1">
      <alignment horizontal="center" wrapText="1"/>
    </xf>
    <xf numFmtId="164" fontId="16" fillId="4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4" fontId="4" fillId="0" borderId="10" xfId="0" applyNumberFormat="1" applyFont="1" applyFill="1" applyBorder="1" applyAlignment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8" fontId="9" fillId="0" borderId="0" xfId="1" applyNumberFormat="1" applyFill="1" applyBorder="1" applyAlignment="1" applyProtection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8" fontId="6" fillId="5" borderId="4" xfId="0" applyNumberFormat="1" applyFont="1" applyFill="1" applyBorder="1" applyAlignment="1">
      <alignment horizontal="center" wrapText="1"/>
    </xf>
    <xf numFmtId="164" fontId="2" fillId="0" borderId="0" xfId="0" applyNumberFormat="1" applyFont="1" applyFill="1" applyAlignment="1">
      <alignment horizontal="center" wrapText="1"/>
    </xf>
    <xf numFmtId="8" fontId="6" fillId="6" borderId="4" xfId="0" applyNumberFormat="1" applyFont="1" applyFill="1" applyBorder="1" applyAlignment="1">
      <alignment horizontal="center" wrapText="1"/>
    </xf>
    <xf numFmtId="164" fontId="4" fillId="0" borderId="9" xfId="0" applyNumberFormat="1" applyFont="1" applyFill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13" fillId="0" borderId="4" xfId="0" applyNumberFormat="1" applyFont="1" applyFill="1" applyBorder="1" applyAlignment="1">
      <alignment horizontal="center" wrapText="1"/>
    </xf>
    <xf numFmtId="14" fontId="4" fillId="0" borderId="11" xfId="0" applyNumberFormat="1" applyFont="1" applyFill="1" applyBorder="1" applyAlignment="1">
      <alignment horizontal="center" wrapText="1"/>
    </xf>
    <xf numFmtId="164" fontId="1" fillId="6" borderId="12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2" fillId="6" borderId="0" xfId="0" quotePrefix="1" applyNumberFormat="1" applyFont="1" applyFill="1" applyAlignment="1">
      <alignment horizontal="center" wrapText="1"/>
    </xf>
    <xf numFmtId="164" fontId="1" fillId="6" borderId="0" xfId="0" applyNumberFormat="1" applyFont="1" applyFill="1" applyAlignment="1">
      <alignment wrapText="1"/>
    </xf>
    <xf numFmtId="164" fontId="7" fillId="6" borderId="1" xfId="0" applyNumberFormat="1" applyFont="1" applyFill="1" applyBorder="1" applyAlignment="1">
      <alignment horizontal="center" wrapText="1"/>
    </xf>
    <xf numFmtId="164" fontId="1" fillId="6" borderId="2" xfId="0" applyNumberFormat="1" applyFont="1" applyFill="1" applyBorder="1" applyAlignment="1">
      <alignment horizontal="center" wrapText="1"/>
    </xf>
    <xf numFmtId="164" fontId="1" fillId="6" borderId="4" xfId="0" applyNumberFormat="1" applyFont="1" applyFill="1" applyBorder="1" applyAlignment="1">
      <alignment horizontal="center" wrapText="1"/>
    </xf>
    <xf numFmtId="8" fontId="9" fillId="6" borderId="4" xfId="1" applyNumberFormat="1" applyFill="1" applyBorder="1" applyAlignment="1" applyProtection="1">
      <alignment horizontal="center" wrapText="1"/>
    </xf>
    <xf numFmtId="14" fontId="4" fillId="6" borderId="10" xfId="0" applyNumberFormat="1" applyFont="1" applyFill="1" applyBorder="1" applyAlignment="1">
      <alignment horizontal="center" wrapText="1"/>
    </xf>
    <xf numFmtId="164" fontId="1" fillId="6" borderId="14" xfId="0" applyNumberFormat="1" applyFont="1" applyFill="1" applyBorder="1" applyAlignment="1">
      <alignment horizontal="center" wrapText="1"/>
    </xf>
    <xf numFmtId="164" fontId="4" fillId="6" borderId="2" xfId="0" applyNumberFormat="1" applyFont="1" applyFill="1" applyBorder="1" applyAlignment="1">
      <alignment horizontal="center" wrapText="1"/>
    </xf>
    <xf numFmtId="164" fontId="1" fillId="6" borderId="2" xfId="0" quotePrefix="1" applyNumberFormat="1" applyFont="1" applyFill="1" applyBorder="1" applyAlignment="1">
      <alignment horizontal="center" wrapText="1"/>
    </xf>
    <xf numFmtId="164" fontId="1" fillId="6" borderId="4" xfId="0" quotePrefix="1" applyNumberFormat="1" applyFont="1" applyFill="1" applyBorder="1" applyAlignment="1">
      <alignment horizontal="center" wrapText="1"/>
    </xf>
    <xf numFmtId="164" fontId="1" fillId="6" borderId="10" xfId="0" quotePrefix="1" applyNumberFormat="1" applyFont="1" applyFill="1" applyBorder="1" applyAlignment="1">
      <alignment horizontal="center" wrapText="1"/>
    </xf>
    <xf numFmtId="164" fontId="1" fillId="6" borderId="0" xfId="0" quotePrefix="1" applyNumberFormat="1" applyFont="1" applyFill="1" applyBorder="1" applyAlignment="1">
      <alignment horizontal="center" wrapText="1"/>
    </xf>
    <xf numFmtId="164" fontId="1" fillId="6" borderId="1" xfId="0" applyNumberFormat="1" applyFont="1" applyFill="1" applyBorder="1" applyAlignment="1">
      <alignment wrapText="1"/>
    </xf>
    <xf numFmtId="164" fontId="1" fillId="6" borderId="8" xfId="0" applyNumberFormat="1" applyFont="1" applyFill="1" applyBorder="1" applyAlignment="1">
      <alignment horizontal="center" wrapText="1"/>
    </xf>
    <xf numFmtId="164" fontId="4" fillId="6" borderId="4" xfId="0" applyNumberFormat="1" applyFont="1" applyFill="1" applyBorder="1" applyAlignment="1">
      <alignment horizontal="center" wrapText="1"/>
    </xf>
    <xf numFmtId="164" fontId="4" fillId="6" borderId="1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wrapText="1"/>
    </xf>
    <xf numFmtId="164" fontId="4" fillId="6" borderId="0" xfId="0" applyNumberFormat="1" applyFont="1" applyFill="1" applyAlignment="1">
      <alignment wrapText="1"/>
    </xf>
    <xf numFmtId="164" fontId="13" fillId="0" borderId="9" xfId="0" quotePrefix="1" applyNumberFormat="1" applyFont="1" applyFill="1" applyBorder="1" applyAlignment="1">
      <alignment horizontal="center" wrapText="1"/>
    </xf>
    <xf numFmtId="164" fontId="13" fillId="0" borderId="7" xfId="0" quotePrefix="1" applyNumberFormat="1" applyFont="1" applyFill="1" applyBorder="1" applyAlignment="1">
      <alignment horizontal="center" wrapText="1"/>
    </xf>
    <xf numFmtId="164" fontId="13" fillId="0" borderId="11" xfId="0" applyNumberFormat="1" applyFont="1" applyFill="1" applyBorder="1" applyAlignment="1">
      <alignment horizontal="center" wrapText="1"/>
    </xf>
    <xf numFmtId="164" fontId="1" fillId="0" borderId="3" xfId="0" quotePrefix="1" applyNumberFormat="1" applyFont="1" applyFill="1" applyBorder="1" applyAlignment="1">
      <alignment horizontal="center" wrapText="1"/>
    </xf>
    <xf numFmtId="164" fontId="1" fillId="0" borderId="5" xfId="0" quotePrefix="1" applyNumberFormat="1" applyFont="1" applyFill="1" applyBorder="1" applyAlignment="1">
      <alignment horizontal="center" wrapText="1"/>
    </xf>
    <xf numFmtId="164" fontId="1" fillId="0" borderId="12" xfId="0" quotePrefix="1" applyNumberFormat="1" applyFont="1" applyFill="1" applyBorder="1" applyAlignment="1">
      <alignment horizontal="center" wrapText="1"/>
    </xf>
    <xf numFmtId="164" fontId="4" fillId="0" borderId="4" xfId="0" applyNumberFormat="1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  <xf numFmtId="164" fontId="4" fillId="0" borderId="14" xfId="0" applyNumberFormat="1" applyFont="1" applyFill="1" applyBorder="1" applyAlignment="1">
      <alignment horizontal="center" wrapText="1"/>
    </xf>
    <xf numFmtId="164" fontId="3" fillId="6" borderId="0" xfId="0" applyNumberFormat="1" applyFont="1" applyFill="1" applyAlignment="1">
      <alignment horizontal="center" wrapText="1"/>
    </xf>
    <xf numFmtId="164" fontId="8" fillId="6" borderId="0" xfId="0" applyNumberFormat="1" applyFont="1" applyFill="1" applyBorder="1" applyAlignment="1">
      <alignment horizontal="center" wrapText="1"/>
    </xf>
    <xf numFmtId="164" fontId="1" fillId="6" borderId="9" xfId="0" applyNumberFormat="1" applyFont="1" applyFill="1" applyBorder="1" applyAlignment="1">
      <alignment horizontal="center" wrapText="1"/>
    </xf>
    <xf numFmtId="8" fontId="1" fillId="6" borderId="7" xfId="0" applyNumberFormat="1" applyFont="1" applyFill="1" applyBorder="1" applyAlignment="1">
      <alignment horizontal="center" wrapText="1"/>
    </xf>
    <xf numFmtId="14" fontId="6" fillId="6" borderId="7" xfId="0" applyNumberFormat="1" applyFont="1" applyFill="1" applyBorder="1" applyAlignment="1">
      <alignment horizontal="center" wrapText="1"/>
    </xf>
    <xf numFmtId="164" fontId="1" fillId="6" borderId="7" xfId="0" applyNumberFormat="1" applyFont="1" applyFill="1" applyBorder="1" applyAlignment="1">
      <alignment horizontal="center" wrapText="1"/>
    </xf>
    <xf numFmtId="164" fontId="13" fillId="6" borderId="2" xfId="0" quotePrefix="1" applyNumberFormat="1" applyFont="1" applyFill="1" applyBorder="1" applyAlignment="1">
      <alignment horizontal="center" wrapText="1"/>
    </xf>
    <xf numFmtId="164" fontId="13" fillId="6" borderId="4" xfId="0" quotePrefix="1" applyNumberFormat="1" applyFont="1" applyFill="1" applyBorder="1" applyAlignment="1">
      <alignment horizontal="center" wrapText="1"/>
    </xf>
    <xf numFmtId="164" fontId="13" fillId="6" borderId="10" xfId="0" quotePrefix="1" applyNumberFormat="1" applyFont="1" applyFill="1" applyBorder="1" applyAlignment="1">
      <alignment horizontal="center" wrapText="1"/>
    </xf>
    <xf numFmtId="164" fontId="1" fillId="6" borderId="0" xfId="0" applyNumberFormat="1" applyFont="1" applyFill="1" applyBorder="1" applyAlignment="1">
      <alignment wrapText="1"/>
    </xf>
    <xf numFmtId="164" fontId="1" fillId="6" borderId="0" xfId="0" applyNumberFormat="1" applyFont="1" applyFill="1" applyBorder="1" applyAlignment="1">
      <alignment horizontal="center" wrapText="1"/>
    </xf>
    <xf numFmtId="164" fontId="1" fillId="6" borderId="3" xfId="0" applyNumberFormat="1" applyFont="1" applyFill="1" applyBorder="1" applyAlignment="1">
      <alignment horizontal="center" wrapText="1"/>
    </xf>
    <xf numFmtId="164" fontId="17" fillId="6" borderId="2" xfId="0" applyNumberFormat="1" applyFont="1" applyFill="1" applyBorder="1" applyAlignment="1">
      <alignment horizontal="center" wrapText="1"/>
    </xf>
    <xf numFmtId="164" fontId="1" fillId="6" borderId="10" xfId="0" applyNumberFormat="1" applyFont="1" applyFill="1" applyBorder="1" applyAlignment="1">
      <alignment horizontal="center" wrapText="1"/>
    </xf>
    <xf numFmtId="164" fontId="13" fillId="6" borderId="3" xfId="0" quotePrefix="1" applyNumberFormat="1" applyFont="1" applyFill="1" applyBorder="1" applyAlignment="1">
      <alignment horizontal="center" wrapText="1"/>
    </xf>
    <xf numFmtId="164" fontId="13" fillId="6" borderId="5" xfId="0" quotePrefix="1" applyNumberFormat="1" applyFont="1" applyFill="1" applyBorder="1" applyAlignment="1">
      <alignment horizontal="center" wrapText="1"/>
    </xf>
    <xf numFmtId="164" fontId="13" fillId="6" borderId="12" xfId="0" quotePrefix="1" applyNumberFormat="1" applyFont="1" applyFill="1" applyBorder="1" applyAlignment="1">
      <alignment horizontal="center" wrapText="1"/>
    </xf>
    <xf numFmtId="164" fontId="17" fillId="6" borderId="3" xfId="0" applyNumberFormat="1" applyFont="1" applyFill="1" applyBorder="1" applyAlignment="1">
      <alignment horizontal="center" wrapText="1"/>
    </xf>
    <xf numFmtId="164" fontId="1" fillId="6" borderId="5" xfId="0" applyNumberFormat="1" applyFont="1" applyFill="1" applyBorder="1" applyAlignment="1">
      <alignment horizontal="center" wrapText="1"/>
    </xf>
    <xf numFmtId="8" fontId="1" fillId="6" borderId="4" xfId="0" applyNumberFormat="1" applyFont="1" applyFill="1" applyBorder="1" applyAlignment="1">
      <alignment horizontal="center" wrapText="1"/>
    </xf>
    <xf numFmtId="14" fontId="6" fillId="6" borderId="4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1028700</xdr:colOff>
      <xdr:row>1</xdr:row>
      <xdr:rowOff>142875</xdr:rowOff>
    </xdr:from>
    <xdr:to>
      <xdr:col>15</xdr:col>
      <xdr:colOff>1028700</xdr:colOff>
      <xdr:row>8</xdr:row>
      <xdr:rowOff>19050</xdr:rowOff>
    </xdr:to>
    <xdr:sp macro="" textlink="">
      <xdr:nvSpPr>
        <xdr:cNvPr id="19457" name="Line 1">
          <a:extLst>
            <a:ext uri="{FF2B5EF4-FFF2-40B4-BE49-F238E27FC236}">
              <a16:creationId xmlns:a16="http://schemas.microsoft.com/office/drawing/2014/main" id="{438CC120-5103-1474-FA9A-B666B0133466}"/>
            </a:ext>
          </a:extLst>
        </xdr:cNvPr>
        <xdr:cNvSpPr>
          <a:spLocks noChangeShapeType="1"/>
        </xdr:cNvSpPr>
      </xdr:nvSpPr>
      <xdr:spPr bwMode="auto">
        <a:xfrm>
          <a:off x="298513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885825</xdr:colOff>
      <xdr:row>1</xdr:row>
      <xdr:rowOff>47625</xdr:rowOff>
    </xdr:from>
    <xdr:to>
      <xdr:col>8</xdr:col>
      <xdr:colOff>885825</xdr:colOff>
      <xdr:row>7</xdr:row>
      <xdr:rowOff>171450</xdr:rowOff>
    </xdr:to>
    <xdr:sp macro="" textlink="">
      <xdr:nvSpPr>
        <xdr:cNvPr id="19458" name="Line 2">
          <a:extLst>
            <a:ext uri="{FF2B5EF4-FFF2-40B4-BE49-F238E27FC236}">
              <a16:creationId xmlns:a16="http://schemas.microsoft.com/office/drawing/2014/main" id="{72D25939-E1C6-B53F-DFD1-408AD606D06F}"/>
            </a:ext>
          </a:extLst>
        </xdr:cNvPr>
        <xdr:cNvSpPr>
          <a:spLocks noChangeShapeType="1"/>
        </xdr:cNvSpPr>
      </xdr:nvSpPr>
      <xdr:spPr bwMode="auto">
        <a:xfrm flipV="1">
          <a:off x="160496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1</xdr:row>
      <xdr:rowOff>47625</xdr:rowOff>
    </xdr:from>
    <xdr:to>
      <xdr:col>15</xdr:col>
      <xdr:colOff>1000125</xdr:colOff>
      <xdr:row>1</xdr:row>
      <xdr:rowOff>47625</xdr:rowOff>
    </xdr:to>
    <xdr:sp macro="" textlink="">
      <xdr:nvSpPr>
        <xdr:cNvPr id="19459" name="Line 3">
          <a:extLst>
            <a:ext uri="{FF2B5EF4-FFF2-40B4-BE49-F238E27FC236}">
              <a16:creationId xmlns:a16="http://schemas.microsoft.com/office/drawing/2014/main" id="{B2B31A97-8D22-0227-3D6E-A2D54E8BDD22}"/>
            </a:ext>
          </a:extLst>
        </xdr:cNvPr>
        <xdr:cNvSpPr>
          <a:spLocks noChangeShapeType="1"/>
        </xdr:cNvSpPr>
      </xdr:nvSpPr>
      <xdr:spPr bwMode="auto">
        <a:xfrm>
          <a:off x="160972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971550</xdr:colOff>
      <xdr:row>0</xdr:row>
      <xdr:rowOff>0</xdr:rowOff>
    </xdr:from>
    <xdr:to>
      <xdr:col>18</xdr:col>
      <xdr:colOff>971550</xdr:colOff>
      <xdr:row>7</xdr:row>
      <xdr:rowOff>257175</xdr:rowOff>
    </xdr:to>
    <xdr:sp macro="" textlink="">
      <xdr:nvSpPr>
        <xdr:cNvPr id="19460" name="Line 4">
          <a:extLst>
            <a:ext uri="{FF2B5EF4-FFF2-40B4-BE49-F238E27FC236}">
              <a16:creationId xmlns:a16="http://schemas.microsoft.com/office/drawing/2014/main" id="{4FFDAD1E-9C41-8739-7E27-8630D34A7A58}"/>
            </a:ext>
          </a:extLst>
        </xdr:cNvPr>
        <xdr:cNvSpPr>
          <a:spLocks noChangeShapeType="1"/>
        </xdr:cNvSpPr>
      </xdr:nvSpPr>
      <xdr:spPr bwMode="auto">
        <a:xfrm flipV="1">
          <a:off x="359092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1143000</xdr:colOff>
      <xdr:row>0</xdr:row>
      <xdr:rowOff>0</xdr:rowOff>
    </xdr:from>
    <xdr:to>
      <xdr:col>9</xdr:col>
      <xdr:colOff>1143000</xdr:colOff>
      <xdr:row>7</xdr:row>
      <xdr:rowOff>161925</xdr:rowOff>
    </xdr:to>
    <xdr:sp macro="" textlink="">
      <xdr:nvSpPr>
        <xdr:cNvPr id="19461" name="Line 5">
          <a:extLst>
            <a:ext uri="{FF2B5EF4-FFF2-40B4-BE49-F238E27FC236}">
              <a16:creationId xmlns:a16="http://schemas.microsoft.com/office/drawing/2014/main" id="{7D752A2B-CD7A-30BD-9FC3-2DA9CE0B47C9}"/>
            </a:ext>
          </a:extLst>
        </xdr:cNvPr>
        <xdr:cNvSpPr>
          <a:spLocks noChangeShapeType="1"/>
        </xdr:cNvSpPr>
      </xdr:nvSpPr>
      <xdr:spPr bwMode="auto">
        <a:xfrm flipV="1">
          <a:off x="183451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1143000</xdr:colOff>
      <xdr:row>0</xdr:row>
      <xdr:rowOff>47625</xdr:rowOff>
    </xdr:from>
    <xdr:to>
      <xdr:col>18</xdr:col>
      <xdr:colOff>981075</xdr:colOff>
      <xdr:row>0</xdr:row>
      <xdr:rowOff>47625</xdr:rowOff>
    </xdr:to>
    <xdr:sp macro="" textlink="">
      <xdr:nvSpPr>
        <xdr:cNvPr id="19462" name="Line 6">
          <a:extLst>
            <a:ext uri="{FF2B5EF4-FFF2-40B4-BE49-F238E27FC236}">
              <a16:creationId xmlns:a16="http://schemas.microsoft.com/office/drawing/2014/main" id="{8C43CE3F-AA4D-2FFF-16FC-61A45275C690}"/>
            </a:ext>
          </a:extLst>
        </xdr:cNvPr>
        <xdr:cNvSpPr>
          <a:spLocks noChangeShapeType="1"/>
        </xdr:cNvSpPr>
      </xdr:nvSpPr>
      <xdr:spPr bwMode="auto">
        <a:xfrm>
          <a:off x="183451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952500</xdr:colOff>
      <xdr:row>5</xdr:row>
      <xdr:rowOff>114300</xdr:rowOff>
    </xdr:from>
    <xdr:to>
      <xdr:col>6</xdr:col>
      <xdr:colOff>952500</xdr:colOff>
      <xdr:row>7</xdr:row>
      <xdr:rowOff>238125</xdr:rowOff>
    </xdr:to>
    <xdr:sp macro="" textlink="">
      <xdr:nvSpPr>
        <xdr:cNvPr id="19463" name="Line 7">
          <a:extLst>
            <a:ext uri="{FF2B5EF4-FFF2-40B4-BE49-F238E27FC236}">
              <a16:creationId xmlns:a16="http://schemas.microsoft.com/office/drawing/2014/main" id="{4B1593E9-3FFD-ABA6-2D97-EE5CCF474AF0}"/>
            </a:ext>
          </a:extLst>
        </xdr:cNvPr>
        <xdr:cNvSpPr>
          <a:spLocks noChangeShapeType="1"/>
        </xdr:cNvSpPr>
      </xdr:nvSpPr>
      <xdr:spPr bwMode="auto">
        <a:xfrm flipV="1">
          <a:off x="12039600" y="990600"/>
          <a:ext cx="0" cy="4476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952500</xdr:colOff>
      <xdr:row>5</xdr:row>
      <xdr:rowOff>142875</xdr:rowOff>
    </xdr:from>
    <xdr:to>
      <xdr:col>16</xdr:col>
      <xdr:colOff>1066800</xdr:colOff>
      <xdr:row>5</xdr:row>
      <xdr:rowOff>142875</xdr:rowOff>
    </xdr:to>
    <xdr:sp macro="" textlink="">
      <xdr:nvSpPr>
        <xdr:cNvPr id="19464" name="Line 8">
          <a:extLst>
            <a:ext uri="{FF2B5EF4-FFF2-40B4-BE49-F238E27FC236}">
              <a16:creationId xmlns:a16="http://schemas.microsoft.com/office/drawing/2014/main" id="{3FD0C298-1BF9-B19C-679A-1EA762175313}"/>
            </a:ext>
          </a:extLst>
        </xdr:cNvPr>
        <xdr:cNvSpPr>
          <a:spLocks noChangeShapeType="1"/>
        </xdr:cNvSpPr>
      </xdr:nvSpPr>
      <xdr:spPr bwMode="auto">
        <a:xfrm>
          <a:off x="12039600" y="1019175"/>
          <a:ext cx="198882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1047750</xdr:colOff>
      <xdr:row>5</xdr:row>
      <xdr:rowOff>123825</xdr:rowOff>
    </xdr:from>
    <xdr:to>
      <xdr:col>16</xdr:col>
      <xdr:colOff>1047750</xdr:colOff>
      <xdr:row>7</xdr:row>
      <xdr:rowOff>209550</xdr:rowOff>
    </xdr:to>
    <xdr:sp macro="" textlink="">
      <xdr:nvSpPr>
        <xdr:cNvPr id="19465" name="Line 9">
          <a:extLst>
            <a:ext uri="{FF2B5EF4-FFF2-40B4-BE49-F238E27FC236}">
              <a16:creationId xmlns:a16="http://schemas.microsoft.com/office/drawing/2014/main" id="{46CB3B69-7505-F3C0-EA8D-2D95D771187A}"/>
            </a:ext>
          </a:extLst>
        </xdr:cNvPr>
        <xdr:cNvSpPr>
          <a:spLocks noChangeShapeType="1"/>
        </xdr:cNvSpPr>
      </xdr:nvSpPr>
      <xdr:spPr bwMode="auto">
        <a:xfrm>
          <a:off x="31908750" y="1000125"/>
          <a:ext cx="0" cy="4095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1066800</xdr:colOff>
      <xdr:row>3</xdr:row>
      <xdr:rowOff>66675</xdr:rowOff>
    </xdr:from>
    <xdr:to>
      <xdr:col>7</xdr:col>
      <xdr:colOff>1066800</xdr:colOff>
      <xdr:row>7</xdr:row>
      <xdr:rowOff>257175</xdr:rowOff>
    </xdr:to>
    <xdr:sp macro="" textlink="">
      <xdr:nvSpPr>
        <xdr:cNvPr id="19466" name="Line 10">
          <a:extLst>
            <a:ext uri="{FF2B5EF4-FFF2-40B4-BE49-F238E27FC236}">
              <a16:creationId xmlns:a16="http://schemas.microsoft.com/office/drawing/2014/main" id="{CFE71F36-DC53-74DD-8BFD-E4D8FEF3CD13}"/>
            </a:ext>
          </a:extLst>
        </xdr:cNvPr>
        <xdr:cNvSpPr>
          <a:spLocks noChangeShapeType="1"/>
        </xdr:cNvSpPr>
      </xdr:nvSpPr>
      <xdr:spPr bwMode="auto">
        <a:xfrm flipV="1">
          <a:off x="14192250" y="619125"/>
          <a:ext cx="0" cy="838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1066800</xdr:colOff>
      <xdr:row>3</xdr:row>
      <xdr:rowOff>66675</xdr:rowOff>
    </xdr:from>
    <xdr:to>
      <xdr:col>13</xdr:col>
      <xdr:colOff>952500</xdr:colOff>
      <xdr:row>3</xdr:row>
      <xdr:rowOff>66675</xdr:rowOff>
    </xdr:to>
    <xdr:sp macro="" textlink="">
      <xdr:nvSpPr>
        <xdr:cNvPr id="19467" name="Line 11">
          <a:extLst>
            <a:ext uri="{FF2B5EF4-FFF2-40B4-BE49-F238E27FC236}">
              <a16:creationId xmlns:a16="http://schemas.microsoft.com/office/drawing/2014/main" id="{762E47FD-9FB5-E77E-D81C-EADF32777910}"/>
            </a:ext>
          </a:extLst>
        </xdr:cNvPr>
        <xdr:cNvSpPr>
          <a:spLocks noChangeShapeType="1"/>
        </xdr:cNvSpPr>
      </xdr:nvSpPr>
      <xdr:spPr bwMode="auto">
        <a:xfrm>
          <a:off x="14192250" y="619125"/>
          <a:ext cx="115062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933450</xdr:colOff>
      <xdr:row>3</xdr:row>
      <xdr:rowOff>66675</xdr:rowOff>
    </xdr:from>
    <xdr:to>
      <xdr:col>13</xdr:col>
      <xdr:colOff>933450</xdr:colOff>
      <xdr:row>7</xdr:row>
      <xdr:rowOff>190500</xdr:rowOff>
    </xdr:to>
    <xdr:sp macro="" textlink="">
      <xdr:nvSpPr>
        <xdr:cNvPr id="19469" name="Line 13">
          <a:extLst>
            <a:ext uri="{FF2B5EF4-FFF2-40B4-BE49-F238E27FC236}">
              <a16:creationId xmlns:a16="http://schemas.microsoft.com/office/drawing/2014/main" id="{2608D1E4-20E0-CA32-011C-95D6D0517ED0}"/>
            </a:ext>
          </a:extLst>
        </xdr:cNvPr>
        <xdr:cNvSpPr>
          <a:spLocks noChangeShapeType="1"/>
        </xdr:cNvSpPr>
      </xdr:nvSpPr>
      <xdr:spPr bwMode="auto">
        <a:xfrm>
          <a:off x="25679400" y="619125"/>
          <a:ext cx="0" cy="7715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1028700</xdr:colOff>
      <xdr:row>1</xdr:row>
      <xdr:rowOff>142875</xdr:rowOff>
    </xdr:from>
    <xdr:to>
      <xdr:col>11</xdr:col>
      <xdr:colOff>1028700</xdr:colOff>
      <xdr:row>8</xdr:row>
      <xdr:rowOff>19050</xdr:rowOff>
    </xdr:to>
    <xdr:sp macro="" textlink="">
      <xdr:nvSpPr>
        <xdr:cNvPr id="7169" name="Line 1">
          <a:extLst>
            <a:ext uri="{FF2B5EF4-FFF2-40B4-BE49-F238E27FC236}">
              <a16:creationId xmlns:a16="http://schemas.microsoft.com/office/drawing/2014/main" id="{F4663B83-FCE9-4889-276E-8C4C0B036903}"/>
            </a:ext>
          </a:extLst>
        </xdr:cNvPr>
        <xdr:cNvSpPr>
          <a:spLocks noChangeShapeType="1"/>
        </xdr:cNvSpPr>
      </xdr:nvSpPr>
      <xdr:spPr bwMode="auto">
        <a:xfrm>
          <a:off x="216979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885825</xdr:colOff>
      <xdr:row>1</xdr:row>
      <xdr:rowOff>47625</xdr:rowOff>
    </xdr:from>
    <xdr:to>
      <xdr:col>4</xdr:col>
      <xdr:colOff>885825</xdr:colOff>
      <xdr:row>7</xdr:row>
      <xdr:rowOff>171450</xdr:rowOff>
    </xdr:to>
    <xdr:sp macro="" textlink="">
      <xdr:nvSpPr>
        <xdr:cNvPr id="7170" name="Line 2">
          <a:extLst>
            <a:ext uri="{FF2B5EF4-FFF2-40B4-BE49-F238E27FC236}">
              <a16:creationId xmlns:a16="http://schemas.microsoft.com/office/drawing/2014/main" id="{D224E335-940D-29DC-E19A-6C19EE88B2C7}"/>
            </a:ext>
          </a:extLst>
        </xdr:cNvPr>
        <xdr:cNvSpPr>
          <a:spLocks noChangeShapeType="1"/>
        </xdr:cNvSpPr>
      </xdr:nvSpPr>
      <xdr:spPr bwMode="auto">
        <a:xfrm flipV="1">
          <a:off x="78962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933450</xdr:colOff>
      <xdr:row>1</xdr:row>
      <xdr:rowOff>47625</xdr:rowOff>
    </xdr:from>
    <xdr:to>
      <xdr:col>11</xdr:col>
      <xdr:colOff>1000125</xdr:colOff>
      <xdr:row>1</xdr:row>
      <xdr:rowOff>47625</xdr:rowOff>
    </xdr:to>
    <xdr:sp macro="" textlink="">
      <xdr:nvSpPr>
        <xdr:cNvPr id="7171" name="Line 3">
          <a:extLst>
            <a:ext uri="{FF2B5EF4-FFF2-40B4-BE49-F238E27FC236}">
              <a16:creationId xmlns:a16="http://schemas.microsoft.com/office/drawing/2014/main" id="{B2A38706-FFC9-0610-1D03-5C632D8CA138}"/>
            </a:ext>
          </a:extLst>
        </xdr:cNvPr>
        <xdr:cNvSpPr>
          <a:spLocks noChangeShapeType="1"/>
        </xdr:cNvSpPr>
      </xdr:nvSpPr>
      <xdr:spPr bwMode="auto">
        <a:xfrm>
          <a:off x="79438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971550</xdr:colOff>
      <xdr:row>0</xdr:row>
      <xdr:rowOff>0</xdr:rowOff>
    </xdr:from>
    <xdr:to>
      <xdr:col>14</xdr:col>
      <xdr:colOff>971550</xdr:colOff>
      <xdr:row>7</xdr:row>
      <xdr:rowOff>257175</xdr:rowOff>
    </xdr:to>
    <xdr:sp macro="" textlink="">
      <xdr:nvSpPr>
        <xdr:cNvPr id="7172" name="Line 4">
          <a:extLst>
            <a:ext uri="{FF2B5EF4-FFF2-40B4-BE49-F238E27FC236}">
              <a16:creationId xmlns:a16="http://schemas.microsoft.com/office/drawing/2014/main" id="{7425745D-7E5B-D0CF-B573-1E504987B0F6}"/>
            </a:ext>
          </a:extLst>
        </xdr:cNvPr>
        <xdr:cNvSpPr>
          <a:spLocks noChangeShapeType="1"/>
        </xdr:cNvSpPr>
      </xdr:nvSpPr>
      <xdr:spPr bwMode="auto">
        <a:xfrm flipV="1">
          <a:off x="277558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0</xdr:rowOff>
    </xdr:from>
    <xdr:to>
      <xdr:col>5</xdr:col>
      <xdr:colOff>1143000</xdr:colOff>
      <xdr:row>7</xdr:row>
      <xdr:rowOff>161925</xdr:rowOff>
    </xdr:to>
    <xdr:sp macro="" textlink="">
      <xdr:nvSpPr>
        <xdr:cNvPr id="7173" name="Line 5">
          <a:extLst>
            <a:ext uri="{FF2B5EF4-FFF2-40B4-BE49-F238E27FC236}">
              <a16:creationId xmlns:a16="http://schemas.microsoft.com/office/drawing/2014/main" id="{9764B422-0E72-3630-09C3-460796D95ADA}"/>
            </a:ext>
          </a:extLst>
        </xdr:cNvPr>
        <xdr:cNvSpPr>
          <a:spLocks noChangeShapeType="1"/>
        </xdr:cNvSpPr>
      </xdr:nvSpPr>
      <xdr:spPr bwMode="auto">
        <a:xfrm flipV="1">
          <a:off x="101917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47625</xdr:rowOff>
    </xdr:from>
    <xdr:to>
      <xdr:col>14</xdr:col>
      <xdr:colOff>981075</xdr:colOff>
      <xdr:row>0</xdr:row>
      <xdr:rowOff>47625</xdr:rowOff>
    </xdr:to>
    <xdr:sp macro="" textlink="">
      <xdr:nvSpPr>
        <xdr:cNvPr id="7174" name="Line 6">
          <a:extLst>
            <a:ext uri="{FF2B5EF4-FFF2-40B4-BE49-F238E27FC236}">
              <a16:creationId xmlns:a16="http://schemas.microsoft.com/office/drawing/2014/main" id="{C5F6BBA5-7DB2-BFBF-4F6F-E94B3AC6FB0A}"/>
            </a:ext>
          </a:extLst>
        </xdr:cNvPr>
        <xdr:cNvSpPr>
          <a:spLocks noChangeShapeType="1"/>
        </xdr:cNvSpPr>
      </xdr:nvSpPr>
      <xdr:spPr bwMode="auto">
        <a:xfrm>
          <a:off x="101917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1028700</xdr:colOff>
      <xdr:row>1</xdr:row>
      <xdr:rowOff>142875</xdr:rowOff>
    </xdr:from>
    <xdr:to>
      <xdr:col>10</xdr:col>
      <xdr:colOff>1028700</xdr:colOff>
      <xdr:row>8</xdr:row>
      <xdr:rowOff>19050</xdr:rowOff>
    </xdr:to>
    <xdr:sp macro="" textlink="">
      <xdr:nvSpPr>
        <xdr:cNvPr id="5121" name="Line 1">
          <a:extLst>
            <a:ext uri="{FF2B5EF4-FFF2-40B4-BE49-F238E27FC236}">
              <a16:creationId xmlns:a16="http://schemas.microsoft.com/office/drawing/2014/main" id="{7081D39B-5971-0EA6-D20F-E7F896E95BA6}"/>
            </a:ext>
          </a:extLst>
        </xdr:cNvPr>
        <xdr:cNvSpPr>
          <a:spLocks noChangeShapeType="1"/>
        </xdr:cNvSpPr>
      </xdr:nvSpPr>
      <xdr:spPr bwMode="auto">
        <a:xfrm>
          <a:off x="196596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885825</xdr:colOff>
      <xdr:row>1</xdr:row>
      <xdr:rowOff>47625</xdr:rowOff>
    </xdr:from>
    <xdr:to>
      <xdr:col>3</xdr:col>
      <xdr:colOff>885825</xdr:colOff>
      <xdr:row>7</xdr:row>
      <xdr:rowOff>171450</xdr:rowOff>
    </xdr:to>
    <xdr:sp macro="" textlink="">
      <xdr:nvSpPr>
        <xdr:cNvPr id="5122" name="Line 2">
          <a:extLst>
            <a:ext uri="{FF2B5EF4-FFF2-40B4-BE49-F238E27FC236}">
              <a16:creationId xmlns:a16="http://schemas.microsoft.com/office/drawing/2014/main" id="{96AE06C0-7ED7-FCBB-7B04-CE67E7087FE9}"/>
            </a:ext>
          </a:extLst>
        </xdr:cNvPr>
        <xdr:cNvSpPr>
          <a:spLocks noChangeShapeType="1"/>
        </xdr:cNvSpPr>
      </xdr:nvSpPr>
      <xdr:spPr bwMode="auto">
        <a:xfrm flipV="1">
          <a:off x="58578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933450</xdr:colOff>
      <xdr:row>1</xdr:row>
      <xdr:rowOff>47625</xdr:rowOff>
    </xdr:from>
    <xdr:to>
      <xdr:col>10</xdr:col>
      <xdr:colOff>1000125</xdr:colOff>
      <xdr:row>1</xdr:row>
      <xdr:rowOff>47625</xdr:rowOff>
    </xdr:to>
    <xdr:sp macro="" textlink="">
      <xdr:nvSpPr>
        <xdr:cNvPr id="5123" name="Line 3">
          <a:extLst>
            <a:ext uri="{FF2B5EF4-FFF2-40B4-BE49-F238E27FC236}">
              <a16:creationId xmlns:a16="http://schemas.microsoft.com/office/drawing/2014/main" id="{6755CF15-AC12-8B22-1E1B-24EC13ABE004}"/>
            </a:ext>
          </a:extLst>
        </xdr:cNvPr>
        <xdr:cNvSpPr>
          <a:spLocks noChangeShapeType="1"/>
        </xdr:cNvSpPr>
      </xdr:nvSpPr>
      <xdr:spPr bwMode="auto">
        <a:xfrm>
          <a:off x="59055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971550</xdr:colOff>
      <xdr:row>0</xdr:row>
      <xdr:rowOff>0</xdr:rowOff>
    </xdr:from>
    <xdr:to>
      <xdr:col>13</xdr:col>
      <xdr:colOff>971550</xdr:colOff>
      <xdr:row>7</xdr:row>
      <xdr:rowOff>257175</xdr:rowOff>
    </xdr:to>
    <xdr:sp macro="" textlink="">
      <xdr:nvSpPr>
        <xdr:cNvPr id="5124" name="Line 4">
          <a:extLst>
            <a:ext uri="{FF2B5EF4-FFF2-40B4-BE49-F238E27FC236}">
              <a16:creationId xmlns:a16="http://schemas.microsoft.com/office/drawing/2014/main" id="{A91B6C6C-469E-D17A-8453-0478ABC811A7}"/>
            </a:ext>
          </a:extLst>
        </xdr:cNvPr>
        <xdr:cNvSpPr>
          <a:spLocks noChangeShapeType="1"/>
        </xdr:cNvSpPr>
      </xdr:nvSpPr>
      <xdr:spPr bwMode="auto">
        <a:xfrm flipV="1">
          <a:off x="257175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0</xdr:rowOff>
    </xdr:from>
    <xdr:to>
      <xdr:col>4</xdr:col>
      <xdr:colOff>1143000</xdr:colOff>
      <xdr:row>7</xdr:row>
      <xdr:rowOff>161925</xdr:rowOff>
    </xdr:to>
    <xdr:sp macro="" textlink="">
      <xdr:nvSpPr>
        <xdr:cNvPr id="5125" name="Line 5">
          <a:extLst>
            <a:ext uri="{FF2B5EF4-FFF2-40B4-BE49-F238E27FC236}">
              <a16:creationId xmlns:a16="http://schemas.microsoft.com/office/drawing/2014/main" id="{9574441F-3ADA-20AD-42F4-ECF3B4849ACF}"/>
            </a:ext>
          </a:extLst>
        </xdr:cNvPr>
        <xdr:cNvSpPr>
          <a:spLocks noChangeShapeType="1"/>
        </xdr:cNvSpPr>
      </xdr:nvSpPr>
      <xdr:spPr bwMode="auto">
        <a:xfrm flipV="1">
          <a:off x="81534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47625</xdr:rowOff>
    </xdr:from>
    <xdr:to>
      <xdr:col>13</xdr:col>
      <xdr:colOff>981075</xdr:colOff>
      <xdr:row>0</xdr:row>
      <xdr:rowOff>47625</xdr:rowOff>
    </xdr:to>
    <xdr:sp macro="" textlink="">
      <xdr:nvSpPr>
        <xdr:cNvPr id="5126" name="Line 6">
          <a:extLst>
            <a:ext uri="{FF2B5EF4-FFF2-40B4-BE49-F238E27FC236}">
              <a16:creationId xmlns:a16="http://schemas.microsoft.com/office/drawing/2014/main" id="{12252FE8-3D3C-0563-28DF-B8DD20A11025}"/>
            </a:ext>
          </a:extLst>
        </xdr:cNvPr>
        <xdr:cNvSpPr>
          <a:spLocks noChangeShapeType="1"/>
        </xdr:cNvSpPr>
      </xdr:nvSpPr>
      <xdr:spPr bwMode="auto">
        <a:xfrm>
          <a:off x="81534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1028700</xdr:colOff>
      <xdr:row>1</xdr:row>
      <xdr:rowOff>142875</xdr:rowOff>
    </xdr:from>
    <xdr:to>
      <xdr:col>10</xdr:col>
      <xdr:colOff>1028700</xdr:colOff>
      <xdr:row>8</xdr:row>
      <xdr:rowOff>19050</xdr:rowOff>
    </xdr:to>
    <xdr:sp macro="" textlink="">
      <xdr:nvSpPr>
        <xdr:cNvPr id="4097" name="Line 1">
          <a:extLst>
            <a:ext uri="{FF2B5EF4-FFF2-40B4-BE49-F238E27FC236}">
              <a16:creationId xmlns:a16="http://schemas.microsoft.com/office/drawing/2014/main" id="{6E16BA4A-AB33-9CB9-2C69-4972EDD679AB}"/>
            </a:ext>
          </a:extLst>
        </xdr:cNvPr>
        <xdr:cNvSpPr>
          <a:spLocks noChangeShapeType="1"/>
        </xdr:cNvSpPr>
      </xdr:nvSpPr>
      <xdr:spPr bwMode="auto">
        <a:xfrm>
          <a:off x="196596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885825</xdr:colOff>
      <xdr:row>1</xdr:row>
      <xdr:rowOff>47625</xdr:rowOff>
    </xdr:from>
    <xdr:to>
      <xdr:col>3</xdr:col>
      <xdr:colOff>885825</xdr:colOff>
      <xdr:row>7</xdr:row>
      <xdr:rowOff>171450</xdr:rowOff>
    </xdr:to>
    <xdr:sp macro="" textlink="">
      <xdr:nvSpPr>
        <xdr:cNvPr id="4098" name="Line 2">
          <a:extLst>
            <a:ext uri="{FF2B5EF4-FFF2-40B4-BE49-F238E27FC236}">
              <a16:creationId xmlns:a16="http://schemas.microsoft.com/office/drawing/2014/main" id="{A04A8D5C-111C-42D7-3A67-9D1A7D760FE3}"/>
            </a:ext>
          </a:extLst>
        </xdr:cNvPr>
        <xdr:cNvSpPr>
          <a:spLocks noChangeShapeType="1"/>
        </xdr:cNvSpPr>
      </xdr:nvSpPr>
      <xdr:spPr bwMode="auto">
        <a:xfrm flipV="1">
          <a:off x="58578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933450</xdr:colOff>
      <xdr:row>1</xdr:row>
      <xdr:rowOff>47625</xdr:rowOff>
    </xdr:from>
    <xdr:to>
      <xdr:col>10</xdr:col>
      <xdr:colOff>1000125</xdr:colOff>
      <xdr:row>1</xdr:row>
      <xdr:rowOff>47625</xdr:rowOff>
    </xdr:to>
    <xdr:sp macro="" textlink="">
      <xdr:nvSpPr>
        <xdr:cNvPr id="4099" name="Line 3">
          <a:extLst>
            <a:ext uri="{FF2B5EF4-FFF2-40B4-BE49-F238E27FC236}">
              <a16:creationId xmlns:a16="http://schemas.microsoft.com/office/drawing/2014/main" id="{74E8038F-A9F6-C586-8B4D-57D97B4D98C5}"/>
            </a:ext>
          </a:extLst>
        </xdr:cNvPr>
        <xdr:cNvSpPr>
          <a:spLocks noChangeShapeType="1"/>
        </xdr:cNvSpPr>
      </xdr:nvSpPr>
      <xdr:spPr bwMode="auto">
        <a:xfrm>
          <a:off x="59055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971550</xdr:colOff>
      <xdr:row>0</xdr:row>
      <xdr:rowOff>0</xdr:rowOff>
    </xdr:from>
    <xdr:to>
      <xdr:col>13</xdr:col>
      <xdr:colOff>971550</xdr:colOff>
      <xdr:row>7</xdr:row>
      <xdr:rowOff>257175</xdr:rowOff>
    </xdr:to>
    <xdr:sp macro="" textlink="">
      <xdr:nvSpPr>
        <xdr:cNvPr id="4100" name="Line 4">
          <a:extLst>
            <a:ext uri="{FF2B5EF4-FFF2-40B4-BE49-F238E27FC236}">
              <a16:creationId xmlns:a16="http://schemas.microsoft.com/office/drawing/2014/main" id="{F4B3C746-3A62-C1CD-39C7-7DA3173AB9A0}"/>
            </a:ext>
          </a:extLst>
        </xdr:cNvPr>
        <xdr:cNvSpPr>
          <a:spLocks noChangeShapeType="1"/>
        </xdr:cNvSpPr>
      </xdr:nvSpPr>
      <xdr:spPr bwMode="auto">
        <a:xfrm flipV="1">
          <a:off x="257175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0</xdr:rowOff>
    </xdr:from>
    <xdr:to>
      <xdr:col>4</xdr:col>
      <xdr:colOff>1143000</xdr:colOff>
      <xdr:row>7</xdr:row>
      <xdr:rowOff>161925</xdr:rowOff>
    </xdr:to>
    <xdr:sp macro="" textlink="">
      <xdr:nvSpPr>
        <xdr:cNvPr id="4101" name="Line 5">
          <a:extLst>
            <a:ext uri="{FF2B5EF4-FFF2-40B4-BE49-F238E27FC236}">
              <a16:creationId xmlns:a16="http://schemas.microsoft.com/office/drawing/2014/main" id="{9E98F8CB-BD73-507C-2B8D-9C0970A24567}"/>
            </a:ext>
          </a:extLst>
        </xdr:cNvPr>
        <xdr:cNvSpPr>
          <a:spLocks noChangeShapeType="1"/>
        </xdr:cNvSpPr>
      </xdr:nvSpPr>
      <xdr:spPr bwMode="auto">
        <a:xfrm flipV="1">
          <a:off x="81534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47625</xdr:rowOff>
    </xdr:from>
    <xdr:to>
      <xdr:col>13</xdr:col>
      <xdr:colOff>981075</xdr:colOff>
      <xdr:row>0</xdr:row>
      <xdr:rowOff>47625</xdr:rowOff>
    </xdr:to>
    <xdr:sp macro="" textlink="">
      <xdr:nvSpPr>
        <xdr:cNvPr id="4102" name="Line 6">
          <a:extLst>
            <a:ext uri="{FF2B5EF4-FFF2-40B4-BE49-F238E27FC236}">
              <a16:creationId xmlns:a16="http://schemas.microsoft.com/office/drawing/2014/main" id="{2A23BBF9-6C1A-1087-6F80-0D17651E490B}"/>
            </a:ext>
          </a:extLst>
        </xdr:cNvPr>
        <xdr:cNvSpPr>
          <a:spLocks noChangeShapeType="1"/>
        </xdr:cNvSpPr>
      </xdr:nvSpPr>
      <xdr:spPr bwMode="auto">
        <a:xfrm>
          <a:off x="81534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1028700</xdr:colOff>
      <xdr:row>1</xdr:row>
      <xdr:rowOff>142875</xdr:rowOff>
    </xdr:from>
    <xdr:to>
      <xdr:col>15</xdr:col>
      <xdr:colOff>1028700</xdr:colOff>
      <xdr:row>8</xdr:row>
      <xdr:rowOff>19050</xdr:rowOff>
    </xdr:to>
    <xdr:sp macro="" textlink="">
      <xdr:nvSpPr>
        <xdr:cNvPr id="3073" name="Line 1">
          <a:extLst>
            <a:ext uri="{FF2B5EF4-FFF2-40B4-BE49-F238E27FC236}">
              <a16:creationId xmlns:a16="http://schemas.microsoft.com/office/drawing/2014/main" id="{98020389-CBE9-88C8-5BEC-D5CC935E103E}"/>
            </a:ext>
          </a:extLst>
        </xdr:cNvPr>
        <xdr:cNvSpPr>
          <a:spLocks noChangeShapeType="1"/>
        </xdr:cNvSpPr>
      </xdr:nvSpPr>
      <xdr:spPr bwMode="auto">
        <a:xfrm>
          <a:off x="298513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885825</xdr:colOff>
      <xdr:row>1</xdr:row>
      <xdr:rowOff>47625</xdr:rowOff>
    </xdr:from>
    <xdr:to>
      <xdr:col>8</xdr:col>
      <xdr:colOff>885825</xdr:colOff>
      <xdr:row>7</xdr:row>
      <xdr:rowOff>171450</xdr:rowOff>
    </xdr:to>
    <xdr:sp macro="" textlink="">
      <xdr:nvSpPr>
        <xdr:cNvPr id="3074" name="Line 2">
          <a:extLst>
            <a:ext uri="{FF2B5EF4-FFF2-40B4-BE49-F238E27FC236}">
              <a16:creationId xmlns:a16="http://schemas.microsoft.com/office/drawing/2014/main" id="{A331BE4D-47B5-AA43-1711-21C98ACB8ACE}"/>
            </a:ext>
          </a:extLst>
        </xdr:cNvPr>
        <xdr:cNvSpPr>
          <a:spLocks noChangeShapeType="1"/>
        </xdr:cNvSpPr>
      </xdr:nvSpPr>
      <xdr:spPr bwMode="auto">
        <a:xfrm flipV="1">
          <a:off x="160496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1</xdr:row>
      <xdr:rowOff>47625</xdr:rowOff>
    </xdr:from>
    <xdr:to>
      <xdr:col>15</xdr:col>
      <xdr:colOff>1000125</xdr:colOff>
      <xdr:row>1</xdr:row>
      <xdr:rowOff>47625</xdr:rowOff>
    </xdr:to>
    <xdr:sp macro="" textlink="">
      <xdr:nvSpPr>
        <xdr:cNvPr id="3075" name="Line 3">
          <a:extLst>
            <a:ext uri="{FF2B5EF4-FFF2-40B4-BE49-F238E27FC236}">
              <a16:creationId xmlns:a16="http://schemas.microsoft.com/office/drawing/2014/main" id="{6B5F8882-AA56-5071-F958-1858322E23FC}"/>
            </a:ext>
          </a:extLst>
        </xdr:cNvPr>
        <xdr:cNvSpPr>
          <a:spLocks noChangeShapeType="1"/>
        </xdr:cNvSpPr>
      </xdr:nvSpPr>
      <xdr:spPr bwMode="auto">
        <a:xfrm>
          <a:off x="160972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971550</xdr:colOff>
      <xdr:row>0</xdr:row>
      <xdr:rowOff>0</xdr:rowOff>
    </xdr:from>
    <xdr:to>
      <xdr:col>18</xdr:col>
      <xdr:colOff>971550</xdr:colOff>
      <xdr:row>7</xdr:row>
      <xdr:rowOff>257175</xdr:rowOff>
    </xdr:to>
    <xdr:sp macro="" textlink="">
      <xdr:nvSpPr>
        <xdr:cNvPr id="3076" name="Line 4">
          <a:extLst>
            <a:ext uri="{FF2B5EF4-FFF2-40B4-BE49-F238E27FC236}">
              <a16:creationId xmlns:a16="http://schemas.microsoft.com/office/drawing/2014/main" id="{7E255AFC-C460-F97A-E079-D507AE1CE6E3}"/>
            </a:ext>
          </a:extLst>
        </xdr:cNvPr>
        <xdr:cNvSpPr>
          <a:spLocks noChangeShapeType="1"/>
        </xdr:cNvSpPr>
      </xdr:nvSpPr>
      <xdr:spPr bwMode="auto">
        <a:xfrm flipV="1">
          <a:off x="359092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1143000</xdr:colOff>
      <xdr:row>0</xdr:row>
      <xdr:rowOff>0</xdr:rowOff>
    </xdr:from>
    <xdr:to>
      <xdr:col>9</xdr:col>
      <xdr:colOff>1143000</xdr:colOff>
      <xdr:row>7</xdr:row>
      <xdr:rowOff>161925</xdr:rowOff>
    </xdr:to>
    <xdr:sp macro="" textlink="">
      <xdr:nvSpPr>
        <xdr:cNvPr id="3077" name="Line 5">
          <a:extLst>
            <a:ext uri="{FF2B5EF4-FFF2-40B4-BE49-F238E27FC236}">
              <a16:creationId xmlns:a16="http://schemas.microsoft.com/office/drawing/2014/main" id="{3BDF6E63-4266-567E-3F30-3636C6139D68}"/>
            </a:ext>
          </a:extLst>
        </xdr:cNvPr>
        <xdr:cNvSpPr>
          <a:spLocks noChangeShapeType="1"/>
        </xdr:cNvSpPr>
      </xdr:nvSpPr>
      <xdr:spPr bwMode="auto">
        <a:xfrm flipV="1">
          <a:off x="183451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1143000</xdr:colOff>
      <xdr:row>0</xdr:row>
      <xdr:rowOff>47625</xdr:rowOff>
    </xdr:from>
    <xdr:to>
      <xdr:col>18</xdr:col>
      <xdr:colOff>981075</xdr:colOff>
      <xdr:row>0</xdr:row>
      <xdr:rowOff>47625</xdr:rowOff>
    </xdr:to>
    <xdr:sp macro="" textlink="">
      <xdr:nvSpPr>
        <xdr:cNvPr id="3078" name="Line 6">
          <a:extLst>
            <a:ext uri="{FF2B5EF4-FFF2-40B4-BE49-F238E27FC236}">
              <a16:creationId xmlns:a16="http://schemas.microsoft.com/office/drawing/2014/main" id="{4DC196A7-A578-2E36-5690-CD76C56E01FB}"/>
            </a:ext>
          </a:extLst>
        </xdr:cNvPr>
        <xdr:cNvSpPr>
          <a:spLocks noChangeShapeType="1"/>
        </xdr:cNvSpPr>
      </xdr:nvSpPr>
      <xdr:spPr bwMode="auto">
        <a:xfrm>
          <a:off x="183451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1028700</xdr:colOff>
      <xdr:row>1</xdr:row>
      <xdr:rowOff>142875</xdr:rowOff>
    </xdr:from>
    <xdr:to>
      <xdr:col>14</xdr:col>
      <xdr:colOff>1028700</xdr:colOff>
      <xdr:row>8</xdr:row>
      <xdr:rowOff>19050</xdr:rowOff>
    </xdr:to>
    <xdr:sp macro="" textlink="">
      <xdr:nvSpPr>
        <xdr:cNvPr id="2052" name="Line 4">
          <a:extLst>
            <a:ext uri="{FF2B5EF4-FFF2-40B4-BE49-F238E27FC236}">
              <a16:creationId xmlns:a16="http://schemas.microsoft.com/office/drawing/2014/main" id="{15BD5DFB-7DD7-B601-D299-3538FE9BCB0C}"/>
            </a:ext>
          </a:extLst>
        </xdr:cNvPr>
        <xdr:cNvSpPr>
          <a:spLocks noChangeShapeType="1"/>
        </xdr:cNvSpPr>
      </xdr:nvSpPr>
      <xdr:spPr bwMode="auto">
        <a:xfrm>
          <a:off x="278130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885825</xdr:colOff>
      <xdr:row>1</xdr:row>
      <xdr:rowOff>47625</xdr:rowOff>
    </xdr:from>
    <xdr:to>
      <xdr:col>7</xdr:col>
      <xdr:colOff>885825</xdr:colOff>
      <xdr:row>7</xdr:row>
      <xdr:rowOff>171450</xdr:rowOff>
    </xdr:to>
    <xdr:sp macro="" textlink="">
      <xdr:nvSpPr>
        <xdr:cNvPr id="2053" name="Line 5">
          <a:extLst>
            <a:ext uri="{FF2B5EF4-FFF2-40B4-BE49-F238E27FC236}">
              <a16:creationId xmlns:a16="http://schemas.microsoft.com/office/drawing/2014/main" id="{FD711CFB-CDB4-E5D9-49A4-4BA2E485853D}"/>
            </a:ext>
          </a:extLst>
        </xdr:cNvPr>
        <xdr:cNvSpPr>
          <a:spLocks noChangeShapeType="1"/>
        </xdr:cNvSpPr>
      </xdr:nvSpPr>
      <xdr:spPr bwMode="auto">
        <a:xfrm flipV="1">
          <a:off x="140112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933450</xdr:colOff>
      <xdr:row>1</xdr:row>
      <xdr:rowOff>47625</xdr:rowOff>
    </xdr:from>
    <xdr:to>
      <xdr:col>14</xdr:col>
      <xdr:colOff>1000125</xdr:colOff>
      <xdr:row>1</xdr:row>
      <xdr:rowOff>47625</xdr:rowOff>
    </xdr:to>
    <xdr:sp macro="" textlink="">
      <xdr:nvSpPr>
        <xdr:cNvPr id="2055" name="Line 7">
          <a:extLst>
            <a:ext uri="{FF2B5EF4-FFF2-40B4-BE49-F238E27FC236}">
              <a16:creationId xmlns:a16="http://schemas.microsoft.com/office/drawing/2014/main" id="{6B7CD0B7-FE47-3E89-AC12-4E37360D5232}"/>
            </a:ext>
          </a:extLst>
        </xdr:cNvPr>
        <xdr:cNvSpPr>
          <a:spLocks noChangeShapeType="1"/>
        </xdr:cNvSpPr>
      </xdr:nvSpPr>
      <xdr:spPr bwMode="auto">
        <a:xfrm>
          <a:off x="140589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971550</xdr:colOff>
      <xdr:row>0</xdr:row>
      <xdr:rowOff>0</xdr:rowOff>
    </xdr:from>
    <xdr:to>
      <xdr:col>17</xdr:col>
      <xdr:colOff>971550</xdr:colOff>
      <xdr:row>7</xdr:row>
      <xdr:rowOff>257175</xdr:rowOff>
    </xdr:to>
    <xdr:sp macro="" textlink="">
      <xdr:nvSpPr>
        <xdr:cNvPr id="2058" name="Line 10">
          <a:extLst>
            <a:ext uri="{FF2B5EF4-FFF2-40B4-BE49-F238E27FC236}">
              <a16:creationId xmlns:a16="http://schemas.microsoft.com/office/drawing/2014/main" id="{17E28E46-257C-1E3D-4588-BE004D6A3EEE}"/>
            </a:ext>
          </a:extLst>
        </xdr:cNvPr>
        <xdr:cNvSpPr>
          <a:spLocks noChangeShapeType="1"/>
        </xdr:cNvSpPr>
      </xdr:nvSpPr>
      <xdr:spPr bwMode="auto">
        <a:xfrm flipV="1">
          <a:off x="338709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1143000</xdr:colOff>
      <xdr:row>0</xdr:row>
      <xdr:rowOff>0</xdr:rowOff>
    </xdr:from>
    <xdr:to>
      <xdr:col>8</xdr:col>
      <xdr:colOff>1143000</xdr:colOff>
      <xdr:row>7</xdr:row>
      <xdr:rowOff>161925</xdr:rowOff>
    </xdr:to>
    <xdr:sp macro="" textlink="">
      <xdr:nvSpPr>
        <xdr:cNvPr id="2061" name="Line 13">
          <a:extLst>
            <a:ext uri="{FF2B5EF4-FFF2-40B4-BE49-F238E27FC236}">
              <a16:creationId xmlns:a16="http://schemas.microsoft.com/office/drawing/2014/main" id="{55B97F49-AB03-47F6-41FD-461D2A15E009}"/>
            </a:ext>
          </a:extLst>
        </xdr:cNvPr>
        <xdr:cNvSpPr>
          <a:spLocks noChangeShapeType="1"/>
        </xdr:cNvSpPr>
      </xdr:nvSpPr>
      <xdr:spPr bwMode="auto">
        <a:xfrm flipV="1">
          <a:off x="163068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1143000</xdr:colOff>
      <xdr:row>0</xdr:row>
      <xdr:rowOff>47625</xdr:rowOff>
    </xdr:from>
    <xdr:to>
      <xdr:col>17</xdr:col>
      <xdr:colOff>981075</xdr:colOff>
      <xdr:row>0</xdr:row>
      <xdr:rowOff>47625</xdr:rowOff>
    </xdr:to>
    <xdr:sp macro="" textlink="">
      <xdr:nvSpPr>
        <xdr:cNvPr id="2064" name="Line 16">
          <a:extLst>
            <a:ext uri="{FF2B5EF4-FFF2-40B4-BE49-F238E27FC236}">
              <a16:creationId xmlns:a16="http://schemas.microsoft.com/office/drawing/2014/main" id="{1CE30847-9456-B4D3-59F0-403D4B6B11F5}"/>
            </a:ext>
          </a:extLst>
        </xdr:cNvPr>
        <xdr:cNvSpPr>
          <a:spLocks noChangeShapeType="1"/>
        </xdr:cNvSpPr>
      </xdr:nvSpPr>
      <xdr:spPr bwMode="auto">
        <a:xfrm>
          <a:off x="163068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1028700</xdr:colOff>
      <xdr:row>1</xdr:row>
      <xdr:rowOff>142875</xdr:rowOff>
    </xdr:from>
    <xdr:to>
      <xdr:col>12</xdr:col>
      <xdr:colOff>1028700</xdr:colOff>
      <xdr:row>8</xdr:row>
      <xdr:rowOff>19050</xdr:rowOff>
    </xdr:to>
    <xdr:sp macro="" textlink="">
      <xdr:nvSpPr>
        <xdr:cNvPr id="17409" name="Line 1">
          <a:extLst>
            <a:ext uri="{FF2B5EF4-FFF2-40B4-BE49-F238E27FC236}">
              <a16:creationId xmlns:a16="http://schemas.microsoft.com/office/drawing/2014/main" id="{0B83B986-6DBF-3F7A-C60F-DDCAC24E3E77}"/>
            </a:ext>
          </a:extLst>
        </xdr:cNvPr>
        <xdr:cNvSpPr>
          <a:spLocks noChangeShapeType="1"/>
        </xdr:cNvSpPr>
      </xdr:nvSpPr>
      <xdr:spPr bwMode="auto">
        <a:xfrm>
          <a:off x="237363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885825</xdr:colOff>
      <xdr:row>1</xdr:row>
      <xdr:rowOff>47625</xdr:rowOff>
    </xdr:from>
    <xdr:to>
      <xdr:col>5</xdr:col>
      <xdr:colOff>885825</xdr:colOff>
      <xdr:row>7</xdr:row>
      <xdr:rowOff>171450</xdr:rowOff>
    </xdr:to>
    <xdr:sp macro="" textlink="">
      <xdr:nvSpPr>
        <xdr:cNvPr id="17410" name="Line 2">
          <a:extLst>
            <a:ext uri="{FF2B5EF4-FFF2-40B4-BE49-F238E27FC236}">
              <a16:creationId xmlns:a16="http://schemas.microsoft.com/office/drawing/2014/main" id="{EC27F58C-375A-E871-F3B9-2C0EAD0F6D8A}"/>
            </a:ext>
          </a:extLst>
        </xdr:cNvPr>
        <xdr:cNvSpPr>
          <a:spLocks noChangeShapeType="1"/>
        </xdr:cNvSpPr>
      </xdr:nvSpPr>
      <xdr:spPr bwMode="auto">
        <a:xfrm flipV="1">
          <a:off x="99345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933450</xdr:colOff>
      <xdr:row>1</xdr:row>
      <xdr:rowOff>47625</xdr:rowOff>
    </xdr:from>
    <xdr:to>
      <xdr:col>12</xdr:col>
      <xdr:colOff>1000125</xdr:colOff>
      <xdr:row>1</xdr:row>
      <xdr:rowOff>47625</xdr:rowOff>
    </xdr:to>
    <xdr:sp macro="" textlink="">
      <xdr:nvSpPr>
        <xdr:cNvPr id="17411" name="Line 3">
          <a:extLst>
            <a:ext uri="{FF2B5EF4-FFF2-40B4-BE49-F238E27FC236}">
              <a16:creationId xmlns:a16="http://schemas.microsoft.com/office/drawing/2014/main" id="{8C40F6D3-1588-1EDF-4B14-21C3BAA5EE28}"/>
            </a:ext>
          </a:extLst>
        </xdr:cNvPr>
        <xdr:cNvSpPr>
          <a:spLocks noChangeShapeType="1"/>
        </xdr:cNvSpPr>
      </xdr:nvSpPr>
      <xdr:spPr bwMode="auto">
        <a:xfrm>
          <a:off x="99822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971550</xdr:colOff>
      <xdr:row>0</xdr:row>
      <xdr:rowOff>0</xdr:rowOff>
    </xdr:from>
    <xdr:to>
      <xdr:col>15</xdr:col>
      <xdr:colOff>971550</xdr:colOff>
      <xdr:row>7</xdr:row>
      <xdr:rowOff>257175</xdr:rowOff>
    </xdr:to>
    <xdr:sp macro="" textlink="">
      <xdr:nvSpPr>
        <xdr:cNvPr id="17412" name="Line 4">
          <a:extLst>
            <a:ext uri="{FF2B5EF4-FFF2-40B4-BE49-F238E27FC236}">
              <a16:creationId xmlns:a16="http://schemas.microsoft.com/office/drawing/2014/main" id="{57F5D1FA-4917-E927-BA63-2FDB67D50CCB}"/>
            </a:ext>
          </a:extLst>
        </xdr:cNvPr>
        <xdr:cNvSpPr>
          <a:spLocks noChangeShapeType="1"/>
        </xdr:cNvSpPr>
      </xdr:nvSpPr>
      <xdr:spPr bwMode="auto">
        <a:xfrm flipV="1">
          <a:off x="297942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1143000</xdr:colOff>
      <xdr:row>0</xdr:row>
      <xdr:rowOff>0</xdr:rowOff>
    </xdr:from>
    <xdr:to>
      <xdr:col>6</xdr:col>
      <xdr:colOff>1143000</xdr:colOff>
      <xdr:row>7</xdr:row>
      <xdr:rowOff>161925</xdr:rowOff>
    </xdr:to>
    <xdr:sp macro="" textlink="">
      <xdr:nvSpPr>
        <xdr:cNvPr id="17413" name="Line 5">
          <a:extLst>
            <a:ext uri="{FF2B5EF4-FFF2-40B4-BE49-F238E27FC236}">
              <a16:creationId xmlns:a16="http://schemas.microsoft.com/office/drawing/2014/main" id="{396E0116-E7F0-4BD0-2185-C89398293229}"/>
            </a:ext>
          </a:extLst>
        </xdr:cNvPr>
        <xdr:cNvSpPr>
          <a:spLocks noChangeShapeType="1"/>
        </xdr:cNvSpPr>
      </xdr:nvSpPr>
      <xdr:spPr bwMode="auto">
        <a:xfrm flipV="1">
          <a:off x="122301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1143000</xdr:colOff>
      <xdr:row>0</xdr:row>
      <xdr:rowOff>47625</xdr:rowOff>
    </xdr:from>
    <xdr:to>
      <xdr:col>15</xdr:col>
      <xdr:colOff>981075</xdr:colOff>
      <xdr:row>0</xdr:row>
      <xdr:rowOff>47625</xdr:rowOff>
    </xdr:to>
    <xdr:sp macro="" textlink="">
      <xdr:nvSpPr>
        <xdr:cNvPr id="17414" name="Line 6">
          <a:extLst>
            <a:ext uri="{FF2B5EF4-FFF2-40B4-BE49-F238E27FC236}">
              <a16:creationId xmlns:a16="http://schemas.microsoft.com/office/drawing/2014/main" id="{D629A53A-1268-0311-F299-9045E24EF207}"/>
            </a:ext>
          </a:extLst>
        </xdr:cNvPr>
        <xdr:cNvSpPr>
          <a:spLocks noChangeShapeType="1"/>
        </xdr:cNvSpPr>
      </xdr:nvSpPr>
      <xdr:spPr bwMode="auto">
        <a:xfrm>
          <a:off x="122301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1028700</xdr:colOff>
      <xdr:row>1</xdr:row>
      <xdr:rowOff>142875</xdr:rowOff>
    </xdr:from>
    <xdr:to>
      <xdr:col>12</xdr:col>
      <xdr:colOff>1028700</xdr:colOff>
      <xdr:row>8</xdr:row>
      <xdr:rowOff>19050</xdr:rowOff>
    </xdr:to>
    <xdr:sp macro="" textlink="">
      <xdr:nvSpPr>
        <xdr:cNvPr id="16385" name="Line 1">
          <a:extLst>
            <a:ext uri="{FF2B5EF4-FFF2-40B4-BE49-F238E27FC236}">
              <a16:creationId xmlns:a16="http://schemas.microsoft.com/office/drawing/2014/main" id="{672FA88A-FF23-531A-A781-085AF22F8886}"/>
            </a:ext>
          </a:extLst>
        </xdr:cNvPr>
        <xdr:cNvSpPr>
          <a:spLocks noChangeShapeType="1"/>
        </xdr:cNvSpPr>
      </xdr:nvSpPr>
      <xdr:spPr bwMode="auto">
        <a:xfrm>
          <a:off x="237363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885825</xdr:colOff>
      <xdr:row>1</xdr:row>
      <xdr:rowOff>47625</xdr:rowOff>
    </xdr:from>
    <xdr:to>
      <xdr:col>5</xdr:col>
      <xdr:colOff>885825</xdr:colOff>
      <xdr:row>7</xdr:row>
      <xdr:rowOff>171450</xdr:rowOff>
    </xdr:to>
    <xdr:sp macro="" textlink="">
      <xdr:nvSpPr>
        <xdr:cNvPr id="16386" name="Line 2">
          <a:extLst>
            <a:ext uri="{FF2B5EF4-FFF2-40B4-BE49-F238E27FC236}">
              <a16:creationId xmlns:a16="http://schemas.microsoft.com/office/drawing/2014/main" id="{428725E3-4B1A-801E-FF87-C9265C81E725}"/>
            </a:ext>
          </a:extLst>
        </xdr:cNvPr>
        <xdr:cNvSpPr>
          <a:spLocks noChangeShapeType="1"/>
        </xdr:cNvSpPr>
      </xdr:nvSpPr>
      <xdr:spPr bwMode="auto">
        <a:xfrm flipV="1">
          <a:off x="99345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933450</xdr:colOff>
      <xdr:row>1</xdr:row>
      <xdr:rowOff>47625</xdr:rowOff>
    </xdr:from>
    <xdr:to>
      <xdr:col>12</xdr:col>
      <xdr:colOff>1000125</xdr:colOff>
      <xdr:row>1</xdr:row>
      <xdr:rowOff>47625</xdr:rowOff>
    </xdr:to>
    <xdr:sp macro="" textlink="">
      <xdr:nvSpPr>
        <xdr:cNvPr id="16387" name="Line 3">
          <a:extLst>
            <a:ext uri="{FF2B5EF4-FFF2-40B4-BE49-F238E27FC236}">
              <a16:creationId xmlns:a16="http://schemas.microsoft.com/office/drawing/2014/main" id="{EC27BA9C-4F72-6306-3418-32CD803D518B}"/>
            </a:ext>
          </a:extLst>
        </xdr:cNvPr>
        <xdr:cNvSpPr>
          <a:spLocks noChangeShapeType="1"/>
        </xdr:cNvSpPr>
      </xdr:nvSpPr>
      <xdr:spPr bwMode="auto">
        <a:xfrm>
          <a:off x="99822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971550</xdr:colOff>
      <xdr:row>0</xdr:row>
      <xdr:rowOff>0</xdr:rowOff>
    </xdr:from>
    <xdr:to>
      <xdr:col>15</xdr:col>
      <xdr:colOff>971550</xdr:colOff>
      <xdr:row>7</xdr:row>
      <xdr:rowOff>257175</xdr:rowOff>
    </xdr:to>
    <xdr:sp macro="" textlink="">
      <xdr:nvSpPr>
        <xdr:cNvPr id="16388" name="Line 4">
          <a:extLst>
            <a:ext uri="{FF2B5EF4-FFF2-40B4-BE49-F238E27FC236}">
              <a16:creationId xmlns:a16="http://schemas.microsoft.com/office/drawing/2014/main" id="{27769F6C-9CA9-7806-57BA-6D91D635D50B}"/>
            </a:ext>
          </a:extLst>
        </xdr:cNvPr>
        <xdr:cNvSpPr>
          <a:spLocks noChangeShapeType="1"/>
        </xdr:cNvSpPr>
      </xdr:nvSpPr>
      <xdr:spPr bwMode="auto">
        <a:xfrm flipV="1">
          <a:off x="297942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1143000</xdr:colOff>
      <xdr:row>0</xdr:row>
      <xdr:rowOff>0</xdr:rowOff>
    </xdr:from>
    <xdr:to>
      <xdr:col>6</xdr:col>
      <xdr:colOff>1143000</xdr:colOff>
      <xdr:row>7</xdr:row>
      <xdr:rowOff>161925</xdr:rowOff>
    </xdr:to>
    <xdr:sp macro="" textlink="">
      <xdr:nvSpPr>
        <xdr:cNvPr id="16389" name="Line 5">
          <a:extLst>
            <a:ext uri="{FF2B5EF4-FFF2-40B4-BE49-F238E27FC236}">
              <a16:creationId xmlns:a16="http://schemas.microsoft.com/office/drawing/2014/main" id="{27DF65A8-F05B-6A5C-EE1F-BA784CCB599B}"/>
            </a:ext>
          </a:extLst>
        </xdr:cNvPr>
        <xdr:cNvSpPr>
          <a:spLocks noChangeShapeType="1"/>
        </xdr:cNvSpPr>
      </xdr:nvSpPr>
      <xdr:spPr bwMode="auto">
        <a:xfrm flipV="1">
          <a:off x="122301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1143000</xdr:colOff>
      <xdr:row>0</xdr:row>
      <xdr:rowOff>47625</xdr:rowOff>
    </xdr:from>
    <xdr:to>
      <xdr:col>15</xdr:col>
      <xdr:colOff>981075</xdr:colOff>
      <xdr:row>0</xdr:row>
      <xdr:rowOff>47625</xdr:rowOff>
    </xdr:to>
    <xdr:sp macro="" textlink="">
      <xdr:nvSpPr>
        <xdr:cNvPr id="16390" name="Line 6">
          <a:extLst>
            <a:ext uri="{FF2B5EF4-FFF2-40B4-BE49-F238E27FC236}">
              <a16:creationId xmlns:a16="http://schemas.microsoft.com/office/drawing/2014/main" id="{11C44E9A-E5C6-1BF6-E446-CCA7E96AE140}"/>
            </a:ext>
          </a:extLst>
        </xdr:cNvPr>
        <xdr:cNvSpPr>
          <a:spLocks noChangeShapeType="1"/>
        </xdr:cNvSpPr>
      </xdr:nvSpPr>
      <xdr:spPr bwMode="auto">
        <a:xfrm>
          <a:off x="122301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1028700</xdr:colOff>
      <xdr:row>1</xdr:row>
      <xdr:rowOff>142875</xdr:rowOff>
    </xdr:from>
    <xdr:to>
      <xdr:col>13</xdr:col>
      <xdr:colOff>1028700</xdr:colOff>
      <xdr:row>8</xdr:row>
      <xdr:rowOff>19050</xdr:rowOff>
    </xdr:to>
    <xdr:sp macro="" textlink="">
      <xdr:nvSpPr>
        <xdr:cNvPr id="14337" name="Line 1">
          <a:extLst>
            <a:ext uri="{FF2B5EF4-FFF2-40B4-BE49-F238E27FC236}">
              <a16:creationId xmlns:a16="http://schemas.microsoft.com/office/drawing/2014/main" id="{D4B40608-0468-80AE-721E-B25A29545D1A}"/>
            </a:ext>
          </a:extLst>
        </xdr:cNvPr>
        <xdr:cNvSpPr>
          <a:spLocks noChangeShapeType="1"/>
        </xdr:cNvSpPr>
      </xdr:nvSpPr>
      <xdr:spPr bwMode="auto">
        <a:xfrm>
          <a:off x="257746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885825</xdr:colOff>
      <xdr:row>1</xdr:row>
      <xdr:rowOff>47625</xdr:rowOff>
    </xdr:from>
    <xdr:to>
      <xdr:col>6</xdr:col>
      <xdr:colOff>885825</xdr:colOff>
      <xdr:row>7</xdr:row>
      <xdr:rowOff>171450</xdr:rowOff>
    </xdr:to>
    <xdr:sp macro="" textlink="">
      <xdr:nvSpPr>
        <xdr:cNvPr id="14338" name="Line 2">
          <a:extLst>
            <a:ext uri="{FF2B5EF4-FFF2-40B4-BE49-F238E27FC236}">
              <a16:creationId xmlns:a16="http://schemas.microsoft.com/office/drawing/2014/main" id="{AC23581E-9E20-F62A-FD7B-302DAE24AE09}"/>
            </a:ext>
          </a:extLst>
        </xdr:cNvPr>
        <xdr:cNvSpPr>
          <a:spLocks noChangeShapeType="1"/>
        </xdr:cNvSpPr>
      </xdr:nvSpPr>
      <xdr:spPr bwMode="auto">
        <a:xfrm flipV="1">
          <a:off x="119729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933450</xdr:colOff>
      <xdr:row>1</xdr:row>
      <xdr:rowOff>47625</xdr:rowOff>
    </xdr:from>
    <xdr:to>
      <xdr:col>13</xdr:col>
      <xdr:colOff>1000125</xdr:colOff>
      <xdr:row>1</xdr:row>
      <xdr:rowOff>47625</xdr:rowOff>
    </xdr:to>
    <xdr:sp macro="" textlink="">
      <xdr:nvSpPr>
        <xdr:cNvPr id="14339" name="Line 3">
          <a:extLst>
            <a:ext uri="{FF2B5EF4-FFF2-40B4-BE49-F238E27FC236}">
              <a16:creationId xmlns:a16="http://schemas.microsoft.com/office/drawing/2014/main" id="{9A4D588B-E3C8-C530-E97C-E7ED11801EB6}"/>
            </a:ext>
          </a:extLst>
        </xdr:cNvPr>
        <xdr:cNvSpPr>
          <a:spLocks noChangeShapeType="1"/>
        </xdr:cNvSpPr>
      </xdr:nvSpPr>
      <xdr:spPr bwMode="auto">
        <a:xfrm>
          <a:off x="120205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971550</xdr:colOff>
      <xdr:row>0</xdr:row>
      <xdr:rowOff>0</xdr:rowOff>
    </xdr:from>
    <xdr:to>
      <xdr:col>16</xdr:col>
      <xdr:colOff>971550</xdr:colOff>
      <xdr:row>7</xdr:row>
      <xdr:rowOff>257175</xdr:rowOff>
    </xdr:to>
    <xdr:sp macro="" textlink="">
      <xdr:nvSpPr>
        <xdr:cNvPr id="14340" name="Line 4">
          <a:extLst>
            <a:ext uri="{FF2B5EF4-FFF2-40B4-BE49-F238E27FC236}">
              <a16:creationId xmlns:a16="http://schemas.microsoft.com/office/drawing/2014/main" id="{76B4CDE1-46D5-F9FF-92B3-04630681EE8C}"/>
            </a:ext>
          </a:extLst>
        </xdr:cNvPr>
        <xdr:cNvSpPr>
          <a:spLocks noChangeShapeType="1"/>
        </xdr:cNvSpPr>
      </xdr:nvSpPr>
      <xdr:spPr bwMode="auto">
        <a:xfrm flipV="1">
          <a:off x="318325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0</xdr:rowOff>
    </xdr:from>
    <xdr:to>
      <xdr:col>7</xdr:col>
      <xdr:colOff>1143000</xdr:colOff>
      <xdr:row>7</xdr:row>
      <xdr:rowOff>161925</xdr:rowOff>
    </xdr:to>
    <xdr:sp macro="" textlink="">
      <xdr:nvSpPr>
        <xdr:cNvPr id="14341" name="Line 5">
          <a:extLst>
            <a:ext uri="{FF2B5EF4-FFF2-40B4-BE49-F238E27FC236}">
              <a16:creationId xmlns:a16="http://schemas.microsoft.com/office/drawing/2014/main" id="{74E00613-0FE5-61B2-0EEF-80BB587526DC}"/>
            </a:ext>
          </a:extLst>
        </xdr:cNvPr>
        <xdr:cNvSpPr>
          <a:spLocks noChangeShapeType="1"/>
        </xdr:cNvSpPr>
      </xdr:nvSpPr>
      <xdr:spPr bwMode="auto">
        <a:xfrm flipV="1">
          <a:off x="142684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47625</xdr:rowOff>
    </xdr:from>
    <xdr:to>
      <xdr:col>16</xdr:col>
      <xdr:colOff>981075</xdr:colOff>
      <xdr:row>0</xdr:row>
      <xdr:rowOff>47625</xdr:rowOff>
    </xdr:to>
    <xdr:sp macro="" textlink="">
      <xdr:nvSpPr>
        <xdr:cNvPr id="14342" name="Line 6">
          <a:extLst>
            <a:ext uri="{FF2B5EF4-FFF2-40B4-BE49-F238E27FC236}">
              <a16:creationId xmlns:a16="http://schemas.microsoft.com/office/drawing/2014/main" id="{99CA0943-40DD-3E0E-6A9F-C2441D1669A4}"/>
            </a:ext>
          </a:extLst>
        </xdr:cNvPr>
        <xdr:cNvSpPr>
          <a:spLocks noChangeShapeType="1"/>
        </xdr:cNvSpPr>
      </xdr:nvSpPr>
      <xdr:spPr bwMode="auto">
        <a:xfrm>
          <a:off x="142684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1028700</xdr:colOff>
      <xdr:row>1</xdr:row>
      <xdr:rowOff>142875</xdr:rowOff>
    </xdr:from>
    <xdr:to>
      <xdr:col>13</xdr:col>
      <xdr:colOff>1028700</xdr:colOff>
      <xdr:row>8</xdr:row>
      <xdr:rowOff>19050</xdr:rowOff>
    </xdr:to>
    <xdr:sp macro="" textlink="">
      <xdr:nvSpPr>
        <xdr:cNvPr id="12289" name="Line 1">
          <a:extLst>
            <a:ext uri="{FF2B5EF4-FFF2-40B4-BE49-F238E27FC236}">
              <a16:creationId xmlns:a16="http://schemas.microsoft.com/office/drawing/2014/main" id="{0448433F-C0EE-A726-01A9-B647E9E14C5E}"/>
            </a:ext>
          </a:extLst>
        </xdr:cNvPr>
        <xdr:cNvSpPr>
          <a:spLocks noChangeShapeType="1"/>
        </xdr:cNvSpPr>
      </xdr:nvSpPr>
      <xdr:spPr bwMode="auto">
        <a:xfrm>
          <a:off x="257746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885825</xdr:colOff>
      <xdr:row>1</xdr:row>
      <xdr:rowOff>47625</xdr:rowOff>
    </xdr:from>
    <xdr:to>
      <xdr:col>6</xdr:col>
      <xdr:colOff>885825</xdr:colOff>
      <xdr:row>7</xdr:row>
      <xdr:rowOff>171450</xdr:rowOff>
    </xdr:to>
    <xdr:sp macro="" textlink="">
      <xdr:nvSpPr>
        <xdr:cNvPr id="12290" name="Line 2">
          <a:extLst>
            <a:ext uri="{FF2B5EF4-FFF2-40B4-BE49-F238E27FC236}">
              <a16:creationId xmlns:a16="http://schemas.microsoft.com/office/drawing/2014/main" id="{8B629D88-3D5C-6806-05A3-04CDBEDC15CB}"/>
            </a:ext>
          </a:extLst>
        </xdr:cNvPr>
        <xdr:cNvSpPr>
          <a:spLocks noChangeShapeType="1"/>
        </xdr:cNvSpPr>
      </xdr:nvSpPr>
      <xdr:spPr bwMode="auto">
        <a:xfrm flipV="1">
          <a:off x="119729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933450</xdr:colOff>
      <xdr:row>1</xdr:row>
      <xdr:rowOff>47625</xdr:rowOff>
    </xdr:from>
    <xdr:to>
      <xdr:col>13</xdr:col>
      <xdr:colOff>1000125</xdr:colOff>
      <xdr:row>1</xdr:row>
      <xdr:rowOff>47625</xdr:rowOff>
    </xdr:to>
    <xdr:sp macro="" textlink="">
      <xdr:nvSpPr>
        <xdr:cNvPr id="12291" name="Line 3">
          <a:extLst>
            <a:ext uri="{FF2B5EF4-FFF2-40B4-BE49-F238E27FC236}">
              <a16:creationId xmlns:a16="http://schemas.microsoft.com/office/drawing/2014/main" id="{CCCC5C82-71CF-AEA3-FDB5-027093C560DE}"/>
            </a:ext>
          </a:extLst>
        </xdr:cNvPr>
        <xdr:cNvSpPr>
          <a:spLocks noChangeShapeType="1"/>
        </xdr:cNvSpPr>
      </xdr:nvSpPr>
      <xdr:spPr bwMode="auto">
        <a:xfrm>
          <a:off x="120205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971550</xdr:colOff>
      <xdr:row>0</xdr:row>
      <xdr:rowOff>0</xdr:rowOff>
    </xdr:from>
    <xdr:to>
      <xdr:col>16</xdr:col>
      <xdr:colOff>971550</xdr:colOff>
      <xdr:row>7</xdr:row>
      <xdr:rowOff>257175</xdr:rowOff>
    </xdr:to>
    <xdr:sp macro="" textlink="">
      <xdr:nvSpPr>
        <xdr:cNvPr id="12292" name="Line 4">
          <a:extLst>
            <a:ext uri="{FF2B5EF4-FFF2-40B4-BE49-F238E27FC236}">
              <a16:creationId xmlns:a16="http://schemas.microsoft.com/office/drawing/2014/main" id="{5DFD5AB8-1716-BEEB-0957-7D2F02EEFF28}"/>
            </a:ext>
          </a:extLst>
        </xdr:cNvPr>
        <xdr:cNvSpPr>
          <a:spLocks noChangeShapeType="1"/>
        </xdr:cNvSpPr>
      </xdr:nvSpPr>
      <xdr:spPr bwMode="auto">
        <a:xfrm flipV="1">
          <a:off x="318325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0</xdr:rowOff>
    </xdr:from>
    <xdr:to>
      <xdr:col>7</xdr:col>
      <xdr:colOff>1143000</xdr:colOff>
      <xdr:row>7</xdr:row>
      <xdr:rowOff>161925</xdr:rowOff>
    </xdr:to>
    <xdr:sp macro="" textlink="">
      <xdr:nvSpPr>
        <xdr:cNvPr id="12293" name="Line 5">
          <a:extLst>
            <a:ext uri="{FF2B5EF4-FFF2-40B4-BE49-F238E27FC236}">
              <a16:creationId xmlns:a16="http://schemas.microsoft.com/office/drawing/2014/main" id="{3ABAD244-94D6-457B-09B7-FB2687C8CADD}"/>
            </a:ext>
          </a:extLst>
        </xdr:cNvPr>
        <xdr:cNvSpPr>
          <a:spLocks noChangeShapeType="1"/>
        </xdr:cNvSpPr>
      </xdr:nvSpPr>
      <xdr:spPr bwMode="auto">
        <a:xfrm flipV="1">
          <a:off x="142684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47625</xdr:rowOff>
    </xdr:from>
    <xdr:to>
      <xdr:col>16</xdr:col>
      <xdr:colOff>981075</xdr:colOff>
      <xdr:row>0</xdr:row>
      <xdr:rowOff>47625</xdr:rowOff>
    </xdr:to>
    <xdr:sp macro="" textlink="">
      <xdr:nvSpPr>
        <xdr:cNvPr id="12294" name="Line 6">
          <a:extLst>
            <a:ext uri="{FF2B5EF4-FFF2-40B4-BE49-F238E27FC236}">
              <a16:creationId xmlns:a16="http://schemas.microsoft.com/office/drawing/2014/main" id="{88ED94E2-C5C9-7C2F-9A71-781B6BACDEC6}"/>
            </a:ext>
          </a:extLst>
        </xdr:cNvPr>
        <xdr:cNvSpPr>
          <a:spLocks noChangeShapeType="1"/>
        </xdr:cNvSpPr>
      </xdr:nvSpPr>
      <xdr:spPr bwMode="auto">
        <a:xfrm>
          <a:off x="142684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971550</xdr:colOff>
      <xdr:row>4</xdr:row>
      <xdr:rowOff>0</xdr:rowOff>
    </xdr:from>
    <xdr:to>
      <xdr:col>5</xdr:col>
      <xdr:colOff>971550</xdr:colOff>
      <xdr:row>7</xdr:row>
      <xdr:rowOff>238125</xdr:rowOff>
    </xdr:to>
    <xdr:sp macro="" textlink="">
      <xdr:nvSpPr>
        <xdr:cNvPr id="12295" name="Line 7">
          <a:extLst>
            <a:ext uri="{FF2B5EF4-FFF2-40B4-BE49-F238E27FC236}">
              <a16:creationId xmlns:a16="http://schemas.microsoft.com/office/drawing/2014/main" id="{A8CA1ED3-BEA1-E5F0-0B75-11F3D76C5264}"/>
            </a:ext>
          </a:extLst>
        </xdr:cNvPr>
        <xdr:cNvSpPr>
          <a:spLocks noChangeShapeType="1"/>
        </xdr:cNvSpPr>
      </xdr:nvSpPr>
      <xdr:spPr bwMode="auto">
        <a:xfrm flipV="1">
          <a:off x="10020300" y="714375"/>
          <a:ext cx="0" cy="723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981075</xdr:colOff>
      <xdr:row>4</xdr:row>
      <xdr:rowOff>28575</xdr:rowOff>
    </xdr:from>
    <xdr:to>
      <xdr:col>14</xdr:col>
      <xdr:colOff>981075</xdr:colOff>
      <xdr:row>4</xdr:row>
      <xdr:rowOff>28575</xdr:rowOff>
    </xdr:to>
    <xdr:sp macro="" textlink="">
      <xdr:nvSpPr>
        <xdr:cNvPr id="12296" name="Line 8">
          <a:extLst>
            <a:ext uri="{FF2B5EF4-FFF2-40B4-BE49-F238E27FC236}">
              <a16:creationId xmlns:a16="http://schemas.microsoft.com/office/drawing/2014/main" id="{6D9B1F68-43C9-A492-0F0C-0CAB55220E7A}"/>
            </a:ext>
          </a:extLst>
        </xdr:cNvPr>
        <xdr:cNvSpPr>
          <a:spLocks noChangeShapeType="1"/>
        </xdr:cNvSpPr>
      </xdr:nvSpPr>
      <xdr:spPr bwMode="auto">
        <a:xfrm>
          <a:off x="10029825" y="742950"/>
          <a:ext cx="1773555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904875</xdr:colOff>
      <xdr:row>4</xdr:row>
      <xdr:rowOff>28575</xdr:rowOff>
    </xdr:from>
    <xdr:to>
      <xdr:col>14</xdr:col>
      <xdr:colOff>904875</xdr:colOff>
      <xdr:row>8</xdr:row>
      <xdr:rowOff>47625</xdr:rowOff>
    </xdr:to>
    <xdr:sp macro="" textlink="">
      <xdr:nvSpPr>
        <xdr:cNvPr id="12297" name="Line 9">
          <a:extLst>
            <a:ext uri="{FF2B5EF4-FFF2-40B4-BE49-F238E27FC236}">
              <a16:creationId xmlns:a16="http://schemas.microsoft.com/office/drawing/2014/main" id="{5EC461C1-7EDA-645E-BE8D-8FDB9427351B}"/>
            </a:ext>
          </a:extLst>
        </xdr:cNvPr>
        <xdr:cNvSpPr>
          <a:spLocks noChangeShapeType="1"/>
        </xdr:cNvSpPr>
      </xdr:nvSpPr>
      <xdr:spPr bwMode="auto">
        <a:xfrm>
          <a:off x="27689175" y="742950"/>
          <a:ext cx="0" cy="781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1028700</xdr:colOff>
      <xdr:row>1</xdr:row>
      <xdr:rowOff>142875</xdr:rowOff>
    </xdr:from>
    <xdr:to>
      <xdr:col>13</xdr:col>
      <xdr:colOff>1028700</xdr:colOff>
      <xdr:row>8</xdr:row>
      <xdr:rowOff>19050</xdr:rowOff>
    </xdr:to>
    <xdr:sp macro="" textlink="">
      <xdr:nvSpPr>
        <xdr:cNvPr id="11265" name="Line 1">
          <a:extLst>
            <a:ext uri="{FF2B5EF4-FFF2-40B4-BE49-F238E27FC236}">
              <a16:creationId xmlns:a16="http://schemas.microsoft.com/office/drawing/2014/main" id="{2DF7034B-9FFE-058B-1916-0D2292A16634}"/>
            </a:ext>
          </a:extLst>
        </xdr:cNvPr>
        <xdr:cNvSpPr>
          <a:spLocks noChangeShapeType="1"/>
        </xdr:cNvSpPr>
      </xdr:nvSpPr>
      <xdr:spPr bwMode="auto">
        <a:xfrm>
          <a:off x="257746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885825</xdr:colOff>
      <xdr:row>1</xdr:row>
      <xdr:rowOff>47625</xdr:rowOff>
    </xdr:from>
    <xdr:to>
      <xdr:col>6</xdr:col>
      <xdr:colOff>885825</xdr:colOff>
      <xdr:row>7</xdr:row>
      <xdr:rowOff>171450</xdr:rowOff>
    </xdr:to>
    <xdr:sp macro="" textlink="">
      <xdr:nvSpPr>
        <xdr:cNvPr id="11266" name="Line 2">
          <a:extLst>
            <a:ext uri="{FF2B5EF4-FFF2-40B4-BE49-F238E27FC236}">
              <a16:creationId xmlns:a16="http://schemas.microsoft.com/office/drawing/2014/main" id="{D3718B00-E335-8C37-E5A4-9E6D8C382954}"/>
            </a:ext>
          </a:extLst>
        </xdr:cNvPr>
        <xdr:cNvSpPr>
          <a:spLocks noChangeShapeType="1"/>
        </xdr:cNvSpPr>
      </xdr:nvSpPr>
      <xdr:spPr bwMode="auto">
        <a:xfrm flipV="1">
          <a:off x="119729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933450</xdr:colOff>
      <xdr:row>1</xdr:row>
      <xdr:rowOff>47625</xdr:rowOff>
    </xdr:from>
    <xdr:to>
      <xdr:col>13</xdr:col>
      <xdr:colOff>1000125</xdr:colOff>
      <xdr:row>1</xdr:row>
      <xdr:rowOff>47625</xdr:rowOff>
    </xdr:to>
    <xdr:sp macro="" textlink="">
      <xdr:nvSpPr>
        <xdr:cNvPr id="11267" name="Line 3">
          <a:extLst>
            <a:ext uri="{FF2B5EF4-FFF2-40B4-BE49-F238E27FC236}">
              <a16:creationId xmlns:a16="http://schemas.microsoft.com/office/drawing/2014/main" id="{D478D2EC-214E-D7F2-4FEB-7DC53E28D013}"/>
            </a:ext>
          </a:extLst>
        </xdr:cNvPr>
        <xdr:cNvSpPr>
          <a:spLocks noChangeShapeType="1"/>
        </xdr:cNvSpPr>
      </xdr:nvSpPr>
      <xdr:spPr bwMode="auto">
        <a:xfrm>
          <a:off x="120205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971550</xdr:colOff>
      <xdr:row>0</xdr:row>
      <xdr:rowOff>0</xdr:rowOff>
    </xdr:from>
    <xdr:to>
      <xdr:col>16</xdr:col>
      <xdr:colOff>971550</xdr:colOff>
      <xdr:row>7</xdr:row>
      <xdr:rowOff>257175</xdr:rowOff>
    </xdr:to>
    <xdr:sp macro="" textlink="">
      <xdr:nvSpPr>
        <xdr:cNvPr id="11268" name="Line 4">
          <a:extLst>
            <a:ext uri="{FF2B5EF4-FFF2-40B4-BE49-F238E27FC236}">
              <a16:creationId xmlns:a16="http://schemas.microsoft.com/office/drawing/2014/main" id="{127D5565-DA2A-0F04-D2A6-37A9C3254810}"/>
            </a:ext>
          </a:extLst>
        </xdr:cNvPr>
        <xdr:cNvSpPr>
          <a:spLocks noChangeShapeType="1"/>
        </xdr:cNvSpPr>
      </xdr:nvSpPr>
      <xdr:spPr bwMode="auto">
        <a:xfrm flipV="1">
          <a:off x="318325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0</xdr:rowOff>
    </xdr:from>
    <xdr:to>
      <xdr:col>7</xdr:col>
      <xdr:colOff>1143000</xdr:colOff>
      <xdr:row>7</xdr:row>
      <xdr:rowOff>161925</xdr:rowOff>
    </xdr:to>
    <xdr:sp macro="" textlink="">
      <xdr:nvSpPr>
        <xdr:cNvPr id="11269" name="Line 5">
          <a:extLst>
            <a:ext uri="{FF2B5EF4-FFF2-40B4-BE49-F238E27FC236}">
              <a16:creationId xmlns:a16="http://schemas.microsoft.com/office/drawing/2014/main" id="{91135821-1831-7543-580E-406CF2E6F11C}"/>
            </a:ext>
          </a:extLst>
        </xdr:cNvPr>
        <xdr:cNvSpPr>
          <a:spLocks noChangeShapeType="1"/>
        </xdr:cNvSpPr>
      </xdr:nvSpPr>
      <xdr:spPr bwMode="auto">
        <a:xfrm flipV="1">
          <a:off x="142684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47625</xdr:rowOff>
    </xdr:from>
    <xdr:to>
      <xdr:col>16</xdr:col>
      <xdr:colOff>981075</xdr:colOff>
      <xdr:row>0</xdr:row>
      <xdr:rowOff>47625</xdr:rowOff>
    </xdr:to>
    <xdr:sp macro="" textlink="">
      <xdr:nvSpPr>
        <xdr:cNvPr id="11270" name="Line 6">
          <a:extLst>
            <a:ext uri="{FF2B5EF4-FFF2-40B4-BE49-F238E27FC236}">
              <a16:creationId xmlns:a16="http://schemas.microsoft.com/office/drawing/2014/main" id="{852D746A-DB1D-C503-D401-14A38984155C}"/>
            </a:ext>
          </a:extLst>
        </xdr:cNvPr>
        <xdr:cNvSpPr>
          <a:spLocks noChangeShapeType="1"/>
        </xdr:cNvSpPr>
      </xdr:nvSpPr>
      <xdr:spPr bwMode="auto">
        <a:xfrm>
          <a:off x="142684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971550</xdr:colOff>
      <xdr:row>4</xdr:row>
      <xdr:rowOff>0</xdr:rowOff>
    </xdr:from>
    <xdr:to>
      <xdr:col>5</xdr:col>
      <xdr:colOff>971550</xdr:colOff>
      <xdr:row>7</xdr:row>
      <xdr:rowOff>238125</xdr:rowOff>
    </xdr:to>
    <xdr:sp macro="" textlink="">
      <xdr:nvSpPr>
        <xdr:cNvPr id="11271" name="Line 7">
          <a:extLst>
            <a:ext uri="{FF2B5EF4-FFF2-40B4-BE49-F238E27FC236}">
              <a16:creationId xmlns:a16="http://schemas.microsoft.com/office/drawing/2014/main" id="{89A1A37C-F95B-3866-2092-C3A15FEAAC65}"/>
            </a:ext>
          </a:extLst>
        </xdr:cNvPr>
        <xdr:cNvSpPr>
          <a:spLocks noChangeShapeType="1"/>
        </xdr:cNvSpPr>
      </xdr:nvSpPr>
      <xdr:spPr bwMode="auto">
        <a:xfrm flipV="1">
          <a:off x="10020300" y="714375"/>
          <a:ext cx="0" cy="723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981075</xdr:colOff>
      <xdr:row>4</xdr:row>
      <xdr:rowOff>28575</xdr:rowOff>
    </xdr:from>
    <xdr:to>
      <xdr:col>14</xdr:col>
      <xdr:colOff>981075</xdr:colOff>
      <xdr:row>4</xdr:row>
      <xdr:rowOff>28575</xdr:rowOff>
    </xdr:to>
    <xdr:sp macro="" textlink="">
      <xdr:nvSpPr>
        <xdr:cNvPr id="11272" name="Line 8">
          <a:extLst>
            <a:ext uri="{FF2B5EF4-FFF2-40B4-BE49-F238E27FC236}">
              <a16:creationId xmlns:a16="http://schemas.microsoft.com/office/drawing/2014/main" id="{ED0EA84B-BAE2-D67E-5C68-B31D827CF8E8}"/>
            </a:ext>
          </a:extLst>
        </xdr:cNvPr>
        <xdr:cNvSpPr>
          <a:spLocks noChangeShapeType="1"/>
        </xdr:cNvSpPr>
      </xdr:nvSpPr>
      <xdr:spPr bwMode="auto">
        <a:xfrm>
          <a:off x="10029825" y="742950"/>
          <a:ext cx="1773555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904875</xdr:colOff>
      <xdr:row>4</xdr:row>
      <xdr:rowOff>28575</xdr:rowOff>
    </xdr:from>
    <xdr:to>
      <xdr:col>14</xdr:col>
      <xdr:colOff>904875</xdr:colOff>
      <xdr:row>8</xdr:row>
      <xdr:rowOff>47625</xdr:rowOff>
    </xdr:to>
    <xdr:sp macro="" textlink="">
      <xdr:nvSpPr>
        <xdr:cNvPr id="11273" name="Line 9">
          <a:extLst>
            <a:ext uri="{FF2B5EF4-FFF2-40B4-BE49-F238E27FC236}">
              <a16:creationId xmlns:a16="http://schemas.microsoft.com/office/drawing/2014/main" id="{3B44CCBF-57A9-658C-673E-27089D9644D1}"/>
            </a:ext>
          </a:extLst>
        </xdr:cNvPr>
        <xdr:cNvSpPr>
          <a:spLocks noChangeShapeType="1"/>
        </xdr:cNvSpPr>
      </xdr:nvSpPr>
      <xdr:spPr bwMode="auto">
        <a:xfrm>
          <a:off x="27689175" y="742950"/>
          <a:ext cx="0" cy="781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1028700</xdr:colOff>
      <xdr:row>1</xdr:row>
      <xdr:rowOff>142875</xdr:rowOff>
    </xdr:from>
    <xdr:to>
      <xdr:col>11</xdr:col>
      <xdr:colOff>1028700</xdr:colOff>
      <xdr:row>8</xdr:row>
      <xdr:rowOff>19050</xdr:rowOff>
    </xdr:to>
    <xdr:sp macro="" textlink="">
      <xdr:nvSpPr>
        <xdr:cNvPr id="10241" name="Line 1">
          <a:extLst>
            <a:ext uri="{FF2B5EF4-FFF2-40B4-BE49-F238E27FC236}">
              <a16:creationId xmlns:a16="http://schemas.microsoft.com/office/drawing/2014/main" id="{631EFA43-A95C-A90E-5BD7-A6EC0A5E48A7}"/>
            </a:ext>
          </a:extLst>
        </xdr:cNvPr>
        <xdr:cNvSpPr>
          <a:spLocks noChangeShapeType="1"/>
        </xdr:cNvSpPr>
      </xdr:nvSpPr>
      <xdr:spPr bwMode="auto">
        <a:xfrm>
          <a:off x="216979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885825</xdr:colOff>
      <xdr:row>1</xdr:row>
      <xdr:rowOff>47625</xdr:rowOff>
    </xdr:from>
    <xdr:to>
      <xdr:col>4</xdr:col>
      <xdr:colOff>885825</xdr:colOff>
      <xdr:row>7</xdr:row>
      <xdr:rowOff>171450</xdr:rowOff>
    </xdr:to>
    <xdr:sp macro="" textlink="">
      <xdr:nvSpPr>
        <xdr:cNvPr id="10242" name="Line 2">
          <a:extLst>
            <a:ext uri="{FF2B5EF4-FFF2-40B4-BE49-F238E27FC236}">
              <a16:creationId xmlns:a16="http://schemas.microsoft.com/office/drawing/2014/main" id="{E775EC6C-2BA5-9CDC-B605-2DC0EFF71BBB}"/>
            </a:ext>
          </a:extLst>
        </xdr:cNvPr>
        <xdr:cNvSpPr>
          <a:spLocks noChangeShapeType="1"/>
        </xdr:cNvSpPr>
      </xdr:nvSpPr>
      <xdr:spPr bwMode="auto">
        <a:xfrm flipV="1">
          <a:off x="78962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933450</xdr:colOff>
      <xdr:row>1</xdr:row>
      <xdr:rowOff>47625</xdr:rowOff>
    </xdr:from>
    <xdr:to>
      <xdr:col>11</xdr:col>
      <xdr:colOff>1000125</xdr:colOff>
      <xdr:row>1</xdr:row>
      <xdr:rowOff>47625</xdr:rowOff>
    </xdr:to>
    <xdr:sp macro="" textlink="">
      <xdr:nvSpPr>
        <xdr:cNvPr id="10243" name="Line 3">
          <a:extLst>
            <a:ext uri="{FF2B5EF4-FFF2-40B4-BE49-F238E27FC236}">
              <a16:creationId xmlns:a16="http://schemas.microsoft.com/office/drawing/2014/main" id="{F698C7FE-9230-E00B-5376-49BECDD1D46F}"/>
            </a:ext>
          </a:extLst>
        </xdr:cNvPr>
        <xdr:cNvSpPr>
          <a:spLocks noChangeShapeType="1"/>
        </xdr:cNvSpPr>
      </xdr:nvSpPr>
      <xdr:spPr bwMode="auto">
        <a:xfrm>
          <a:off x="79438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971550</xdr:colOff>
      <xdr:row>0</xdr:row>
      <xdr:rowOff>0</xdr:rowOff>
    </xdr:from>
    <xdr:to>
      <xdr:col>14</xdr:col>
      <xdr:colOff>971550</xdr:colOff>
      <xdr:row>7</xdr:row>
      <xdr:rowOff>257175</xdr:rowOff>
    </xdr:to>
    <xdr:sp macro="" textlink="">
      <xdr:nvSpPr>
        <xdr:cNvPr id="10244" name="Line 4">
          <a:extLst>
            <a:ext uri="{FF2B5EF4-FFF2-40B4-BE49-F238E27FC236}">
              <a16:creationId xmlns:a16="http://schemas.microsoft.com/office/drawing/2014/main" id="{E8856726-8109-757A-78BA-A9A4F8C88AE2}"/>
            </a:ext>
          </a:extLst>
        </xdr:cNvPr>
        <xdr:cNvSpPr>
          <a:spLocks noChangeShapeType="1"/>
        </xdr:cNvSpPr>
      </xdr:nvSpPr>
      <xdr:spPr bwMode="auto">
        <a:xfrm flipV="1">
          <a:off x="277558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0</xdr:rowOff>
    </xdr:from>
    <xdr:to>
      <xdr:col>5</xdr:col>
      <xdr:colOff>1143000</xdr:colOff>
      <xdr:row>7</xdr:row>
      <xdr:rowOff>161925</xdr:rowOff>
    </xdr:to>
    <xdr:sp macro="" textlink="">
      <xdr:nvSpPr>
        <xdr:cNvPr id="10245" name="Line 5">
          <a:extLst>
            <a:ext uri="{FF2B5EF4-FFF2-40B4-BE49-F238E27FC236}">
              <a16:creationId xmlns:a16="http://schemas.microsoft.com/office/drawing/2014/main" id="{B4289180-A57D-A9E1-1B00-36C98BC07480}"/>
            </a:ext>
          </a:extLst>
        </xdr:cNvPr>
        <xdr:cNvSpPr>
          <a:spLocks noChangeShapeType="1"/>
        </xdr:cNvSpPr>
      </xdr:nvSpPr>
      <xdr:spPr bwMode="auto">
        <a:xfrm flipV="1">
          <a:off x="101917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47625</xdr:rowOff>
    </xdr:from>
    <xdr:to>
      <xdr:col>14</xdr:col>
      <xdr:colOff>981075</xdr:colOff>
      <xdr:row>0</xdr:row>
      <xdr:rowOff>47625</xdr:rowOff>
    </xdr:to>
    <xdr:sp macro="" textlink="">
      <xdr:nvSpPr>
        <xdr:cNvPr id="10246" name="Line 6">
          <a:extLst>
            <a:ext uri="{FF2B5EF4-FFF2-40B4-BE49-F238E27FC236}">
              <a16:creationId xmlns:a16="http://schemas.microsoft.com/office/drawing/2014/main" id="{08FD863B-3B0D-89C0-10BD-D6FBFF805FBC}"/>
            </a:ext>
          </a:extLst>
        </xdr:cNvPr>
        <xdr:cNvSpPr>
          <a:spLocks noChangeShapeType="1"/>
        </xdr:cNvSpPr>
      </xdr:nvSpPr>
      <xdr:spPr bwMode="auto">
        <a:xfrm>
          <a:off x="101917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1028700</xdr:colOff>
      <xdr:row>1</xdr:row>
      <xdr:rowOff>142875</xdr:rowOff>
    </xdr:from>
    <xdr:to>
      <xdr:col>11</xdr:col>
      <xdr:colOff>1028700</xdr:colOff>
      <xdr:row>8</xdr:row>
      <xdr:rowOff>19050</xdr:rowOff>
    </xdr:to>
    <xdr:sp macro="" textlink="">
      <xdr:nvSpPr>
        <xdr:cNvPr id="9217" name="Line 1">
          <a:extLst>
            <a:ext uri="{FF2B5EF4-FFF2-40B4-BE49-F238E27FC236}">
              <a16:creationId xmlns:a16="http://schemas.microsoft.com/office/drawing/2014/main" id="{12574954-68A7-D185-DEC6-537387D05F61}"/>
            </a:ext>
          </a:extLst>
        </xdr:cNvPr>
        <xdr:cNvSpPr>
          <a:spLocks noChangeShapeType="1"/>
        </xdr:cNvSpPr>
      </xdr:nvSpPr>
      <xdr:spPr bwMode="auto">
        <a:xfrm>
          <a:off x="216979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885825</xdr:colOff>
      <xdr:row>1</xdr:row>
      <xdr:rowOff>47625</xdr:rowOff>
    </xdr:from>
    <xdr:to>
      <xdr:col>4</xdr:col>
      <xdr:colOff>885825</xdr:colOff>
      <xdr:row>7</xdr:row>
      <xdr:rowOff>171450</xdr:rowOff>
    </xdr:to>
    <xdr:sp macro="" textlink="">
      <xdr:nvSpPr>
        <xdr:cNvPr id="9218" name="Line 2">
          <a:extLst>
            <a:ext uri="{FF2B5EF4-FFF2-40B4-BE49-F238E27FC236}">
              <a16:creationId xmlns:a16="http://schemas.microsoft.com/office/drawing/2014/main" id="{80566117-ECF4-63C6-8D5F-5EC8AD78E094}"/>
            </a:ext>
          </a:extLst>
        </xdr:cNvPr>
        <xdr:cNvSpPr>
          <a:spLocks noChangeShapeType="1"/>
        </xdr:cNvSpPr>
      </xdr:nvSpPr>
      <xdr:spPr bwMode="auto">
        <a:xfrm flipV="1">
          <a:off x="78962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933450</xdr:colOff>
      <xdr:row>1</xdr:row>
      <xdr:rowOff>47625</xdr:rowOff>
    </xdr:from>
    <xdr:to>
      <xdr:col>11</xdr:col>
      <xdr:colOff>1000125</xdr:colOff>
      <xdr:row>1</xdr:row>
      <xdr:rowOff>47625</xdr:rowOff>
    </xdr:to>
    <xdr:sp macro="" textlink="">
      <xdr:nvSpPr>
        <xdr:cNvPr id="9219" name="Line 3">
          <a:extLst>
            <a:ext uri="{FF2B5EF4-FFF2-40B4-BE49-F238E27FC236}">
              <a16:creationId xmlns:a16="http://schemas.microsoft.com/office/drawing/2014/main" id="{A4AC4D68-9116-AD2E-4488-6149C258B451}"/>
            </a:ext>
          </a:extLst>
        </xdr:cNvPr>
        <xdr:cNvSpPr>
          <a:spLocks noChangeShapeType="1"/>
        </xdr:cNvSpPr>
      </xdr:nvSpPr>
      <xdr:spPr bwMode="auto">
        <a:xfrm>
          <a:off x="79438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971550</xdr:colOff>
      <xdr:row>0</xdr:row>
      <xdr:rowOff>0</xdr:rowOff>
    </xdr:from>
    <xdr:to>
      <xdr:col>14</xdr:col>
      <xdr:colOff>971550</xdr:colOff>
      <xdr:row>7</xdr:row>
      <xdr:rowOff>257175</xdr:rowOff>
    </xdr:to>
    <xdr:sp macro="" textlink="">
      <xdr:nvSpPr>
        <xdr:cNvPr id="9220" name="Line 4">
          <a:extLst>
            <a:ext uri="{FF2B5EF4-FFF2-40B4-BE49-F238E27FC236}">
              <a16:creationId xmlns:a16="http://schemas.microsoft.com/office/drawing/2014/main" id="{B563A126-4BF8-867D-9E5A-7BEDB5C273F5}"/>
            </a:ext>
          </a:extLst>
        </xdr:cNvPr>
        <xdr:cNvSpPr>
          <a:spLocks noChangeShapeType="1"/>
        </xdr:cNvSpPr>
      </xdr:nvSpPr>
      <xdr:spPr bwMode="auto">
        <a:xfrm flipV="1">
          <a:off x="277558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0</xdr:rowOff>
    </xdr:from>
    <xdr:to>
      <xdr:col>5</xdr:col>
      <xdr:colOff>1143000</xdr:colOff>
      <xdr:row>7</xdr:row>
      <xdr:rowOff>161925</xdr:rowOff>
    </xdr:to>
    <xdr:sp macro="" textlink="">
      <xdr:nvSpPr>
        <xdr:cNvPr id="9221" name="Line 5">
          <a:extLst>
            <a:ext uri="{FF2B5EF4-FFF2-40B4-BE49-F238E27FC236}">
              <a16:creationId xmlns:a16="http://schemas.microsoft.com/office/drawing/2014/main" id="{ACA91F78-0DA4-AEFF-C10F-5238AE5045BE}"/>
            </a:ext>
          </a:extLst>
        </xdr:cNvPr>
        <xdr:cNvSpPr>
          <a:spLocks noChangeShapeType="1"/>
        </xdr:cNvSpPr>
      </xdr:nvSpPr>
      <xdr:spPr bwMode="auto">
        <a:xfrm flipV="1">
          <a:off x="101917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47625</xdr:rowOff>
    </xdr:from>
    <xdr:to>
      <xdr:col>14</xdr:col>
      <xdr:colOff>981075</xdr:colOff>
      <xdr:row>0</xdr:row>
      <xdr:rowOff>47625</xdr:rowOff>
    </xdr:to>
    <xdr:sp macro="" textlink="">
      <xdr:nvSpPr>
        <xdr:cNvPr id="9222" name="Line 6">
          <a:extLst>
            <a:ext uri="{FF2B5EF4-FFF2-40B4-BE49-F238E27FC236}">
              <a16:creationId xmlns:a16="http://schemas.microsoft.com/office/drawing/2014/main" id="{C8646417-E652-8AF5-0E6A-D693C85B1D5B}"/>
            </a:ext>
          </a:extLst>
        </xdr:cNvPr>
        <xdr:cNvSpPr>
          <a:spLocks noChangeShapeType="1"/>
        </xdr:cNvSpPr>
      </xdr:nvSpPr>
      <xdr:spPr bwMode="auto">
        <a:xfrm>
          <a:off x="101917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1028700</xdr:colOff>
      <xdr:row>1</xdr:row>
      <xdr:rowOff>142875</xdr:rowOff>
    </xdr:from>
    <xdr:to>
      <xdr:col>11</xdr:col>
      <xdr:colOff>1028700</xdr:colOff>
      <xdr:row>8</xdr:row>
      <xdr:rowOff>19050</xdr:rowOff>
    </xdr:to>
    <xdr:sp macro="" textlink="">
      <xdr:nvSpPr>
        <xdr:cNvPr id="8193" name="Line 1">
          <a:extLst>
            <a:ext uri="{FF2B5EF4-FFF2-40B4-BE49-F238E27FC236}">
              <a16:creationId xmlns:a16="http://schemas.microsoft.com/office/drawing/2014/main" id="{2F590DCC-2495-6763-AF7D-37B2E66873E1}"/>
            </a:ext>
          </a:extLst>
        </xdr:cNvPr>
        <xdr:cNvSpPr>
          <a:spLocks noChangeShapeType="1"/>
        </xdr:cNvSpPr>
      </xdr:nvSpPr>
      <xdr:spPr bwMode="auto">
        <a:xfrm>
          <a:off x="216979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885825</xdr:colOff>
      <xdr:row>1</xdr:row>
      <xdr:rowOff>47625</xdr:rowOff>
    </xdr:from>
    <xdr:to>
      <xdr:col>4</xdr:col>
      <xdr:colOff>885825</xdr:colOff>
      <xdr:row>7</xdr:row>
      <xdr:rowOff>171450</xdr:rowOff>
    </xdr:to>
    <xdr:sp macro="" textlink="">
      <xdr:nvSpPr>
        <xdr:cNvPr id="8194" name="Line 2">
          <a:extLst>
            <a:ext uri="{FF2B5EF4-FFF2-40B4-BE49-F238E27FC236}">
              <a16:creationId xmlns:a16="http://schemas.microsoft.com/office/drawing/2014/main" id="{B59321ED-61B9-2B05-157C-A4AF9EFD8CCA}"/>
            </a:ext>
          </a:extLst>
        </xdr:cNvPr>
        <xdr:cNvSpPr>
          <a:spLocks noChangeShapeType="1"/>
        </xdr:cNvSpPr>
      </xdr:nvSpPr>
      <xdr:spPr bwMode="auto">
        <a:xfrm flipV="1">
          <a:off x="78962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933450</xdr:colOff>
      <xdr:row>1</xdr:row>
      <xdr:rowOff>47625</xdr:rowOff>
    </xdr:from>
    <xdr:to>
      <xdr:col>11</xdr:col>
      <xdr:colOff>1000125</xdr:colOff>
      <xdr:row>1</xdr:row>
      <xdr:rowOff>47625</xdr:rowOff>
    </xdr:to>
    <xdr:sp macro="" textlink="">
      <xdr:nvSpPr>
        <xdr:cNvPr id="8195" name="Line 3">
          <a:extLst>
            <a:ext uri="{FF2B5EF4-FFF2-40B4-BE49-F238E27FC236}">
              <a16:creationId xmlns:a16="http://schemas.microsoft.com/office/drawing/2014/main" id="{68B4CC69-CEB9-1856-BEE8-AC7470F33ACC}"/>
            </a:ext>
          </a:extLst>
        </xdr:cNvPr>
        <xdr:cNvSpPr>
          <a:spLocks noChangeShapeType="1"/>
        </xdr:cNvSpPr>
      </xdr:nvSpPr>
      <xdr:spPr bwMode="auto">
        <a:xfrm>
          <a:off x="79438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971550</xdr:colOff>
      <xdr:row>0</xdr:row>
      <xdr:rowOff>0</xdr:rowOff>
    </xdr:from>
    <xdr:to>
      <xdr:col>14</xdr:col>
      <xdr:colOff>971550</xdr:colOff>
      <xdr:row>7</xdr:row>
      <xdr:rowOff>257175</xdr:rowOff>
    </xdr:to>
    <xdr:sp macro="" textlink="">
      <xdr:nvSpPr>
        <xdr:cNvPr id="8196" name="Line 4">
          <a:extLst>
            <a:ext uri="{FF2B5EF4-FFF2-40B4-BE49-F238E27FC236}">
              <a16:creationId xmlns:a16="http://schemas.microsoft.com/office/drawing/2014/main" id="{CB8732C5-46DB-7AF0-BC97-B1D1A44F4687}"/>
            </a:ext>
          </a:extLst>
        </xdr:cNvPr>
        <xdr:cNvSpPr>
          <a:spLocks noChangeShapeType="1"/>
        </xdr:cNvSpPr>
      </xdr:nvSpPr>
      <xdr:spPr bwMode="auto">
        <a:xfrm flipV="1">
          <a:off x="277558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0</xdr:rowOff>
    </xdr:from>
    <xdr:to>
      <xdr:col>5</xdr:col>
      <xdr:colOff>1143000</xdr:colOff>
      <xdr:row>7</xdr:row>
      <xdr:rowOff>161925</xdr:rowOff>
    </xdr:to>
    <xdr:sp macro="" textlink="">
      <xdr:nvSpPr>
        <xdr:cNvPr id="8197" name="Line 5">
          <a:extLst>
            <a:ext uri="{FF2B5EF4-FFF2-40B4-BE49-F238E27FC236}">
              <a16:creationId xmlns:a16="http://schemas.microsoft.com/office/drawing/2014/main" id="{8619D6BF-6483-F50F-4676-34360DDA65FF}"/>
            </a:ext>
          </a:extLst>
        </xdr:cNvPr>
        <xdr:cNvSpPr>
          <a:spLocks noChangeShapeType="1"/>
        </xdr:cNvSpPr>
      </xdr:nvSpPr>
      <xdr:spPr bwMode="auto">
        <a:xfrm flipV="1">
          <a:off x="101917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47625</xdr:rowOff>
    </xdr:from>
    <xdr:to>
      <xdr:col>14</xdr:col>
      <xdr:colOff>981075</xdr:colOff>
      <xdr:row>0</xdr:row>
      <xdr:rowOff>47625</xdr:rowOff>
    </xdr:to>
    <xdr:sp macro="" textlink="">
      <xdr:nvSpPr>
        <xdr:cNvPr id="8198" name="Line 6">
          <a:extLst>
            <a:ext uri="{FF2B5EF4-FFF2-40B4-BE49-F238E27FC236}">
              <a16:creationId xmlns:a16="http://schemas.microsoft.com/office/drawing/2014/main" id="{8215DC8E-E106-35DC-ACDE-78622C5C6636}"/>
            </a:ext>
          </a:extLst>
        </xdr:cNvPr>
        <xdr:cNvSpPr>
          <a:spLocks noChangeShapeType="1"/>
        </xdr:cNvSpPr>
      </xdr:nvSpPr>
      <xdr:spPr bwMode="auto">
        <a:xfrm>
          <a:off x="101917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T106"/>
  <sheetViews>
    <sheetView tabSelected="1" topLeftCell="A15" zoomScale="60" workbookViewId="0">
      <selection activeCell="E27" sqref="E2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2" width="30.5703125" style="30" customWidth="1"/>
    <col min="13" max="13" width="21.42578125" style="30" customWidth="1"/>
    <col min="14" max="19" width="30.5703125" style="30" customWidth="1"/>
    <col min="20" max="22" width="30.28515625" style="5" customWidth="1"/>
    <col min="23" max="23" width="30.28515625" style="30" customWidth="1"/>
    <col min="24" max="24" width="21.42578125" style="30" customWidth="1"/>
    <col min="25" max="25" width="31.42578125" style="5" customWidth="1"/>
    <col min="26" max="27" width="28.85546875" style="5" customWidth="1"/>
    <col min="28" max="28" width="31.42578125" style="5" customWidth="1"/>
    <col min="29" max="29" width="26.42578125" style="5" customWidth="1"/>
    <col min="30" max="16384" width="16.7109375" style="5"/>
  </cols>
  <sheetData>
    <row r="1" spans="1:2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4"/>
      <c r="V1" s="4"/>
      <c r="W1" s="96"/>
      <c r="X1" s="3"/>
      <c r="Y1" s="4"/>
      <c r="Z1" s="4"/>
      <c r="AA1" s="4"/>
      <c r="AB1" s="4"/>
    </row>
    <row r="2" spans="1:2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">
      <c r="B8" s="7">
        <v>37371</v>
      </c>
      <c r="C8" s="8"/>
      <c r="D8" s="8"/>
      <c r="E8" s="8"/>
      <c r="F8" s="8"/>
      <c r="G8" s="8"/>
      <c r="H8" s="8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9" t="s">
        <v>57</v>
      </c>
      <c r="I9" s="10" t="s">
        <v>57</v>
      </c>
      <c r="J9" s="10" t="s">
        <v>3</v>
      </c>
      <c r="K9" s="10" t="s">
        <v>3</v>
      </c>
      <c r="L9" s="10" t="s">
        <v>3</v>
      </c>
      <c r="M9" s="11"/>
      <c r="N9" s="10" t="s">
        <v>57</v>
      </c>
      <c r="O9" s="10" t="s">
        <v>57</v>
      </c>
      <c r="P9" s="10" t="s">
        <v>57</v>
      </c>
      <c r="Q9" s="10" t="s">
        <v>57</v>
      </c>
      <c r="R9" s="10" t="s">
        <v>57</v>
      </c>
      <c r="S9" s="10" t="s">
        <v>282</v>
      </c>
      <c r="T9" s="89" t="s">
        <v>4</v>
      </c>
      <c r="U9" s="89" t="s">
        <v>4</v>
      </c>
      <c r="V9" s="89" t="s">
        <v>4</v>
      </c>
      <c r="W9" s="89" t="s">
        <v>4</v>
      </c>
      <c r="X9" s="11"/>
      <c r="Y9" s="12"/>
      <c r="Z9" s="12"/>
      <c r="AA9" s="12"/>
      <c r="AB9" s="12"/>
    </row>
    <row r="10" spans="1:28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5" t="s">
        <v>7</v>
      </c>
      <c r="J10" s="15" t="s">
        <v>7</v>
      </c>
      <c r="K10" s="15" t="s">
        <v>7</v>
      </c>
      <c r="L10" s="15" t="s">
        <v>7</v>
      </c>
      <c r="M10" s="11"/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15" t="s">
        <v>45</v>
      </c>
      <c r="T10" s="48" t="s">
        <v>7</v>
      </c>
      <c r="U10" s="48" t="s">
        <v>7</v>
      </c>
      <c r="V10" s="48" t="s">
        <v>7</v>
      </c>
      <c r="W10" s="15" t="s">
        <v>67</v>
      </c>
      <c r="X10" s="11"/>
    </row>
    <row r="11" spans="1:28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47</v>
      </c>
      <c r="G11" s="17" t="s">
        <v>47</v>
      </c>
      <c r="H11" s="17" t="s">
        <v>47</v>
      </c>
      <c r="I11" s="18" t="s">
        <v>47</v>
      </c>
      <c r="J11" s="18" t="s">
        <v>10</v>
      </c>
      <c r="K11" s="18" t="s">
        <v>10</v>
      </c>
      <c r="L11" s="18" t="s">
        <v>11</v>
      </c>
      <c r="M11" s="11"/>
      <c r="N11" s="18" t="s">
        <v>11</v>
      </c>
      <c r="O11" s="18" t="s">
        <v>11</v>
      </c>
      <c r="P11" s="18" t="s">
        <v>46</v>
      </c>
      <c r="Q11" s="18" t="s">
        <v>46</v>
      </c>
      <c r="R11" s="18" t="s">
        <v>47</v>
      </c>
      <c r="S11" s="18" t="s">
        <v>47</v>
      </c>
      <c r="T11" s="18" t="s">
        <v>10</v>
      </c>
      <c r="U11" s="18" t="s">
        <v>10</v>
      </c>
      <c r="V11" s="18" t="s">
        <v>10</v>
      </c>
      <c r="W11" s="18" t="s">
        <v>10</v>
      </c>
      <c r="X11" s="11"/>
    </row>
    <row r="12" spans="1:28" x14ac:dyDescent="0.2">
      <c r="A12" s="16" t="s">
        <v>12</v>
      </c>
      <c r="B12" s="16" t="s">
        <v>12</v>
      </c>
      <c r="C12" s="19"/>
      <c r="D12" s="19"/>
      <c r="E12" s="19"/>
      <c r="F12" s="19"/>
      <c r="G12" s="19"/>
      <c r="H12" s="19"/>
      <c r="I12" s="21"/>
      <c r="J12" s="21"/>
      <c r="K12" s="21"/>
      <c r="L12" s="21">
        <v>22.25</v>
      </c>
      <c r="M12" s="22"/>
      <c r="N12" s="21">
        <v>121</v>
      </c>
      <c r="O12" s="21">
        <v>121</v>
      </c>
      <c r="P12" s="21"/>
      <c r="Q12" s="21"/>
      <c r="R12" s="21"/>
      <c r="S12" s="21"/>
      <c r="T12" s="91"/>
      <c r="U12" s="91"/>
      <c r="V12" s="91"/>
      <c r="W12" s="23"/>
      <c r="X12" s="22"/>
    </row>
    <row r="13" spans="1:28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102" t="s">
        <v>262</v>
      </c>
      <c r="H13" s="102" t="s">
        <v>442</v>
      </c>
      <c r="I13" s="102" t="s">
        <v>262</v>
      </c>
      <c r="J13" s="102" t="s">
        <v>265</v>
      </c>
      <c r="K13" s="27" t="s">
        <v>51</v>
      </c>
      <c r="L13" s="27" t="s">
        <v>51</v>
      </c>
      <c r="M13" s="28"/>
      <c r="N13" s="102" t="s">
        <v>263</v>
      </c>
      <c r="O13" s="27" t="s">
        <v>51</v>
      </c>
      <c r="P13" s="102" t="s">
        <v>263</v>
      </c>
      <c r="Q13" s="102" t="s">
        <v>263</v>
      </c>
      <c r="R13" s="102" t="s">
        <v>142</v>
      </c>
      <c r="S13" s="102" t="s">
        <v>264</v>
      </c>
      <c r="T13" s="29" t="s">
        <v>13</v>
      </c>
      <c r="U13" s="29" t="s">
        <v>13</v>
      </c>
      <c r="V13" s="29" t="s">
        <v>13</v>
      </c>
      <c r="W13" s="90" t="s">
        <v>13</v>
      </c>
      <c r="Y13" s="31"/>
      <c r="Z13" s="31"/>
      <c r="AA13" s="31"/>
      <c r="AB13" s="31"/>
    </row>
    <row r="14" spans="1:28" x14ac:dyDescent="0.2">
      <c r="A14" s="24"/>
      <c r="B14" s="24"/>
      <c r="C14" s="17"/>
      <c r="D14" s="17"/>
      <c r="E14" s="17"/>
      <c r="F14" s="17"/>
      <c r="G14" s="17"/>
      <c r="H14" s="17"/>
      <c r="I14" s="18"/>
      <c r="J14" s="18"/>
      <c r="K14" s="18"/>
      <c r="L14" s="18"/>
      <c r="M14" s="32"/>
      <c r="N14" s="18"/>
      <c r="O14" s="18"/>
      <c r="P14" s="18"/>
      <c r="Q14" s="18"/>
      <c r="R14" s="18"/>
      <c r="S14" s="18"/>
      <c r="T14" s="55"/>
      <c r="U14" s="55"/>
      <c r="V14" s="55"/>
      <c r="W14" s="18"/>
      <c r="X14" s="92"/>
      <c r="Y14" s="33"/>
      <c r="Z14" s="33"/>
      <c r="AA14" s="33"/>
      <c r="AB14" s="33"/>
    </row>
    <row r="15" spans="1:28" ht="21" customHeight="1" thickBot="1" x14ac:dyDescent="0.25">
      <c r="A15" s="24"/>
      <c r="B15" s="24"/>
      <c r="C15" s="87" t="s">
        <v>69</v>
      </c>
      <c r="D15" s="87" t="s">
        <v>69</v>
      </c>
      <c r="E15" s="87" t="s">
        <v>450</v>
      </c>
      <c r="F15" s="87" t="s">
        <v>450</v>
      </c>
      <c r="G15" s="87" t="s">
        <v>450</v>
      </c>
      <c r="H15" s="87" t="s">
        <v>450</v>
      </c>
      <c r="I15" s="87" t="s">
        <v>261</v>
      </c>
      <c r="J15" s="87" t="s">
        <v>69</v>
      </c>
      <c r="K15" s="87" t="s">
        <v>69</v>
      </c>
      <c r="L15" s="87" t="s">
        <v>69</v>
      </c>
      <c r="M15" s="86"/>
      <c r="N15" s="34" t="s">
        <v>69</v>
      </c>
      <c r="O15" s="34" t="s">
        <v>69</v>
      </c>
      <c r="P15" s="87" t="s">
        <v>69</v>
      </c>
      <c r="Q15" s="87" t="s">
        <v>69</v>
      </c>
      <c r="R15" s="87" t="s">
        <v>141</v>
      </c>
      <c r="S15" s="87" t="s">
        <v>261</v>
      </c>
      <c r="T15" s="87" t="s">
        <v>69</v>
      </c>
      <c r="U15" s="87" t="s">
        <v>69</v>
      </c>
      <c r="V15" s="87" t="s">
        <v>69</v>
      </c>
      <c r="W15" s="87" t="s">
        <v>69</v>
      </c>
      <c r="X15" s="88"/>
      <c r="Y15" s="34"/>
      <c r="Z15" s="35"/>
      <c r="AA15" s="35"/>
      <c r="AB15" s="35"/>
    </row>
    <row r="16" spans="1:28" s="30" customFormat="1" ht="26.25" customHeight="1" thickBot="1" x14ac:dyDescent="0.25">
      <c r="A16" s="36"/>
      <c r="B16" s="36"/>
      <c r="C16" s="82" t="s">
        <v>453</v>
      </c>
      <c r="D16" s="82" t="s">
        <v>455</v>
      </c>
      <c r="E16" s="82" t="s">
        <v>452</v>
      </c>
      <c r="F16" s="82" t="s">
        <v>451</v>
      </c>
      <c r="G16" s="82" t="s">
        <v>365</v>
      </c>
      <c r="H16" s="82" t="s">
        <v>365</v>
      </c>
      <c r="I16" s="118" t="s">
        <v>260</v>
      </c>
      <c r="J16" s="118" t="s">
        <v>260</v>
      </c>
      <c r="K16" s="82" t="s">
        <v>449</v>
      </c>
      <c r="L16" s="140" t="s">
        <v>444</v>
      </c>
      <c r="M16" s="17"/>
      <c r="N16" s="140" t="s">
        <v>365</v>
      </c>
      <c r="O16" s="140" t="s">
        <v>443</v>
      </c>
      <c r="P16" s="118" t="s">
        <v>260</v>
      </c>
      <c r="Q16" s="82" t="s">
        <v>365</v>
      </c>
      <c r="R16" s="118" t="s">
        <v>298</v>
      </c>
      <c r="S16" s="118" t="s">
        <v>260</v>
      </c>
      <c r="T16" s="60" t="s">
        <v>447</v>
      </c>
      <c r="U16" s="60" t="s">
        <v>448</v>
      </c>
      <c r="V16" s="60" t="s">
        <v>445</v>
      </c>
      <c r="W16" s="60" t="s">
        <v>446</v>
      </c>
      <c r="X16" s="18"/>
      <c r="Y16" s="37" t="s">
        <v>14</v>
      </c>
      <c r="Z16" s="38" t="s">
        <v>15</v>
      </c>
      <c r="AA16" s="39" t="s">
        <v>16</v>
      </c>
      <c r="AB16" s="40" t="s">
        <v>17</v>
      </c>
    </row>
    <row r="17" spans="1:28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43" t="s">
        <v>68</v>
      </c>
      <c r="O17" s="43" t="s">
        <v>68</v>
      </c>
      <c r="P17" s="43" t="s">
        <v>20</v>
      </c>
      <c r="Q17" s="43" t="s">
        <v>20</v>
      </c>
      <c r="R17" s="43" t="s">
        <v>20</v>
      </c>
      <c r="S17" s="43" t="s">
        <v>20</v>
      </c>
      <c r="T17" s="15" t="s">
        <v>20</v>
      </c>
      <c r="U17" s="15" t="s">
        <v>20</v>
      </c>
      <c r="V17" s="15" t="s">
        <v>20</v>
      </c>
      <c r="W17" s="46" t="s">
        <v>20</v>
      </c>
      <c r="X17" s="47"/>
      <c r="Y17" s="15"/>
      <c r="Z17" s="46"/>
      <c r="AA17" s="14"/>
      <c r="AB17" s="15"/>
    </row>
    <row r="18" spans="1:28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25</v>
      </c>
      <c r="F18" s="49">
        <v>25</v>
      </c>
      <c r="G18" s="49">
        <v>0</v>
      </c>
      <c r="H18" s="49">
        <v>0</v>
      </c>
      <c r="I18" s="134">
        <v>0</v>
      </c>
      <c r="J18" s="134">
        <v>0</v>
      </c>
      <c r="K18" s="134">
        <v>0</v>
      </c>
      <c r="L18" s="134">
        <v>25</v>
      </c>
      <c r="M18" s="45"/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49">
        <v>0</v>
      </c>
      <c r="T18" s="52">
        <v>-25</v>
      </c>
      <c r="U18" s="52">
        <v>0</v>
      </c>
      <c r="V18" s="93">
        <v>0</v>
      </c>
      <c r="W18" s="52">
        <v>0</v>
      </c>
      <c r="X18" s="51"/>
      <c r="Y18" s="48">
        <f t="shared" ref="Y18:Y41" si="0">SUM(C18:W18)</f>
        <v>50</v>
      </c>
      <c r="Z18" s="15">
        <f t="shared" ref="Z18:Z41" si="1">SUM(C18:I18,N18:R18)</f>
        <v>50</v>
      </c>
      <c r="AA18" s="85">
        <f t="shared" ref="AA18:AA41" si="2">SUM(J18:L18,S18)</f>
        <v>25</v>
      </c>
      <c r="AB18" s="15">
        <f t="shared" ref="AB18:AB41" si="3">SUM(T18:W18)</f>
        <v>-25</v>
      </c>
    </row>
    <row r="19" spans="1:28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25</v>
      </c>
      <c r="F19" s="53">
        <v>25</v>
      </c>
      <c r="G19" s="53">
        <v>0</v>
      </c>
      <c r="H19" s="53">
        <v>0</v>
      </c>
      <c r="I19" s="135">
        <v>0</v>
      </c>
      <c r="J19" s="135">
        <v>0</v>
      </c>
      <c r="K19" s="135">
        <v>0</v>
      </c>
      <c r="L19" s="135">
        <v>25</v>
      </c>
      <c r="M19" s="45"/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4">
        <v>-25</v>
      </c>
      <c r="U19" s="54">
        <v>0</v>
      </c>
      <c r="V19" s="94">
        <v>0</v>
      </c>
      <c r="W19" s="54">
        <v>0</v>
      </c>
      <c r="X19" s="51"/>
      <c r="Y19" s="55">
        <f t="shared" si="0"/>
        <v>50</v>
      </c>
      <c r="Z19" s="18">
        <f t="shared" si="1"/>
        <v>50</v>
      </c>
      <c r="AA19" s="11">
        <f t="shared" si="2"/>
        <v>25</v>
      </c>
      <c r="AB19" s="18">
        <f t="shared" si="3"/>
        <v>-25</v>
      </c>
    </row>
    <row r="20" spans="1:28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25</v>
      </c>
      <c r="F20" s="53">
        <v>25</v>
      </c>
      <c r="G20" s="53">
        <v>0</v>
      </c>
      <c r="H20" s="53">
        <v>0</v>
      </c>
      <c r="I20" s="135">
        <v>0</v>
      </c>
      <c r="J20" s="135">
        <v>0</v>
      </c>
      <c r="K20" s="135">
        <v>0</v>
      </c>
      <c r="L20" s="135">
        <v>25</v>
      </c>
      <c r="M20" s="45"/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4">
        <v>-25</v>
      </c>
      <c r="U20" s="54">
        <v>0</v>
      </c>
      <c r="V20" s="94">
        <v>0</v>
      </c>
      <c r="W20" s="54">
        <v>0</v>
      </c>
      <c r="X20" s="51"/>
      <c r="Y20" s="55">
        <f t="shared" si="0"/>
        <v>50</v>
      </c>
      <c r="Z20" s="18">
        <f t="shared" si="1"/>
        <v>50</v>
      </c>
      <c r="AA20" s="11">
        <f t="shared" si="2"/>
        <v>25</v>
      </c>
      <c r="AB20" s="18">
        <f t="shared" si="3"/>
        <v>-25</v>
      </c>
    </row>
    <row r="21" spans="1:28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25</v>
      </c>
      <c r="F21" s="53">
        <v>25</v>
      </c>
      <c r="G21" s="53">
        <v>0</v>
      </c>
      <c r="H21" s="53">
        <v>0</v>
      </c>
      <c r="I21" s="135">
        <v>0</v>
      </c>
      <c r="J21" s="135">
        <v>0</v>
      </c>
      <c r="K21" s="135">
        <v>0</v>
      </c>
      <c r="L21" s="135">
        <v>25</v>
      </c>
      <c r="M21" s="45"/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4">
        <v>-25</v>
      </c>
      <c r="U21" s="54">
        <v>0</v>
      </c>
      <c r="V21" s="94">
        <v>0</v>
      </c>
      <c r="W21" s="54">
        <v>0</v>
      </c>
      <c r="X21" s="51"/>
      <c r="Y21" s="55">
        <f t="shared" si="0"/>
        <v>50</v>
      </c>
      <c r="Z21" s="18">
        <f t="shared" si="1"/>
        <v>50</v>
      </c>
      <c r="AA21" s="11">
        <f t="shared" si="2"/>
        <v>25</v>
      </c>
      <c r="AB21" s="18">
        <f t="shared" si="3"/>
        <v>-25</v>
      </c>
    </row>
    <row r="22" spans="1:28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25</v>
      </c>
      <c r="F22" s="53">
        <v>25</v>
      </c>
      <c r="G22" s="53">
        <v>0</v>
      </c>
      <c r="H22" s="53">
        <v>0</v>
      </c>
      <c r="I22" s="135">
        <v>0</v>
      </c>
      <c r="J22" s="135">
        <v>0</v>
      </c>
      <c r="K22" s="135">
        <v>0</v>
      </c>
      <c r="L22" s="135">
        <v>25</v>
      </c>
      <c r="M22" s="45"/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4">
        <v>-25</v>
      </c>
      <c r="U22" s="54">
        <v>0</v>
      </c>
      <c r="V22" s="94">
        <v>0</v>
      </c>
      <c r="W22" s="54">
        <v>0</v>
      </c>
      <c r="X22" s="51"/>
      <c r="Y22" s="55">
        <f t="shared" si="0"/>
        <v>50</v>
      </c>
      <c r="Z22" s="18">
        <f t="shared" si="1"/>
        <v>50</v>
      </c>
      <c r="AA22" s="11">
        <f t="shared" si="2"/>
        <v>25</v>
      </c>
      <c r="AB22" s="18">
        <f t="shared" si="3"/>
        <v>-25</v>
      </c>
    </row>
    <row r="23" spans="1:28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25</v>
      </c>
      <c r="F23" s="53">
        <v>25</v>
      </c>
      <c r="G23" s="53">
        <v>0</v>
      </c>
      <c r="H23" s="53">
        <v>0</v>
      </c>
      <c r="I23" s="135">
        <v>0</v>
      </c>
      <c r="J23" s="135">
        <v>0</v>
      </c>
      <c r="K23" s="135">
        <v>0</v>
      </c>
      <c r="L23" s="135">
        <v>25</v>
      </c>
      <c r="M23" s="45"/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4">
        <v>-25</v>
      </c>
      <c r="U23" s="54">
        <v>0</v>
      </c>
      <c r="V23" s="94">
        <v>0</v>
      </c>
      <c r="W23" s="54">
        <v>0</v>
      </c>
      <c r="X23" s="51"/>
      <c r="Y23" s="55">
        <f t="shared" si="0"/>
        <v>50</v>
      </c>
      <c r="Z23" s="18">
        <f t="shared" si="1"/>
        <v>50</v>
      </c>
      <c r="AA23" s="11">
        <f t="shared" si="2"/>
        <v>25</v>
      </c>
      <c r="AB23" s="18">
        <f t="shared" si="3"/>
        <v>-25</v>
      </c>
    </row>
    <row r="24" spans="1:28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25</v>
      </c>
      <c r="H24" s="53">
        <v>25</v>
      </c>
      <c r="I24" s="135">
        <v>25</v>
      </c>
      <c r="J24" s="135">
        <v>25</v>
      </c>
      <c r="K24" s="135">
        <v>5</v>
      </c>
      <c r="L24" s="135">
        <v>0</v>
      </c>
      <c r="M24" s="45"/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3">
        <v>-25</v>
      </c>
      <c r="T24" s="54">
        <v>0</v>
      </c>
      <c r="U24" s="54">
        <v>-50</v>
      </c>
      <c r="V24" s="94">
        <v>-30</v>
      </c>
      <c r="W24" s="54">
        <v>0</v>
      </c>
      <c r="X24" s="51"/>
      <c r="Y24" s="55">
        <f t="shared" si="0"/>
        <v>-75</v>
      </c>
      <c r="Z24" s="18">
        <f t="shared" si="1"/>
        <v>0</v>
      </c>
      <c r="AA24" s="11">
        <f t="shared" si="2"/>
        <v>5</v>
      </c>
      <c r="AB24" s="18">
        <f t="shared" si="3"/>
        <v>-80</v>
      </c>
    </row>
    <row r="25" spans="1:28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25</v>
      </c>
      <c r="H25" s="53">
        <v>25</v>
      </c>
      <c r="I25" s="135">
        <v>25</v>
      </c>
      <c r="J25" s="135">
        <v>25</v>
      </c>
      <c r="K25" s="135">
        <v>5</v>
      </c>
      <c r="L25" s="135">
        <v>0</v>
      </c>
      <c r="M25" s="45"/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3">
        <v>-25</v>
      </c>
      <c r="T25" s="54">
        <v>0</v>
      </c>
      <c r="U25" s="54">
        <v>-50</v>
      </c>
      <c r="V25" s="94">
        <v>-30</v>
      </c>
      <c r="W25" s="54">
        <v>0</v>
      </c>
      <c r="X25" s="51"/>
      <c r="Y25" s="55">
        <f t="shared" si="0"/>
        <v>-75</v>
      </c>
      <c r="Z25" s="18">
        <f t="shared" si="1"/>
        <v>0</v>
      </c>
      <c r="AA25" s="11">
        <f t="shared" si="2"/>
        <v>5</v>
      </c>
      <c r="AB25" s="18">
        <f t="shared" si="3"/>
        <v>-80</v>
      </c>
    </row>
    <row r="26" spans="1:28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25</v>
      </c>
      <c r="H26" s="53">
        <v>25</v>
      </c>
      <c r="I26" s="135">
        <v>25</v>
      </c>
      <c r="J26" s="135">
        <v>25</v>
      </c>
      <c r="K26" s="135">
        <v>5</v>
      </c>
      <c r="L26" s="135">
        <v>0</v>
      </c>
      <c r="M26" s="45"/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3">
        <v>-25</v>
      </c>
      <c r="T26" s="54">
        <v>0</v>
      </c>
      <c r="U26" s="54">
        <v>-50</v>
      </c>
      <c r="V26" s="94">
        <v>-30</v>
      </c>
      <c r="W26" s="54">
        <v>0</v>
      </c>
      <c r="X26" s="51"/>
      <c r="Y26" s="55">
        <f t="shared" si="0"/>
        <v>-75</v>
      </c>
      <c r="Z26" s="18">
        <f t="shared" si="1"/>
        <v>0</v>
      </c>
      <c r="AA26" s="11">
        <f t="shared" si="2"/>
        <v>5</v>
      </c>
      <c r="AB26" s="18">
        <f t="shared" si="3"/>
        <v>-80</v>
      </c>
    </row>
    <row r="27" spans="1:28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25</v>
      </c>
      <c r="H27" s="53">
        <v>25</v>
      </c>
      <c r="I27" s="135">
        <v>25</v>
      </c>
      <c r="J27" s="135">
        <v>25</v>
      </c>
      <c r="K27" s="135">
        <v>5</v>
      </c>
      <c r="L27" s="135">
        <v>0</v>
      </c>
      <c r="M27" s="45"/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3">
        <v>-25</v>
      </c>
      <c r="T27" s="54">
        <v>0</v>
      </c>
      <c r="U27" s="54">
        <v>-50</v>
      </c>
      <c r="V27" s="94">
        <v>-30</v>
      </c>
      <c r="W27" s="54">
        <v>0</v>
      </c>
      <c r="X27" s="51"/>
      <c r="Y27" s="55">
        <f t="shared" si="0"/>
        <v>-75</v>
      </c>
      <c r="Z27" s="18">
        <f t="shared" si="1"/>
        <v>0</v>
      </c>
      <c r="AA27" s="11">
        <f t="shared" si="2"/>
        <v>5</v>
      </c>
      <c r="AB27" s="18">
        <f t="shared" si="3"/>
        <v>-80</v>
      </c>
    </row>
    <row r="28" spans="1:28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25</v>
      </c>
      <c r="H28" s="53">
        <v>25</v>
      </c>
      <c r="I28" s="135">
        <v>25</v>
      </c>
      <c r="J28" s="135">
        <v>25</v>
      </c>
      <c r="K28" s="135">
        <v>5</v>
      </c>
      <c r="L28" s="135">
        <v>0</v>
      </c>
      <c r="M28" s="45"/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3">
        <v>-25</v>
      </c>
      <c r="T28" s="54">
        <v>0</v>
      </c>
      <c r="U28" s="54">
        <v>-50</v>
      </c>
      <c r="V28" s="94">
        <v>-30</v>
      </c>
      <c r="W28" s="54">
        <v>-53</v>
      </c>
      <c r="X28" s="51"/>
      <c r="Y28" s="55">
        <f t="shared" si="0"/>
        <v>-128</v>
      </c>
      <c r="Z28" s="18">
        <f t="shared" si="1"/>
        <v>0</v>
      </c>
      <c r="AA28" s="11">
        <f t="shared" si="2"/>
        <v>5</v>
      </c>
      <c r="AB28" s="18">
        <f t="shared" si="3"/>
        <v>-133</v>
      </c>
    </row>
    <row r="29" spans="1:28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25</v>
      </c>
      <c r="H29" s="53">
        <v>25</v>
      </c>
      <c r="I29" s="135">
        <v>25</v>
      </c>
      <c r="J29" s="135">
        <v>25</v>
      </c>
      <c r="K29" s="135">
        <v>5</v>
      </c>
      <c r="L29" s="135">
        <v>0</v>
      </c>
      <c r="M29" s="45"/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3">
        <v>-25</v>
      </c>
      <c r="T29" s="54">
        <v>0</v>
      </c>
      <c r="U29" s="54">
        <v>-50</v>
      </c>
      <c r="V29" s="94">
        <v>-30</v>
      </c>
      <c r="W29" s="54">
        <v>-53</v>
      </c>
      <c r="X29" s="51"/>
      <c r="Y29" s="55">
        <f t="shared" si="0"/>
        <v>-128</v>
      </c>
      <c r="Z29" s="18">
        <f t="shared" si="1"/>
        <v>0</v>
      </c>
      <c r="AA29" s="11">
        <f t="shared" si="2"/>
        <v>5</v>
      </c>
      <c r="AB29" s="18">
        <f t="shared" si="3"/>
        <v>-133</v>
      </c>
    </row>
    <row r="30" spans="1:28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25</v>
      </c>
      <c r="H30" s="53">
        <v>25</v>
      </c>
      <c r="I30" s="135">
        <v>25</v>
      </c>
      <c r="J30" s="135">
        <v>25</v>
      </c>
      <c r="K30" s="135">
        <v>5</v>
      </c>
      <c r="L30" s="135">
        <v>0</v>
      </c>
      <c r="M30" s="45"/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3">
        <v>-25</v>
      </c>
      <c r="T30" s="54">
        <v>0</v>
      </c>
      <c r="U30" s="54">
        <v>-50</v>
      </c>
      <c r="V30" s="94">
        <v>-30</v>
      </c>
      <c r="W30" s="54">
        <v>-53</v>
      </c>
      <c r="X30" s="51"/>
      <c r="Y30" s="55">
        <f t="shared" si="0"/>
        <v>-128</v>
      </c>
      <c r="Z30" s="18">
        <f t="shared" si="1"/>
        <v>0</v>
      </c>
      <c r="AA30" s="11">
        <f t="shared" si="2"/>
        <v>5</v>
      </c>
      <c r="AB30" s="18">
        <f t="shared" si="3"/>
        <v>-133</v>
      </c>
    </row>
    <row r="31" spans="1:28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25</v>
      </c>
      <c r="H31" s="53">
        <v>25</v>
      </c>
      <c r="I31" s="135">
        <v>25</v>
      </c>
      <c r="J31" s="135">
        <v>25</v>
      </c>
      <c r="K31" s="135">
        <v>5</v>
      </c>
      <c r="L31" s="135">
        <v>0</v>
      </c>
      <c r="M31" s="45"/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3">
        <v>-25</v>
      </c>
      <c r="T31" s="54">
        <v>0</v>
      </c>
      <c r="U31" s="54">
        <v>-50</v>
      </c>
      <c r="V31" s="94">
        <v>-30</v>
      </c>
      <c r="W31" s="54">
        <v>-53</v>
      </c>
      <c r="X31" s="51"/>
      <c r="Y31" s="55">
        <f t="shared" si="0"/>
        <v>-128</v>
      </c>
      <c r="Z31" s="18">
        <f t="shared" si="1"/>
        <v>0</v>
      </c>
      <c r="AA31" s="11">
        <f t="shared" si="2"/>
        <v>5</v>
      </c>
      <c r="AB31" s="18">
        <f t="shared" si="3"/>
        <v>-133</v>
      </c>
    </row>
    <row r="32" spans="1:28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25</v>
      </c>
      <c r="H32" s="53">
        <v>25</v>
      </c>
      <c r="I32" s="135">
        <v>25</v>
      </c>
      <c r="J32" s="135">
        <v>25</v>
      </c>
      <c r="K32" s="135">
        <v>5</v>
      </c>
      <c r="L32" s="135">
        <v>0</v>
      </c>
      <c r="M32" s="45"/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3">
        <v>-25</v>
      </c>
      <c r="T32" s="54">
        <v>0</v>
      </c>
      <c r="U32" s="54">
        <v>-50</v>
      </c>
      <c r="V32" s="94">
        <v>-30</v>
      </c>
      <c r="W32" s="54">
        <v>-53</v>
      </c>
      <c r="X32" s="51"/>
      <c r="Y32" s="55">
        <f t="shared" si="0"/>
        <v>-128</v>
      </c>
      <c r="Z32" s="18">
        <f t="shared" si="1"/>
        <v>0</v>
      </c>
      <c r="AA32" s="11">
        <f t="shared" si="2"/>
        <v>5</v>
      </c>
      <c r="AB32" s="18">
        <f t="shared" si="3"/>
        <v>-133</v>
      </c>
    </row>
    <row r="33" spans="1:46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25</v>
      </c>
      <c r="H33" s="53">
        <v>25</v>
      </c>
      <c r="I33" s="135">
        <v>25</v>
      </c>
      <c r="J33" s="135">
        <v>25</v>
      </c>
      <c r="K33" s="135">
        <v>5</v>
      </c>
      <c r="L33" s="135">
        <v>0</v>
      </c>
      <c r="M33" s="45"/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3">
        <v>-25</v>
      </c>
      <c r="T33" s="54">
        <v>0</v>
      </c>
      <c r="U33" s="54">
        <v>-50</v>
      </c>
      <c r="V33" s="94">
        <v>-30</v>
      </c>
      <c r="W33" s="54">
        <v>-53</v>
      </c>
      <c r="X33" s="51"/>
      <c r="Y33" s="55">
        <f t="shared" si="0"/>
        <v>-128</v>
      </c>
      <c r="Z33" s="18">
        <f t="shared" si="1"/>
        <v>0</v>
      </c>
      <c r="AA33" s="11">
        <f t="shared" si="2"/>
        <v>5</v>
      </c>
      <c r="AB33" s="18">
        <f t="shared" si="3"/>
        <v>-133</v>
      </c>
    </row>
    <row r="34" spans="1:46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25</v>
      </c>
      <c r="H34" s="53">
        <v>25</v>
      </c>
      <c r="I34" s="135">
        <v>25</v>
      </c>
      <c r="J34" s="135">
        <v>25</v>
      </c>
      <c r="K34" s="135">
        <v>5</v>
      </c>
      <c r="L34" s="135">
        <v>0</v>
      </c>
      <c r="M34" s="45"/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3">
        <v>-25</v>
      </c>
      <c r="T34" s="54">
        <v>0</v>
      </c>
      <c r="U34" s="54">
        <v>-50</v>
      </c>
      <c r="V34" s="94">
        <v>-30</v>
      </c>
      <c r="W34" s="54">
        <v>-53</v>
      </c>
      <c r="X34" s="51"/>
      <c r="Y34" s="55">
        <f t="shared" si="0"/>
        <v>-128</v>
      </c>
      <c r="Z34" s="18">
        <f t="shared" si="1"/>
        <v>0</v>
      </c>
      <c r="AA34" s="11">
        <f t="shared" si="2"/>
        <v>5</v>
      </c>
      <c r="AB34" s="18">
        <f t="shared" si="3"/>
        <v>-133</v>
      </c>
    </row>
    <row r="35" spans="1:46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25</v>
      </c>
      <c r="H35" s="53">
        <v>25</v>
      </c>
      <c r="I35" s="135">
        <v>25</v>
      </c>
      <c r="J35" s="135">
        <v>25</v>
      </c>
      <c r="K35" s="135">
        <v>5</v>
      </c>
      <c r="L35" s="135">
        <v>0</v>
      </c>
      <c r="M35" s="45"/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3">
        <v>-25</v>
      </c>
      <c r="T35" s="54">
        <v>0</v>
      </c>
      <c r="U35" s="54">
        <v>-50</v>
      </c>
      <c r="V35" s="94">
        <v>-30</v>
      </c>
      <c r="W35" s="54">
        <v>-53</v>
      </c>
      <c r="X35" s="51"/>
      <c r="Y35" s="55">
        <f t="shared" si="0"/>
        <v>-128</v>
      </c>
      <c r="Z35" s="18">
        <f t="shared" si="1"/>
        <v>0</v>
      </c>
      <c r="AA35" s="11">
        <f t="shared" si="2"/>
        <v>5</v>
      </c>
      <c r="AB35" s="18">
        <f t="shared" si="3"/>
        <v>-133</v>
      </c>
    </row>
    <row r="36" spans="1:46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25</v>
      </c>
      <c r="H36" s="53">
        <v>25</v>
      </c>
      <c r="I36" s="135">
        <v>25</v>
      </c>
      <c r="J36" s="135">
        <v>25</v>
      </c>
      <c r="K36" s="135">
        <v>5</v>
      </c>
      <c r="L36" s="135">
        <v>0</v>
      </c>
      <c r="M36" s="45"/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3">
        <v>-25</v>
      </c>
      <c r="T36" s="54">
        <v>0</v>
      </c>
      <c r="U36" s="54">
        <v>-50</v>
      </c>
      <c r="V36" s="94">
        <v>-30</v>
      </c>
      <c r="W36" s="54">
        <v>-53</v>
      </c>
      <c r="X36" s="51"/>
      <c r="Y36" s="55">
        <f t="shared" si="0"/>
        <v>-128</v>
      </c>
      <c r="Z36" s="18">
        <f t="shared" si="1"/>
        <v>0</v>
      </c>
      <c r="AA36" s="11">
        <f t="shared" si="2"/>
        <v>5</v>
      </c>
      <c r="AB36" s="18">
        <f t="shared" si="3"/>
        <v>-133</v>
      </c>
    </row>
    <row r="37" spans="1:46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25</v>
      </c>
      <c r="H37" s="53">
        <v>25</v>
      </c>
      <c r="I37" s="135">
        <v>25</v>
      </c>
      <c r="J37" s="135">
        <v>25</v>
      </c>
      <c r="K37" s="135">
        <v>5</v>
      </c>
      <c r="L37" s="135">
        <v>0</v>
      </c>
      <c r="M37" s="45"/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3">
        <v>-25</v>
      </c>
      <c r="T37" s="54">
        <v>0</v>
      </c>
      <c r="U37" s="54">
        <v>-50</v>
      </c>
      <c r="V37" s="94">
        <v>-30</v>
      </c>
      <c r="W37" s="54">
        <v>-53</v>
      </c>
      <c r="X37" s="51"/>
      <c r="Y37" s="55">
        <f t="shared" si="0"/>
        <v>-128</v>
      </c>
      <c r="Z37" s="18">
        <f t="shared" si="1"/>
        <v>0</v>
      </c>
      <c r="AA37" s="11">
        <f t="shared" si="2"/>
        <v>5</v>
      </c>
      <c r="AB37" s="18">
        <f t="shared" si="3"/>
        <v>-133</v>
      </c>
    </row>
    <row r="38" spans="1:46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25</v>
      </c>
      <c r="H38" s="53">
        <v>25</v>
      </c>
      <c r="I38" s="135">
        <v>25</v>
      </c>
      <c r="J38" s="135">
        <v>25</v>
      </c>
      <c r="K38" s="135">
        <v>5</v>
      </c>
      <c r="L38" s="135">
        <v>0</v>
      </c>
      <c r="M38" s="45"/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3">
        <v>-25</v>
      </c>
      <c r="T38" s="54">
        <v>0</v>
      </c>
      <c r="U38" s="54">
        <v>-50</v>
      </c>
      <c r="V38" s="94">
        <v>-30</v>
      </c>
      <c r="W38" s="54">
        <v>-53</v>
      </c>
      <c r="X38" s="51"/>
      <c r="Y38" s="55">
        <f t="shared" si="0"/>
        <v>-128</v>
      </c>
      <c r="Z38" s="18">
        <f t="shared" si="1"/>
        <v>0</v>
      </c>
      <c r="AA38" s="11">
        <f t="shared" si="2"/>
        <v>5</v>
      </c>
      <c r="AB38" s="18">
        <f t="shared" si="3"/>
        <v>-133</v>
      </c>
    </row>
    <row r="39" spans="1:46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25</v>
      </c>
      <c r="H39" s="53">
        <v>25</v>
      </c>
      <c r="I39" s="135">
        <v>25</v>
      </c>
      <c r="J39" s="135">
        <v>25</v>
      </c>
      <c r="K39" s="135">
        <v>5</v>
      </c>
      <c r="L39" s="135">
        <v>0</v>
      </c>
      <c r="M39" s="45"/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3">
        <v>-25</v>
      </c>
      <c r="T39" s="54">
        <v>0</v>
      </c>
      <c r="U39" s="54">
        <v>-50</v>
      </c>
      <c r="V39" s="94">
        <v>-30</v>
      </c>
      <c r="W39" s="54">
        <v>0</v>
      </c>
      <c r="X39" s="51"/>
      <c r="Y39" s="55">
        <f t="shared" si="0"/>
        <v>-75</v>
      </c>
      <c r="Z39" s="18">
        <f t="shared" si="1"/>
        <v>0</v>
      </c>
      <c r="AA39" s="11">
        <f t="shared" si="2"/>
        <v>5</v>
      </c>
      <c r="AB39" s="18">
        <f t="shared" si="3"/>
        <v>-80</v>
      </c>
    </row>
    <row r="40" spans="1:46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25</v>
      </c>
      <c r="F40" s="53">
        <v>25</v>
      </c>
      <c r="G40" s="53">
        <v>0</v>
      </c>
      <c r="H40" s="53">
        <v>0</v>
      </c>
      <c r="I40" s="135">
        <v>0</v>
      </c>
      <c r="J40" s="135">
        <v>0</v>
      </c>
      <c r="K40" s="135">
        <v>0</v>
      </c>
      <c r="L40" s="135">
        <v>25</v>
      </c>
      <c r="M40" s="45"/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3">
        <v>0</v>
      </c>
      <c r="T40" s="54">
        <v>-25</v>
      </c>
      <c r="U40" s="54">
        <v>0</v>
      </c>
      <c r="V40" s="94">
        <v>0</v>
      </c>
      <c r="W40" s="54">
        <v>0</v>
      </c>
      <c r="X40" s="51"/>
      <c r="Y40" s="55">
        <f t="shared" si="0"/>
        <v>50</v>
      </c>
      <c r="Z40" s="18">
        <f t="shared" si="1"/>
        <v>50</v>
      </c>
      <c r="AA40" s="11">
        <f t="shared" si="2"/>
        <v>25</v>
      </c>
      <c r="AB40" s="18">
        <f t="shared" si="3"/>
        <v>-25</v>
      </c>
    </row>
    <row r="41" spans="1:46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25</v>
      </c>
      <c r="F41" s="56">
        <v>25</v>
      </c>
      <c r="G41" s="56">
        <v>0</v>
      </c>
      <c r="H41" s="56">
        <v>0</v>
      </c>
      <c r="I41" s="136">
        <v>0</v>
      </c>
      <c r="J41" s="136">
        <v>0</v>
      </c>
      <c r="K41" s="136">
        <v>0</v>
      </c>
      <c r="L41" s="136">
        <v>25</v>
      </c>
      <c r="M41" s="45"/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6">
        <v>0</v>
      </c>
      <c r="T41" s="57">
        <v>-25</v>
      </c>
      <c r="U41" s="57">
        <v>0</v>
      </c>
      <c r="V41" s="95">
        <v>0</v>
      </c>
      <c r="W41" s="57">
        <v>0</v>
      </c>
      <c r="X41" s="51"/>
      <c r="Y41" s="58">
        <f t="shared" si="0"/>
        <v>50</v>
      </c>
      <c r="Z41" s="59">
        <f t="shared" si="1"/>
        <v>50</v>
      </c>
      <c r="AA41" s="109">
        <f t="shared" si="2"/>
        <v>25</v>
      </c>
      <c r="AB41" s="59">
        <f t="shared" si="3"/>
        <v>-25</v>
      </c>
    </row>
    <row r="42" spans="1:46" s="12" customFormat="1" x14ac:dyDescent="0.2">
      <c r="A42" s="51"/>
      <c r="B42" s="51"/>
      <c r="C42" s="51"/>
      <c r="D42" s="51"/>
      <c r="E42" s="51"/>
      <c r="F42" s="51"/>
      <c r="G42" s="51"/>
      <c r="H42" s="51"/>
      <c r="I42" s="51"/>
      <c r="J42" s="61"/>
      <c r="K42" s="6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11"/>
      <c r="Z42" s="11"/>
      <c r="AA42" s="11"/>
      <c r="AB42" s="11"/>
    </row>
    <row r="43" spans="1:46" ht="13.5" thickBot="1" x14ac:dyDescent="0.25">
      <c r="A43" s="20"/>
      <c r="B43" s="20"/>
      <c r="C43" s="20"/>
      <c r="D43" s="20"/>
      <c r="E43" s="20"/>
      <c r="F43" s="20"/>
      <c r="G43" s="20"/>
      <c r="H43" s="20"/>
      <c r="I43" s="62"/>
      <c r="J43" s="62"/>
      <c r="K43" s="62"/>
      <c r="L43" s="62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</row>
    <row r="44" spans="1:46" ht="13.5" thickBot="1" x14ac:dyDescent="0.25">
      <c r="B44" s="63" t="s">
        <v>31</v>
      </c>
      <c r="C44" s="46">
        <f t="shared" ref="C44:L44" si="4">SUM(C18:C41)</f>
        <v>400</v>
      </c>
      <c r="D44" s="46">
        <f t="shared" si="4"/>
        <v>400</v>
      </c>
      <c r="E44" s="46">
        <f>SUM(E18:E41)</f>
        <v>200</v>
      </c>
      <c r="F44" s="46">
        <f>SUM(F18:F41)</f>
        <v>200</v>
      </c>
      <c r="G44" s="46">
        <f>SUM(G18:G41)</f>
        <v>400</v>
      </c>
      <c r="H44" s="46">
        <f>SUM(H18:H41)</f>
        <v>400</v>
      </c>
      <c r="I44" s="46">
        <f t="shared" si="4"/>
        <v>400</v>
      </c>
      <c r="J44" s="46">
        <f t="shared" si="4"/>
        <v>400</v>
      </c>
      <c r="K44" s="46">
        <f t="shared" si="4"/>
        <v>80</v>
      </c>
      <c r="L44" s="46">
        <f t="shared" si="4"/>
        <v>200</v>
      </c>
      <c r="M44" s="17"/>
      <c r="N44" s="46">
        <f t="shared" ref="N44:W44" si="5">SUM(N18:N41)</f>
        <v>-400</v>
      </c>
      <c r="O44" s="46">
        <f t="shared" si="5"/>
        <v>-400</v>
      </c>
      <c r="P44" s="46">
        <f t="shared" si="5"/>
        <v>-400</v>
      </c>
      <c r="Q44" s="46">
        <f t="shared" si="5"/>
        <v>-400</v>
      </c>
      <c r="R44" s="46">
        <f t="shared" si="5"/>
        <v>-400</v>
      </c>
      <c r="S44" s="46">
        <f t="shared" si="5"/>
        <v>-400</v>
      </c>
      <c r="T44" s="46">
        <f t="shared" si="5"/>
        <v>-200</v>
      </c>
      <c r="U44" s="46">
        <f>SUM(U18:U41)</f>
        <v>-800</v>
      </c>
      <c r="V44" s="46">
        <f t="shared" si="5"/>
        <v>-480</v>
      </c>
      <c r="W44" s="46">
        <f t="shared" si="5"/>
        <v>-583</v>
      </c>
      <c r="X44" s="18"/>
      <c r="Y44" s="46">
        <f>SUM(Y18:Y41)</f>
        <v>-1383</v>
      </c>
      <c r="Z44" s="46">
        <f>SUM(Z18:Z41)</f>
        <v>400</v>
      </c>
      <c r="AA44" s="46">
        <f>SUM(AA18:AA41)</f>
        <v>280</v>
      </c>
      <c r="AB44" s="46">
        <f>SUM(AB18:AB41)</f>
        <v>-2063</v>
      </c>
      <c r="AC44" s="64" t="s">
        <v>32</v>
      </c>
      <c r="AD44" s="65"/>
    </row>
    <row r="45" spans="1:46" ht="13.5" thickBot="1" x14ac:dyDescent="0.25">
      <c r="B45" s="66"/>
      <c r="C45" s="11"/>
      <c r="D45" s="11"/>
      <c r="E45" s="11"/>
      <c r="F45" s="11"/>
      <c r="G45" s="11"/>
      <c r="H45" s="11"/>
      <c r="I45" s="18"/>
      <c r="J45" s="18"/>
      <c r="K45" s="18"/>
      <c r="L45" s="18"/>
      <c r="M45" s="67" t="s">
        <v>33</v>
      </c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68" t="s">
        <v>34</v>
      </c>
      <c r="Y45" s="18"/>
      <c r="Z45" s="18"/>
      <c r="AA45" s="18"/>
      <c r="AB45" s="18"/>
      <c r="AC45" s="69"/>
    </row>
    <row r="46" spans="1:46" ht="30.75" customHeight="1" thickBot="1" x14ac:dyDescent="0.25">
      <c r="A46" s="66"/>
      <c r="B46" s="70" t="s">
        <v>230</v>
      </c>
      <c r="C46" s="46">
        <f t="shared" ref="C46:L46" si="6">SUM(C18:C41)</f>
        <v>400</v>
      </c>
      <c r="D46" s="46">
        <f t="shared" si="6"/>
        <v>400</v>
      </c>
      <c r="E46" s="46">
        <f>SUM(E18:E41)</f>
        <v>200</v>
      </c>
      <c r="F46" s="46">
        <f>SUM(F18:F41)</f>
        <v>200</v>
      </c>
      <c r="G46" s="46">
        <f>SUM(G18:G41)</f>
        <v>400</v>
      </c>
      <c r="H46" s="46">
        <f>SUM(H18:H41)</f>
        <v>400</v>
      </c>
      <c r="I46" s="46">
        <f t="shared" si="6"/>
        <v>400</v>
      </c>
      <c r="J46" s="46">
        <f t="shared" si="6"/>
        <v>400</v>
      </c>
      <c r="K46" s="46">
        <f t="shared" si="6"/>
        <v>80</v>
      </c>
      <c r="L46" s="46">
        <f t="shared" si="6"/>
        <v>200</v>
      </c>
      <c r="M46" s="71">
        <f>SUM(C46:L46)</f>
        <v>3080</v>
      </c>
      <c r="N46" s="46">
        <f t="shared" ref="N46:W46" si="7">SUM(N18:N41)</f>
        <v>-400</v>
      </c>
      <c r="O46" s="46">
        <f t="shared" si="7"/>
        <v>-400</v>
      </c>
      <c r="P46" s="46">
        <f t="shared" si="7"/>
        <v>-400</v>
      </c>
      <c r="Q46" s="46">
        <f t="shared" si="7"/>
        <v>-400</v>
      </c>
      <c r="R46" s="46">
        <f t="shared" si="7"/>
        <v>-400</v>
      </c>
      <c r="S46" s="46">
        <f t="shared" si="7"/>
        <v>-400</v>
      </c>
      <c r="T46" s="46">
        <f t="shared" si="7"/>
        <v>-200</v>
      </c>
      <c r="U46" s="46">
        <f>SUM(U18:U41)</f>
        <v>-800</v>
      </c>
      <c r="V46" s="46">
        <f t="shared" si="7"/>
        <v>-480</v>
      </c>
      <c r="W46" s="46">
        <f t="shared" si="7"/>
        <v>-583</v>
      </c>
      <c r="X46" s="72">
        <f>SUM(N46:W46)</f>
        <v>-4463</v>
      </c>
      <c r="Y46" s="46">
        <f>SUM(Y18:Y41)</f>
        <v>-1383</v>
      </c>
      <c r="Z46" s="46">
        <f>SUM(Z18:Z41)</f>
        <v>400</v>
      </c>
      <c r="AA46" s="46">
        <f>SUM(AA18:AA41)</f>
        <v>280</v>
      </c>
      <c r="AB46" s="46">
        <f>SUM(AB18:AB41)</f>
        <v>-2063</v>
      </c>
      <c r="AC46" s="69">
        <f>ABS(X46)+ABS(M46)</f>
        <v>7543</v>
      </c>
    </row>
    <row r="47" spans="1:46" ht="13.5" thickBot="1" x14ac:dyDescent="0.25">
      <c r="A47" s="66"/>
      <c r="B47" s="66"/>
      <c r="C47" s="48"/>
      <c r="D47" s="48"/>
      <c r="E47" s="48"/>
      <c r="F47" s="48"/>
      <c r="G47" s="48"/>
      <c r="H47" s="48"/>
      <c r="I47" s="15"/>
      <c r="J47" s="15"/>
      <c r="K47" s="15"/>
      <c r="L47" s="46"/>
      <c r="N47" s="46"/>
      <c r="O47" s="46"/>
      <c r="P47" s="46"/>
      <c r="Q47" s="15"/>
      <c r="R47" s="15"/>
      <c r="S47" s="15"/>
      <c r="T47" s="14"/>
      <c r="U47" s="14"/>
      <c r="V47" s="14"/>
      <c r="W47" s="14"/>
      <c r="Y47" s="73"/>
      <c r="Z47" s="73"/>
      <c r="AA47" s="73"/>
      <c r="AB47" s="73"/>
    </row>
    <row r="48" spans="1:46" x14ac:dyDescent="0.2">
      <c r="A48" s="2"/>
      <c r="B48" s="2"/>
      <c r="C48" s="43" t="s">
        <v>62</v>
      </c>
      <c r="D48" s="43" t="s">
        <v>62</v>
      </c>
      <c r="E48" s="43" t="s">
        <v>62</v>
      </c>
      <c r="F48" s="43" t="s">
        <v>62</v>
      </c>
      <c r="G48" s="43" t="s">
        <v>39</v>
      </c>
      <c r="H48" s="43" t="s">
        <v>39</v>
      </c>
      <c r="I48" s="85" t="s">
        <v>47</v>
      </c>
      <c r="J48" s="48" t="s">
        <v>47</v>
      </c>
      <c r="K48" s="43" t="s">
        <v>36</v>
      </c>
      <c r="L48" s="83" t="s">
        <v>36</v>
      </c>
      <c r="M48" s="44"/>
      <c r="N48" s="15" t="s">
        <v>47</v>
      </c>
      <c r="O48" s="15" t="s">
        <v>151</v>
      </c>
      <c r="P48" s="85" t="s">
        <v>39</v>
      </c>
      <c r="Q48" s="43" t="s">
        <v>47</v>
      </c>
      <c r="R48" s="14" t="s">
        <v>143</v>
      </c>
      <c r="S48" s="85" t="s">
        <v>47</v>
      </c>
      <c r="T48" s="74"/>
      <c r="U48" s="74"/>
      <c r="V48" s="99"/>
      <c r="W48" s="74"/>
      <c r="X48" s="44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</row>
    <row r="49" spans="1:46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47" t="s">
        <v>11</v>
      </c>
      <c r="G49" s="47" t="s">
        <v>47</v>
      </c>
      <c r="H49" s="47" t="s">
        <v>47</v>
      </c>
      <c r="I49" s="73" t="s">
        <v>46</v>
      </c>
      <c r="J49" s="138" t="s">
        <v>39</v>
      </c>
      <c r="K49" s="47" t="s">
        <v>11</v>
      </c>
      <c r="L49" s="45" t="s">
        <v>11</v>
      </c>
      <c r="M49" s="76"/>
      <c r="N49" s="18" t="s">
        <v>153</v>
      </c>
      <c r="O49" s="18" t="s">
        <v>48</v>
      </c>
      <c r="P49" s="73" t="s">
        <v>47</v>
      </c>
      <c r="Q49" s="47" t="s">
        <v>46</v>
      </c>
      <c r="R49" s="17" t="s">
        <v>144</v>
      </c>
      <c r="S49" s="73" t="s">
        <v>39</v>
      </c>
      <c r="T49" s="18" t="s">
        <v>37</v>
      </c>
      <c r="U49" s="18" t="s">
        <v>37</v>
      </c>
      <c r="V49" s="17" t="s">
        <v>37</v>
      </c>
      <c r="W49" s="18" t="s">
        <v>37</v>
      </c>
      <c r="X49" s="76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</row>
    <row r="50" spans="1:46" s="12" customFormat="1" ht="16.5" customHeight="1" x14ac:dyDescent="0.2">
      <c r="A50" s="66"/>
      <c r="B50" s="66"/>
      <c r="C50" s="47" t="s">
        <v>10</v>
      </c>
      <c r="D50" s="47" t="s">
        <v>10</v>
      </c>
      <c r="E50" s="47" t="s">
        <v>10</v>
      </c>
      <c r="F50" s="47" t="s">
        <v>47</v>
      </c>
      <c r="G50" s="47" t="s">
        <v>46</v>
      </c>
      <c r="H50" s="47" t="s">
        <v>11</v>
      </c>
      <c r="I50" s="11" t="s">
        <v>39</v>
      </c>
      <c r="J50" s="55" t="s">
        <v>10</v>
      </c>
      <c r="K50" s="47" t="s">
        <v>10</v>
      </c>
      <c r="L50" s="45" t="s">
        <v>40</v>
      </c>
      <c r="M50" s="76"/>
      <c r="N50" s="47" t="s">
        <v>11</v>
      </c>
      <c r="O50" s="18" t="s">
        <v>366</v>
      </c>
      <c r="P50" s="11" t="s">
        <v>46</v>
      </c>
      <c r="Q50" s="47" t="s">
        <v>39</v>
      </c>
      <c r="R50" s="17" t="s">
        <v>145</v>
      </c>
      <c r="S50" s="11" t="s">
        <v>10</v>
      </c>
      <c r="T50" s="18" t="s">
        <v>38</v>
      </c>
      <c r="U50" s="18" t="s">
        <v>38</v>
      </c>
      <c r="V50" s="17" t="s">
        <v>38</v>
      </c>
      <c r="W50" s="18" t="s">
        <v>38</v>
      </c>
      <c r="X50" s="76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</row>
    <row r="51" spans="1:46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47" t="s">
        <v>254</v>
      </c>
      <c r="F51" s="47" t="s">
        <v>46</v>
      </c>
      <c r="G51" s="78" t="s">
        <v>39</v>
      </c>
      <c r="H51" s="78" t="s">
        <v>39</v>
      </c>
      <c r="I51" s="105" t="s">
        <v>47</v>
      </c>
      <c r="J51" s="75" t="s">
        <v>38</v>
      </c>
      <c r="K51" s="47" t="s">
        <v>256</v>
      </c>
      <c r="L51" s="45" t="s">
        <v>38</v>
      </c>
      <c r="M51" s="75"/>
      <c r="N51" s="18" t="s">
        <v>39</v>
      </c>
      <c r="O51" s="18" t="s">
        <v>38</v>
      </c>
      <c r="P51" s="105" t="s">
        <v>39</v>
      </c>
      <c r="Q51" s="78" t="s">
        <v>47</v>
      </c>
      <c r="R51" s="17" t="s">
        <v>204</v>
      </c>
      <c r="S51" s="44" t="s">
        <v>38</v>
      </c>
      <c r="T51" s="18" t="s">
        <v>47</v>
      </c>
      <c r="U51" s="18" t="s">
        <v>47</v>
      </c>
      <c r="V51" s="17" t="s">
        <v>11</v>
      </c>
      <c r="W51" s="18" t="s">
        <v>11</v>
      </c>
      <c r="X51" s="11"/>
      <c r="Y51" s="76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</row>
    <row r="52" spans="1:46" s="12" customFormat="1" ht="19.5" customHeight="1" thickBot="1" x14ac:dyDescent="0.25">
      <c r="A52" s="66"/>
      <c r="B52" s="66"/>
      <c r="C52" s="47" t="s">
        <v>225</v>
      </c>
      <c r="D52" s="47" t="s">
        <v>55</v>
      </c>
      <c r="E52" s="47" t="s">
        <v>49</v>
      </c>
      <c r="F52" s="47" t="s">
        <v>49</v>
      </c>
      <c r="G52" s="30"/>
      <c r="H52" s="30"/>
      <c r="I52" s="44"/>
      <c r="J52" s="84" t="s">
        <v>47</v>
      </c>
      <c r="K52" s="47" t="s">
        <v>38</v>
      </c>
      <c r="L52" s="98" t="s">
        <v>44</v>
      </c>
      <c r="M52" s="77"/>
      <c r="N52" s="59" t="s">
        <v>47</v>
      </c>
      <c r="O52" s="18" t="s">
        <v>419</v>
      </c>
      <c r="P52" s="30"/>
      <c r="Q52" s="30"/>
      <c r="R52" s="17" t="s">
        <v>47</v>
      </c>
      <c r="S52" s="105" t="s">
        <v>47</v>
      </c>
      <c r="T52" s="18" t="s">
        <v>43</v>
      </c>
      <c r="U52" s="18" t="s">
        <v>43</v>
      </c>
      <c r="V52" s="17" t="s">
        <v>43</v>
      </c>
      <c r="W52" s="18" t="s">
        <v>43</v>
      </c>
      <c r="X52" s="77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</row>
    <row r="53" spans="1:46" s="12" customFormat="1" ht="30" customHeight="1" thickBot="1" x14ac:dyDescent="0.25">
      <c r="A53" s="66"/>
      <c r="B53" s="66"/>
      <c r="C53" s="47" t="s">
        <v>91</v>
      </c>
      <c r="D53" s="47" t="s">
        <v>456</v>
      </c>
      <c r="E53" s="47" t="s">
        <v>63</v>
      </c>
      <c r="F53" s="47" t="s">
        <v>63</v>
      </c>
      <c r="G53" s="30"/>
      <c r="H53" s="30"/>
      <c r="I53" s="44"/>
      <c r="J53" s="44"/>
      <c r="K53" s="47" t="s">
        <v>54</v>
      </c>
      <c r="L53" s="44"/>
      <c r="M53" s="76"/>
      <c r="N53" s="30"/>
      <c r="O53" s="18" t="s">
        <v>56</v>
      </c>
      <c r="P53" s="30"/>
      <c r="Q53" s="30"/>
      <c r="R53" s="18" t="s">
        <v>39</v>
      </c>
      <c r="S53" s="30"/>
      <c r="T53" s="59"/>
      <c r="U53" s="59"/>
      <c r="V53" s="60"/>
      <c r="W53" s="59"/>
      <c r="X53" s="76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</row>
    <row r="54" spans="1:46" s="12" customFormat="1" ht="24" customHeight="1" thickBot="1" x14ac:dyDescent="0.25">
      <c r="A54" s="66"/>
      <c r="B54" s="66"/>
      <c r="C54" s="47" t="s">
        <v>49</v>
      </c>
      <c r="D54" s="78" t="s">
        <v>454</v>
      </c>
      <c r="E54" s="78" t="s">
        <v>60</v>
      </c>
      <c r="F54" s="78" t="s">
        <v>60</v>
      </c>
      <c r="G54" s="30"/>
      <c r="H54" s="30"/>
      <c r="I54" s="44"/>
      <c r="J54" s="44"/>
      <c r="K54" s="47" t="s">
        <v>195</v>
      </c>
      <c r="L54" s="44"/>
      <c r="M54" s="76"/>
      <c r="N54" s="30"/>
      <c r="O54" s="18" t="s">
        <v>11</v>
      </c>
      <c r="P54" s="30"/>
      <c r="Q54" s="30"/>
      <c r="R54" s="47" t="s">
        <v>70</v>
      </c>
      <c r="S54" s="30"/>
      <c r="T54" s="11"/>
      <c r="U54" s="11"/>
      <c r="V54" s="11"/>
      <c r="W54" s="11"/>
      <c r="X54" s="11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:46" s="12" customFormat="1" ht="28.5" customHeight="1" thickBot="1" x14ac:dyDescent="0.25">
      <c r="A55" s="66"/>
      <c r="B55" s="66"/>
      <c r="C55" s="47" t="s">
        <v>63</v>
      </c>
      <c r="D55" s="30"/>
      <c r="E55" s="30"/>
      <c r="F55" s="30"/>
      <c r="G55" s="30"/>
      <c r="H55" s="30"/>
      <c r="I55" s="44"/>
      <c r="J55" s="44"/>
      <c r="K55" s="78" t="s">
        <v>65</v>
      </c>
      <c r="L55" s="44"/>
      <c r="M55" s="76"/>
      <c r="N55" s="30"/>
      <c r="O55" s="18" t="s">
        <v>39</v>
      </c>
      <c r="P55" s="30"/>
      <c r="Q55" s="30"/>
      <c r="R55" s="47" t="s">
        <v>71</v>
      </c>
      <c r="S55" s="30"/>
      <c r="T55" s="44"/>
      <c r="U55" s="44"/>
      <c r="V55" s="44"/>
      <c r="W55" s="44"/>
      <c r="X55" s="44"/>
      <c r="Y55" s="76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</row>
    <row r="56" spans="1:46" s="12" customFormat="1" ht="25.5" customHeight="1" thickBot="1" x14ac:dyDescent="0.25">
      <c r="A56" s="66"/>
      <c r="B56" s="66"/>
      <c r="C56" s="78" t="s">
        <v>60</v>
      </c>
      <c r="D56" s="30"/>
      <c r="E56" s="30"/>
      <c r="F56" s="30"/>
      <c r="G56" s="30"/>
      <c r="H56" s="30"/>
      <c r="I56" s="44"/>
      <c r="J56" s="44"/>
      <c r="K56" s="44"/>
      <c r="L56" s="44"/>
      <c r="M56" s="79"/>
      <c r="N56" s="30"/>
      <c r="O56" s="47" t="s">
        <v>70</v>
      </c>
      <c r="P56" s="30"/>
      <c r="Q56" s="30"/>
      <c r="R56" s="47" t="s">
        <v>72</v>
      </c>
      <c r="S56" s="30"/>
      <c r="T56" s="44"/>
      <c r="U56" s="44"/>
      <c r="V56" s="44"/>
      <c r="W56" s="44"/>
      <c r="X56" s="44"/>
      <c r="Y56" s="79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</row>
    <row r="57" spans="1:46" s="12" customFormat="1" ht="27" customHeight="1" thickBot="1" x14ac:dyDescent="0.25">
      <c r="C57" s="30"/>
      <c r="D57" s="30"/>
      <c r="E57" s="30"/>
      <c r="F57" s="30"/>
      <c r="G57" s="30"/>
      <c r="H57" s="30"/>
      <c r="I57" s="32"/>
      <c r="J57" s="32"/>
      <c r="K57" s="44"/>
      <c r="L57" s="44"/>
      <c r="M57" s="79"/>
      <c r="N57" s="30"/>
      <c r="O57" s="47" t="s">
        <v>71</v>
      </c>
      <c r="P57" s="30"/>
      <c r="Q57" s="30"/>
      <c r="R57" s="78" t="s">
        <v>73</v>
      </c>
      <c r="S57" s="30"/>
      <c r="T57" s="44"/>
      <c r="U57" s="44"/>
      <c r="V57" s="44"/>
      <c r="W57" s="44"/>
      <c r="X57" s="79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:46" ht="20.25" customHeight="1" x14ac:dyDescent="0.2">
      <c r="B58" s="32"/>
      <c r="I58" s="32"/>
      <c r="J58" s="32"/>
      <c r="K58" s="44"/>
      <c r="L58" s="44"/>
      <c r="M58" s="79"/>
      <c r="O58" s="47" t="s">
        <v>72</v>
      </c>
      <c r="T58" s="32"/>
      <c r="U58" s="32"/>
      <c r="V58" s="32"/>
      <c r="W58" s="32"/>
      <c r="X58" s="8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</row>
    <row r="59" spans="1:46" ht="24" customHeight="1" thickBot="1" x14ac:dyDescent="0.25">
      <c r="B59" s="30"/>
      <c r="I59" s="32"/>
      <c r="J59" s="32"/>
      <c r="K59" s="32"/>
      <c r="L59" s="32"/>
      <c r="M59" s="79"/>
      <c r="O59" s="78" t="s">
        <v>73</v>
      </c>
      <c r="T59" s="32"/>
      <c r="U59" s="32"/>
      <c r="V59" s="32"/>
      <c r="W59" s="32"/>
      <c r="Y59" s="81"/>
      <c r="Z59" s="81"/>
      <c r="AA59" s="81"/>
      <c r="AB59" s="81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15" x14ac:dyDescent="0.2">
      <c r="I60" s="32"/>
      <c r="J60" s="32"/>
      <c r="K60" s="32"/>
      <c r="L60" s="32"/>
      <c r="M60" s="79"/>
      <c r="T60" s="30"/>
      <c r="U60" s="30"/>
      <c r="V60" s="30"/>
      <c r="Y60" s="80"/>
      <c r="Z60" s="80"/>
      <c r="AA60" s="80"/>
      <c r="AB60" s="8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">
      <c r="I61" s="32"/>
      <c r="J61" s="32"/>
      <c r="K61" s="32"/>
      <c r="L61" s="32"/>
      <c r="M61" s="79"/>
      <c r="T61" s="30"/>
      <c r="U61" s="30"/>
      <c r="V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" x14ac:dyDescent="0.2">
      <c r="I62" s="32"/>
      <c r="J62" s="32"/>
      <c r="K62" s="32"/>
      <c r="L62" s="32"/>
      <c r="M62" s="79"/>
      <c r="T62" s="30"/>
      <c r="U62" s="30"/>
      <c r="V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">
      <c r="I63" s="32"/>
      <c r="J63" s="32"/>
      <c r="K63" s="32"/>
      <c r="L63" s="32"/>
      <c r="M63" s="79"/>
      <c r="T63" s="30"/>
      <c r="U63" s="30"/>
      <c r="V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x14ac:dyDescent="0.2">
      <c r="I64" s="32"/>
      <c r="J64" s="32"/>
      <c r="K64" s="32"/>
      <c r="L64" s="32"/>
      <c r="T64" s="30"/>
      <c r="U64" s="30"/>
      <c r="V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11:46" x14ac:dyDescent="0.2">
      <c r="K65" s="32"/>
      <c r="L65" s="32"/>
      <c r="T65" s="30"/>
      <c r="U65" s="30"/>
      <c r="V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11:46" x14ac:dyDescent="0.2">
      <c r="K66" s="32"/>
      <c r="L66" s="32"/>
      <c r="T66" s="30"/>
      <c r="U66" s="30"/>
      <c r="V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11:46" x14ac:dyDescent="0.2">
      <c r="T67" s="30"/>
      <c r="U67" s="30"/>
      <c r="V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11:46" x14ac:dyDescent="0.2">
      <c r="T68" s="30"/>
      <c r="U68" s="30"/>
      <c r="V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11:46" x14ac:dyDescent="0.2">
      <c r="T69" s="30"/>
      <c r="U69" s="30"/>
      <c r="V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11:46" x14ac:dyDescent="0.2">
      <c r="T70" s="30"/>
      <c r="U70" s="30"/>
      <c r="V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11:46" x14ac:dyDescent="0.2">
      <c r="T71" s="30"/>
      <c r="U71" s="30"/>
      <c r="V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11:46" x14ac:dyDescent="0.2">
      <c r="T72" s="30"/>
      <c r="U72" s="30"/>
      <c r="V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11:46" x14ac:dyDescent="0.2">
      <c r="T73" s="30"/>
      <c r="U73" s="30"/>
      <c r="V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11:46" x14ac:dyDescent="0.2">
      <c r="T74" s="30"/>
      <c r="U74" s="30"/>
      <c r="V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11:46" x14ac:dyDescent="0.2">
      <c r="T75" s="30"/>
      <c r="U75" s="30"/>
      <c r="V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11:46" x14ac:dyDescent="0.2">
      <c r="T76" s="30"/>
      <c r="U76" s="30"/>
      <c r="V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11:46" x14ac:dyDescent="0.2">
      <c r="T77" s="30"/>
      <c r="U77" s="30"/>
      <c r="V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11:46" x14ac:dyDescent="0.2">
      <c r="T78" s="30"/>
      <c r="U78" s="30"/>
      <c r="V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11:46" x14ac:dyDescent="0.2">
      <c r="T79" s="30"/>
      <c r="U79" s="30"/>
      <c r="V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11:46" x14ac:dyDescent="0.2">
      <c r="T80" s="30"/>
      <c r="U80" s="30"/>
      <c r="V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20:46" x14ac:dyDescent="0.2">
      <c r="T81" s="30"/>
      <c r="U81" s="30"/>
      <c r="V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20:46" x14ac:dyDescent="0.2">
      <c r="T82" s="30"/>
      <c r="U82" s="30"/>
      <c r="V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20:46" x14ac:dyDescent="0.2">
      <c r="T83" s="30"/>
      <c r="U83" s="30"/>
      <c r="V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20:46" x14ac:dyDescent="0.2">
      <c r="T84" s="30"/>
      <c r="U84" s="30"/>
      <c r="V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20:46" x14ac:dyDescent="0.2">
      <c r="T85" s="30"/>
      <c r="U85" s="30"/>
      <c r="V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20:46" x14ac:dyDescent="0.2">
      <c r="T86" s="30"/>
      <c r="U86" s="30"/>
      <c r="V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20:46" x14ac:dyDescent="0.2">
      <c r="T87" s="30"/>
      <c r="U87" s="30"/>
      <c r="V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20:46" x14ac:dyDescent="0.2">
      <c r="T88" s="30"/>
      <c r="U88" s="30"/>
      <c r="V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20:46" x14ac:dyDescent="0.2">
      <c r="T89" s="30"/>
      <c r="U89" s="30"/>
      <c r="V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20:46" x14ac:dyDescent="0.2">
      <c r="T90" s="30"/>
      <c r="U90" s="30"/>
      <c r="V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20:46" x14ac:dyDescent="0.2">
      <c r="T91" s="30"/>
      <c r="U91" s="30"/>
      <c r="V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20:46" x14ac:dyDescent="0.2">
      <c r="T92" s="30"/>
      <c r="U92" s="30"/>
      <c r="V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20:46" x14ac:dyDescent="0.2">
      <c r="T93" s="30"/>
      <c r="U93" s="30"/>
      <c r="V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20:46" x14ac:dyDescent="0.2">
      <c r="T94" s="30"/>
      <c r="U94" s="30"/>
      <c r="V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20:46" x14ac:dyDescent="0.2">
      <c r="T95" s="30"/>
      <c r="U95" s="30"/>
      <c r="V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20:46" x14ac:dyDescent="0.2">
      <c r="T96" s="30"/>
      <c r="U96" s="30"/>
      <c r="V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20:46" x14ac:dyDescent="0.2">
      <c r="T97" s="30"/>
      <c r="U97" s="30"/>
      <c r="V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20:46" x14ac:dyDescent="0.2">
      <c r="T98" s="30"/>
      <c r="U98" s="30"/>
      <c r="V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20:46" x14ac:dyDescent="0.2">
      <c r="T99" s="30"/>
      <c r="U99" s="30"/>
      <c r="V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20:46" x14ac:dyDescent="0.2">
      <c r="T100" s="30"/>
      <c r="U100" s="30"/>
      <c r="V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20:46" x14ac:dyDescent="0.2">
      <c r="T101" s="30"/>
      <c r="U101" s="30"/>
      <c r="V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20:46" x14ac:dyDescent="0.2">
      <c r="T102" s="30"/>
      <c r="U102" s="30"/>
      <c r="V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20:46" x14ac:dyDescent="0.2">
      <c r="T103" s="30"/>
      <c r="U103" s="30"/>
      <c r="V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20:46" x14ac:dyDescent="0.2">
      <c r="T104" s="30"/>
      <c r="U104" s="30"/>
      <c r="V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20:46" x14ac:dyDescent="0.2">
      <c r="T105" s="30"/>
      <c r="U105" s="30"/>
      <c r="V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20:46" x14ac:dyDescent="0.2">
      <c r="T106" s="30"/>
      <c r="U106" s="30"/>
      <c r="V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O106"/>
  <sheetViews>
    <sheetView topLeftCell="B16" zoomScale="60" workbookViewId="0">
      <selection activeCell="D52" sqref="D52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0" customWidth="1"/>
    <col min="9" max="9" width="21.42578125" style="30" customWidth="1"/>
    <col min="10" max="15" width="30.5703125" style="30" customWidth="1"/>
    <col min="16" max="17" width="30.28515625" style="5" customWidth="1"/>
    <col min="18" max="18" width="30.28515625" style="30" customWidth="1"/>
    <col min="19" max="19" width="21.42578125" style="30" customWidth="1"/>
    <col min="20" max="20" width="31.42578125" style="5" customWidth="1"/>
    <col min="21" max="22" width="28.85546875" style="5" customWidth="1"/>
    <col min="23" max="23" width="31.42578125" style="5" customWidth="1"/>
    <col min="24" max="24" width="26.42578125" style="5" customWidth="1"/>
    <col min="25" max="16384" width="16.7109375" style="5"/>
  </cols>
  <sheetData>
    <row r="1" spans="1:2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">
      <c r="B8" s="7">
        <v>37362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25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25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25">
      <c r="A16" s="36"/>
      <c r="B16" s="36"/>
      <c r="C16" s="82" t="s">
        <v>355</v>
      </c>
      <c r="D16" s="82" t="s">
        <v>356</v>
      </c>
      <c r="E16" s="118" t="s">
        <v>260</v>
      </c>
      <c r="F16" s="118" t="s">
        <v>260</v>
      </c>
      <c r="G16" s="82" t="s">
        <v>357</v>
      </c>
      <c r="H16" s="82" t="s">
        <v>354</v>
      </c>
      <c r="I16" s="17"/>
      <c r="J16" s="140" t="s">
        <v>362</v>
      </c>
      <c r="K16" s="140" t="s">
        <v>360</v>
      </c>
      <c r="L16" s="118" t="s">
        <v>260</v>
      </c>
      <c r="M16" s="82" t="s">
        <v>359</v>
      </c>
      <c r="N16" s="118" t="s">
        <v>298</v>
      </c>
      <c r="O16" s="118" t="s">
        <v>260</v>
      </c>
      <c r="P16" s="60" t="s">
        <v>353</v>
      </c>
      <c r="Q16" s="60" t="s">
        <v>351</v>
      </c>
      <c r="R16" s="60" t="s">
        <v>352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>SUM(C18:E18,J18:N18)</f>
        <v>0</v>
      </c>
      <c r="V18" s="48">
        <f>SUM(F18:H18,O18)</f>
        <v>25</v>
      </c>
      <c r="W18" s="15">
        <f>SUM(P18:R18)</f>
        <v>0</v>
      </c>
    </row>
    <row r="19" spans="1:23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ref="U19:U41" si="1">SUM(C19:E19,J19:N19)</f>
        <v>0</v>
      </c>
      <c r="V19" s="55">
        <f t="shared" ref="V19:V41" si="2">SUM(F19:H19,O19)</f>
        <v>25</v>
      </c>
      <c r="W19" s="18">
        <f t="shared" ref="W19:W41" si="3">SUM(P19:R19)</f>
        <v>0</v>
      </c>
    </row>
    <row r="20" spans="1:23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5" thickBot="1" x14ac:dyDescent="0.25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5" thickBot="1" x14ac:dyDescent="0.25">
      <c r="B44" s="63" t="s">
        <v>31</v>
      </c>
      <c r="C44" s="46">
        <f t="shared" ref="C44:H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5" thickBot="1" x14ac:dyDescent="0.25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25">
      <c r="A46" s="66"/>
      <c r="B46" s="70" t="s">
        <v>230</v>
      </c>
      <c r="C46" s="46">
        <f t="shared" ref="C46:H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1880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6408</v>
      </c>
    </row>
    <row r="47" spans="1:41" ht="13.5" thickBot="1" x14ac:dyDescent="0.25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58</v>
      </c>
      <c r="K48" s="15" t="s">
        <v>151</v>
      </c>
      <c r="L48" s="48" t="s">
        <v>47</v>
      </c>
      <c r="M48" s="15" t="s">
        <v>143</v>
      </c>
      <c r="N48" s="15" t="s">
        <v>143</v>
      </c>
      <c r="O48" s="85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251</v>
      </c>
      <c r="K49" s="18" t="s">
        <v>361</v>
      </c>
      <c r="L49" s="138" t="s">
        <v>46</v>
      </c>
      <c r="M49" s="18" t="s">
        <v>144</v>
      </c>
      <c r="N49" s="18" t="s">
        <v>144</v>
      </c>
      <c r="O49" s="73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56</v>
      </c>
      <c r="K50" s="47" t="s">
        <v>56</v>
      </c>
      <c r="L50" s="55" t="s">
        <v>39</v>
      </c>
      <c r="M50" s="18" t="s">
        <v>145</v>
      </c>
      <c r="N50" s="18" t="s">
        <v>145</v>
      </c>
      <c r="O50" s="11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256</v>
      </c>
      <c r="H51" s="45" t="s">
        <v>38</v>
      </c>
      <c r="I51" s="75"/>
      <c r="J51" s="18" t="s">
        <v>11</v>
      </c>
      <c r="K51" s="18" t="s">
        <v>11</v>
      </c>
      <c r="L51" s="84" t="s">
        <v>47</v>
      </c>
      <c r="M51" s="18" t="s">
        <v>349</v>
      </c>
      <c r="N51" s="18" t="s">
        <v>204</v>
      </c>
      <c r="O51" s="44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25">
      <c r="A52" s="66"/>
      <c r="B52" s="66"/>
      <c r="C52" s="47" t="s">
        <v>128</v>
      </c>
      <c r="D52" s="47" t="s">
        <v>92</v>
      </c>
      <c r="E52" s="44"/>
      <c r="F52" s="84" t="s">
        <v>47</v>
      </c>
      <c r="G52" s="47" t="s">
        <v>38</v>
      </c>
      <c r="H52" s="98" t="s">
        <v>44</v>
      </c>
      <c r="I52" s="77"/>
      <c r="J52" s="55" t="s">
        <v>39</v>
      </c>
      <c r="K52" s="55" t="s">
        <v>39</v>
      </c>
      <c r="L52" s="30"/>
      <c r="M52" s="18" t="s">
        <v>153</v>
      </c>
      <c r="N52" s="18" t="s">
        <v>47</v>
      </c>
      <c r="O52" s="105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25">
      <c r="A53" s="66"/>
      <c r="B53" s="66"/>
      <c r="C53" s="47" t="s">
        <v>254</v>
      </c>
      <c r="D53" s="47" t="s">
        <v>116</v>
      </c>
      <c r="E53" s="44"/>
      <c r="F53" s="44"/>
      <c r="G53" s="47" t="s">
        <v>48</v>
      </c>
      <c r="H53" s="44"/>
      <c r="I53" s="76"/>
      <c r="J53" s="47" t="s">
        <v>70</v>
      </c>
      <c r="K53" s="47" t="s">
        <v>70</v>
      </c>
      <c r="L53" s="30"/>
      <c r="M53" s="18" t="s">
        <v>350</v>
      </c>
      <c r="N53" s="47" t="s">
        <v>39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x14ac:dyDescent="0.2">
      <c r="A54" s="66"/>
      <c r="B54" s="66"/>
      <c r="C54" s="47" t="s">
        <v>320</v>
      </c>
      <c r="D54" s="47" t="s">
        <v>110</v>
      </c>
      <c r="E54" s="44"/>
      <c r="F54" s="44"/>
      <c r="G54" s="47" t="s">
        <v>358</v>
      </c>
      <c r="H54" s="44"/>
      <c r="I54" s="76"/>
      <c r="J54" s="47" t="s">
        <v>71</v>
      </c>
      <c r="K54" s="47" t="s">
        <v>71</v>
      </c>
      <c r="L54" s="30"/>
      <c r="M54" s="18" t="s">
        <v>47</v>
      </c>
      <c r="N54" s="47" t="s">
        <v>70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25">
      <c r="A55" s="66"/>
      <c r="B55" s="66"/>
      <c r="C55" s="78" t="s">
        <v>307</v>
      </c>
      <c r="D55" s="47" t="s">
        <v>254</v>
      </c>
      <c r="E55" s="44"/>
      <c r="F55" s="44"/>
      <c r="G55" s="78" t="s">
        <v>165</v>
      </c>
      <c r="H55" s="44"/>
      <c r="I55" s="76"/>
      <c r="J55" s="47" t="s">
        <v>72</v>
      </c>
      <c r="K55" s="47" t="s">
        <v>72</v>
      </c>
      <c r="L55" s="30"/>
      <c r="M55" s="18" t="s">
        <v>171</v>
      </c>
      <c r="N55" s="47" t="s">
        <v>11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25">
      <c r="A56" s="66"/>
      <c r="B56" s="66"/>
      <c r="C56" s="30"/>
      <c r="D56" s="47" t="s">
        <v>320</v>
      </c>
      <c r="E56" s="44"/>
      <c r="F56" s="44"/>
      <c r="G56" s="44"/>
      <c r="H56" s="44"/>
      <c r="I56" s="79"/>
      <c r="J56" s="78" t="s">
        <v>73</v>
      </c>
      <c r="K56" s="78" t="s">
        <v>73</v>
      </c>
      <c r="L56" s="30"/>
      <c r="M56" s="18" t="s">
        <v>46</v>
      </c>
      <c r="N56" s="47" t="s">
        <v>39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thickBot="1" x14ac:dyDescent="0.25">
      <c r="C57" s="30"/>
      <c r="D57" s="78" t="s">
        <v>307</v>
      </c>
      <c r="E57" s="32"/>
      <c r="F57" s="32"/>
      <c r="G57" s="44"/>
      <c r="H57" s="44"/>
      <c r="I57" s="79"/>
      <c r="J57" s="30"/>
      <c r="K57" s="30"/>
      <c r="L57" s="30"/>
      <c r="M57" s="18" t="s">
        <v>11</v>
      </c>
      <c r="N57" s="78" t="s">
        <v>70</v>
      </c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">
      <c r="B58" s="32"/>
      <c r="E58" s="32"/>
      <c r="F58" s="32"/>
      <c r="G58" s="44"/>
      <c r="H58" s="44"/>
      <c r="I58" s="79"/>
      <c r="M58" s="18" t="s">
        <v>39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">
      <c r="B59" s="30"/>
      <c r="E59" s="32"/>
      <c r="F59" s="32"/>
      <c r="G59" s="32"/>
      <c r="H59" s="32"/>
      <c r="I59" s="79"/>
      <c r="M59" s="47" t="s">
        <v>70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" x14ac:dyDescent="0.2">
      <c r="E60" s="32"/>
      <c r="F60" s="32"/>
      <c r="G60" s="32"/>
      <c r="H60" s="32"/>
      <c r="I60" s="79"/>
      <c r="M60" s="47" t="s">
        <v>71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">
      <c r="E61" s="32"/>
      <c r="F61" s="32"/>
      <c r="G61" s="32"/>
      <c r="H61" s="32"/>
      <c r="I61" s="79"/>
      <c r="M61" s="47" t="s">
        <v>72</v>
      </c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.75" thickBot="1" x14ac:dyDescent="0.25">
      <c r="E62" s="32"/>
      <c r="F62" s="32"/>
      <c r="G62" s="32"/>
      <c r="H62" s="32"/>
      <c r="I62" s="79"/>
      <c r="M62" s="78" t="s">
        <v>73</v>
      </c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O106"/>
  <sheetViews>
    <sheetView topLeftCell="A17" zoomScale="60" workbookViewId="0">
      <selection activeCell="D55" sqref="D5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0" customWidth="1"/>
    <col min="9" max="9" width="21.42578125" style="30" customWidth="1"/>
    <col min="10" max="15" width="30.5703125" style="30" customWidth="1"/>
    <col min="16" max="17" width="30.28515625" style="5" customWidth="1"/>
    <col min="18" max="18" width="30.28515625" style="30" customWidth="1"/>
    <col min="19" max="19" width="21.42578125" style="30" customWidth="1"/>
    <col min="20" max="20" width="31.42578125" style="5" customWidth="1"/>
    <col min="21" max="22" width="28.85546875" style="5" customWidth="1"/>
    <col min="23" max="23" width="31.42578125" style="5" customWidth="1"/>
    <col min="24" max="24" width="26.42578125" style="5" customWidth="1"/>
    <col min="25" max="16384" width="16.7109375" style="5"/>
  </cols>
  <sheetData>
    <row r="1" spans="1:2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">
      <c r="B8" s="7">
        <v>37361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25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25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25">
      <c r="A16" s="36"/>
      <c r="B16" s="36"/>
      <c r="C16" s="82" t="s">
        <v>339</v>
      </c>
      <c r="D16" s="82" t="s">
        <v>338</v>
      </c>
      <c r="E16" s="118" t="s">
        <v>260</v>
      </c>
      <c r="F16" s="118" t="s">
        <v>260</v>
      </c>
      <c r="G16" s="82" t="s">
        <v>341</v>
      </c>
      <c r="H16" s="82" t="s">
        <v>342</v>
      </c>
      <c r="I16" s="17"/>
      <c r="J16" s="140" t="s">
        <v>323</v>
      </c>
      <c r="K16" s="140" t="s">
        <v>324</v>
      </c>
      <c r="L16" s="118" t="s">
        <v>260</v>
      </c>
      <c r="M16" s="82" t="s">
        <v>330</v>
      </c>
      <c r="N16" s="118" t="s">
        <v>298</v>
      </c>
      <c r="O16" s="118" t="s">
        <v>260</v>
      </c>
      <c r="P16" s="60" t="s">
        <v>333</v>
      </c>
      <c r="Q16" s="60" t="s">
        <v>331</v>
      </c>
      <c r="R16" s="60" t="s">
        <v>332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>SUM(C18:E18,J18:N18)</f>
        <v>0</v>
      </c>
      <c r="V18" s="48">
        <f>SUM(F18:H18,O18)</f>
        <v>25</v>
      </c>
      <c r="W18" s="15">
        <f>SUM(P18:R18)</f>
        <v>0</v>
      </c>
    </row>
    <row r="19" spans="1:23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ref="U19:U41" si="1">SUM(C19:E19,J19:N19)</f>
        <v>0</v>
      </c>
      <c r="V19" s="55">
        <f t="shared" ref="V19:V41" si="2">SUM(F19:H19,O19)</f>
        <v>25</v>
      </c>
      <c r="W19" s="18">
        <f t="shared" ref="W19:W41" si="3">SUM(P19:R19)</f>
        <v>0</v>
      </c>
    </row>
    <row r="20" spans="1:23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5" thickBot="1" x14ac:dyDescent="0.25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5" thickBot="1" x14ac:dyDescent="0.25">
      <c r="B44" s="63" t="s">
        <v>31</v>
      </c>
      <c r="C44" s="46">
        <f t="shared" ref="C44:H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5" thickBot="1" x14ac:dyDescent="0.25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25">
      <c r="A46" s="66"/>
      <c r="B46" s="70" t="s">
        <v>230</v>
      </c>
      <c r="C46" s="46">
        <f t="shared" ref="C46:H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1880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6408</v>
      </c>
    </row>
    <row r="47" spans="1:41" ht="13.5" thickBot="1" x14ac:dyDescent="0.25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326</v>
      </c>
      <c r="K48" s="15" t="s">
        <v>137</v>
      </c>
      <c r="L48" s="48" t="s">
        <v>47</v>
      </c>
      <c r="M48" s="15" t="s">
        <v>79</v>
      </c>
      <c r="N48" s="85" t="s">
        <v>143</v>
      </c>
      <c r="O48" s="48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328</v>
      </c>
      <c r="K49" s="18" t="s">
        <v>91</v>
      </c>
      <c r="L49" s="138" t="s">
        <v>46</v>
      </c>
      <c r="M49" s="18" t="s">
        <v>288</v>
      </c>
      <c r="N49" s="11" t="s">
        <v>144</v>
      </c>
      <c r="O49" s="138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325</v>
      </c>
      <c r="K50" s="47" t="s">
        <v>152</v>
      </c>
      <c r="L50" s="55" t="s">
        <v>39</v>
      </c>
      <c r="M50" s="47" t="s">
        <v>48</v>
      </c>
      <c r="N50" s="11" t="s">
        <v>145</v>
      </c>
      <c r="O50" s="55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38</v>
      </c>
      <c r="H51" s="45" t="s">
        <v>38</v>
      </c>
      <c r="I51" s="75"/>
      <c r="J51" s="47" t="s">
        <v>276</v>
      </c>
      <c r="K51" s="47" t="s">
        <v>53</v>
      </c>
      <c r="L51" s="84" t="s">
        <v>47</v>
      </c>
      <c r="M51" s="47" t="s">
        <v>53</v>
      </c>
      <c r="N51" s="11" t="s">
        <v>204</v>
      </c>
      <c r="O51" s="75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25">
      <c r="A52" s="66"/>
      <c r="B52" s="66"/>
      <c r="C52" s="47" t="s">
        <v>254</v>
      </c>
      <c r="D52" s="47" t="s">
        <v>59</v>
      </c>
      <c r="E52" s="44"/>
      <c r="F52" s="84" t="s">
        <v>47</v>
      </c>
      <c r="G52" s="47" t="s">
        <v>256</v>
      </c>
      <c r="H52" s="98" t="s">
        <v>44</v>
      </c>
      <c r="I52" s="77"/>
      <c r="J52" s="47" t="s">
        <v>327</v>
      </c>
      <c r="K52" s="18" t="s">
        <v>11</v>
      </c>
      <c r="L52" s="30"/>
      <c r="M52" s="18" t="s">
        <v>11</v>
      </c>
      <c r="N52" s="44" t="s">
        <v>39</v>
      </c>
      <c r="O52" s="84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25">
      <c r="A53" s="66"/>
      <c r="B53" s="66"/>
      <c r="C53" s="47" t="s">
        <v>320</v>
      </c>
      <c r="D53" s="47" t="s">
        <v>254</v>
      </c>
      <c r="E53" s="44"/>
      <c r="F53" s="44"/>
      <c r="G53" s="47" t="s">
        <v>38</v>
      </c>
      <c r="H53" s="44"/>
      <c r="I53" s="76"/>
      <c r="J53" s="18" t="s">
        <v>329</v>
      </c>
      <c r="K53" s="47" t="s">
        <v>70</v>
      </c>
      <c r="L53" s="30"/>
      <c r="M53" s="47" t="s">
        <v>70</v>
      </c>
      <c r="N53" s="45" t="s">
        <v>70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thickBot="1" x14ac:dyDescent="0.25">
      <c r="A54" s="66"/>
      <c r="B54" s="66"/>
      <c r="C54" s="78" t="s">
        <v>307</v>
      </c>
      <c r="D54" s="47" t="s">
        <v>320</v>
      </c>
      <c r="E54" s="44"/>
      <c r="F54" s="44"/>
      <c r="G54" s="47" t="s">
        <v>54</v>
      </c>
      <c r="H54" s="44"/>
      <c r="I54" s="76"/>
      <c r="J54" s="47" t="s">
        <v>276</v>
      </c>
      <c r="K54" s="47" t="s">
        <v>71</v>
      </c>
      <c r="L54" s="30"/>
      <c r="M54" s="47" t="s">
        <v>71</v>
      </c>
      <c r="N54" s="45" t="s">
        <v>11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25">
      <c r="A55" s="66"/>
      <c r="B55" s="66"/>
      <c r="C55" s="30"/>
      <c r="D55" s="78" t="s">
        <v>307</v>
      </c>
      <c r="E55" s="44"/>
      <c r="F55" s="44"/>
      <c r="G55" s="47" t="s">
        <v>195</v>
      </c>
      <c r="H55" s="44"/>
      <c r="I55" s="76"/>
      <c r="J55" s="47" t="s">
        <v>56</v>
      </c>
      <c r="K55" s="47" t="s">
        <v>72</v>
      </c>
      <c r="L55" s="30"/>
      <c r="M55" s="47" t="s">
        <v>72</v>
      </c>
      <c r="N55" s="45" t="s">
        <v>39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25">
      <c r="A56" s="66"/>
      <c r="B56" s="66"/>
      <c r="C56" s="30"/>
      <c r="D56" s="30"/>
      <c r="E56" s="44"/>
      <c r="F56" s="44"/>
      <c r="G56" s="78" t="s">
        <v>65</v>
      </c>
      <c r="H56" s="44"/>
      <c r="I56" s="79"/>
      <c r="J56" s="18" t="s">
        <v>11</v>
      </c>
      <c r="K56" s="78" t="s">
        <v>73</v>
      </c>
      <c r="L56" s="30"/>
      <c r="M56" s="78" t="s">
        <v>73</v>
      </c>
      <c r="N56" s="98" t="s">
        <v>70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x14ac:dyDescent="0.2">
      <c r="C57" s="30"/>
      <c r="D57" s="30"/>
      <c r="E57" s="32"/>
      <c r="F57" s="32"/>
      <c r="G57" s="44"/>
      <c r="H57" s="44"/>
      <c r="I57" s="79"/>
      <c r="J57" s="47" t="s">
        <v>70</v>
      </c>
      <c r="K57" s="30"/>
      <c r="L57" s="30"/>
      <c r="M57" s="30"/>
      <c r="N57" s="30"/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">
      <c r="B58" s="32"/>
      <c r="E58" s="32"/>
      <c r="F58" s="32"/>
      <c r="G58" s="44"/>
      <c r="H58" s="44"/>
      <c r="I58" s="79"/>
      <c r="J58" s="47" t="s">
        <v>71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">
      <c r="B59" s="30"/>
      <c r="E59" s="32"/>
      <c r="F59" s="32"/>
      <c r="G59" s="44"/>
      <c r="H59" s="32"/>
      <c r="I59" s="79"/>
      <c r="J59" s="47" t="s">
        <v>72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.75" thickBot="1" x14ac:dyDescent="0.25">
      <c r="E60" s="32"/>
      <c r="F60" s="32"/>
      <c r="G60" s="32"/>
      <c r="H60" s="32"/>
      <c r="I60" s="79"/>
      <c r="J60" s="78" t="s">
        <v>73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">
      <c r="E61" s="32"/>
      <c r="F61" s="32"/>
      <c r="G61" s="32"/>
      <c r="H61" s="32"/>
      <c r="I61" s="79"/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" x14ac:dyDescent="0.2">
      <c r="E62" s="32"/>
      <c r="F62" s="32"/>
      <c r="G62" s="32"/>
      <c r="H62" s="32"/>
      <c r="I62" s="79"/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">
      <c r="G67" s="32"/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F106"/>
  <sheetViews>
    <sheetView topLeftCell="G14" zoomScale="60" workbookViewId="0">
      <selection activeCell="I34" sqref="I34:I3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0" customWidth="1"/>
    <col min="6" max="6" width="21.42578125" style="30" customWidth="1"/>
    <col min="7" max="8" width="30.28515625" style="5" customWidth="1"/>
    <col min="9" max="9" width="30.28515625" style="30" customWidth="1"/>
    <col min="10" max="10" width="21.42578125" style="30" customWidth="1"/>
    <col min="11" max="11" width="31.42578125" style="5" customWidth="1"/>
    <col min="12" max="13" width="28.85546875" style="5" customWidth="1"/>
    <col min="14" max="14" width="31.42578125" style="5" customWidth="1"/>
    <col min="15" max="15" width="26.42578125" style="5" customWidth="1"/>
    <col min="16" max="16384" width="16.7109375" style="5"/>
  </cols>
  <sheetData>
    <row r="1" spans="1:14" ht="18" x14ac:dyDescent="0.25">
      <c r="A1" s="1" t="s">
        <v>0</v>
      </c>
      <c r="B1" s="2"/>
      <c r="C1" s="3"/>
      <c r="D1" s="3"/>
      <c r="E1" s="3"/>
      <c r="F1" s="3"/>
      <c r="G1" s="4"/>
      <c r="H1" s="4"/>
      <c r="I1" s="96"/>
      <c r="J1" s="3"/>
      <c r="K1" s="4"/>
      <c r="L1" s="4"/>
      <c r="M1" s="4"/>
      <c r="N1" s="4"/>
    </row>
    <row r="2" spans="1:1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ht="21.75" customHeight="1" x14ac:dyDescent="0.2">
      <c r="B8" s="7">
        <v>37360</v>
      </c>
      <c r="C8" s="8"/>
      <c r="D8" s="6"/>
      <c r="E8" s="6"/>
      <c r="F8" s="6"/>
      <c r="G8" s="6"/>
      <c r="H8" s="6"/>
      <c r="I8" s="6"/>
      <c r="J8" s="6"/>
    </row>
    <row r="9" spans="1:14" ht="13.5" thickBot="1" x14ac:dyDescent="0.25">
      <c r="A9" s="2" t="s">
        <v>2</v>
      </c>
      <c r="B9" s="2" t="s">
        <v>220</v>
      </c>
      <c r="C9" s="9" t="s">
        <v>57</v>
      </c>
      <c r="D9" s="10" t="s">
        <v>3</v>
      </c>
      <c r="E9" s="10" t="s">
        <v>3</v>
      </c>
      <c r="F9" s="11"/>
      <c r="G9" s="89" t="s">
        <v>4</v>
      </c>
      <c r="H9" s="89" t="s">
        <v>4</v>
      </c>
      <c r="I9" s="89" t="s">
        <v>4</v>
      </c>
      <c r="J9" s="11"/>
      <c r="K9" s="12"/>
      <c r="L9" s="12"/>
      <c r="M9" s="12"/>
      <c r="N9" s="12"/>
    </row>
    <row r="10" spans="1:14" x14ac:dyDescent="0.2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1"/>
      <c r="G10" s="48" t="s">
        <v>7</v>
      </c>
      <c r="H10" s="48" t="s">
        <v>7</v>
      </c>
      <c r="I10" s="15" t="s">
        <v>67</v>
      </c>
      <c r="J10" s="11"/>
    </row>
    <row r="11" spans="1:14" x14ac:dyDescent="0.2">
      <c r="A11" s="16" t="s">
        <v>231</v>
      </c>
      <c r="B11" s="16" t="s">
        <v>9</v>
      </c>
      <c r="C11" s="17" t="s">
        <v>10</v>
      </c>
      <c r="D11" s="18" t="s">
        <v>10</v>
      </c>
      <c r="E11" s="18" t="s">
        <v>11</v>
      </c>
      <c r="F11" s="11"/>
      <c r="G11" s="18" t="s">
        <v>10</v>
      </c>
      <c r="H11" s="18" t="s">
        <v>10</v>
      </c>
      <c r="I11" s="18" t="s">
        <v>10</v>
      </c>
      <c r="J11" s="11"/>
    </row>
    <row r="12" spans="1:14" x14ac:dyDescent="0.2">
      <c r="A12" s="16" t="s">
        <v>12</v>
      </c>
      <c r="B12" s="16" t="s">
        <v>12</v>
      </c>
      <c r="C12" s="19"/>
      <c r="D12" s="21"/>
      <c r="E12" s="21">
        <v>22.25</v>
      </c>
      <c r="F12" s="22"/>
      <c r="G12" s="91"/>
      <c r="H12" s="91"/>
      <c r="I12" s="23"/>
      <c r="J12" s="22"/>
    </row>
    <row r="13" spans="1:14" ht="43.5" customHeight="1" thickBot="1" x14ac:dyDescent="0.25">
      <c r="A13" s="24"/>
      <c r="B13" s="24"/>
      <c r="C13" s="25" t="s">
        <v>13</v>
      </c>
      <c r="D13" s="27" t="s">
        <v>51</v>
      </c>
      <c r="E13" s="27" t="s">
        <v>51</v>
      </c>
      <c r="F13" s="28"/>
      <c r="G13" s="29" t="s">
        <v>13</v>
      </c>
      <c r="H13" s="29" t="s">
        <v>13</v>
      </c>
      <c r="I13" s="90" t="s">
        <v>13</v>
      </c>
      <c r="K13" s="31"/>
      <c r="L13" s="31"/>
      <c r="M13" s="31"/>
      <c r="N13" s="31"/>
    </row>
    <row r="14" spans="1:14" x14ac:dyDescent="0.2">
      <c r="A14" s="24"/>
      <c r="B14" s="24"/>
      <c r="C14" s="17"/>
      <c r="D14" s="18"/>
      <c r="E14" s="18"/>
      <c r="F14" s="32"/>
      <c r="G14" s="55"/>
      <c r="H14" s="55"/>
      <c r="I14" s="18"/>
      <c r="J14" s="92"/>
      <c r="K14" s="33"/>
      <c r="L14" s="33"/>
      <c r="M14" s="33"/>
      <c r="N14" s="33"/>
    </row>
    <row r="15" spans="1:14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6"/>
      <c r="G15" s="87" t="s">
        <v>69</v>
      </c>
      <c r="H15" s="87" t="s">
        <v>69</v>
      </c>
      <c r="I15" s="87" t="s">
        <v>69</v>
      </c>
      <c r="J15" s="88"/>
      <c r="K15" s="34"/>
      <c r="L15" s="35"/>
      <c r="M15" s="35"/>
      <c r="N15" s="35"/>
    </row>
    <row r="16" spans="1:14" s="30" customFormat="1" ht="26.25" customHeight="1" thickBot="1" x14ac:dyDescent="0.25">
      <c r="A16" s="36"/>
      <c r="B16" s="36"/>
      <c r="C16" s="82" t="s">
        <v>348</v>
      </c>
      <c r="D16" s="82" t="s">
        <v>340</v>
      </c>
      <c r="E16" s="82" t="s">
        <v>337</v>
      </c>
      <c r="F16" s="17"/>
      <c r="G16" s="60" t="s">
        <v>343</v>
      </c>
      <c r="H16" s="60" t="s">
        <v>344</v>
      </c>
      <c r="I16" s="60" t="s">
        <v>345</v>
      </c>
      <c r="J16" s="18"/>
      <c r="K16" s="37" t="s">
        <v>14</v>
      </c>
      <c r="L16" s="38" t="s">
        <v>15</v>
      </c>
      <c r="M16" s="39" t="s">
        <v>16</v>
      </c>
      <c r="N16" s="40" t="s">
        <v>17</v>
      </c>
    </row>
    <row r="17" spans="1:14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5"/>
      <c r="G17" s="15" t="s">
        <v>20</v>
      </c>
      <c r="H17" s="15" t="s">
        <v>20</v>
      </c>
      <c r="I17" s="46" t="s">
        <v>20</v>
      </c>
      <c r="J17" s="47"/>
      <c r="K17" s="15"/>
      <c r="L17" s="15"/>
      <c r="M17" s="14"/>
      <c r="N17" s="15"/>
    </row>
    <row r="18" spans="1:14" s="32" customFormat="1" x14ac:dyDescent="0.2">
      <c r="A18" s="50" t="s">
        <v>21</v>
      </c>
      <c r="B18" s="49" t="s">
        <v>21</v>
      </c>
      <c r="C18" s="49">
        <v>0</v>
      </c>
      <c r="D18" s="134">
        <v>0</v>
      </c>
      <c r="E18" s="134">
        <v>25</v>
      </c>
      <c r="F18" s="45"/>
      <c r="G18" s="52">
        <v>0</v>
      </c>
      <c r="H18" s="93">
        <v>0</v>
      </c>
      <c r="I18" s="52">
        <v>0</v>
      </c>
      <c r="J18" s="51"/>
      <c r="K18" s="48">
        <f t="shared" ref="K18:K41" si="0">SUM(D18:I18)</f>
        <v>25</v>
      </c>
      <c r="L18" s="15">
        <f t="shared" ref="L18:L23" si="1">SUM(C18)</f>
        <v>0</v>
      </c>
      <c r="M18" s="14">
        <f>SUM(D18:E18)</f>
        <v>25</v>
      </c>
      <c r="N18" s="14">
        <f t="shared" ref="N18:N41" si="2">SUM(G18:I18)</f>
        <v>0</v>
      </c>
    </row>
    <row r="19" spans="1:14" x14ac:dyDescent="0.2">
      <c r="A19" s="53" t="s">
        <v>22</v>
      </c>
      <c r="B19" s="53" t="s">
        <v>22</v>
      </c>
      <c r="C19" s="53">
        <v>0</v>
      </c>
      <c r="D19" s="135">
        <v>0</v>
      </c>
      <c r="E19" s="135">
        <v>25</v>
      </c>
      <c r="F19" s="45"/>
      <c r="G19" s="54">
        <v>0</v>
      </c>
      <c r="H19" s="94">
        <v>0</v>
      </c>
      <c r="I19" s="54">
        <v>0</v>
      </c>
      <c r="J19" s="51"/>
      <c r="K19" s="55">
        <f t="shared" si="0"/>
        <v>25</v>
      </c>
      <c r="L19" s="18">
        <f t="shared" si="1"/>
        <v>0</v>
      </c>
      <c r="M19" s="17">
        <f t="shared" ref="M19:M41" si="3">SUM(D19:E19)</f>
        <v>25</v>
      </c>
      <c r="N19" s="17">
        <f t="shared" si="2"/>
        <v>0</v>
      </c>
    </row>
    <row r="20" spans="1:14" x14ac:dyDescent="0.2">
      <c r="A20" s="53" t="s">
        <v>23</v>
      </c>
      <c r="B20" s="53" t="s">
        <v>23</v>
      </c>
      <c r="C20" s="53">
        <v>0</v>
      </c>
      <c r="D20" s="135">
        <v>0</v>
      </c>
      <c r="E20" s="135">
        <v>25</v>
      </c>
      <c r="F20" s="45"/>
      <c r="G20" s="54">
        <v>0</v>
      </c>
      <c r="H20" s="94">
        <v>0</v>
      </c>
      <c r="I20" s="54">
        <v>0</v>
      </c>
      <c r="J20" s="51"/>
      <c r="K20" s="55">
        <f t="shared" si="0"/>
        <v>25</v>
      </c>
      <c r="L20" s="18">
        <f t="shared" si="1"/>
        <v>0</v>
      </c>
      <c r="M20" s="17">
        <f t="shared" si="3"/>
        <v>25</v>
      </c>
      <c r="N20" s="17">
        <f t="shared" si="2"/>
        <v>0</v>
      </c>
    </row>
    <row r="21" spans="1:14" x14ac:dyDescent="0.2">
      <c r="A21" s="53" t="s">
        <v>24</v>
      </c>
      <c r="B21" s="53" t="s">
        <v>24</v>
      </c>
      <c r="C21" s="53">
        <v>0</v>
      </c>
      <c r="D21" s="135">
        <v>0</v>
      </c>
      <c r="E21" s="135">
        <v>25</v>
      </c>
      <c r="F21" s="45"/>
      <c r="G21" s="54">
        <v>0</v>
      </c>
      <c r="H21" s="94">
        <v>0</v>
      </c>
      <c r="I21" s="54">
        <v>0</v>
      </c>
      <c r="J21" s="51"/>
      <c r="K21" s="55">
        <f t="shared" si="0"/>
        <v>25</v>
      </c>
      <c r="L21" s="18">
        <f t="shared" si="1"/>
        <v>0</v>
      </c>
      <c r="M21" s="17">
        <f t="shared" si="3"/>
        <v>25</v>
      </c>
      <c r="N21" s="17">
        <f t="shared" si="2"/>
        <v>0</v>
      </c>
    </row>
    <row r="22" spans="1:14" x14ac:dyDescent="0.2">
      <c r="A22" s="53" t="s">
        <v>25</v>
      </c>
      <c r="B22" s="53" t="s">
        <v>25</v>
      </c>
      <c r="C22" s="53">
        <v>0</v>
      </c>
      <c r="D22" s="135">
        <v>0</v>
      </c>
      <c r="E22" s="135">
        <v>25</v>
      </c>
      <c r="F22" s="45"/>
      <c r="G22" s="54">
        <v>0</v>
      </c>
      <c r="H22" s="94">
        <v>0</v>
      </c>
      <c r="I22" s="54">
        <v>0</v>
      </c>
      <c r="J22" s="51"/>
      <c r="K22" s="55">
        <f t="shared" si="0"/>
        <v>25</v>
      </c>
      <c r="L22" s="18">
        <f t="shared" si="1"/>
        <v>0</v>
      </c>
      <c r="M22" s="17">
        <f t="shared" si="3"/>
        <v>25</v>
      </c>
      <c r="N22" s="17">
        <f t="shared" si="2"/>
        <v>0</v>
      </c>
    </row>
    <row r="23" spans="1:14" x14ac:dyDescent="0.2">
      <c r="A23" s="53" t="s">
        <v>26</v>
      </c>
      <c r="B23" s="53" t="s">
        <v>26</v>
      </c>
      <c r="C23" s="53">
        <v>0</v>
      </c>
      <c r="D23" s="135">
        <v>0</v>
      </c>
      <c r="E23" s="135">
        <v>25</v>
      </c>
      <c r="F23" s="45"/>
      <c r="G23" s="54">
        <v>0</v>
      </c>
      <c r="H23" s="94">
        <v>0</v>
      </c>
      <c r="I23" s="54">
        <v>0</v>
      </c>
      <c r="J23" s="51"/>
      <c r="K23" s="55">
        <f t="shared" si="0"/>
        <v>25</v>
      </c>
      <c r="L23" s="18">
        <f t="shared" si="1"/>
        <v>0</v>
      </c>
      <c r="M23" s="17">
        <f t="shared" si="3"/>
        <v>25</v>
      </c>
      <c r="N23" s="17">
        <f t="shared" si="2"/>
        <v>0</v>
      </c>
    </row>
    <row r="24" spans="1:14" x14ac:dyDescent="0.2">
      <c r="A24" s="53" t="s">
        <v>27</v>
      </c>
      <c r="B24" s="53" t="s">
        <v>27</v>
      </c>
      <c r="C24" s="53">
        <v>50</v>
      </c>
      <c r="D24" s="135">
        <v>30</v>
      </c>
      <c r="E24" s="135">
        <v>25</v>
      </c>
      <c r="F24" s="45"/>
      <c r="G24" s="54">
        <v>-50</v>
      </c>
      <c r="H24" s="94">
        <v>-30</v>
      </c>
      <c r="I24" s="54">
        <v>-53</v>
      </c>
      <c r="J24" s="51"/>
      <c r="K24" s="55">
        <f t="shared" si="0"/>
        <v>-78</v>
      </c>
      <c r="L24" s="18">
        <v>50</v>
      </c>
      <c r="M24" s="17">
        <f t="shared" si="3"/>
        <v>55</v>
      </c>
      <c r="N24" s="17">
        <f t="shared" si="2"/>
        <v>-133</v>
      </c>
    </row>
    <row r="25" spans="1:14" s="30" customFormat="1" x14ac:dyDescent="0.2">
      <c r="A25" s="53" t="s">
        <v>28</v>
      </c>
      <c r="B25" s="53" t="s">
        <v>28</v>
      </c>
      <c r="C25" s="53">
        <v>50</v>
      </c>
      <c r="D25" s="135">
        <v>30</v>
      </c>
      <c r="E25" s="135">
        <v>25</v>
      </c>
      <c r="F25" s="45"/>
      <c r="G25" s="54">
        <v>-50</v>
      </c>
      <c r="H25" s="94">
        <v>-30</v>
      </c>
      <c r="I25" s="54">
        <v>-53</v>
      </c>
      <c r="J25" s="51"/>
      <c r="K25" s="55">
        <f t="shared" si="0"/>
        <v>-78</v>
      </c>
      <c r="L25" s="18">
        <v>50</v>
      </c>
      <c r="M25" s="17">
        <f t="shared" si="3"/>
        <v>55</v>
      </c>
      <c r="N25" s="17">
        <f t="shared" si="2"/>
        <v>-133</v>
      </c>
    </row>
    <row r="26" spans="1:14" s="30" customFormat="1" x14ac:dyDescent="0.2">
      <c r="A26" s="53" t="s">
        <v>29</v>
      </c>
      <c r="B26" s="53" t="s">
        <v>29</v>
      </c>
      <c r="C26" s="53">
        <v>50</v>
      </c>
      <c r="D26" s="135">
        <v>30</v>
      </c>
      <c r="E26" s="135">
        <v>25</v>
      </c>
      <c r="F26" s="45"/>
      <c r="G26" s="54">
        <v>-50</v>
      </c>
      <c r="H26" s="94">
        <v>-30</v>
      </c>
      <c r="I26" s="54">
        <v>-53</v>
      </c>
      <c r="J26" s="51"/>
      <c r="K26" s="55">
        <f t="shared" si="0"/>
        <v>-78</v>
      </c>
      <c r="L26" s="18">
        <v>50</v>
      </c>
      <c r="M26" s="17">
        <f t="shared" si="3"/>
        <v>55</v>
      </c>
      <c r="N26" s="17">
        <f t="shared" si="2"/>
        <v>-133</v>
      </c>
    </row>
    <row r="27" spans="1:14" s="30" customFormat="1" x14ac:dyDescent="0.2">
      <c r="A27" s="53" t="s">
        <v>30</v>
      </c>
      <c r="B27" s="53" t="s">
        <v>30</v>
      </c>
      <c r="C27" s="53">
        <v>50</v>
      </c>
      <c r="D27" s="135">
        <v>30</v>
      </c>
      <c r="E27" s="135">
        <v>25</v>
      </c>
      <c r="F27" s="45"/>
      <c r="G27" s="54">
        <v>-50</v>
      </c>
      <c r="H27" s="94">
        <v>-30</v>
      </c>
      <c r="I27" s="54">
        <v>-53</v>
      </c>
      <c r="J27" s="51"/>
      <c r="K27" s="55">
        <f t="shared" si="0"/>
        <v>-78</v>
      </c>
      <c r="L27" s="18">
        <v>50</v>
      </c>
      <c r="M27" s="17">
        <f t="shared" si="3"/>
        <v>55</v>
      </c>
      <c r="N27" s="17">
        <f t="shared" si="2"/>
        <v>-133</v>
      </c>
    </row>
    <row r="28" spans="1:14" s="30" customFormat="1" x14ac:dyDescent="0.2">
      <c r="A28" s="53">
        <v>1100</v>
      </c>
      <c r="B28" s="53">
        <v>1100</v>
      </c>
      <c r="C28" s="53">
        <v>50</v>
      </c>
      <c r="D28" s="135">
        <v>30</v>
      </c>
      <c r="E28" s="135">
        <v>25</v>
      </c>
      <c r="F28" s="45"/>
      <c r="G28" s="54">
        <v>-50</v>
      </c>
      <c r="H28" s="94">
        <v>-30</v>
      </c>
      <c r="I28" s="54">
        <v>-53</v>
      </c>
      <c r="J28" s="51"/>
      <c r="K28" s="55">
        <f t="shared" si="0"/>
        <v>-78</v>
      </c>
      <c r="L28" s="18">
        <v>50</v>
      </c>
      <c r="M28" s="17">
        <f t="shared" si="3"/>
        <v>55</v>
      </c>
      <c r="N28" s="17">
        <f t="shared" si="2"/>
        <v>-133</v>
      </c>
    </row>
    <row r="29" spans="1:14" s="30" customFormat="1" x14ac:dyDescent="0.2">
      <c r="A29" s="53">
        <v>1200</v>
      </c>
      <c r="B29" s="53">
        <v>1200</v>
      </c>
      <c r="C29" s="53">
        <v>50</v>
      </c>
      <c r="D29" s="135">
        <v>30</v>
      </c>
      <c r="E29" s="135">
        <v>25</v>
      </c>
      <c r="F29" s="45"/>
      <c r="G29" s="54">
        <v>-50</v>
      </c>
      <c r="H29" s="94">
        <v>-30</v>
      </c>
      <c r="I29" s="54">
        <v>-53</v>
      </c>
      <c r="J29" s="51"/>
      <c r="K29" s="55">
        <f t="shared" si="0"/>
        <v>-78</v>
      </c>
      <c r="L29" s="18">
        <v>50</v>
      </c>
      <c r="M29" s="17">
        <f t="shared" si="3"/>
        <v>55</v>
      </c>
      <c r="N29" s="17">
        <f t="shared" si="2"/>
        <v>-133</v>
      </c>
    </row>
    <row r="30" spans="1:14" s="30" customFormat="1" x14ac:dyDescent="0.2">
      <c r="A30" s="53">
        <v>1300</v>
      </c>
      <c r="B30" s="53">
        <v>1300</v>
      </c>
      <c r="C30" s="53">
        <v>50</v>
      </c>
      <c r="D30" s="135">
        <v>30</v>
      </c>
      <c r="E30" s="135">
        <v>25</v>
      </c>
      <c r="F30" s="45"/>
      <c r="G30" s="54">
        <v>-50</v>
      </c>
      <c r="H30" s="94">
        <v>-30</v>
      </c>
      <c r="I30" s="54">
        <v>-53</v>
      </c>
      <c r="J30" s="51"/>
      <c r="K30" s="55">
        <f t="shared" si="0"/>
        <v>-78</v>
      </c>
      <c r="L30" s="18">
        <v>50</v>
      </c>
      <c r="M30" s="17">
        <f t="shared" si="3"/>
        <v>55</v>
      </c>
      <c r="N30" s="17">
        <f t="shared" si="2"/>
        <v>-133</v>
      </c>
    </row>
    <row r="31" spans="1:14" s="30" customFormat="1" x14ac:dyDescent="0.2">
      <c r="A31" s="53">
        <v>1400</v>
      </c>
      <c r="B31" s="53">
        <v>1400</v>
      </c>
      <c r="C31" s="53">
        <v>50</v>
      </c>
      <c r="D31" s="135">
        <v>30</v>
      </c>
      <c r="E31" s="135">
        <v>25</v>
      </c>
      <c r="F31" s="45"/>
      <c r="G31" s="54">
        <v>-50</v>
      </c>
      <c r="H31" s="94">
        <v>-30</v>
      </c>
      <c r="I31" s="54">
        <v>-53</v>
      </c>
      <c r="J31" s="51"/>
      <c r="K31" s="55">
        <f t="shared" si="0"/>
        <v>-78</v>
      </c>
      <c r="L31" s="18">
        <v>50</v>
      </c>
      <c r="M31" s="17">
        <f t="shared" si="3"/>
        <v>55</v>
      </c>
      <c r="N31" s="17">
        <f t="shared" si="2"/>
        <v>-133</v>
      </c>
    </row>
    <row r="32" spans="1:14" s="30" customFormat="1" x14ac:dyDescent="0.2">
      <c r="A32" s="53">
        <v>1500</v>
      </c>
      <c r="B32" s="53">
        <v>1500</v>
      </c>
      <c r="C32" s="53">
        <v>50</v>
      </c>
      <c r="D32" s="135">
        <v>30</v>
      </c>
      <c r="E32" s="135">
        <v>25</v>
      </c>
      <c r="F32" s="45"/>
      <c r="G32" s="54">
        <v>-50</v>
      </c>
      <c r="H32" s="94">
        <v>-30</v>
      </c>
      <c r="I32" s="54">
        <v>-53</v>
      </c>
      <c r="J32" s="51"/>
      <c r="K32" s="55">
        <f t="shared" si="0"/>
        <v>-78</v>
      </c>
      <c r="L32" s="18">
        <v>50</v>
      </c>
      <c r="M32" s="17">
        <f t="shared" si="3"/>
        <v>55</v>
      </c>
      <c r="N32" s="17">
        <f t="shared" si="2"/>
        <v>-133</v>
      </c>
    </row>
    <row r="33" spans="1:32" s="30" customFormat="1" x14ac:dyDescent="0.2">
      <c r="A33" s="53">
        <v>1600</v>
      </c>
      <c r="B33" s="53">
        <v>1600</v>
      </c>
      <c r="C33" s="53">
        <v>50</v>
      </c>
      <c r="D33" s="135">
        <v>30</v>
      </c>
      <c r="E33" s="135">
        <v>25</v>
      </c>
      <c r="F33" s="45"/>
      <c r="G33" s="54">
        <v>-50</v>
      </c>
      <c r="H33" s="94">
        <v>-30</v>
      </c>
      <c r="I33" s="54">
        <v>-53</v>
      </c>
      <c r="J33" s="51"/>
      <c r="K33" s="55">
        <f t="shared" si="0"/>
        <v>-78</v>
      </c>
      <c r="L33" s="18">
        <v>50</v>
      </c>
      <c r="M33" s="17">
        <f t="shared" si="3"/>
        <v>55</v>
      </c>
      <c r="N33" s="17">
        <f t="shared" si="2"/>
        <v>-133</v>
      </c>
    </row>
    <row r="34" spans="1:32" s="30" customFormat="1" x14ac:dyDescent="0.2">
      <c r="A34" s="53">
        <v>1700</v>
      </c>
      <c r="B34" s="53">
        <v>1700</v>
      </c>
      <c r="C34" s="53">
        <v>50</v>
      </c>
      <c r="D34" s="135">
        <v>30</v>
      </c>
      <c r="E34" s="135">
        <v>25</v>
      </c>
      <c r="F34" s="45"/>
      <c r="G34" s="54">
        <v>-50</v>
      </c>
      <c r="H34" s="94">
        <v>-30</v>
      </c>
      <c r="I34" s="54">
        <v>-53</v>
      </c>
      <c r="J34" s="51"/>
      <c r="K34" s="55">
        <f t="shared" si="0"/>
        <v>-78</v>
      </c>
      <c r="L34" s="18">
        <v>50</v>
      </c>
      <c r="M34" s="17">
        <f t="shared" si="3"/>
        <v>55</v>
      </c>
      <c r="N34" s="17">
        <f t="shared" si="2"/>
        <v>-133</v>
      </c>
    </row>
    <row r="35" spans="1:32" s="30" customFormat="1" x14ac:dyDescent="0.2">
      <c r="A35" s="53">
        <v>1800</v>
      </c>
      <c r="B35" s="53">
        <v>1800</v>
      </c>
      <c r="C35" s="53">
        <v>50</v>
      </c>
      <c r="D35" s="135">
        <v>30</v>
      </c>
      <c r="E35" s="135">
        <v>25</v>
      </c>
      <c r="F35" s="45"/>
      <c r="G35" s="54">
        <v>-50</v>
      </c>
      <c r="H35" s="94">
        <v>-30</v>
      </c>
      <c r="I35" s="54">
        <v>-53</v>
      </c>
      <c r="J35" s="51"/>
      <c r="K35" s="55">
        <f t="shared" si="0"/>
        <v>-78</v>
      </c>
      <c r="L35" s="18">
        <v>50</v>
      </c>
      <c r="M35" s="17">
        <f t="shared" si="3"/>
        <v>55</v>
      </c>
      <c r="N35" s="17">
        <f t="shared" si="2"/>
        <v>-133</v>
      </c>
    </row>
    <row r="36" spans="1:32" s="30" customFormat="1" x14ac:dyDescent="0.2">
      <c r="A36" s="53">
        <v>1900</v>
      </c>
      <c r="B36" s="53">
        <v>1900</v>
      </c>
      <c r="C36" s="53">
        <v>50</v>
      </c>
      <c r="D36" s="135">
        <v>30</v>
      </c>
      <c r="E36" s="135">
        <v>25</v>
      </c>
      <c r="F36" s="45"/>
      <c r="G36" s="54">
        <v>-50</v>
      </c>
      <c r="H36" s="94">
        <v>-30</v>
      </c>
      <c r="I36" s="54">
        <v>-53</v>
      </c>
      <c r="J36" s="51"/>
      <c r="K36" s="55">
        <f t="shared" si="0"/>
        <v>-78</v>
      </c>
      <c r="L36" s="18">
        <v>50</v>
      </c>
      <c r="M36" s="17">
        <f t="shared" si="3"/>
        <v>55</v>
      </c>
      <c r="N36" s="17">
        <f t="shared" si="2"/>
        <v>-133</v>
      </c>
    </row>
    <row r="37" spans="1:32" s="30" customFormat="1" x14ac:dyDescent="0.2">
      <c r="A37" s="53">
        <v>2000</v>
      </c>
      <c r="B37" s="53">
        <v>2000</v>
      </c>
      <c r="C37" s="53">
        <v>50</v>
      </c>
      <c r="D37" s="135">
        <v>30</v>
      </c>
      <c r="E37" s="135">
        <v>25</v>
      </c>
      <c r="F37" s="45"/>
      <c r="G37" s="54">
        <v>-50</v>
      </c>
      <c r="H37" s="94">
        <v>-30</v>
      </c>
      <c r="I37" s="54">
        <v>-53</v>
      </c>
      <c r="J37" s="51"/>
      <c r="K37" s="55">
        <f t="shared" si="0"/>
        <v>-78</v>
      </c>
      <c r="L37" s="18">
        <v>50</v>
      </c>
      <c r="M37" s="17">
        <f t="shared" si="3"/>
        <v>55</v>
      </c>
      <c r="N37" s="17">
        <f t="shared" si="2"/>
        <v>-133</v>
      </c>
    </row>
    <row r="38" spans="1:32" s="30" customFormat="1" ht="12" customHeight="1" x14ac:dyDescent="0.2">
      <c r="A38" s="53">
        <v>2100</v>
      </c>
      <c r="B38" s="53">
        <v>2100</v>
      </c>
      <c r="C38" s="53">
        <v>50</v>
      </c>
      <c r="D38" s="135">
        <v>30</v>
      </c>
      <c r="E38" s="135">
        <v>25</v>
      </c>
      <c r="F38" s="45"/>
      <c r="G38" s="54">
        <v>-50</v>
      </c>
      <c r="H38" s="94">
        <v>-30</v>
      </c>
      <c r="I38" s="54">
        <v>-53</v>
      </c>
      <c r="J38" s="51"/>
      <c r="K38" s="55">
        <f t="shared" si="0"/>
        <v>-78</v>
      </c>
      <c r="L38" s="18">
        <v>50</v>
      </c>
      <c r="M38" s="17">
        <f t="shared" si="3"/>
        <v>55</v>
      </c>
      <c r="N38" s="17">
        <f t="shared" si="2"/>
        <v>-133</v>
      </c>
    </row>
    <row r="39" spans="1:32" s="30" customFormat="1" x14ac:dyDescent="0.2">
      <c r="A39" s="53">
        <v>2200</v>
      </c>
      <c r="B39" s="53">
        <v>2200</v>
      </c>
      <c r="C39" s="53">
        <v>50</v>
      </c>
      <c r="D39" s="135">
        <v>30</v>
      </c>
      <c r="E39" s="135">
        <v>25</v>
      </c>
      <c r="F39" s="45"/>
      <c r="G39" s="54">
        <v>-50</v>
      </c>
      <c r="H39" s="94">
        <v>-30</v>
      </c>
      <c r="I39" s="54">
        <v>-53</v>
      </c>
      <c r="J39" s="51"/>
      <c r="K39" s="55">
        <f t="shared" si="0"/>
        <v>-78</v>
      </c>
      <c r="L39" s="18">
        <v>50</v>
      </c>
      <c r="M39" s="17">
        <f t="shared" si="3"/>
        <v>55</v>
      </c>
      <c r="N39" s="17">
        <f t="shared" si="2"/>
        <v>-133</v>
      </c>
    </row>
    <row r="40" spans="1:32" s="30" customFormat="1" x14ac:dyDescent="0.2">
      <c r="A40" s="53">
        <v>2300</v>
      </c>
      <c r="B40" s="53">
        <v>2300</v>
      </c>
      <c r="C40" s="53">
        <v>0</v>
      </c>
      <c r="D40" s="135">
        <v>0</v>
      </c>
      <c r="E40" s="135">
        <v>25</v>
      </c>
      <c r="F40" s="45"/>
      <c r="G40" s="54">
        <v>0</v>
      </c>
      <c r="H40" s="94">
        <v>0</v>
      </c>
      <c r="I40" s="54">
        <v>0</v>
      </c>
      <c r="J40" s="51"/>
      <c r="K40" s="55">
        <f t="shared" si="0"/>
        <v>25</v>
      </c>
      <c r="L40" s="18">
        <f>SUM(C40)</f>
        <v>0</v>
      </c>
      <c r="M40" s="17">
        <f t="shared" si="3"/>
        <v>25</v>
      </c>
      <c r="N40" s="17">
        <f t="shared" si="2"/>
        <v>0</v>
      </c>
    </row>
    <row r="41" spans="1:32" s="30" customFormat="1" ht="13.5" thickBot="1" x14ac:dyDescent="0.25">
      <c r="A41" s="56">
        <v>2400</v>
      </c>
      <c r="B41" s="56">
        <v>2400</v>
      </c>
      <c r="C41" s="56">
        <v>0</v>
      </c>
      <c r="D41" s="136">
        <v>0</v>
      </c>
      <c r="E41" s="136">
        <v>25</v>
      </c>
      <c r="F41" s="45"/>
      <c r="G41" s="57">
        <v>0</v>
      </c>
      <c r="H41" s="95">
        <v>0</v>
      </c>
      <c r="I41" s="57">
        <v>0</v>
      </c>
      <c r="J41" s="51"/>
      <c r="K41" s="58">
        <f t="shared" si="0"/>
        <v>25</v>
      </c>
      <c r="L41" s="59">
        <f>SUM(C41)</f>
        <v>0</v>
      </c>
      <c r="M41" s="60">
        <f t="shared" si="3"/>
        <v>25</v>
      </c>
      <c r="N41" s="60">
        <f t="shared" si="2"/>
        <v>0</v>
      </c>
    </row>
    <row r="42" spans="1:32" s="12" customFormat="1" x14ac:dyDescent="0.2">
      <c r="A42" s="51"/>
      <c r="B42" s="51"/>
      <c r="C42" s="51"/>
      <c r="D42" s="61"/>
      <c r="E42" s="51"/>
      <c r="F42" s="51"/>
      <c r="G42" s="51"/>
      <c r="H42" s="51"/>
      <c r="I42" s="51"/>
      <c r="J42" s="51"/>
      <c r="K42" s="11"/>
      <c r="L42" s="11"/>
      <c r="M42" s="11"/>
      <c r="N42" s="11"/>
    </row>
    <row r="43" spans="1:32" ht="13.5" thickBot="1" x14ac:dyDescent="0.25">
      <c r="A43" s="20"/>
      <c r="B43" s="20"/>
      <c r="C43" s="20"/>
      <c r="D43" s="62"/>
      <c r="E43" s="62"/>
      <c r="F43" s="20"/>
      <c r="G43" s="20"/>
      <c r="H43" s="20"/>
      <c r="I43" s="20"/>
      <c r="J43" s="20"/>
    </row>
    <row r="44" spans="1:32" ht="13.5" thickBot="1" x14ac:dyDescent="0.25">
      <c r="B44" s="63" t="s">
        <v>31</v>
      </c>
      <c r="C44" s="46">
        <f>SUM(C18:C41)</f>
        <v>800</v>
      </c>
      <c r="D44" s="46">
        <f>SUM(D18:D41)</f>
        <v>480</v>
      </c>
      <c r="E44" s="46">
        <f>SUM(E18:E41)</f>
        <v>600</v>
      </c>
      <c r="F44" s="17"/>
      <c r="G44" s="46">
        <f>SUM(G18:G41)</f>
        <v>-800</v>
      </c>
      <c r="H44" s="46">
        <f>SUM(H18:H41)</f>
        <v>-480</v>
      </c>
      <c r="I44" s="46">
        <f>SUM(I18:I41)</f>
        <v>-848</v>
      </c>
      <c r="J44" s="18"/>
      <c r="K44" s="46">
        <f>SUM(K18:K41)</f>
        <v>-1048</v>
      </c>
      <c r="L44" s="46">
        <f>SUM(L18:L41)</f>
        <v>800</v>
      </c>
      <c r="M44" s="46">
        <f>SUM(M18:M41)</f>
        <v>1080</v>
      </c>
      <c r="N44" s="46">
        <f>SUM(N18:N41)</f>
        <v>-2128</v>
      </c>
      <c r="O44" s="64" t="s">
        <v>32</v>
      </c>
      <c r="P44" s="65"/>
    </row>
    <row r="45" spans="1:32" ht="13.5" thickBot="1" x14ac:dyDescent="0.25">
      <c r="B45" s="66"/>
      <c r="C45" s="11"/>
      <c r="D45" s="18"/>
      <c r="E45" s="18"/>
      <c r="F45" s="67" t="s">
        <v>33</v>
      </c>
      <c r="G45" s="11"/>
      <c r="H45" s="11"/>
      <c r="I45" s="11"/>
      <c r="J45" s="68" t="s">
        <v>34</v>
      </c>
      <c r="K45" s="18"/>
      <c r="L45" s="18"/>
      <c r="M45" s="18"/>
      <c r="N45" s="18"/>
      <c r="O45" s="69"/>
    </row>
    <row r="46" spans="1:32" ht="30.75" customHeight="1" thickBot="1" x14ac:dyDescent="0.25">
      <c r="A46" s="66"/>
      <c r="B46" s="70" t="s">
        <v>230</v>
      </c>
      <c r="C46" s="46">
        <f>SUM(C18:C41)</f>
        <v>800</v>
      </c>
      <c r="D46" s="46">
        <f>SUM(D18:D41)</f>
        <v>480</v>
      </c>
      <c r="E46" s="46">
        <f>SUM(E18:E41)</f>
        <v>600</v>
      </c>
      <c r="F46" s="71">
        <f>SUM(D46:E46)</f>
        <v>1080</v>
      </c>
      <c r="G46" s="46">
        <f>SUM(G18:G41)</f>
        <v>-800</v>
      </c>
      <c r="H46" s="46">
        <f>SUM(H18:H41)</f>
        <v>-480</v>
      </c>
      <c r="I46" s="46">
        <f>SUM(I18:I41)</f>
        <v>-848</v>
      </c>
      <c r="J46" s="72">
        <f>SUM(G46:I46)</f>
        <v>-2128</v>
      </c>
      <c r="K46" s="46">
        <f>SUM(K18:K41)</f>
        <v>-1048</v>
      </c>
      <c r="L46" s="46">
        <f>SUM(L18:L41)</f>
        <v>800</v>
      </c>
      <c r="M46" s="46">
        <f>SUM(M18:M41)</f>
        <v>1080</v>
      </c>
      <c r="N46" s="46">
        <f>SUM(N18:N41)</f>
        <v>-2128</v>
      </c>
      <c r="O46" s="69">
        <f>ABS(J46)+ABS(F46)</f>
        <v>3208</v>
      </c>
    </row>
    <row r="47" spans="1:32" ht="13.5" thickBot="1" x14ac:dyDescent="0.25">
      <c r="A47" s="66"/>
      <c r="B47" s="66"/>
      <c r="C47" s="48"/>
      <c r="D47" s="15"/>
      <c r="E47" s="46"/>
      <c r="G47" s="14"/>
      <c r="H47" s="14"/>
      <c r="I47" s="14"/>
      <c r="K47" s="73"/>
      <c r="L47" s="73"/>
      <c r="M47" s="73"/>
      <c r="N47" s="73"/>
    </row>
    <row r="48" spans="1:32" x14ac:dyDescent="0.2">
      <c r="A48" s="2"/>
      <c r="B48" s="2"/>
      <c r="C48" s="43" t="s">
        <v>62</v>
      </c>
      <c r="D48" s="43" t="s">
        <v>36</v>
      </c>
      <c r="E48" s="83" t="s">
        <v>36</v>
      </c>
      <c r="F48" s="44"/>
      <c r="G48" s="74"/>
      <c r="H48" s="99"/>
      <c r="I48" s="74"/>
      <c r="J48" s="44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</row>
    <row r="49" spans="1:32" s="12" customFormat="1" ht="16.5" customHeight="1" x14ac:dyDescent="0.2">
      <c r="A49" s="66"/>
      <c r="B49" s="66"/>
      <c r="C49" s="47" t="s">
        <v>11</v>
      </c>
      <c r="D49" s="47" t="s">
        <v>11</v>
      </c>
      <c r="E49" s="45" t="s">
        <v>11</v>
      </c>
      <c r="F49" s="76"/>
      <c r="G49" s="18" t="s">
        <v>37</v>
      </c>
      <c r="H49" s="17" t="s">
        <v>37</v>
      </c>
      <c r="I49" s="18" t="s">
        <v>37</v>
      </c>
      <c r="J49" s="76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s="12" customFormat="1" ht="16.5" customHeight="1" x14ac:dyDescent="0.2">
      <c r="A50" s="66"/>
      <c r="B50" s="66"/>
      <c r="C50" s="47" t="s">
        <v>10</v>
      </c>
      <c r="D50" s="47" t="s">
        <v>10</v>
      </c>
      <c r="E50" s="45" t="s">
        <v>40</v>
      </c>
      <c r="F50" s="76"/>
      <c r="G50" s="18" t="s">
        <v>38</v>
      </c>
      <c r="H50" s="17" t="s">
        <v>38</v>
      </c>
      <c r="I50" s="18" t="s">
        <v>38</v>
      </c>
      <c r="J50" s="76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s="12" customFormat="1" ht="18.75" customHeight="1" x14ac:dyDescent="0.2">
      <c r="A51" s="66"/>
      <c r="B51" s="66"/>
      <c r="C51" s="47" t="s">
        <v>41</v>
      </c>
      <c r="D51" s="47" t="s">
        <v>38</v>
      </c>
      <c r="E51" s="45" t="s">
        <v>38</v>
      </c>
      <c r="F51" s="75"/>
      <c r="G51" s="18" t="s">
        <v>47</v>
      </c>
      <c r="H51" s="17" t="s">
        <v>11</v>
      </c>
      <c r="I51" s="18" t="s">
        <v>11</v>
      </c>
      <c r="J51" s="11"/>
      <c r="K51" s="76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s="12" customFormat="1" ht="19.5" customHeight="1" thickBot="1" x14ac:dyDescent="0.25">
      <c r="A52" s="66"/>
      <c r="B52" s="66"/>
      <c r="C52" s="47" t="s">
        <v>55</v>
      </c>
      <c r="D52" s="47" t="s">
        <v>256</v>
      </c>
      <c r="E52" s="98" t="s">
        <v>44</v>
      </c>
      <c r="F52" s="77"/>
      <c r="G52" s="18" t="s">
        <v>43</v>
      </c>
      <c r="H52" s="17" t="s">
        <v>43</v>
      </c>
      <c r="I52" s="18" t="s">
        <v>43</v>
      </c>
      <c r="J52" s="77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</row>
    <row r="53" spans="1:32" s="12" customFormat="1" ht="30" customHeight="1" thickBot="1" x14ac:dyDescent="0.25">
      <c r="A53" s="66"/>
      <c r="B53" s="66"/>
      <c r="C53" s="47" t="s">
        <v>346</v>
      </c>
      <c r="D53" s="47" t="s">
        <v>38</v>
      </c>
      <c r="E53" s="44"/>
      <c r="F53" s="76"/>
      <c r="G53" s="59"/>
      <c r="H53" s="60"/>
      <c r="I53" s="59"/>
      <c r="J53" s="76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</row>
    <row r="54" spans="1:32" s="12" customFormat="1" ht="24" customHeight="1" thickBot="1" x14ac:dyDescent="0.25">
      <c r="A54" s="66"/>
      <c r="B54" s="66"/>
      <c r="C54" s="78" t="s">
        <v>347</v>
      </c>
      <c r="D54" s="47" t="s">
        <v>54</v>
      </c>
      <c r="E54" s="44"/>
      <c r="F54" s="76"/>
      <c r="G54" s="11"/>
      <c r="H54" s="11"/>
      <c r="I54" s="11"/>
      <c r="J54" s="11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s="12" customFormat="1" ht="28.5" customHeight="1" x14ac:dyDescent="0.2">
      <c r="A55" s="66"/>
      <c r="B55" s="66"/>
      <c r="C55" s="30"/>
      <c r="D55" s="47" t="s">
        <v>195</v>
      </c>
      <c r="E55" s="44"/>
      <c r="F55" s="76"/>
      <c r="G55" s="44"/>
      <c r="H55" s="44"/>
      <c r="I55" s="44"/>
      <c r="J55" s="44"/>
      <c r="K55" s="76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</row>
    <row r="56" spans="1:32" s="12" customFormat="1" ht="25.5" customHeight="1" thickBot="1" x14ac:dyDescent="0.25">
      <c r="A56" s="66"/>
      <c r="B56" s="66"/>
      <c r="C56" s="30"/>
      <c r="D56" s="78" t="s">
        <v>65</v>
      </c>
      <c r="E56" s="44"/>
      <c r="F56" s="79"/>
      <c r="G56" s="44"/>
      <c r="H56" s="44"/>
      <c r="I56" s="44"/>
      <c r="J56" s="44"/>
      <c r="K56" s="79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</row>
    <row r="57" spans="1:32" s="12" customFormat="1" ht="27" customHeight="1" x14ac:dyDescent="0.2">
      <c r="C57" s="30"/>
      <c r="D57" s="44"/>
      <c r="E57" s="44"/>
      <c r="F57" s="79"/>
      <c r="G57" s="44"/>
      <c r="H57" s="44"/>
      <c r="I57" s="44"/>
      <c r="J57" s="79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ht="20.25" customHeight="1" x14ac:dyDescent="0.2">
      <c r="B58" s="32"/>
      <c r="D58" s="44"/>
      <c r="E58" s="44"/>
      <c r="F58" s="79"/>
      <c r="G58" s="32"/>
      <c r="H58" s="32"/>
      <c r="I58" s="32"/>
      <c r="J58" s="8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</row>
    <row r="59" spans="1:32" ht="24" customHeight="1" x14ac:dyDescent="0.2">
      <c r="B59" s="30"/>
      <c r="D59" s="44"/>
      <c r="E59" s="32"/>
      <c r="F59" s="79"/>
      <c r="G59" s="32"/>
      <c r="H59" s="32"/>
      <c r="I59" s="32"/>
      <c r="K59" s="81"/>
      <c r="L59" s="81"/>
      <c r="M59" s="81"/>
      <c r="N59" s="81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</row>
    <row r="60" spans="1:32" ht="15" x14ac:dyDescent="0.2">
      <c r="D60" s="32"/>
      <c r="E60" s="32"/>
      <c r="F60" s="79"/>
      <c r="G60" s="30"/>
      <c r="H60" s="30"/>
      <c r="K60" s="80"/>
      <c r="L60" s="80"/>
      <c r="M60" s="80"/>
      <c r="N60" s="8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</row>
    <row r="61" spans="1:32" ht="15" x14ac:dyDescent="0.2">
      <c r="D61" s="32"/>
      <c r="E61" s="32"/>
      <c r="F61" s="79"/>
      <c r="G61" s="30"/>
      <c r="H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</row>
    <row r="62" spans="1:32" ht="15" x14ac:dyDescent="0.2">
      <c r="D62" s="32"/>
      <c r="E62" s="32"/>
      <c r="F62" s="79"/>
      <c r="G62" s="30"/>
      <c r="H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</row>
    <row r="63" spans="1:32" ht="15" x14ac:dyDescent="0.2">
      <c r="D63" s="32"/>
      <c r="E63" s="32"/>
      <c r="F63" s="79"/>
      <c r="G63" s="30"/>
      <c r="H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</row>
    <row r="64" spans="1:32" x14ac:dyDescent="0.2">
      <c r="D64" s="32"/>
      <c r="E64" s="32"/>
      <c r="G64" s="30"/>
      <c r="H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</row>
    <row r="65" spans="4:32" x14ac:dyDescent="0.2">
      <c r="D65" s="32"/>
      <c r="E65" s="32"/>
      <c r="G65" s="30"/>
      <c r="H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</row>
    <row r="66" spans="4:32" x14ac:dyDescent="0.2">
      <c r="D66" s="32"/>
      <c r="E66" s="32"/>
      <c r="G66" s="30"/>
      <c r="H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</row>
    <row r="67" spans="4:32" x14ac:dyDescent="0.2">
      <c r="D67" s="32"/>
      <c r="G67" s="30"/>
      <c r="H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</row>
    <row r="68" spans="4:32" x14ac:dyDescent="0.2">
      <c r="G68" s="30"/>
      <c r="H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</row>
    <row r="69" spans="4:32" x14ac:dyDescent="0.2">
      <c r="G69" s="30"/>
      <c r="H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</row>
    <row r="70" spans="4:32" x14ac:dyDescent="0.2">
      <c r="G70" s="30"/>
      <c r="H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</row>
    <row r="71" spans="4:32" x14ac:dyDescent="0.2">
      <c r="G71" s="30"/>
      <c r="H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</row>
    <row r="72" spans="4:32" x14ac:dyDescent="0.2">
      <c r="G72" s="30"/>
      <c r="H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</row>
    <row r="73" spans="4:32" x14ac:dyDescent="0.2">
      <c r="G73" s="30"/>
      <c r="H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</row>
    <row r="74" spans="4:32" x14ac:dyDescent="0.2">
      <c r="G74" s="30"/>
      <c r="H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</row>
    <row r="75" spans="4:32" x14ac:dyDescent="0.2">
      <c r="G75" s="30"/>
      <c r="H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</row>
    <row r="76" spans="4:32" x14ac:dyDescent="0.2">
      <c r="G76" s="30"/>
      <c r="H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</row>
    <row r="77" spans="4:32" x14ac:dyDescent="0.2">
      <c r="G77" s="30"/>
      <c r="H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</row>
    <row r="78" spans="4:32" x14ac:dyDescent="0.2">
      <c r="G78" s="30"/>
      <c r="H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</row>
    <row r="79" spans="4:32" x14ac:dyDescent="0.2">
      <c r="G79" s="30"/>
      <c r="H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</row>
    <row r="80" spans="4:32" x14ac:dyDescent="0.2">
      <c r="G80" s="30"/>
      <c r="H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</row>
    <row r="81" spans="7:32" x14ac:dyDescent="0.2">
      <c r="G81" s="30"/>
      <c r="H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</row>
    <row r="82" spans="7:32" x14ac:dyDescent="0.2">
      <c r="G82" s="30"/>
      <c r="H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</row>
    <row r="83" spans="7:32" x14ac:dyDescent="0.2">
      <c r="G83" s="30"/>
      <c r="H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</row>
    <row r="84" spans="7:32" x14ac:dyDescent="0.2">
      <c r="G84" s="30"/>
      <c r="H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</row>
    <row r="85" spans="7:32" x14ac:dyDescent="0.2">
      <c r="G85" s="30"/>
      <c r="H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</row>
    <row r="86" spans="7:32" x14ac:dyDescent="0.2">
      <c r="G86" s="30"/>
      <c r="H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</row>
    <row r="87" spans="7:32" x14ac:dyDescent="0.2">
      <c r="G87" s="30"/>
      <c r="H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</row>
    <row r="88" spans="7:32" x14ac:dyDescent="0.2">
      <c r="G88" s="30"/>
      <c r="H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</row>
    <row r="89" spans="7:32" x14ac:dyDescent="0.2">
      <c r="G89" s="30"/>
      <c r="H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</row>
    <row r="90" spans="7:32" x14ac:dyDescent="0.2">
      <c r="G90" s="30"/>
      <c r="H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</row>
    <row r="91" spans="7:32" x14ac:dyDescent="0.2">
      <c r="G91" s="30"/>
      <c r="H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</row>
    <row r="92" spans="7:32" x14ac:dyDescent="0.2">
      <c r="G92" s="30"/>
      <c r="H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</row>
    <row r="93" spans="7:32" x14ac:dyDescent="0.2">
      <c r="G93" s="30"/>
      <c r="H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</row>
    <row r="94" spans="7:32" x14ac:dyDescent="0.2">
      <c r="G94" s="30"/>
      <c r="H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</row>
    <row r="95" spans="7:32" x14ac:dyDescent="0.2">
      <c r="G95" s="30"/>
      <c r="H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</row>
    <row r="96" spans="7:32" x14ac:dyDescent="0.2">
      <c r="G96" s="30"/>
      <c r="H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</row>
    <row r="97" spans="7:32" x14ac:dyDescent="0.2">
      <c r="G97" s="30"/>
      <c r="H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</row>
    <row r="98" spans="7:32" x14ac:dyDescent="0.2">
      <c r="G98" s="30"/>
      <c r="H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</row>
    <row r="99" spans="7:32" x14ac:dyDescent="0.2">
      <c r="G99" s="30"/>
      <c r="H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</row>
    <row r="100" spans="7:32" x14ac:dyDescent="0.2">
      <c r="G100" s="30"/>
      <c r="H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</row>
    <row r="101" spans="7:32" x14ac:dyDescent="0.2">
      <c r="G101" s="30"/>
      <c r="H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</row>
    <row r="102" spans="7:32" x14ac:dyDescent="0.2">
      <c r="G102" s="30"/>
      <c r="H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</row>
    <row r="103" spans="7:32" x14ac:dyDescent="0.2">
      <c r="G103" s="30"/>
      <c r="H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</row>
    <row r="104" spans="7:32" x14ac:dyDescent="0.2">
      <c r="G104" s="30"/>
      <c r="H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</row>
    <row r="105" spans="7:32" x14ac:dyDescent="0.2">
      <c r="G105" s="30"/>
      <c r="H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</row>
    <row r="106" spans="7:32" x14ac:dyDescent="0.2">
      <c r="G106" s="30"/>
      <c r="H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N105"/>
  <sheetViews>
    <sheetView topLeftCell="L1" zoomScale="60" workbookViewId="0">
      <selection activeCell="O31" sqref="O3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4" width="30.5703125" style="30" customWidth="1"/>
    <col min="15" max="17" width="30.28515625" style="130" customWidth="1"/>
    <col min="18" max="18" width="21.42578125" style="30" customWidth="1"/>
    <col min="19" max="19" width="31.42578125" style="5" customWidth="1"/>
    <col min="20" max="21" width="28.85546875" style="5" customWidth="1"/>
    <col min="22" max="22" width="31.42578125" style="5" customWidth="1"/>
    <col min="23" max="23" width="26.42578125" style="5" customWidth="1"/>
    <col min="24" max="16384" width="16.7109375" style="5"/>
  </cols>
  <sheetData>
    <row r="1" spans="1:2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41"/>
      <c r="P1" s="141"/>
      <c r="Q1" s="141"/>
      <c r="R1" s="3"/>
      <c r="S1" s="4"/>
      <c r="T1" s="4"/>
      <c r="U1" s="4"/>
      <c r="V1" s="4"/>
    </row>
    <row r="2" spans="1:2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112"/>
      <c r="P2" s="112"/>
      <c r="Q2" s="112"/>
      <c r="R2" s="6"/>
      <c r="S2" s="6"/>
      <c r="T2" s="6"/>
      <c r="U2" s="6"/>
      <c r="V2" s="6"/>
    </row>
    <row r="3" spans="1:2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112"/>
      <c r="P3" s="112"/>
      <c r="Q3" s="112"/>
      <c r="R3" s="6"/>
      <c r="S3" s="6"/>
      <c r="T3" s="6"/>
      <c r="U3" s="6"/>
      <c r="V3" s="6"/>
    </row>
    <row r="4" spans="1:2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112"/>
      <c r="P4" s="112"/>
      <c r="Q4" s="112"/>
      <c r="R4" s="6"/>
      <c r="S4" s="6"/>
      <c r="T4" s="6"/>
      <c r="U4" s="6"/>
      <c r="V4" s="6"/>
    </row>
    <row r="5" spans="1:2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112"/>
      <c r="P5" s="112"/>
      <c r="Q5" s="112"/>
      <c r="R5" s="6"/>
      <c r="S5" s="6"/>
      <c r="T5" s="6"/>
      <c r="U5" s="6"/>
      <c r="V5" s="6"/>
    </row>
    <row r="6" spans="1:2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112"/>
      <c r="P6" s="112"/>
      <c r="Q6" s="112"/>
      <c r="R6" s="6"/>
      <c r="S6" s="6"/>
      <c r="T6" s="6"/>
      <c r="U6" s="6"/>
      <c r="V6" s="6"/>
    </row>
    <row r="7" spans="1:2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112"/>
      <c r="P7" s="112"/>
      <c r="Q7" s="112"/>
      <c r="R7" s="6"/>
      <c r="S7" s="6"/>
      <c r="T7" s="6"/>
      <c r="U7" s="6"/>
      <c r="V7" s="6"/>
    </row>
    <row r="8" spans="1:22" ht="21.75" customHeight="1" x14ac:dyDescent="0.2">
      <c r="B8" s="7">
        <v>37359</v>
      </c>
      <c r="C8" s="8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112"/>
      <c r="P8" s="112"/>
      <c r="Q8" s="112"/>
      <c r="R8" s="6"/>
    </row>
    <row r="9" spans="1:22" ht="13.5" thickBot="1" x14ac:dyDescent="0.25">
      <c r="A9" s="2" t="s">
        <v>2</v>
      </c>
      <c r="B9" s="2" t="s">
        <v>220</v>
      </c>
      <c r="C9" s="9" t="s">
        <v>57</v>
      </c>
      <c r="D9" s="10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10" t="s">
        <v>57</v>
      </c>
      <c r="N9" s="10" t="s">
        <v>282</v>
      </c>
      <c r="O9" s="142" t="s">
        <v>4</v>
      </c>
      <c r="P9" s="142" t="s">
        <v>4</v>
      </c>
      <c r="Q9" s="142" t="s">
        <v>4</v>
      </c>
      <c r="R9" s="11"/>
      <c r="S9" s="12"/>
      <c r="T9" s="12"/>
      <c r="U9" s="12"/>
      <c r="V9" s="12"/>
    </row>
    <row r="10" spans="1:22" x14ac:dyDescent="0.2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43" t="s">
        <v>7</v>
      </c>
      <c r="P10" s="143" t="s">
        <v>7</v>
      </c>
      <c r="Q10" s="114" t="s">
        <v>67</v>
      </c>
      <c r="R10" s="11"/>
    </row>
    <row r="11" spans="1:22" x14ac:dyDescent="0.2">
      <c r="A11" s="16" t="s">
        <v>231</v>
      </c>
      <c r="B11" s="16" t="s">
        <v>9</v>
      </c>
      <c r="C11" s="17" t="s">
        <v>10</v>
      </c>
      <c r="D11" s="18" t="s">
        <v>47</v>
      </c>
      <c r="E11" s="18" t="s">
        <v>10</v>
      </c>
      <c r="F11" s="18" t="s">
        <v>10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47</v>
      </c>
      <c r="N11" s="18" t="s">
        <v>47</v>
      </c>
      <c r="O11" s="115" t="s">
        <v>10</v>
      </c>
      <c r="P11" s="115" t="s">
        <v>10</v>
      </c>
      <c r="Q11" s="115" t="s">
        <v>10</v>
      </c>
      <c r="R11" s="11"/>
    </row>
    <row r="12" spans="1:22" x14ac:dyDescent="0.2">
      <c r="A12" s="16" t="s">
        <v>12</v>
      </c>
      <c r="B12" s="16" t="s">
        <v>12</v>
      </c>
      <c r="C12" s="19"/>
      <c r="D12" s="21"/>
      <c r="E12" s="21"/>
      <c r="F12" s="21"/>
      <c r="G12" s="21">
        <v>22.25</v>
      </c>
      <c r="H12" s="22"/>
      <c r="I12" s="21">
        <v>121</v>
      </c>
      <c r="J12" s="21">
        <v>121</v>
      </c>
      <c r="K12" s="21"/>
      <c r="L12" s="21"/>
      <c r="M12" s="21"/>
      <c r="N12" s="21"/>
      <c r="O12" s="144"/>
      <c r="P12" s="144"/>
      <c r="Q12" s="160"/>
      <c r="R12" s="22"/>
    </row>
    <row r="13" spans="1:22" ht="43.5" customHeight="1" thickBot="1" x14ac:dyDescent="0.25">
      <c r="A13" s="24"/>
      <c r="B13" s="24"/>
      <c r="C13" s="25" t="s">
        <v>13</v>
      </c>
      <c r="D13" s="102" t="s">
        <v>262</v>
      </c>
      <c r="E13" s="102" t="s">
        <v>265</v>
      </c>
      <c r="F13" s="27" t="s">
        <v>51</v>
      </c>
      <c r="G13" s="27" t="s">
        <v>51</v>
      </c>
      <c r="H13" s="28"/>
      <c r="I13" s="27" t="s">
        <v>51</v>
      </c>
      <c r="J13" s="27" t="s">
        <v>51</v>
      </c>
      <c r="K13" s="102" t="s">
        <v>263</v>
      </c>
      <c r="L13" s="27" t="s">
        <v>50</v>
      </c>
      <c r="M13" s="102" t="s">
        <v>142</v>
      </c>
      <c r="N13" s="102" t="s">
        <v>264</v>
      </c>
      <c r="O13" s="145" t="s">
        <v>13</v>
      </c>
      <c r="P13" s="145" t="s">
        <v>13</v>
      </c>
      <c r="Q13" s="161" t="s">
        <v>13</v>
      </c>
      <c r="S13" s="31"/>
      <c r="T13" s="31"/>
      <c r="U13" s="31"/>
      <c r="V13" s="31"/>
    </row>
    <row r="14" spans="1:22" x14ac:dyDescent="0.2">
      <c r="A14" s="24"/>
      <c r="B14" s="24"/>
      <c r="C14" s="17"/>
      <c r="D14" s="18"/>
      <c r="E14" s="18"/>
      <c r="F14" s="18"/>
      <c r="G14" s="18"/>
      <c r="H14" s="32"/>
      <c r="I14" s="18"/>
      <c r="J14" s="18"/>
      <c r="K14" s="18"/>
      <c r="L14" s="18"/>
      <c r="M14" s="18"/>
      <c r="N14" s="18"/>
      <c r="O14" s="146"/>
      <c r="P14" s="146"/>
      <c r="Q14" s="115"/>
      <c r="R14" s="92"/>
      <c r="S14" s="33"/>
      <c r="T14" s="33"/>
      <c r="U14" s="33"/>
      <c r="V14" s="33"/>
    </row>
    <row r="15" spans="1:22" ht="21" customHeight="1" thickBot="1" x14ac:dyDescent="0.25">
      <c r="A15" s="24"/>
      <c r="B15" s="24"/>
      <c r="C15" s="87" t="s">
        <v>69</v>
      </c>
      <c r="D15" s="87" t="s">
        <v>261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141</v>
      </c>
      <c r="N15" s="87" t="s">
        <v>261</v>
      </c>
      <c r="O15" s="117" t="s">
        <v>69</v>
      </c>
      <c r="P15" s="117" t="s">
        <v>69</v>
      </c>
      <c r="Q15" s="117" t="s">
        <v>69</v>
      </c>
      <c r="R15" s="88"/>
      <c r="S15" s="34"/>
      <c r="T15" s="35"/>
      <c r="U15" s="35"/>
      <c r="V15" s="35"/>
    </row>
    <row r="16" spans="1:22" s="30" customFormat="1" ht="26.25" customHeight="1" thickBot="1" x14ac:dyDescent="0.25">
      <c r="A16" s="36"/>
      <c r="B16" s="36"/>
      <c r="C16" s="82" t="s">
        <v>321</v>
      </c>
      <c r="D16" s="118" t="s">
        <v>260</v>
      </c>
      <c r="E16" s="118" t="s">
        <v>260</v>
      </c>
      <c r="F16" s="82" t="s">
        <v>319</v>
      </c>
      <c r="G16" s="82" t="s">
        <v>318</v>
      </c>
      <c r="H16" s="17"/>
      <c r="I16" s="140" t="s">
        <v>313</v>
      </c>
      <c r="J16" s="140" t="s">
        <v>314</v>
      </c>
      <c r="K16" s="118" t="s">
        <v>260</v>
      </c>
      <c r="L16" s="82" t="s">
        <v>312</v>
      </c>
      <c r="M16" s="118" t="s">
        <v>298</v>
      </c>
      <c r="N16" s="118" t="s">
        <v>260</v>
      </c>
      <c r="O16" s="108" t="s">
        <v>335</v>
      </c>
      <c r="P16" s="108" t="s">
        <v>334</v>
      </c>
      <c r="Q16" s="108" t="s">
        <v>336</v>
      </c>
      <c r="R16" s="18"/>
      <c r="S16" s="37" t="s">
        <v>14</v>
      </c>
      <c r="T16" s="38" t="s">
        <v>15</v>
      </c>
      <c r="U16" s="39" t="s">
        <v>16</v>
      </c>
      <c r="V16" s="40" t="s">
        <v>17</v>
      </c>
    </row>
    <row r="17" spans="1:22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43" t="s">
        <v>20</v>
      </c>
      <c r="N17" s="43" t="s">
        <v>20</v>
      </c>
      <c r="O17" s="114" t="s">
        <v>20</v>
      </c>
      <c r="P17" s="114" t="s">
        <v>20</v>
      </c>
      <c r="Q17" s="125" t="s">
        <v>20</v>
      </c>
      <c r="R17" s="47"/>
      <c r="S17" s="15"/>
      <c r="T17" s="15"/>
      <c r="U17" s="14"/>
      <c r="V17" s="15"/>
    </row>
    <row r="18" spans="1:22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134">
        <v>0</v>
      </c>
      <c r="F18" s="134">
        <v>0</v>
      </c>
      <c r="G18" s="134">
        <v>25</v>
      </c>
      <c r="H18" s="45"/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147">
        <v>0</v>
      </c>
      <c r="P18" s="155">
        <v>0</v>
      </c>
      <c r="Q18" s="147">
        <v>0</v>
      </c>
      <c r="R18" s="51"/>
      <c r="S18" s="15">
        <f t="shared" ref="S18:S41" si="0">SUM(C18:Q18)</f>
        <v>25</v>
      </c>
      <c r="T18" s="85">
        <f t="shared" ref="T18:T41" si="1">SUM(C18:D18,I18:M18)</f>
        <v>0</v>
      </c>
      <c r="U18" s="48">
        <f t="shared" ref="U18:U41" si="2">SUM(E18:G18,N18)</f>
        <v>25</v>
      </c>
      <c r="V18" s="15">
        <f t="shared" ref="V18:V41" si="3">SUM(O18:Q18)</f>
        <v>0</v>
      </c>
    </row>
    <row r="19" spans="1:22" x14ac:dyDescent="0.2">
      <c r="A19" s="53" t="s">
        <v>22</v>
      </c>
      <c r="B19" s="53" t="s">
        <v>22</v>
      </c>
      <c r="C19" s="53">
        <v>0</v>
      </c>
      <c r="D19" s="53">
        <v>0</v>
      </c>
      <c r="E19" s="135">
        <v>0</v>
      </c>
      <c r="F19" s="135">
        <v>0</v>
      </c>
      <c r="G19" s="135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148">
        <v>0</v>
      </c>
      <c r="P19" s="156">
        <v>0</v>
      </c>
      <c r="Q19" s="148">
        <v>0</v>
      </c>
      <c r="R19" s="51"/>
      <c r="S19" s="18">
        <f t="shared" si="0"/>
        <v>25</v>
      </c>
      <c r="T19" s="11">
        <f t="shared" si="1"/>
        <v>0</v>
      </c>
      <c r="U19" s="55">
        <f t="shared" si="2"/>
        <v>25</v>
      </c>
      <c r="V19" s="18">
        <f t="shared" si="3"/>
        <v>0</v>
      </c>
    </row>
    <row r="20" spans="1:22" x14ac:dyDescent="0.2">
      <c r="A20" s="53" t="s">
        <v>23</v>
      </c>
      <c r="B20" s="53" t="s">
        <v>23</v>
      </c>
      <c r="C20" s="53">
        <v>0</v>
      </c>
      <c r="D20" s="53">
        <v>0</v>
      </c>
      <c r="E20" s="135">
        <v>0</v>
      </c>
      <c r="F20" s="135">
        <v>0</v>
      </c>
      <c r="G20" s="135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148">
        <v>0</v>
      </c>
      <c r="P20" s="156">
        <v>0</v>
      </c>
      <c r="Q20" s="148">
        <v>0</v>
      </c>
      <c r="R20" s="51"/>
      <c r="S20" s="18">
        <f t="shared" si="0"/>
        <v>25</v>
      </c>
      <c r="T20" s="11">
        <f t="shared" si="1"/>
        <v>0</v>
      </c>
      <c r="U20" s="55">
        <f t="shared" si="2"/>
        <v>25</v>
      </c>
      <c r="V20" s="18">
        <f t="shared" si="3"/>
        <v>0</v>
      </c>
    </row>
    <row r="21" spans="1:22" x14ac:dyDescent="0.2">
      <c r="A21" s="53" t="s">
        <v>24</v>
      </c>
      <c r="B21" s="53" t="s">
        <v>24</v>
      </c>
      <c r="C21" s="53">
        <v>0</v>
      </c>
      <c r="D21" s="53">
        <v>0</v>
      </c>
      <c r="E21" s="135">
        <v>0</v>
      </c>
      <c r="F21" s="135">
        <v>0</v>
      </c>
      <c r="G21" s="135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148">
        <v>0</v>
      </c>
      <c r="P21" s="156">
        <v>0</v>
      </c>
      <c r="Q21" s="148">
        <v>0</v>
      </c>
      <c r="R21" s="51"/>
      <c r="S21" s="18">
        <f t="shared" si="0"/>
        <v>25</v>
      </c>
      <c r="T21" s="11">
        <f t="shared" si="1"/>
        <v>0</v>
      </c>
      <c r="U21" s="55">
        <f t="shared" si="2"/>
        <v>25</v>
      </c>
      <c r="V21" s="18">
        <f t="shared" si="3"/>
        <v>0</v>
      </c>
    </row>
    <row r="22" spans="1:22" x14ac:dyDescent="0.2">
      <c r="A22" s="53" t="s">
        <v>25</v>
      </c>
      <c r="B22" s="53" t="s">
        <v>25</v>
      </c>
      <c r="C22" s="53">
        <v>0</v>
      </c>
      <c r="D22" s="53">
        <v>0</v>
      </c>
      <c r="E22" s="135">
        <v>0</v>
      </c>
      <c r="F22" s="135">
        <v>0</v>
      </c>
      <c r="G22" s="135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148">
        <v>0</v>
      </c>
      <c r="P22" s="156">
        <v>0</v>
      </c>
      <c r="Q22" s="148">
        <v>0</v>
      </c>
      <c r="R22" s="51"/>
      <c r="S22" s="18">
        <f t="shared" si="0"/>
        <v>25</v>
      </c>
      <c r="T22" s="11">
        <f t="shared" si="1"/>
        <v>0</v>
      </c>
      <c r="U22" s="55">
        <f t="shared" si="2"/>
        <v>25</v>
      </c>
      <c r="V22" s="18">
        <f t="shared" si="3"/>
        <v>0</v>
      </c>
    </row>
    <row r="23" spans="1:22" x14ac:dyDescent="0.2">
      <c r="A23" s="53" t="s">
        <v>26</v>
      </c>
      <c r="B23" s="53" t="s">
        <v>26</v>
      </c>
      <c r="C23" s="53">
        <v>0</v>
      </c>
      <c r="D23" s="53">
        <v>0</v>
      </c>
      <c r="E23" s="135">
        <v>0</v>
      </c>
      <c r="F23" s="135">
        <v>0</v>
      </c>
      <c r="G23" s="135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148">
        <v>0</v>
      </c>
      <c r="P23" s="156">
        <v>0</v>
      </c>
      <c r="Q23" s="148">
        <v>0</v>
      </c>
      <c r="R23" s="51"/>
      <c r="S23" s="18">
        <f t="shared" si="0"/>
        <v>25</v>
      </c>
      <c r="T23" s="11">
        <f t="shared" si="1"/>
        <v>0</v>
      </c>
      <c r="U23" s="55">
        <f t="shared" si="2"/>
        <v>25</v>
      </c>
      <c r="V23" s="18">
        <f t="shared" si="3"/>
        <v>0</v>
      </c>
    </row>
    <row r="24" spans="1:22" x14ac:dyDescent="0.2">
      <c r="A24" s="53" t="s">
        <v>27</v>
      </c>
      <c r="B24" s="53" t="s">
        <v>27</v>
      </c>
      <c r="C24" s="53">
        <v>50</v>
      </c>
      <c r="D24" s="53">
        <v>25</v>
      </c>
      <c r="E24" s="135">
        <v>25</v>
      </c>
      <c r="F24" s="135">
        <v>5</v>
      </c>
      <c r="G24" s="135">
        <v>0</v>
      </c>
      <c r="H24" s="45"/>
      <c r="I24" s="53">
        <v>-25</v>
      </c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148">
        <v>-50</v>
      </c>
      <c r="P24" s="156">
        <v>-30</v>
      </c>
      <c r="Q24" s="148">
        <v>-53</v>
      </c>
      <c r="R24" s="51"/>
      <c r="S24" s="18">
        <f t="shared" si="0"/>
        <v>-178</v>
      </c>
      <c r="T24" s="11">
        <f t="shared" si="1"/>
        <v>-50</v>
      </c>
      <c r="U24" s="55">
        <f t="shared" si="2"/>
        <v>5</v>
      </c>
      <c r="V24" s="18">
        <f t="shared" si="3"/>
        <v>-133</v>
      </c>
    </row>
    <row r="25" spans="1:22" s="30" customFormat="1" x14ac:dyDescent="0.2">
      <c r="A25" s="53" t="s">
        <v>28</v>
      </c>
      <c r="B25" s="53" t="s">
        <v>28</v>
      </c>
      <c r="C25" s="53">
        <v>50</v>
      </c>
      <c r="D25" s="53">
        <v>25</v>
      </c>
      <c r="E25" s="135">
        <v>25</v>
      </c>
      <c r="F25" s="135">
        <v>5</v>
      </c>
      <c r="G25" s="135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148">
        <v>-50</v>
      </c>
      <c r="P25" s="156">
        <v>-30</v>
      </c>
      <c r="Q25" s="148">
        <v>-53</v>
      </c>
      <c r="R25" s="51"/>
      <c r="S25" s="18">
        <f t="shared" si="0"/>
        <v>-178</v>
      </c>
      <c r="T25" s="11">
        <f t="shared" si="1"/>
        <v>-50</v>
      </c>
      <c r="U25" s="55">
        <f t="shared" si="2"/>
        <v>5</v>
      </c>
      <c r="V25" s="18">
        <f t="shared" si="3"/>
        <v>-133</v>
      </c>
    </row>
    <row r="26" spans="1:22" s="30" customFormat="1" x14ac:dyDescent="0.2">
      <c r="A26" s="53" t="s">
        <v>29</v>
      </c>
      <c r="B26" s="53" t="s">
        <v>29</v>
      </c>
      <c r="C26" s="53">
        <v>50</v>
      </c>
      <c r="D26" s="53">
        <v>25</v>
      </c>
      <c r="E26" s="135">
        <v>25</v>
      </c>
      <c r="F26" s="135">
        <v>5</v>
      </c>
      <c r="G26" s="135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148">
        <v>-50</v>
      </c>
      <c r="P26" s="156">
        <v>-30</v>
      </c>
      <c r="Q26" s="148">
        <v>-53</v>
      </c>
      <c r="R26" s="51"/>
      <c r="S26" s="18">
        <f t="shared" si="0"/>
        <v>-178</v>
      </c>
      <c r="T26" s="11">
        <f t="shared" si="1"/>
        <v>-50</v>
      </c>
      <c r="U26" s="55">
        <f t="shared" si="2"/>
        <v>5</v>
      </c>
      <c r="V26" s="18">
        <f t="shared" si="3"/>
        <v>-133</v>
      </c>
    </row>
    <row r="27" spans="1:22" s="30" customFormat="1" x14ac:dyDescent="0.2">
      <c r="A27" s="53" t="s">
        <v>30</v>
      </c>
      <c r="B27" s="53" t="s">
        <v>30</v>
      </c>
      <c r="C27" s="53">
        <v>50</v>
      </c>
      <c r="D27" s="53">
        <v>25</v>
      </c>
      <c r="E27" s="135">
        <v>25</v>
      </c>
      <c r="F27" s="135">
        <v>5</v>
      </c>
      <c r="G27" s="135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148">
        <v>-50</v>
      </c>
      <c r="P27" s="156">
        <v>-30</v>
      </c>
      <c r="Q27" s="148">
        <v>-53</v>
      </c>
      <c r="R27" s="51"/>
      <c r="S27" s="18">
        <f t="shared" si="0"/>
        <v>-178</v>
      </c>
      <c r="T27" s="11">
        <f t="shared" si="1"/>
        <v>-50</v>
      </c>
      <c r="U27" s="55">
        <f t="shared" si="2"/>
        <v>5</v>
      </c>
      <c r="V27" s="18">
        <f t="shared" si="3"/>
        <v>-133</v>
      </c>
    </row>
    <row r="28" spans="1:22" s="30" customFormat="1" x14ac:dyDescent="0.2">
      <c r="A28" s="53">
        <v>1100</v>
      </c>
      <c r="B28" s="53">
        <v>1100</v>
      </c>
      <c r="C28" s="53">
        <v>50</v>
      </c>
      <c r="D28" s="53">
        <v>25</v>
      </c>
      <c r="E28" s="135">
        <v>25</v>
      </c>
      <c r="F28" s="135">
        <v>5</v>
      </c>
      <c r="G28" s="135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148">
        <v>-50</v>
      </c>
      <c r="P28" s="156">
        <v>-30</v>
      </c>
      <c r="Q28" s="148">
        <v>-53</v>
      </c>
      <c r="R28" s="51"/>
      <c r="S28" s="18">
        <f t="shared" si="0"/>
        <v>-178</v>
      </c>
      <c r="T28" s="11">
        <f t="shared" si="1"/>
        <v>-50</v>
      </c>
      <c r="U28" s="55">
        <f t="shared" si="2"/>
        <v>5</v>
      </c>
      <c r="V28" s="18">
        <f t="shared" si="3"/>
        <v>-133</v>
      </c>
    </row>
    <row r="29" spans="1:22" s="30" customFormat="1" x14ac:dyDescent="0.2">
      <c r="A29" s="53">
        <v>1200</v>
      </c>
      <c r="B29" s="53">
        <v>1200</v>
      </c>
      <c r="C29" s="53">
        <v>50</v>
      </c>
      <c r="D29" s="53">
        <v>25</v>
      </c>
      <c r="E29" s="135">
        <v>25</v>
      </c>
      <c r="F29" s="135">
        <v>5</v>
      </c>
      <c r="G29" s="135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148">
        <v>-50</v>
      </c>
      <c r="P29" s="156">
        <v>-30</v>
      </c>
      <c r="Q29" s="148">
        <v>-53</v>
      </c>
      <c r="R29" s="51"/>
      <c r="S29" s="18">
        <f t="shared" si="0"/>
        <v>-178</v>
      </c>
      <c r="T29" s="11">
        <f t="shared" si="1"/>
        <v>-50</v>
      </c>
      <c r="U29" s="55">
        <f t="shared" si="2"/>
        <v>5</v>
      </c>
      <c r="V29" s="18">
        <f t="shared" si="3"/>
        <v>-133</v>
      </c>
    </row>
    <row r="30" spans="1:22" s="30" customFormat="1" x14ac:dyDescent="0.2">
      <c r="A30" s="53">
        <v>1300</v>
      </c>
      <c r="B30" s="53">
        <v>1300</v>
      </c>
      <c r="C30" s="53">
        <v>50</v>
      </c>
      <c r="D30" s="53">
        <v>25</v>
      </c>
      <c r="E30" s="135">
        <v>25</v>
      </c>
      <c r="F30" s="135">
        <v>5</v>
      </c>
      <c r="G30" s="135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148">
        <v>-50</v>
      </c>
      <c r="P30" s="156">
        <v>-30</v>
      </c>
      <c r="Q30" s="148">
        <v>-53</v>
      </c>
      <c r="R30" s="51"/>
      <c r="S30" s="18">
        <f t="shared" si="0"/>
        <v>-178</v>
      </c>
      <c r="T30" s="11">
        <f t="shared" si="1"/>
        <v>-50</v>
      </c>
      <c r="U30" s="55">
        <f t="shared" si="2"/>
        <v>5</v>
      </c>
      <c r="V30" s="18">
        <f t="shared" si="3"/>
        <v>-133</v>
      </c>
    </row>
    <row r="31" spans="1:22" s="30" customFormat="1" x14ac:dyDescent="0.2">
      <c r="A31" s="53">
        <v>1400</v>
      </c>
      <c r="B31" s="53">
        <v>1400</v>
      </c>
      <c r="C31" s="53">
        <v>50</v>
      </c>
      <c r="D31" s="53">
        <v>25</v>
      </c>
      <c r="E31" s="135">
        <v>25</v>
      </c>
      <c r="F31" s="135">
        <v>5</v>
      </c>
      <c r="G31" s="135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148">
        <v>-50</v>
      </c>
      <c r="P31" s="156">
        <v>-30</v>
      </c>
      <c r="Q31" s="148">
        <v>-53</v>
      </c>
      <c r="R31" s="51"/>
      <c r="S31" s="18">
        <f t="shared" si="0"/>
        <v>-178</v>
      </c>
      <c r="T31" s="11">
        <f t="shared" si="1"/>
        <v>-50</v>
      </c>
      <c r="U31" s="55">
        <f t="shared" si="2"/>
        <v>5</v>
      </c>
      <c r="V31" s="18">
        <f t="shared" si="3"/>
        <v>-133</v>
      </c>
    </row>
    <row r="32" spans="1:22" s="30" customFormat="1" x14ac:dyDescent="0.2">
      <c r="A32" s="53">
        <v>1500</v>
      </c>
      <c r="B32" s="53">
        <v>1500</v>
      </c>
      <c r="C32" s="53">
        <v>50</v>
      </c>
      <c r="D32" s="53">
        <v>25</v>
      </c>
      <c r="E32" s="135">
        <v>25</v>
      </c>
      <c r="F32" s="135">
        <v>5</v>
      </c>
      <c r="G32" s="135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148">
        <v>-50</v>
      </c>
      <c r="P32" s="156">
        <v>-30</v>
      </c>
      <c r="Q32" s="148">
        <v>-53</v>
      </c>
      <c r="R32" s="51"/>
      <c r="S32" s="18">
        <f t="shared" si="0"/>
        <v>-178</v>
      </c>
      <c r="T32" s="11">
        <f t="shared" si="1"/>
        <v>-50</v>
      </c>
      <c r="U32" s="55">
        <f t="shared" si="2"/>
        <v>5</v>
      </c>
      <c r="V32" s="18">
        <f t="shared" si="3"/>
        <v>-133</v>
      </c>
    </row>
    <row r="33" spans="1:40" s="30" customFormat="1" x14ac:dyDescent="0.2">
      <c r="A33" s="53">
        <v>1600</v>
      </c>
      <c r="B33" s="53">
        <v>1600</v>
      </c>
      <c r="C33" s="53">
        <v>50</v>
      </c>
      <c r="D33" s="53">
        <v>25</v>
      </c>
      <c r="E33" s="135">
        <v>25</v>
      </c>
      <c r="F33" s="135">
        <v>5</v>
      </c>
      <c r="G33" s="135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148">
        <v>-50</v>
      </c>
      <c r="P33" s="156">
        <v>-30</v>
      </c>
      <c r="Q33" s="148">
        <v>-53</v>
      </c>
      <c r="R33" s="51"/>
      <c r="S33" s="18">
        <f t="shared" si="0"/>
        <v>-178</v>
      </c>
      <c r="T33" s="11">
        <f t="shared" si="1"/>
        <v>-50</v>
      </c>
      <c r="U33" s="55">
        <f t="shared" si="2"/>
        <v>5</v>
      </c>
      <c r="V33" s="18">
        <f t="shared" si="3"/>
        <v>-133</v>
      </c>
    </row>
    <row r="34" spans="1:40" s="30" customFormat="1" x14ac:dyDescent="0.2">
      <c r="A34" s="53">
        <v>1700</v>
      </c>
      <c r="B34" s="53">
        <v>1700</v>
      </c>
      <c r="C34" s="53">
        <v>50</v>
      </c>
      <c r="D34" s="53">
        <v>25</v>
      </c>
      <c r="E34" s="135">
        <v>25</v>
      </c>
      <c r="F34" s="135">
        <v>5</v>
      </c>
      <c r="G34" s="135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148">
        <v>-50</v>
      </c>
      <c r="P34" s="156">
        <v>-30</v>
      </c>
      <c r="Q34" s="148">
        <v>-53</v>
      </c>
      <c r="R34" s="51"/>
      <c r="S34" s="18">
        <f t="shared" si="0"/>
        <v>-178</v>
      </c>
      <c r="T34" s="11">
        <f t="shared" si="1"/>
        <v>-50</v>
      </c>
      <c r="U34" s="55">
        <f t="shared" si="2"/>
        <v>5</v>
      </c>
      <c r="V34" s="18">
        <f t="shared" si="3"/>
        <v>-133</v>
      </c>
    </row>
    <row r="35" spans="1:40" s="30" customFormat="1" x14ac:dyDescent="0.2">
      <c r="A35" s="53">
        <v>1800</v>
      </c>
      <c r="B35" s="53">
        <v>1800</v>
      </c>
      <c r="C35" s="53">
        <v>50</v>
      </c>
      <c r="D35" s="53">
        <v>25</v>
      </c>
      <c r="E35" s="135">
        <v>25</v>
      </c>
      <c r="F35" s="135">
        <v>5</v>
      </c>
      <c r="G35" s="135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148">
        <v>-50</v>
      </c>
      <c r="P35" s="156">
        <v>-30</v>
      </c>
      <c r="Q35" s="148">
        <v>-53</v>
      </c>
      <c r="R35" s="51"/>
      <c r="S35" s="18">
        <f t="shared" si="0"/>
        <v>-178</v>
      </c>
      <c r="T35" s="11">
        <f t="shared" si="1"/>
        <v>-50</v>
      </c>
      <c r="U35" s="55">
        <f t="shared" si="2"/>
        <v>5</v>
      </c>
      <c r="V35" s="18">
        <f t="shared" si="3"/>
        <v>-133</v>
      </c>
    </row>
    <row r="36" spans="1:40" s="30" customFormat="1" x14ac:dyDescent="0.2">
      <c r="A36" s="53">
        <v>1900</v>
      </c>
      <c r="B36" s="53">
        <v>1900</v>
      </c>
      <c r="C36" s="53">
        <v>50</v>
      </c>
      <c r="D36" s="53">
        <v>25</v>
      </c>
      <c r="E36" s="135">
        <v>25</v>
      </c>
      <c r="F36" s="135">
        <v>5</v>
      </c>
      <c r="G36" s="135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148">
        <v>-50</v>
      </c>
      <c r="P36" s="156">
        <v>-30</v>
      </c>
      <c r="Q36" s="148">
        <v>-53</v>
      </c>
      <c r="R36" s="51"/>
      <c r="S36" s="18">
        <f t="shared" si="0"/>
        <v>-178</v>
      </c>
      <c r="T36" s="11">
        <f t="shared" si="1"/>
        <v>-50</v>
      </c>
      <c r="U36" s="55">
        <f t="shared" si="2"/>
        <v>5</v>
      </c>
      <c r="V36" s="18">
        <f t="shared" si="3"/>
        <v>-133</v>
      </c>
    </row>
    <row r="37" spans="1:40" s="30" customFormat="1" x14ac:dyDescent="0.2">
      <c r="A37" s="53">
        <v>2000</v>
      </c>
      <c r="B37" s="53">
        <v>2000</v>
      </c>
      <c r="C37" s="53">
        <v>50</v>
      </c>
      <c r="D37" s="53">
        <v>25</v>
      </c>
      <c r="E37" s="135">
        <v>25</v>
      </c>
      <c r="F37" s="135">
        <v>5</v>
      </c>
      <c r="G37" s="135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148">
        <v>-50</v>
      </c>
      <c r="P37" s="156">
        <v>-30</v>
      </c>
      <c r="Q37" s="148">
        <v>-53</v>
      </c>
      <c r="R37" s="51"/>
      <c r="S37" s="18">
        <f t="shared" si="0"/>
        <v>-178</v>
      </c>
      <c r="T37" s="11">
        <f t="shared" si="1"/>
        <v>-50</v>
      </c>
      <c r="U37" s="55">
        <f t="shared" si="2"/>
        <v>5</v>
      </c>
      <c r="V37" s="18">
        <f t="shared" si="3"/>
        <v>-133</v>
      </c>
    </row>
    <row r="38" spans="1:40" s="30" customFormat="1" ht="12" customHeight="1" x14ac:dyDescent="0.2">
      <c r="A38" s="53">
        <v>2100</v>
      </c>
      <c r="B38" s="53">
        <v>2100</v>
      </c>
      <c r="C38" s="53">
        <v>50</v>
      </c>
      <c r="D38" s="53">
        <v>25</v>
      </c>
      <c r="E38" s="135">
        <v>25</v>
      </c>
      <c r="F38" s="135">
        <v>5</v>
      </c>
      <c r="G38" s="135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148">
        <v>-50</v>
      </c>
      <c r="P38" s="156">
        <v>-30</v>
      </c>
      <c r="Q38" s="148">
        <v>-53</v>
      </c>
      <c r="R38" s="51"/>
      <c r="S38" s="18">
        <f t="shared" si="0"/>
        <v>-178</v>
      </c>
      <c r="T38" s="11">
        <f t="shared" si="1"/>
        <v>-50</v>
      </c>
      <c r="U38" s="55">
        <f t="shared" si="2"/>
        <v>5</v>
      </c>
      <c r="V38" s="18">
        <f t="shared" si="3"/>
        <v>-133</v>
      </c>
    </row>
    <row r="39" spans="1:40" s="30" customFormat="1" x14ac:dyDescent="0.2">
      <c r="A39" s="53">
        <v>2200</v>
      </c>
      <c r="B39" s="53">
        <v>2200</v>
      </c>
      <c r="C39" s="53">
        <v>50</v>
      </c>
      <c r="D39" s="53">
        <v>25</v>
      </c>
      <c r="E39" s="135">
        <v>25</v>
      </c>
      <c r="F39" s="135">
        <v>5</v>
      </c>
      <c r="G39" s="135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148">
        <v>-50</v>
      </c>
      <c r="P39" s="156">
        <v>-30</v>
      </c>
      <c r="Q39" s="148">
        <v>-53</v>
      </c>
      <c r="R39" s="51"/>
      <c r="S39" s="18">
        <f t="shared" si="0"/>
        <v>-178</v>
      </c>
      <c r="T39" s="11">
        <f t="shared" si="1"/>
        <v>-50</v>
      </c>
      <c r="U39" s="55">
        <f t="shared" si="2"/>
        <v>5</v>
      </c>
      <c r="V39" s="18">
        <f t="shared" si="3"/>
        <v>-133</v>
      </c>
    </row>
    <row r="40" spans="1:40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135">
        <v>0</v>
      </c>
      <c r="F40" s="135">
        <v>0</v>
      </c>
      <c r="G40" s="135">
        <v>25</v>
      </c>
      <c r="H40" s="45"/>
      <c r="I40" s="53">
        <v>0</v>
      </c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148">
        <v>0</v>
      </c>
      <c r="P40" s="156">
        <v>0</v>
      </c>
      <c r="Q40" s="148">
        <v>0</v>
      </c>
      <c r="R40" s="51"/>
      <c r="S40" s="18">
        <f t="shared" si="0"/>
        <v>25</v>
      </c>
      <c r="T40" s="11">
        <f t="shared" si="1"/>
        <v>0</v>
      </c>
      <c r="U40" s="55">
        <f t="shared" si="2"/>
        <v>25</v>
      </c>
      <c r="V40" s="18">
        <f t="shared" si="3"/>
        <v>0</v>
      </c>
    </row>
    <row r="41" spans="1:40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136">
        <v>0</v>
      </c>
      <c r="F41" s="136">
        <v>0</v>
      </c>
      <c r="G41" s="136">
        <v>25</v>
      </c>
      <c r="H41" s="45"/>
      <c r="I41" s="56">
        <v>0</v>
      </c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149">
        <v>0</v>
      </c>
      <c r="P41" s="157">
        <v>0</v>
      </c>
      <c r="Q41" s="149">
        <v>0</v>
      </c>
      <c r="R41" s="51"/>
      <c r="S41" s="59">
        <f t="shared" si="0"/>
        <v>25</v>
      </c>
      <c r="T41" s="109">
        <f t="shared" si="1"/>
        <v>0</v>
      </c>
      <c r="U41" s="58">
        <f t="shared" si="2"/>
        <v>25</v>
      </c>
      <c r="V41" s="59">
        <f t="shared" si="3"/>
        <v>0</v>
      </c>
    </row>
    <row r="42" spans="1:40" s="12" customFormat="1" x14ac:dyDescent="0.2">
      <c r="A42" s="51"/>
      <c r="B42" s="51"/>
      <c r="C42" s="51"/>
      <c r="D42" s="51"/>
      <c r="E42" s="61"/>
      <c r="F42" s="61"/>
      <c r="G42" s="51"/>
      <c r="H42" s="51"/>
      <c r="I42" s="51"/>
      <c r="J42" s="51"/>
      <c r="K42" s="51"/>
      <c r="L42" s="51"/>
      <c r="M42" s="51"/>
      <c r="N42" s="51"/>
      <c r="O42" s="123"/>
      <c r="P42" s="123"/>
      <c r="Q42" s="123"/>
      <c r="R42" s="51"/>
      <c r="S42" s="11"/>
      <c r="T42" s="11"/>
      <c r="U42" s="11"/>
      <c r="V42" s="11"/>
    </row>
    <row r="43" spans="1:40" ht="13.5" thickBot="1" x14ac:dyDescent="0.25">
      <c r="A43" s="20"/>
      <c r="B43" s="20"/>
      <c r="C43" s="20"/>
      <c r="D43" s="62"/>
      <c r="E43" s="62"/>
      <c r="F43" s="62"/>
      <c r="G43" s="62"/>
      <c r="H43" s="20"/>
      <c r="I43" s="20"/>
      <c r="J43" s="20"/>
      <c r="K43" s="20"/>
      <c r="L43" s="20"/>
      <c r="M43" s="20"/>
      <c r="N43" s="20"/>
      <c r="O43" s="150"/>
      <c r="P43" s="150"/>
      <c r="Q43" s="150"/>
      <c r="R43" s="20"/>
    </row>
    <row r="44" spans="1:40" ht="13.5" thickBot="1" x14ac:dyDescent="0.25">
      <c r="B44" s="63" t="s">
        <v>31</v>
      </c>
      <c r="C44" s="46">
        <f>SUM(C18:C41)</f>
        <v>800</v>
      </c>
      <c r="D44" s="46">
        <f>SUM(D18:D41)</f>
        <v>400</v>
      </c>
      <c r="E44" s="46">
        <f>SUM(E18:E41)</f>
        <v>400</v>
      </c>
      <c r="F44" s="46">
        <f>SUM(F18:F41)</f>
        <v>80</v>
      </c>
      <c r="G44" s="46">
        <f>SUM(G18:G41)</f>
        <v>200</v>
      </c>
      <c r="H44" s="17"/>
      <c r="I44" s="46">
        <f t="shared" ref="I44:Q44" si="4">SUM(I18:I41)</f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-400</v>
      </c>
      <c r="N44" s="46">
        <f t="shared" si="4"/>
        <v>-400</v>
      </c>
      <c r="O44" s="125">
        <f t="shared" si="4"/>
        <v>-800</v>
      </c>
      <c r="P44" s="125">
        <f t="shared" si="4"/>
        <v>-480</v>
      </c>
      <c r="Q44" s="125">
        <f t="shared" si="4"/>
        <v>-848</v>
      </c>
      <c r="R44" s="18"/>
      <c r="S44" s="46">
        <f>SUM(S18:S41)</f>
        <v>-2648</v>
      </c>
      <c r="T44" s="46">
        <f>SUM(T18:T41)</f>
        <v>-800</v>
      </c>
      <c r="U44" s="46">
        <f>SUM(U18:U41)</f>
        <v>280</v>
      </c>
      <c r="V44" s="46">
        <f>SUM(V18:V41)</f>
        <v>-2128</v>
      </c>
      <c r="W44" s="64" t="s">
        <v>32</v>
      </c>
      <c r="X44" s="65"/>
    </row>
    <row r="45" spans="1:40" ht="13.5" thickBot="1" x14ac:dyDescent="0.25">
      <c r="B45" s="66"/>
      <c r="C45" s="11"/>
      <c r="D45" s="18"/>
      <c r="E45" s="18"/>
      <c r="F45" s="18"/>
      <c r="G45" s="18"/>
      <c r="H45" s="67" t="s">
        <v>33</v>
      </c>
      <c r="I45" s="11"/>
      <c r="J45" s="11"/>
      <c r="K45" s="11"/>
      <c r="L45" s="11"/>
      <c r="M45" s="11"/>
      <c r="N45" s="11"/>
      <c r="O45" s="151"/>
      <c r="P45" s="151"/>
      <c r="Q45" s="151"/>
      <c r="R45" s="68" t="s">
        <v>34</v>
      </c>
      <c r="S45" s="18"/>
      <c r="T45" s="18"/>
      <c r="U45" s="18"/>
      <c r="V45" s="18"/>
      <c r="W45" s="69"/>
    </row>
    <row r="46" spans="1:40" ht="30.75" customHeight="1" thickBot="1" x14ac:dyDescent="0.25">
      <c r="A46" s="66"/>
      <c r="B46" s="70" t="s">
        <v>230</v>
      </c>
      <c r="C46" s="46">
        <f>SUM(C18:C41)</f>
        <v>800</v>
      </c>
      <c r="D46" s="46">
        <f>SUM(D18:D41)</f>
        <v>400</v>
      </c>
      <c r="E46" s="46">
        <f>SUM(E18:E41)</f>
        <v>400</v>
      </c>
      <c r="F46" s="46">
        <f>SUM(F18:F41)</f>
        <v>80</v>
      </c>
      <c r="G46" s="46">
        <f>SUM(G18:G41)</f>
        <v>200</v>
      </c>
      <c r="H46" s="71">
        <f>SUM(C46:G46)</f>
        <v>1880</v>
      </c>
      <c r="I46" s="46">
        <f t="shared" ref="I46:Q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-400</v>
      </c>
      <c r="N46" s="46">
        <f t="shared" si="5"/>
        <v>-400</v>
      </c>
      <c r="O46" s="125">
        <f t="shared" si="5"/>
        <v>-800</v>
      </c>
      <c r="P46" s="125">
        <f t="shared" si="5"/>
        <v>-480</v>
      </c>
      <c r="Q46" s="125">
        <f t="shared" si="5"/>
        <v>-848</v>
      </c>
      <c r="R46" s="72">
        <f>SUM(I46:Q46)</f>
        <v>-4528</v>
      </c>
      <c r="S46" s="46">
        <f>SUM(S18:S41)</f>
        <v>-2648</v>
      </c>
      <c r="T46" s="46">
        <f>SUM(T18:T41)</f>
        <v>-800</v>
      </c>
      <c r="U46" s="46">
        <f>SUM(U18:U41)</f>
        <v>280</v>
      </c>
      <c r="V46" s="46">
        <f>SUM(V18:V41)</f>
        <v>-2128</v>
      </c>
      <c r="W46" s="69">
        <f>ABS(R46)+ABS(H46)</f>
        <v>6408</v>
      </c>
    </row>
    <row r="47" spans="1:40" ht="13.5" thickBot="1" x14ac:dyDescent="0.25">
      <c r="A47" s="66"/>
      <c r="B47" s="66"/>
      <c r="C47" s="48"/>
      <c r="D47" s="15"/>
      <c r="E47" s="15"/>
      <c r="F47" s="15"/>
      <c r="G47" s="46"/>
      <c r="I47" s="46"/>
      <c r="J47" s="46"/>
      <c r="K47" s="46"/>
      <c r="L47" s="15"/>
      <c r="M47" s="15"/>
      <c r="N47" s="15"/>
      <c r="O47" s="152"/>
      <c r="P47" s="152"/>
      <c r="Q47" s="152"/>
      <c r="S47" s="73"/>
      <c r="T47" s="73"/>
      <c r="U47" s="73"/>
      <c r="V47" s="73"/>
    </row>
    <row r="48" spans="1:40" x14ac:dyDescent="0.2">
      <c r="A48" s="2"/>
      <c r="B48" s="2"/>
      <c r="C48" s="43" t="s">
        <v>62</v>
      </c>
      <c r="D48" s="85" t="s">
        <v>47</v>
      </c>
      <c r="E48" s="48" t="s">
        <v>47</v>
      </c>
      <c r="F48" s="43" t="s">
        <v>36</v>
      </c>
      <c r="G48" s="83" t="s">
        <v>36</v>
      </c>
      <c r="H48" s="44"/>
      <c r="I48" s="15" t="s">
        <v>79</v>
      </c>
      <c r="J48" s="15" t="s">
        <v>79</v>
      </c>
      <c r="K48" s="48" t="s">
        <v>47</v>
      </c>
      <c r="L48" s="15" t="s">
        <v>257</v>
      </c>
      <c r="M48" s="85" t="s">
        <v>143</v>
      </c>
      <c r="N48" s="48" t="s">
        <v>47</v>
      </c>
      <c r="O48" s="153"/>
      <c r="P48" s="158"/>
      <c r="Q48" s="153"/>
      <c r="R48" s="44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</row>
    <row r="49" spans="1:40" s="12" customFormat="1" ht="16.5" customHeight="1" x14ac:dyDescent="0.2">
      <c r="A49" s="66"/>
      <c r="B49" s="66"/>
      <c r="C49" s="47" t="s">
        <v>11</v>
      </c>
      <c r="D49" s="73" t="s">
        <v>46</v>
      </c>
      <c r="E49" s="138" t="s">
        <v>39</v>
      </c>
      <c r="F49" s="47" t="s">
        <v>11</v>
      </c>
      <c r="G49" s="45" t="s">
        <v>11</v>
      </c>
      <c r="H49" s="76"/>
      <c r="I49" s="18" t="s">
        <v>288</v>
      </c>
      <c r="J49" s="18" t="s">
        <v>288</v>
      </c>
      <c r="K49" s="138" t="s">
        <v>46</v>
      </c>
      <c r="L49" s="137" t="s">
        <v>258</v>
      </c>
      <c r="M49" s="11" t="s">
        <v>144</v>
      </c>
      <c r="N49" s="138" t="s">
        <v>39</v>
      </c>
      <c r="O49" s="115" t="s">
        <v>37</v>
      </c>
      <c r="P49" s="159" t="s">
        <v>37</v>
      </c>
      <c r="Q49" s="115" t="s">
        <v>37</v>
      </c>
      <c r="R49" s="76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</row>
    <row r="50" spans="1:40" s="12" customFormat="1" ht="16.5" customHeight="1" x14ac:dyDescent="0.2">
      <c r="A50" s="66"/>
      <c r="B50" s="66"/>
      <c r="C50" s="47" t="s">
        <v>10</v>
      </c>
      <c r="D50" s="11" t="s">
        <v>39</v>
      </c>
      <c r="E50" s="55" t="s">
        <v>10</v>
      </c>
      <c r="F50" s="47" t="s">
        <v>10</v>
      </c>
      <c r="G50" s="45" t="s">
        <v>40</v>
      </c>
      <c r="H50" s="76"/>
      <c r="I50" s="47" t="s">
        <v>48</v>
      </c>
      <c r="J50" s="47" t="s">
        <v>48</v>
      </c>
      <c r="K50" s="55" t="s">
        <v>39</v>
      </c>
      <c r="L50" s="18" t="s">
        <v>138</v>
      </c>
      <c r="M50" s="11" t="s">
        <v>145</v>
      </c>
      <c r="N50" s="55" t="s">
        <v>10</v>
      </c>
      <c r="O50" s="115" t="s">
        <v>38</v>
      </c>
      <c r="P50" s="159" t="s">
        <v>38</v>
      </c>
      <c r="Q50" s="115" t="s">
        <v>38</v>
      </c>
      <c r="R50" s="76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</row>
    <row r="51" spans="1:40" s="12" customFormat="1" ht="18.75" customHeight="1" thickBot="1" x14ac:dyDescent="0.25">
      <c r="A51" s="66"/>
      <c r="B51" s="66"/>
      <c r="C51" s="47" t="s">
        <v>41</v>
      </c>
      <c r="D51" s="105" t="s">
        <v>47</v>
      </c>
      <c r="E51" s="75" t="s">
        <v>38</v>
      </c>
      <c r="F51" s="47" t="s">
        <v>38</v>
      </c>
      <c r="G51" s="45" t="s">
        <v>38</v>
      </c>
      <c r="H51" s="75"/>
      <c r="I51" s="47" t="s">
        <v>117</v>
      </c>
      <c r="J51" s="47" t="s">
        <v>53</v>
      </c>
      <c r="K51" s="84" t="s">
        <v>47</v>
      </c>
      <c r="L51" s="47" t="s">
        <v>116</v>
      </c>
      <c r="M51" s="11" t="s">
        <v>204</v>
      </c>
      <c r="N51" s="75" t="s">
        <v>38</v>
      </c>
      <c r="O51" s="115" t="s">
        <v>47</v>
      </c>
      <c r="P51" s="159" t="s">
        <v>11</v>
      </c>
      <c r="Q51" s="115" t="s">
        <v>11</v>
      </c>
      <c r="R51" s="11"/>
      <c r="S51" s="76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</row>
    <row r="52" spans="1:40" s="12" customFormat="1" ht="19.5" customHeight="1" thickBot="1" x14ac:dyDescent="0.25">
      <c r="A52" s="66"/>
      <c r="B52" s="66"/>
      <c r="C52" s="47" t="s">
        <v>59</v>
      </c>
      <c r="D52" s="44"/>
      <c r="E52" s="84" t="s">
        <v>47</v>
      </c>
      <c r="F52" s="47" t="s">
        <v>256</v>
      </c>
      <c r="G52" s="98" t="s">
        <v>44</v>
      </c>
      <c r="H52" s="77"/>
      <c r="I52" s="47" t="s">
        <v>53</v>
      </c>
      <c r="J52" s="18" t="s">
        <v>11</v>
      </c>
      <c r="K52" s="30"/>
      <c r="L52" s="47" t="s">
        <v>46</v>
      </c>
      <c r="M52" s="44" t="s">
        <v>39</v>
      </c>
      <c r="N52" s="84" t="s">
        <v>47</v>
      </c>
      <c r="O52" s="115" t="s">
        <v>43</v>
      </c>
      <c r="P52" s="159" t="s">
        <v>43</v>
      </c>
      <c r="Q52" s="115" t="s">
        <v>43</v>
      </c>
      <c r="R52" s="77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</row>
    <row r="53" spans="1:40" s="12" customFormat="1" ht="21" customHeight="1" thickBot="1" x14ac:dyDescent="0.25">
      <c r="A53" s="66"/>
      <c r="B53" s="66"/>
      <c r="C53" s="47" t="s">
        <v>254</v>
      </c>
      <c r="D53" s="44"/>
      <c r="E53" s="44"/>
      <c r="F53" s="47" t="s">
        <v>38</v>
      </c>
      <c r="G53" s="44"/>
      <c r="H53" s="76"/>
      <c r="I53" s="18" t="s">
        <v>11</v>
      </c>
      <c r="J53" s="47" t="s">
        <v>70</v>
      </c>
      <c r="K53" s="30"/>
      <c r="L53" s="47" t="s">
        <v>11</v>
      </c>
      <c r="M53" s="45" t="s">
        <v>70</v>
      </c>
      <c r="N53" s="30"/>
      <c r="O53" s="154"/>
      <c r="P53" s="108"/>
      <c r="Q53" s="154"/>
      <c r="R53" s="76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</row>
    <row r="54" spans="1:40" s="12" customFormat="1" ht="24" customHeight="1" x14ac:dyDescent="0.2">
      <c r="A54" s="66"/>
      <c r="B54" s="66"/>
      <c r="C54" s="47" t="s">
        <v>320</v>
      </c>
      <c r="D54" s="44"/>
      <c r="E54" s="44"/>
      <c r="F54" s="47" t="s">
        <v>54</v>
      </c>
      <c r="G54" s="44"/>
      <c r="H54" s="76"/>
      <c r="I54" s="47" t="s">
        <v>70</v>
      </c>
      <c r="J54" s="47" t="s">
        <v>71</v>
      </c>
      <c r="K54" s="30"/>
      <c r="L54" s="47" t="s">
        <v>39</v>
      </c>
      <c r="M54" s="45" t="s">
        <v>11</v>
      </c>
      <c r="N54" s="30"/>
      <c r="O54" s="151"/>
      <c r="P54" s="151"/>
      <c r="Q54" s="151"/>
      <c r="R54" s="11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</row>
    <row r="55" spans="1:40" s="12" customFormat="1" ht="28.5" customHeight="1" thickBot="1" x14ac:dyDescent="0.25">
      <c r="A55" s="66"/>
      <c r="B55" s="66"/>
      <c r="C55" s="78" t="s">
        <v>307</v>
      </c>
      <c r="D55" s="44"/>
      <c r="E55" s="44"/>
      <c r="F55" s="47" t="s">
        <v>195</v>
      </c>
      <c r="G55" s="44"/>
      <c r="H55" s="76"/>
      <c r="I55" s="47" t="s">
        <v>71</v>
      </c>
      <c r="J55" s="47" t="s">
        <v>72</v>
      </c>
      <c r="K55" s="30"/>
      <c r="L55" s="47" t="s">
        <v>70</v>
      </c>
      <c r="M55" s="45" t="s">
        <v>39</v>
      </c>
      <c r="N55" s="30"/>
      <c r="O55" s="128"/>
      <c r="P55" s="128"/>
      <c r="Q55" s="128"/>
      <c r="R55" s="44"/>
      <c r="S55" s="76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40" s="12" customFormat="1" ht="25.5" customHeight="1" thickBot="1" x14ac:dyDescent="0.25">
      <c r="A56" s="66"/>
      <c r="B56" s="66"/>
      <c r="C56" s="30"/>
      <c r="D56" s="44"/>
      <c r="E56" s="44"/>
      <c r="F56" s="78" t="s">
        <v>65</v>
      </c>
      <c r="G56" s="44"/>
      <c r="H56" s="79"/>
      <c r="I56" s="47" t="s">
        <v>72</v>
      </c>
      <c r="J56" s="78" t="s">
        <v>73</v>
      </c>
      <c r="K56" s="30"/>
      <c r="L56" s="47" t="s">
        <v>71</v>
      </c>
      <c r="M56" s="98" t="s">
        <v>70</v>
      </c>
      <c r="N56" s="30"/>
      <c r="O56" s="128"/>
      <c r="P56" s="128"/>
      <c r="Q56" s="128"/>
      <c r="R56" s="44"/>
      <c r="S56" s="79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</row>
    <row r="57" spans="1:40" s="12" customFormat="1" ht="27" customHeight="1" thickBot="1" x14ac:dyDescent="0.25">
      <c r="C57" s="30"/>
      <c r="D57" s="32"/>
      <c r="E57" s="32"/>
      <c r="F57" s="44"/>
      <c r="G57" s="44"/>
      <c r="H57" s="79"/>
      <c r="I57" s="78" t="s">
        <v>73</v>
      </c>
      <c r="J57" s="30"/>
      <c r="K57" s="30"/>
      <c r="L57" s="47" t="s">
        <v>72</v>
      </c>
      <c r="M57" s="30"/>
      <c r="N57" s="30"/>
      <c r="O57" s="128"/>
      <c r="P57" s="128"/>
      <c r="Q57" s="128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</row>
    <row r="58" spans="1:40" ht="20.25" customHeight="1" thickBot="1" x14ac:dyDescent="0.25">
      <c r="B58" s="32"/>
      <c r="D58" s="32"/>
      <c r="E58" s="32"/>
      <c r="F58" s="44"/>
      <c r="G58" s="44"/>
      <c r="H58" s="79"/>
      <c r="L58" s="78" t="s">
        <v>73</v>
      </c>
      <c r="O58" s="129"/>
      <c r="P58" s="129"/>
      <c r="Q58" s="129"/>
      <c r="R58" s="8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</row>
    <row r="59" spans="1:40" ht="24" customHeight="1" x14ac:dyDescent="0.2">
      <c r="B59" s="30"/>
      <c r="D59" s="32"/>
      <c r="E59" s="32"/>
      <c r="F59" s="44"/>
      <c r="G59" s="32"/>
      <c r="H59" s="79"/>
      <c r="O59" s="129"/>
      <c r="P59" s="129"/>
      <c r="Q59" s="129"/>
      <c r="S59" s="81"/>
      <c r="T59" s="81"/>
      <c r="U59" s="81"/>
      <c r="V59" s="81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5" x14ac:dyDescent="0.2">
      <c r="D60" s="32"/>
      <c r="E60" s="32"/>
      <c r="F60" s="32"/>
      <c r="G60" s="32"/>
      <c r="H60" s="79"/>
      <c r="S60" s="80"/>
      <c r="T60" s="80"/>
      <c r="U60" s="80"/>
      <c r="V60" s="8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">
      <c r="D61" s="32"/>
      <c r="E61" s="32"/>
      <c r="F61" s="32"/>
      <c r="G61" s="32"/>
      <c r="H61" s="79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">
      <c r="D62" s="32"/>
      <c r="E62" s="32"/>
      <c r="F62" s="32"/>
      <c r="G62" s="32"/>
      <c r="H62" s="79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">
      <c r="D63" s="32"/>
      <c r="E63" s="32"/>
      <c r="F63" s="32"/>
      <c r="G63" s="32"/>
      <c r="H63" s="79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x14ac:dyDescent="0.2">
      <c r="D64" s="32"/>
      <c r="E64" s="32"/>
      <c r="F64" s="32"/>
      <c r="G64" s="32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6:40" x14ac:dyDescent="0.2">
      <c r="F65" s="32"/>
      <c r="G65" s="32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6:40" x14ac:dyDescent="0.2">
      <c r="F66" s="32"/>
      <c r="G66" s="32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6:40" x14ac:dyDescent="0.2">
      <c r="F67" s="32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6:40" x14ac:dyDescent="0.2"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6:40" x14ac:dyDescent="0.2"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6:40" x14ac:dyDescent="0.2"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6:40" x14ac:dyDescent="0.2"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6:40" x14ac:dyDescent="0.2"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6:40" x14ac:dyDescent="0.2"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6:40" x14ac:dyDescent="0.2"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6:40" x14ac:dyDescent="0.2"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6:40" x14ac:dyDescent="0.2"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6:40" x14ac:dyDescent="0.2"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6:40" x14ac:dyDescent="0.2"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6:40" x14ac:dyDescent="0.2"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6:40" x14ac:dyDescent="0.2"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9:40" x14ac:dyDescent="0.2"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9:40" x14ac:dyDescent="0.2"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9:40" x14ac:dyDescent="0.2"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9:40" x14ac:dyDescent="0.2"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9:40" x14ac:dyDescent="0.2"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9:40" x14ac:dyDescent="0.2"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9:40" x14ac:dyDescent="0.2"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9:40" x14ac:dyDescent="0.2"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9:40" x14ac:dyDescent="0.2"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9:40" x14ac:dyDescent="0.2"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9:40" x14ac:dyDescent="0.2"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9:40" x14ac:dyDescent="0.2"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9:40" x14ac:dyDescent="0.2"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9:40" x14ac:dyDescent="0.2"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9:40" x14ac:dyDescent="0.2"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9:40" x14ac:dyDescent="0.2"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9:40" x14ac:dyDescent="0.2"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9:40" x14ac:dyDescent="0.2"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9:40" x14ac:dyDescent="0.2"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9:40" x14ac:dyDescent="0.2"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9:40" x14ac:dyDescent="0.2"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9:40" x14ac:dyDescent="0.2"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9:40" x14ac:dyDescent="0.2"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9:40" x14ac:dyDescent="0.2"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9:40" x14ac:dyDescent="0.2"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N106"/>
  <sheetViews>
    <sheetView zoomScale="60" workbookViewId="0">
      <selection sqref="A1:Q5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4" width="30.5703125" style="30" customWidth="1"/>
    <col min="15" max="16" width="30.28515625" style="5" customWidth="1"/>
    <col min="17" max="17" width="30.28515625" style="30" customWidth="1"/>
    <col min="18" max="18" width="21.42578125" style="30" customWidth="1"/>
    <col min="19" max="19" width="31.42578125" style="5" customWidth="1"/>
    <col min="20" max="21" width="28.85546875" style="5" customWidth="1"/>
    <col min="22" max="22" width="31.42578125" style="5" customWidth="1"/>
    <col min="23" max="23" width="26.42578125" style="5" customWidth="1"/>
    <col min="24" max="16384" width="16.7109375" style="5"/>
  </cols>
  <sheetData>
    <row r="1" spans="1:2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96"/>
      <c r="R1" s="3"/>
      <c r="S1" s="4"/>
      <c r="T1" s="4"/>
      <c r="U1" s="4"/>
      <c r="V1" s="4"/>
    </row>
    <row r="2" spans="1:2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ht="21.75" customHeight="1" x14ac:dyDescent="0.2">
      <c r="B8" s="7">
        <v>37358</v>
      </c>
      <c r="C8" s="8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22" ht="13.5" thickBot="1" x14ac:dyDescent="0.25">
      <c r="A9" s="2" t="s">
        <v>2</v>
      </c>
      <c r="B9" s="2" t="s">
        <v>220</v>
      </c>
      <c r="C9" s="9" t="s">
        <v>57</v>
      </c>
      <c r="D9" s="10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10" t="s">
        <v>57</v>
      </c>
      <c r="N9" s="10" t="s">
        <v>282</v>
      </c>
      <c r="O9" s="89" t="s">
        <v>4</v>
      </c>
      <c r="P9" s="89" t="s">
        <v>4</v>
      </c>
      <c r="Q9" s="89" t="s">
        <v>4</v>
      </c>
      <c r="R9" s="11"/>
      <c r="S9" s="12"/>
      <c r="T9" s="12"/>
      <c r="U9" s="12"/>
      <c r="V9" s="12"/>
    </row>
    <row r="10" spans="1:22" x14ac:dyDescent="0.2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48" t="s">
        <v>7</v>
      </c>
      <c r="P10" s="48" t="s">
        <v>7</v>
      </c>
      <c r="Q10" s="15" t="s">
        <v>67</v>
      </c>
      <c r="R10" s="11"/>
    </row>
    <row r="11" spans="1:22" x14ac:dyDescent="0.2">
      <c r="A11" s="16" t="s">
        <v>231</v>
      </c>
      <c r="B11" s="16" t="s">
        <v>9</v>
      </c>
      <c r="C11" s="17" t="s">
        <v>10</v>
      </c>
      <c r="D11" s="18" t="s">
        <v>47</v>
      </c>
      <c r="E11" s="18" t="s">
        <v>10</v>
      </c>
      <c r="F11" s="18" t="s">
        <v>10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47</v>
      </c>
      <c r="N11" s="18" t="s">
        <v>47</v>
      </c>
      <c r="O11" s="18" t="s">
        <v>10</v>
      </c>
      <c r="P11" s="18" t="s">
        <v>10</v>
      </c>
      <c r="Q11" s="18" t="s">
        <v>10</v>
      </c>
      <c r="R11" s="11"/>
    </row>
    <row r="12" spans="1:22" x14ac:dyDescent="0.2">
      <c r="A12" s="16" t="s">
        <v>12</v>
      </c>
      <c r="B12" s="16" t="s">
        <v>12</v>
      </c>
      <c r="C12" s="19"/>
      <c r="D12" s="21"/>
      <c r="E12" s="21"/>
      <c r="F12" s="21"/>
      <c r="G12" s="21">
        <v>22.25</v>
      </c>
      <c r="H12" s="22"/>
      <c r="I12" s="21">
        <v>121</v>
      </c>
      <c r="J12" s="21">
        <v>121</v>
      </c>
      <c r="K12" s="21"/>
      <c r="L12" s="21"/>
      <c r="M12" s="21"/>
      <c r="N12" s="21"/>
      <c r="O12" s="91"/>
      <c r="P12" s="91"/>
      <c r="Q12" s="23"/>
      <c r="R12" s="22"/>
    </row>
    <row r="13" spans="1:22" ht="43.5" customHeight="1" thickBot="1" x14ac:dyDescent="0.25">
      <c r="A13" s="24"/>
      <c r="B13" s="24"/>
      <c r="C13" s="25" t="s">
        <v>13</v>
      </c>
      <c r="D13" s="102" t="s">
        <v>262</v>
      </c>
      <c r="E13" s="102" t="s">
        <v>265</v>
      </c>
      <c r="F13" s="27" t="s">
        <v>51</v>
      </c>
      <c r="G13" s="27" t="s">
        <v>51</v>
      </c>
      <c r="H13" s="28"/>
      <c r="I13" s="27" t="s">
        <v>51</v>
      </c>
      <c r="J13" s="27" t="s">
        <v>51</v>
      </c>
      <c r="K13" s="102" t="s">
        <v>263</v>
      </c>
      <c r="L13" s="27" t="s">
        <v>50</v>
      </c>
      <c r="M13" s="102" t="s">
        <v>142</v>
      </c>
      <c r="N13" s="102" t="s">
        <v>264</v>
      </c>
      <c r="O13" s="29" t="s">
        <v>13</v>
      </c>
      <c r="P13" s="29" t="s">
        <v>13</v>
      </c>
      <c r="Q13" s="90" t="s">
        <v>13</v>
      </c>
      <c r="S13" s="31"/>
      <c r="T13" s="31"/>
      <c r="U13" s="31"/>
      <c r="V13" s="31"/>
    </row>
    <row r="14" spans="1:22" x14ac:dyDescent="0.2">
      <c r="A14" s="24"/>
      <c r="B14" s="24"/>
      <c r="C14" s="17"/>
      <c r="D14" s="18"/>
      <c r="E14" s="18"/>
      <c r="F14" s="18"/>
      <c r="G14" s="18"/>
      <c r="H14" s="32"/>
      <c r="I14" s="18"/>
      <c r="J14" s="18"/>
      <c r="K14" s="18"/>
      <c r="L14" s="18"/>
      <c r="M14" s="18"/>
      <c r="N14" s="18"/>
      <c r="O14" s="55"/>
      <c r="P14" s="55"/>
      <c r="Q14" s="18"/>
      <c r="R14" s="92"/>
      <c r="S14" s="33"/>
      <c r="T14" s="33"/>
      <c r="U14" s="33"/>
      <c r="V14" s="33"/>
    </row>
    <row r="15" spans="1:22" ht="21" customHeight="1" thickBot="1" x14ac:dyDescent="0.25">
      <c r="A15" s="24"/>
      <c r="B15" s="24"/>
      <c r="C15" s="87" t="s">
        <v>69</v>
      </c>
      <c r="D15" s="87" t="s">
        <v>261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141</v>
      </c>
      <c r="N15" s="87" t="s">
        <v>261</v>
      </c>
      <c r="O15" s="87" t="s">
        <v>69</v>
      </c>
      <c r="P15" s="87" t="s">
        <v>69</v>
      </c>
      <c r="Q15" s="87" t="s">
        <v>69</v>
      </c>
      <c r="R15" s="88"/>
      <c r="S15" s="34"/>
      <c r="T15" s="35"/>
      <c r="U15" s="35"/>
      <c r="V15" s="35"/>
    </row>
    <row r="16" spans="1:22" s="30" customFormat="1" ht="26.25" customHeight="1" thickBot="1" x14ac:dyDescent="0.25">
      <c r="A16" s="36"/>
      <c r="B16" s="36"/>
      <c r="C16" s="82" t="s">
        <v>322</v>
      </c>
      <c r="D16" s="118" t="s">
        <v>260</v>
      </c>
      <c r="E16" s="118" t="s">
        <v>260</v>
      </c>
      <c r="F16" s="82" t="s">
        <v>319</v>
      </c>
      <c r="G16" s="82" t="s">
        <v>318</v>
      </c>
      <c r="H16" s="17"/>
      <c r="I16" s="140" t="s">
        <v>313</v>
      </c>
      <c r="J16" s="140" t="s">
        <v>314</v>
      </c>
      <c r="K16" s="118" t="s">
        <v>260</v>
      </c>
      <c r="L16" s="82" t="s">
        <v>312</v>
      </c>
      <c r="M16" s="118" t="s">
        <v>298</v>
      </c>
      <c r="N16" s="118" t="s">
        <v>260</v>
      </c>
      <c r="O16" s="60" t="s">
        <v>317</v>
      </c>
      <c r="P16" s="60" t="s">
        <v>315</v>
      </c>
      <c r="Q16" s="60" t="s">
        <v>316</v>
      </c>
      <c r="R16" s="18"/>
      <c r="S16" s="37" t="s">
        <v>14</v>
      </c>
      <c r="T16" s="38" t="s">
        <v>15</v>
      </c>
      <c r="U16" s="39" t="s">
        <v>16</v>
      </c>
      <c r="V16" s="40" t="s">
        <v>17</v>
      </c>
    </row>
    <row r="17" spans="1:22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43" t="s">
        <v>20</v>
      </c>
      <c r="N17" s="43" t="s">
        <v>20</v>
      </c>
      <c r="O17" s="15" t="s">
        <v>20</v>
      </c>
      <c r="P17" s="15" t="s">
        <v>20</v>
      </c>
      <c r="Q17" s="46" t="s">
        <v>20</v>
      </c>
      <c r="R17" s="47"/>
      <c r="S17" s="15"/>
      <c r="T17" s="15"/>
      <c r="U17" s="14"/>
      <c r="V17" s="15"/>
    </row>
    <row r="18" spans="1:22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134">
        <v>0</v>
      </c>
      <c r="F18" s="134">
        <v>0</v>
      </c>
      <c r="G18" s="134">
        <v>25</v>
      </c>
      <c r="H18" s="45"/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52">
        <v>0</v>
      </c>
      <c r="P18" s="93">
        <v>0</v>
      </c>
      <c r="Q18" s="52">
        <v>0</v>
      </c>
      <c r="R18" s="51"/>
      <c r="S18" s="15">
        <f>SUM(C18:Q18)</f>
        <v>25</v>
      </c>
      <c r="T18" s="85">
        <f t="shared" ref="T18:T41" si="0">SUM(C18:D18,I18:M18)</f>
        <v>0</v>
      </c>
      <c r="U18" s="48">
        <f>SUM(E18:G18,N18)</f>
        <v>25</v>
      </c>
      <c r="V18" s="15">
        <f>SUM(O18:Q18)</f>
        <v>0</v>
      </c>
    </row>
    <row r="19" spans="1:22" x14ac:dyDescent="0.2">
      <c r="A19" s="53" t="s">
        <v>22</v>
      </c>
      <c r="B19" s="53" t="s">
        <v>22</v>
      </c>
      <c r="C19" s="53">
        <v>0</v>
      </c>
      <c r="D19" s="53">
        <v>0</v>
      </c>
      <c r="E19" s="135">
        <v>0</v>
      </c>
      <c r="F19" s="135">
        <v>0</v>
      </c>
      <c r="G19" s="135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4">
        <v>0</v>
      </c>
      <c r="P19" s="94">
        <v>0</v>
      </c>
      <c r="Q19" s="54">
        <v>0</v>
      </c>
      <c r="R19" s="51"/>
      <c r="S19" s="18">
        <f t="shared" ref="S19:S41" si="1">SUM(C19:Q19)</f>
        <v>25</v>
      </c>
      <c r="T19" s="11">
        <f t="shared" si="0"/>
        <v>0</v>
      </c>
      <c r="U19" s="55">
        <f t="shared" ref="U19:U41" si="2">SUM(E19:G19,N19)</f>
        <v>25</v>
      </c>
      <c r="V19" s="18">
        <f t="shared" ref="V19:V41" si="3">SUM(O19:Q19)</f>
        <v>0</v>
      </c>
    </row>
    <row r="20" spans="1:22" x14ac:dyDescent="0.2">
      <c r="A20" s="53" t="s">
        <v>23</v>
      </c>
      <c r="B20" s="53" t="s">
        <v>23</v>
      </c>
      <c r="C20" s="53">
        <v>0</v>
      </c>
      <c r="D20" s="53">
        <v>0</v>
      </c>
      <c r="E20" s="135">
        <v>0</v>
      </c>
      <c r="F20" s="135">
        <v>0</v>
      </c>
      <c r="G20" s="135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4">
        <v>0</v>
      </c>
      <c r="P20" s="94">
        <v>0</v>
      </c>
      <c r="Q20" s="54">
        <v>0</v>
      </c>
      <c r="R20" s="51"/>
      <c r="S20" s="18">
        <f t="shared" si="1"/>
        <v>25</v>
      </c>
      <c r="T20" s="11">
        <f t="shared" si="0"/>
        <v>0</v>
      </c>
      <c r="U20" s="55">
        <f t="shared" si="2"/>
        <v>25</v>
      </c>
      <c r="V20" s="18">
        <f t="shared" si="3"/>
        <v>0</v>
      </c>
    </row>
    <row r="21" spans="1:22" x14ac:dyDescent="0.2">
      <c r="A21" s="53" t="s">
        <v>24</v>
      </c>
      <c r="B21" s="53" t="s">
        <v>24</v>
      </c>
      <c r="C21" s="53">
        <v>0</v>
      </c>
      <c r="D21" s="53">
        <v>0</v>
      </c>
      <c r="E21" s="135">
        <v>0</v>
      </c>
      <c r="F21" s="135">
        <v>0</v>
      </c>
      <c r="G21" s="135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4">
        <v>0</v>
      </c>
      <c r="P21" s="94">
        <v>0</v>
      </c>
      <c r="Q21" s="54">
        <v>0</v>
      </c>
      <c r="R21" s="51"/>
      <c r="S21" s="18">
        <f t="shared" si="1"/>
        <v>25</v>
      </c>
      <c r="T21" s="11">
        <f t="shared" si="0"/>
        <v>0</v>
      </c>
      <c r="U21" s="55">
        <f t="shared" si="2"/>
        <v>25</v>
      </c>
      <c r="V21" s="18">
        <f t="shared" si="3"/>
        <v>0</v>
      </c>
    </row>
    <row r="22" spans="1:22" x14ac:dyDescent="0.2">
      <c r="A22" s="53" t="s">
        <v>25</v>
      </c>
      <c r="B22" s="53" t="s">
        <v>25</v>
      </c>
      <c r="C22" s="53">
        <v>0</v>
      </c>
      <c r="D22" s="53">
        <v>0</v>
      </c>
      <c r="E22" s="135">
        <v>0</v>
      </c>
      <c r="F22" s="135">
        <v>0</v>
      </c>
      <c r="G22" s="135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4">
        <v>0</v>
      </c>
      <c r="P22" s="94">
        <v>0</v>
      </c>
      <c r="Q22" s="54">
        <v>0</v>
      </c>
      <c r="R22" s="51"/>
      <c r="S22" s="18">
        <f t="shared" si="1"/>
        <v>25</v>
      </c>
      <c r="T22" s="11">
        <f t="shared" si="0"/>
        <v>0</v>
      </c>
      <c r="U22" s="55">
        <f t="shared" si="2"/>
        <v>25</v>
      </c>
      <c r="V22" s="18">
        <f t="shared" si="3"/>
        <v>0</v>
      </c>
    </row>
    <row r="23" spans="1:22" x14ac:dyDescent="0.2">
      <c r="A23" s="53" t="s">
        <v>26</v>
      </c>
      <c r="B23" s="53" t="s">
        <v>26</v>
      </c>
      <c r="C23" s="53">
        <v>0</v>
      </c>
      <c r="D23" s="53">
        <v>0</v>
      </c>
      <c r="E23" s="135">
        <v>0</v>
      </c>
      <c r="F23" s="135">
        <v>0</v>
      </c>
      <c r="G23" s="135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4">
        <v>0</v>
      </c>
      <c r="P23" s="94">
        <v>0</v>
      </c>
      <c r="Q23" s="54">
        <v>0</v>
      </c>
      <c r="R23" s="51"/>
      <c r="S23" s="18">
        <f t="shared" si="1"/>
        <v>25</v>
      </c>
      <c r="T23" s="11">
        <f t="shared" si="0"/>
        <v>0</v>
      </c>
      <c r="U23" s="55">
        <f t="shared" si="2"/>
        <v>25</v>
      </c>
      <c r="V23" s="18">
        <f t="shared" si="3"/>
        <v>0</v>
      </c>
    </row>
    <row r="24" spans="1:22" x14ac:dyDescent="0.2">
      <c r="A24" s="53" t="s">
        <v>27</v>
      </c>
      <c r="B24" s="53" t="s">
        <v>27</v>
      </c>
      <c r="C24" s="53">
        <v>50</v>
      </c>
      <c r="D24" s="53">
        <v>25</v>
      </c>
      <c r="E24" s="135">
        <v>25</v>
      </c>
      <c r="F24" s="135">
        <v>5</v>
      </c>
      <c r="G24" s="135">
        <v>0</v>
      </c>
      <c r="H24" s="45"/>
      <c r="I24" s="53">
        <v>-25</v>
      </c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4">
        <v>-50</v>
      </c>
      <c r="P24" s="94">
        <v>-30</v>
      </c>
      <c r="Q24" s="54">
        <v>-53</v>
      </c>
      <c r="R24" s="51"/>
      <c r="S24" s="18">
        <f t="shared" si="1"/>
        <v>-178</v>
      </c>
      <c r="T24" s="11">
        <f t="shared" si="0"/>
        <v>-50</v>
      </c>
      <c r="U24" s="55">
        <f t="shared" si="2"/>
        <v>5</v>
      </c>
      <c r="V24" s="18">
        <f t="shared" si="3"/>
        <v>-133</v>
      </c>
    </row>
    <row r="25" spans="1:22" s="30" customFormat="1" x14ac:dyDescent="0.2">
      <c r="A25" s="53" t="s">
        <v>28</v>
      </c>
      <c r="B25" s="53" t="s">
        <v>28</v>
      </c>
      <c r="C25" s="53">
        <v>50</v>
      </c>
      <c r="D25" s="53">
        <v>25</v>
      </c>
      <c r="E25" s="135">
        <v>25</v>
      </c>
      <c r="F25" s="135">
        <v>5</v>
      </c>
      <c r="G25" s="135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4">
        <v>-50</v>
      </c>
      <c r="P25" s="94">
        <v>-30</v>
      </c>
      <c r="Q25" s="54">
        <v>-53</v>
      </c>
      <c r="R25" s="51"/>
      <c r="S25" s="18">
        <f t="shared" si="1"/>
        <v>-178</v>
      </c>
      <c r="T25" s="11">
        <f t="shared" si="0"/>
        <v>-50</v>
      </c>
      <c r="U25" s="55">
        <f t="shared" si="2"/>
        <v>5</v>
      </c>
      <c r="V25" s="18">
        <f t="shared" si="3"/>
        <v>-133</v>
      </c>
    </row>
    <row r="26" spans="1:22" s="30" customFormat="1" x14ac:dyDescent="0.2">
      <c r="A26" s="53" t="s">
        <v>29</v>
      </c>
      <c r="B26" s="53" t="s">
        <v>29</v>
      </c>
      <c r="C26" s="53">
        <v>50</v>
      </c>
      <c r="D26" s="53">
        <v>25</v>
      </c>
      <c r="E26" s="135">
        <v>25</v>
      </c>
      <c r="F26" s="135">
        <v>5</v>
      </c>
      <c r="G26" s="135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4">
        <v>-50</v>
      </c>
      <c r="P26" s="94">
        <v>-30</v>
      </c>
      <c r="Q26" s="54">
        <v>-53</v>
      </c>
      <c r="R26" s="51"/>
      <c r="S26" s="18">
        <f t="shared" si="1"/>
        <v>-178</v>
      </c>
      <c r="T26" s="11">
        <f t="shared" si="0"/>
        <v>-50</v>
      </c>
      <c r="U26" s="55">
        <f t="shared" si="2"/>
        <v>5</v>
      </c>
      <c r="V26" s="18">
        <f t="shared" si="3"/>
        <v>-133</v>
      </c>
    </row>
    <row r="27" spans="1:22" s="30" customFormat="1" x14ac:dyDescent="0.2">
      <c r="A27" s="53" t="s">
        <v>30</v>
      </c>
      <c r="B27" s="53" t="s">
        <v>30</v>
      </c>
      <c r="C27" s="53">
        <v>50</v>
      </c>
      <c r="D27" s="53">
        <v>25</v>
      </c>
      <c r="E27" s="135">
        <v>25</v>
      </c>
      <c r="F27" s="135">
        <v>5</v>
      </c>
      <c r="G27" s="135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4">
        <v>-50</v>
      </c>
      <c r="P27" s="94">
        <v>-30</v>
      </c>
      <c r="Q27" s="54">
        <v>-53</v>
      </c>
      <c r="R27" s="51"/>
      <c r="S27" s="18">
        <f t="shared" si="1"/>
        <v>-178</v>
      </c>
      <c r="T27" s="11">
        <f t="shared" si="0"/>
        <v>-50</v>
      </c>
      <c r="U27" s="55">
        <f t="shared" si="2"/>
        <v>5</v>
      </c>
      <c r="V27" s="18">
        <f t="shared" si="3"/>
        <v>-133</v>
      </c>
    </row>
    <row r="28" spans="1:22" s="30" customFormat="1" x14ac:dyDescent="0.2">
      <c r="A28" s="53">
        <v>1100</v>
      </c>
      <c r="B28" s="53">
        <v>1100</v>
      </c>
      <c r="C28" s="53">
        <v>50</v>
      </c>
      <c r="D28" s="53">
        <v>25</v>
      </c>
      <c r="E28" s="135">
        <v>25</v>
      </c>
      <c r="F28" s="135">
        <v>5</v>
      </c>
      <c r="G28" s="135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4">
        <v>-50</v>
      </c>
      <c r="P28" s="94">
        <v>-30</v>
      </c>
      <c r="Q28" s="54">
        <v>-53</v>
      </c>
      <c r="R28" s="51"/>
      <c r="S28" s="18">
        <f t="shared" si="1"/>
        <v>-178</v>
      </c>
      <c r="T28" s="11">
        <f t="shared" si="0"/>
        <v>-50</v>
      </c>
      <c r="U28" s="55">
        <f t="shared" si="2"/>
        <v>5</v>
      </c>
      <c r="V28" s="18">
        <f t="shared" si="3"/>
        <v>-133</v>
      </c>
    </row>
    <row r="29" spans="1:22" s="30" customFormat="1" x14ac:dyDescent="0.2">
      <c r="A29" s="53">
        <v>1200</v>
      </c>
      <c r="B29" s="53">
        <v>1200</v>
      </c>
      <c r="C29" s="53">
        <v>50</v>
      </c>
      <c r="D29" s="53">
        <v>25</v>
      </c>
      <c r="E29" s="135">
        <v>25</v>
      </c>
      <c r="F29" s="135">
        <v>5</v>
      </c>
      <c r="G29" s="135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4">
        <v>-50</v>
      </c>
      <c r="P29" s="94">
        <v>-30</v>
      </c>
      <c r="Q29" s="54">
        <v>-53</v>
      </c>
      <c r="R29" s="51"/>
      <c r="S29" s="18">
        <f t="shared" si="1"/>
        <v>-178</v>
      </c>
      <c r="T29" s="11">
        <f t="shared" si="0"/>
        <v>-50</v>
      </c>
      <c r="U29" s="55">
        <f t="shared" si="2"/>
        <v>5</v>
      </c>
      <c r="V29" s="18">
        <f t="shared" si="3"/>
        <v>-133</v>
      </c>
    </row>
    <row r="30" spans="1:22" s="30" customFormat="1" x14ac:dyDescent="0.2">
      <c r="A30" s="53">
        <v>1300</v>
      </c>
      <c r="B30" s="53">
        <v>1300</v>
      </c>
      <c r="C30" s="53">
        <v>50</v>
      </c>
      <c r="D30" s="53">
        <v>25</v>
      </c>
      <c r="E30" s="135">
        <v>25</v>
      </c>
      <c r="F30" s="135">
        <v>5</v>
      </c>
      <c r="G30" s="135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4">
        <v>-50</v>
      </c>
      <c r="P30" s="94">
        <v>-30</v>
      </c>
      <c r="Q30" s="54">
        <v>-53</v>
      </c>
      <c r="R30" s="51"/>
      <c r="S30" s="18">
        <f t="shared" si="1"/>
        <v>-178</v>
      </c>
      <c r="T30" s="11">
        <f t="shared" si="0"/>
        <v>-50</v>
      </c>
      <c r="U30" s="55">
        <f t="shared" si="2"/>
        <v>5</v>
      </c>
      <c r="V30" s="18">
        <f t="shared" si="3"/>
        <v>-133</v>
      </c>
    </row>
    <row r="31" spans="1:22" s="30" customFormat="1" x14ac:dyDescent="0.2">
      <c r="A31" s="53">
        <v>1400</v>
      </c>
      <c r="B31" s="53">
        <v>1400</v>
      </c>
      <c r="C31" s="53">
        <v>50</v>
      </c>
      <c r="D31" s="53">
        <v>25</v>
      </c>
      <c r="E31" s="135">
        <v>25</v>
      </c>
      <c r="F31" s="135">
        <v>5</v>
      </c>
      <c r="G31" s="135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4">
        <v>-50</v>
      </c>
      <c r="P31" s="94">
        <v>-30</v>
      </c>
      <c r="Q31" s="54">
        <v>-53</v>
      </c>
      <c r="R31" s="51"/>
      <c r="S31" s="18">
        <f t="shared" si="1"/>
        <v>-178</v>
      </c>
      <c r="T31" s="11">
        <f t="shared" si="0"/>
        <v>-50</v>
      </c>
      <c r="U31" s="55">
        <f t="shared" si="2"/>
        <v>5</v>
      </c>
      <c r="V31" s="18">
        <f t="shared" si="3"/>
        <v>-133</v>
      </c>
    </row>
    <row r="32" spans="1:22" s="30" customFormat="1" x14ac:dyDescent="0.2">
      <c r="A32" s="53">
        <v>1500</v>
      </c>
      <c r="B32" s="53">
        <v>1500</v>
      </c>
      <c r="C32" s="53">
        <v>50</v>
      </c>
      <c r="D32" s="53">
        <v>25</v>
      </c>
      <c r="E32" s="135">
        <v>25</v>
      </c>
      <c r="F32" s="135">
        <v>5</v>
      </c>
      <c r="G32" s="135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4">
        <v>-50</v>
      </c>
      <c r="P32" s="94">
        <v>-30</v>
      </c>
      <c r="Q32" s="54">
        <v>-53</v>
      </c>
      <c r="R32" s="51"/>
      <c r="S32" s="18">
        <f t="shared" si="1"/>
        <v>-178</v>
      </c>
      <c r="T32" s="11">
        <f t="shared" si="0"/>
        <v>-50</v>
      </c>
      <c r="U32" s="55">
        <f t="shared" si="2"/>
        <v>5</v>
      </c>
      <c r="V32" s="18">
        <f t="shared" si="3"/>
        <v>-133</v>
      </c>
    </row>
    <row r="33" spans="1:40" s="30" customFormat="1" x14ac:dyDescent="0.2">
      <c r="A33" s="53">
        <v>1600</v>
      </c>
      <c r="B33" s="53">
        <v>1600</v>
      </c>
      <c r="C33" s="53">
        <v>50</v>
      </c>
      <c r="D33" s="53">
        <v>25</v>
      </c>
      <c r="E33" s="135">
        <v>25</v>
      </c>
      <c r="F33" s="135">
        <v>5</v>
      </c>
      <c r="G33" s="135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4">
        <v>-50</v>
      </c>
      <c r="P33" s="94">
        <v>-30</v>
      </c>
      <c r="Q33" s="54">
        <v>-53</v>
      </c>
      <c r="R33" s="51"/>
      <c r="S33" s="18">
        <f t="shared" si="1"/>
        <v>-178</v>
      </c>
      <c r="T33" s="11">
        <f t="shared" si="0"/>
        <v>-50</v>
      </c>
      <c r="U33" s="55">
        <f t="shared" si="2"/>
        <v>5</v>
      </c>
      <c r="V33" s="18">
        <f t="shared" si="3"/>
        <v>-133</v>
      </c>
    </row>
    <row r="34" spans="1:40" s="30" customFormat="1" x14ac:dyDescent="0.2">
      <c r="A34" s="53">
        <v>1700</v>
      </c>
      <c r="B34" s="53">
        <v>1700</v>
      </c>
      <c r="C34" s="53">
        <v>50</v>
      </c>
      <c r="D34" s="53">
        <v>25</v>
      </c>
      <c r="E34" s="135">
        <v>25</v>
      </c>
      <c r="F34" s="135">
        <v>5</v>
      </c>
      <c r="G34" s="135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4">
        <v>-50</v>
      </c>
      <c r="P34" s="94">
        <v>-30</v>
      </c>
      <c r="Q34" s="54">
        <v>-53</v>
      </c>
      <c r="R34" s="51"/>
      <c r="S34" s="18">
        <f t="shared" si="1"/>
        <v>-178</v>
      </c>
      <c r="T34" s="11">
        <f t="shared" si="0"/>
        <v>-50</v>
      </c>
      <c r="U34" s="55">
        <f t="shared" si="2"/>
        <v>5</v>
      </c>
      <c r="V34" s="18">
        <f t="shared" si="3"/>
        <v>-133</v>
      </c>
    </row>
    <row r="35" spans="1:40" s="30" customFormat="1" x14ac:dyDescent="0.2">
      <c r="A35" s="53">
        <v>1800</v>
      </c>
      <c r="B35" s="53">
        <v>1800</v>
      </c>
      <c r="C35" s="53">
        <v>50</v>
      </c>
      <c r="D35" s="53">
        <v>25</v>
      </c>
      <c r="E35" s="135">
        <v>25</v>
      </c>
      <c r="F35" s="135">
        <v>5</v>
      </c>
      <c r="G35" s="135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4">
        <v>-50</v>
      </c>
      <c r="P35" s="94">
        <v>-30</v>
      </c>
      <c r="Q35" s="54">
        <v>-53</v>
      </c>
      <c r="R35" s="51"/>
      <c r="S35" s="18">
        <f t="shared" si="1"/>
        <v>-178</v>
      </c>
      <c r="T35" s="11">
        <f t="shared" si="0"/>
        <v>-50</v>
      </c>
      <c r="U35" s="55">
        <f t="shared" si="2"/>
        <v>5</v>
      </c>
      <c r="V35" s="18">
        <f t="shared" si="3"/>
        <v>-133</v>
      </c>
    </row>
    <row r="36" spans="1:40" s="30" customFormat="1" x14ac:dyDescent="0.2">
      <c r="A36" s="53">
        <v>1900</v>
      </c>
      <c r="B36" s="53">
        <v>1900</v>
      </c>
      <c r="C36" s="53">
        <v>50</v>
      </c>
      <c r="D36" s="53">
        <v>25</v>
      </c>
      <c r="E36" s="135">
        <v>25</v>
      </c>
      <c r="F36" s="135">
        <v>5</v>
      </c>
      <c r="G36" s="135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4">
        <v>-50</v>
      </c>
      <c r="P36" s="94">
        <v>-30</v>
      </c>
      <c r="Q36" s="54">
        <v>-53</v>
      </c>
      <c r="R36" s="51"/>
      <c r="S36" s="18">
        <f t="shared" si="1"/>
        <v>-178</v>
      </c>
      <c r="T36" s="11">
        <f t="shared" si="0"/>
        <v>-50</v>
      </c>
      <c r="U36" s="55">
        <f t="shared" si="2"/>
        <v>5</v>
      </c>
      <c r="V36" s="18">
        <f t="shared" si="3"/>
        <v>-133</v>
      </c>
    </row>
    <row r="37" spans="1:40" s="30" customFormat="1" x14ac:dyDescent="0.2">
      <c r="A37" s="53">
        <v>2000</v>
      </c>
      <c r="B37" s="53">
        <v>2000</v>
      </c>
      <c r="C37" s="53">
        <v>50</v>
      </c>
      <c r="D37" s="53">
        <v>25</v>
      </c>
      <c r="E37" s="135">
        <v>25</v>
      </c>
      <c r="F37" s="135">
        <v>5</v>
      </c>
      <c r="G37" s="135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4">
        <v>-50</v>
      </c>
      <c r="P37" s="94">
        <v>-30</v>
      </c>
      <c r="Q37" s="54">
        <v>-53</v>
      </c>
      <c r="R37" s="51"/>
      <c r="S37" s="18">
        <f t="shared" si="1"/>
        <v>-178</v>
      </c>
      <c r="T37" s="11">
        <f t="shared" si="0"/>
        <v>-50</v>
      </c>
      <c r="U37" s="55">
        <f t="shared" si="2"/>
        <v>5</v>
      </c>
      <c r="V37" s="18">
        <f t="shared" si="3"/>
        <v>-133</v>
      </c>
    </row>
    <row r="38" spans="1:40" s="30" customFormat="1" ht="12" customHeight="1" x14ac:dyDescent="0.2">
      <c r="A38" s="53">
        <v>2100</v>
      </c>
      <c r="B38" s="53">
        <v>2100</v>
      </c>
      <c r="C38" s="53">
        <v>50</v>
      </c>
      <c r="D38" s="53">
        <v>25</v>
      </c>
      <c r="E38" s="135">
        <v>25</v>
      </c>
      <c r="F38" s="135">
        <v>5</v>
      </c>
      <c r="G38" s="135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4">
        <v>-50</v>
      </c>
      <c r="P38" s="94">
        <v>-30</v>
      </c>
      <c r="Q38" s="54">
        <v>-53</v>
      </c>
      <c r="R38" s="51"/>
      <c r="S38" s="18">
        <f t="shared" si="1"/>
        <v>-178</v>
      </c>
      <c r="T38" s="11">
        <f t="shared" si="0"/>
        <v>-50</v>
      </c>
      <c r="U38" s="55">
        <f t="shared" si="2"/>
        <v>5</v>
      </c>
      <c r="V38" s="18">
        <f t="shared" si="3"/>
        <v>-133</v>
      </c>
    </row>
    <row r="39" spans="1:40" s="30" customFormat="1" x14ac:dyDescent="0.2">
      <c r="A39" s="53">
        <v>2200</v>
      </c>
      <c r="B39" s="53">
        <v>2200</v>
      </c>
      <c r="C39" s="53">
        <v>50</v>
      </c>
      <c r="D39" s="53">
        <v>25</v>
      </c>
      <c r="E39" s="135">
        <v>25</v>
      </c>
      <c r="F39" s="135">
        <v>5</v>
      </c>
      <c r="G39" s="135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4">
        <v>-50</v>
      </c>
      <c r="P39" s="94">
        <v>-30</v>
      </c>
      <c r="Q39" s="54">
        <v>-53</v>
      </c>
      <c r="R39" s="51"/>
      <c r="S39" s="18">
        <f t="shared" si="1"/>
        <v>-178</v>
      </c>
      <c r="T39" s="11">
        <f t="shared" si="0"/>
        <v>-50</v>
      </c>
      <c r="U39" s="55">
        <f t="shared" si="2"/>
        <v>5</v>
      </c>
      <c r="V39" s="18">
        <f t="shared" si="3"/>
        <v>-133</v>
      </c>
    </row>
    <row r="40" spans="1:40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135">
        <v>0</v>
      </c>
      <c r="F40" s="135">
        <v>0</v>
      </c>
      <c r="G40" s="135">
        <v>25</v>
      </c>
      <c r="H40" s="45"/>
      <c r="I40" s="53">
        <v>0</v>
      </c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4">
        <v>0</v>
      </c>
      <c r="P40" s="94">
        <v>0</v>
      </c>
      <c r="Q40" s="54">
        <v>0</v>
      </c>
      <c r="R40" s="51"/>
      <c r="S40" s="18">
        <f t="shared" si="1"/>
        <v>25</v>
      </c>
      <c r="T40" s="11">
        <f t="shared" si="0"/>
        <v>0</v>
      </c>
      <c r="U40" s="55">
        <f t="shared" si="2"/>
        <v>25</v>
      </c>
      <c r="V40" s="18">
        <f t="shared" si="3"/>
        <v>0</v>
      </c>
    </row>
    <row r="41" spans="1:40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136">
        <v>0</v>
      </c>
      <c r="F41" s="136">
        <v>0</v>
      </c>
      <c r="G41" s="136">
        <v>25</v>
      </c>
      <c r="H41" s="45"/>
      <c r="I41" s="56">
        <v>0</v>
      </c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7">
        <v>0</v>
      </c>
      <c r="P41" s="95">
        <v>0</v>
      </c>
      <c r="Q41" s="57">
        <v>0</v>
      </c>
      <c r="R41" s="51"/>
      <c r="S41" s="59">
        <f t="shared" si="1"/>
        <v>25</v>
      </c>
      <c r="T41" s="109">
        <f t="shared" si="0"/>
        <v>0</v>
      </c>
      <c r="U41" s="58">
        <f t="shared" si="2"/>
        <v>25</v>
      </c>
      <c r="V41" s="59">
        <f t="shared" si="3"/>
        <v>0</v>
      </c>
    </row>
    <row r="42" spans="1:40" s="12" customFormat="1" x14ac:dyDescent="0.2">
      <c r="A42" s="51"/>
      <c r="B42" s="51"/>
      <c r="C42" s="51"/>
      <c r="D42" s="51"/>
      <c r="E42" s="61"/>
      <c r="F42" s="6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11"/>
      <c r="T42" s="11"/>
      <c r="U42" s="11"/>
      <c r="V42" s="11"/>
    </row>
    <row r="43" spans="1:40" ht="13.5" thickBot="1" x14ac:dyDescent="0.25">
      <c r="A43" s="20"/>
      <c r="B43" s="20"/>
      <c r="C43" s="20"/>
      <c r="D43" s="62"/>
      <c r="E43" s="62"/>
      <c r="F43" s="62"/>
      <c r="G43" s="62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</row>
    <row r="44" spans="1:40" ht="13.5" thickBot="1" x14ac:dyDescent="0.25">
      <c r="B44" s="63" t="s">
        <v>31</v>
      </c>
      <c r="C44" s="46">
        <f>SUM(C18:C41)</f>
        <v>800</v>
      </c>
      <c r="D44" s="46">
        <f>SUM(D18:D41)</f>
        <v>400</v>
      </c>
      <c r="E44" s="46">
        <f>SUM(E18:E41)</f>
        <v>400</v>
      </c>
      <c r="F44" s="46">
        <f>SUM(F18:F41)</f>
        <v>80</v>
      </c>
      <c r="G44" s="46">
        <f>SUM(G18:G41)</f>
        <v>200</v>
      </c>
      <c r="H44" s="17"/>
      <c r="I44" s="46">
        <f t="shared" ref="I44:Q44" si="4">SUM(I18:I41)</f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-400</v>
      </c>
      <c r="N44" s="46">
        <f t="shared" si="4"/>
        <v>-400</v>
      </c>
      <c r="O44" s="46">
        <f t="shared" si="4"/>
        <v>-800</v>
      </c>
      <c r="P44" s="46">
        <f t="shared" si="4"/>
        <v>-480</v>
      </c>
      <c r="Q44" s="46">
        <f t="shared" si="4"/>
        <v>-848</v>
      </c>
      <c r="R44" s="18"/>
      <c r="S44" s="46">
        <f>SUM(S18:S41)</f>
        <v>-2648</v>
      </c>
      <c r="T44" s="46">
        <f>SUM(T18:T41)</f>
        <v>-800</v>
      </c>
      <c r="U44" s="46">
        <f>SUM(U18:U41)</f>
        <v>280</v>
      </c>
      <c r="V44" s="46">
        <f>SUM(V18:V41)</f>
        <v>-2128</v>
      </c>
      <c r="W44" s="64" t="s">
        <v>32</v>
      </c>
      <c r="X44" s="65"/>
    </row>
    <row r="45" spans="1:40" ht="13.5" thickBot="1" x14ac:dyDescent="0.25">
      <c r="B45" s="66"/>
      <c r="C45" s="11"/>
      <c r="D45" s="18"/>
      <c r="E45" s="18"/>
      <c r="F45" s="18"/>
      <c r="G45" s="18"/>
      <c r="H45" s="67" t="s">
        <v>33</v>
      </c>
      <c r="I45" s="11"/>
      <c r="J45" s="11"/>
      <c r="K45" s="11"/>
      <c r="L45" s="11"/>
      <c r="M45" s="11"/>
      <c r="N45" s="11"/>
      <c r="O45" s="11"/>
      <c r="P45" s="11"/>
      <c r="Q45" s="11"/>
      <c r="R45" s="68" t="s">
        <v>34</v>
      </c>
      <c r="S45" s="18"/>
      <c r="T45" s="18"/>
      <c r="U45" s="18"/>
      <c r="V45" s="18"/>
      <c r="W45" s="69"/>
    </row>
    <row r="46" spans="1:40" ht="30.75" customHeight="1" thickBot="1" x14ac:dyDescent="0.25">
      <c r="A46" s="66"/>
      <c r="B46" s="70" t="s">
        <v>230</v>
      </c>
      <c r="C46" s="46">
        <f>SUM(C18:C41)</f>
        <v>800</v>
      </c>
      <c r="D46" s="46">
        <f>SUM(D18:D41)</f>
        <v>400</v>
      </c>
      <c r="E46" s="46">
        <f>SUM(E18:E41)</f>
        <v>400</v>
      </c>
      <c r="F46" s="46">
        <f>SUM(F18:F41)</f>
        <v>80</v>
      </c>
      <c r="G46" s="46">
        <f>SUM(G18:G41)</f>
        <v>200</v>
      </c>
      <c r="H46" s="71">
        <f>SUM(C46:G46)</f>
        <v>1880</v>
      </c>
      <c r="I46" s="46">
        <f t="shared" ref="I46:Q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-400</v>
      </c>
      <c r="N46" s="46">
        <f t="shared" si="5"/>
        <v>-400</v>
      </c>
      <c r="O46" s="46">
        <f t="shared" si="5"/>
        <v>-800</v>
      </c>
      <c r="P46" s="46">
        <f t="shared" si="5"/>
        <v>-480</v>
      </c>
      <c r="Q46" s="46">
        <f t="shared" si="5"/>
        <v>-848</v>
      </c>
      <c r="R46" s="72">
        <f>SUM(I46:Q46)</f>
        <v>-4528</v>
      </c>
      <c r="S46" s="46">
        <f>SUM(S18:S41)</f>
        <v>-2648</v>
      </c>
      <c r="T46" s="46">
        <f>SUM(T18:T41)</f>
        <v>-800</v>
      </c>
      <c r="U46" s="46">
        <f>SUM(U18:U41)</f>
        <v>280</v>
      </c>
      <c r="V46" s="46">
        <f>SUM(V18:V41)</f>
        <v>-2128</v>
      </c>
      <c r="W46" s="69">
        <f>ABS(R46)+ABS(H46)</f>
        <v>6408</v>
      </c>
    </row>
    <row r="47" spans="1:40" ht="13.5" thickBot="1" x14ac:dyDescent="0.25">
      <c r="A47" s="66"/>
      <c r="B47" s="66"/>
      <c r="C47" s="48"/>
      <c r="D47" s="15"/>
      <c r="E47" s="15"/>
      <c r="F47" s="15"/>
      <c r="G47" s="46"/>
      <c r="I47" s="46"/>
      <c r="J47" s="46"/>
      <c r="K47" s="46"/>
      <c r="L47" s="15"/>
      <c r="M47" s="15"/>
      <c r="N47" s="15"/>
      <c r="O47" s="14"/>
      <c r="P47" s="14"/>
      <c r="Q47" s="14"/>
      <c r="S47" s="73"/>
      <c r="T47" s="73"/>
      <c r="U47" s="73"/>
      <c r="V47" s="73"/>
    </row>
    <row r="48" spans="1:40" x14ac:dyDescent="0.2">
      <c r="A48" s="2"/>
      <c r="B48" s="2"/>
      <c r="C48" s="43" t="s">
        <v>62</v>
      </c>
      <c r="D48" s="85" t="s">
        <v>47</v>
      </c>
      <c r="E48" s="48" t="s">
        <v>47</v>
      </c>
      <c r="F48" s="43" t="s">
        <v>36</v>
      </c>
      <c r="G48" s="83" t="s">
        <v>36</v>
      </c>
      <c r="H48" s="44"/>
      <c r="I48" s="15" t="s">
        <v>79</v>
      </c>
      <c r="J48" s="15" t="s">
        <v>79</v>
      </c>
      <c r="K48" s="48" t="s">
        <v>47</v>
      </c>
      <c r="L48" s="15" t="s">
        <v>257</v>
      </c>
      <c r="M48" s="85" t="s">
        <v>143</v>
      </c>
      <c r="N48" s="48" t="s">
        <v>47</v>
      </c>
      <c r="O48" s="74"/>
      <c r="P48" s="99"/>
      <c r="Q48" s="74"/>
      <c r="R48" s="44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</row>
    <row r="49" spans="1:40" s="12" customFormat="1" ht="16.5" customHeight="1" x14ac:dyDescent="0.2">
      <c r="A49" s="66"/>
      <c r="B49" s="66"/>
      <c r="C49" s="47" t="s">
        <v>11</v>
      </c>
      <c r="D49" s="73" t="s">
        <v>46</v>
      </c>
      <c r="E49" s="138" t="s">
        <v>39</v>
      </c>
      <c r="F49" s="47" t="s">
        <v>11</v>
      </c>
      <c r="G49" s="45" t="s">
        <v>11</v>
      </c>
      <c r="H49" s="76"/>
      <c r="I49" s="18" t="s">
        <v>288</v>
      </c>
      <c r="J49" s="18" t="s">
        <v>288</v>
      </c>
      <c r="K49" s="138" t="s">
        <v>46</v>
      </c>
      <c r="L49" s="137" t="s">
        <v>258</v>
      </c>
      <c r="M49" s="11" t="s">
        <v>144</v>
      </c>
      <c r="N49" s="138" t="s">
        <v>39</v>
      </c>
      <c r="O49" s="18" t="s">
        <v>37</v>
      </c>
      <c r="P49" s="17" t="s">
        <v>37</v>
      </c>
      <c r="Q49" s="18" t="s">
        <v>37</v>
      </c>
      <c r="R49" s="76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</row>
    <row r="50" spans="1:40" s="12" customFormat="1" ht="16.5" customHeight="1" x14ac:dyDescent="0.2">
      <c r="A50" s="66"/>
      <c r="B50" s="66"/>
      <c r="C50" s="47" t="s">
        <v>10</v>
      </c>
      <c r="D50" s="11" t="s">
        <v>39</v>
      </c>
      <c r="E50" s="55" t="s">
        <v>10</v>
      </c>
      <c r="F50" s="47" t="s">
        <v>10</v>
      </c>
      <c r="G50" s="45" t="s">
        <v>40</v>
      </c>
      <c r="H50" s="76"/>
      <c r="I50" s="47" t="s">
        <v>48</v>
      </c>
      <c r="J50" s="47" t="s">
        <v>48</v>
      </c>
      <c r="K50" s="55" t="s">
        <v>39</v>
      </c>
      <c r="L50" s="18" t="s">
        <v>257</v>
      </c>
      <c r="M50" s="11" t="s">
        <v>145</v>
      </c>
      <c r="N50" s="55" t="s">
        <v>10</v>
      </c>
      <c r="O50" s="18" t="s">
        <v>38</v>
      </c>
      <c r="P50" s="17" t="s">
        <v>38</v>
      </c>
      <c r="Q50" s="18" t="s">
        <v>38</v>
      </c>
      <c r="R50" s="76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</row>
    <row r="51" spans="1:40" s="12" customFormat="1" ht="18.75" customHeight="1" thickBot="1" x14ac:dyDescent="0.25">
      <c r="A51" s="66"/>
      <c r="B51" s="66"/>
      <c r="C51" s="47" t="s">
        <v>41</v>
      </c>
      <c r="D51" s="105" t="s">
        <v>47</v>
      </c>
      <c r="E51" s="75" t="s">
        <v>38</v>
      </c>
      <c r="F51" s="47" t="s">
        <v>38</v>
      </c>
      <c r="G51" s="45" t="s">
        <v>38</v>
      </c>
      <c r="H51" s="75"/>
      <c r="I51" s="47" t="s">
        <v>117</v>
      </c>
      <c r="J51" s="47" t="s">
        <v>53</v>
      </c>
      <c r="K51" s="84" t="s">
        <v>47</v>
      </c>
      <c r="L51" s="47" t="s">
        <v>116</v>
      </c>
      <c r="M51" s="11" t="s">
        <v>204</v>
      </c>
      <c r="N51" s="75" t="s">
        <v>38</v>
      </c>
      <c r="O51" s="18" t="s">
        <v>47</v>
      </c>
      <c r="P51" s="17" t="s">
        <v>11</v>
      </c>
      <c r="Q51" s="18" t="s">
        <v>11</v>
      </c>
      <c r="R51" s="11"/>
      <c r="S51" s="76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</row>
    <row r="52" spans="1:40" s="12" customFormat="1" ht="19.5" customHeight="1" thickBot="1" x14ac:dyDescent="0.25">
      <c r="A52" s="66"/>
      <c r="B52" s="66"/>
      <c r="C52" s="47" t="s">
        <v>59</v>
      </c>
      <c r="D52" s="44"/>
      <c r="E52" s="84" t="s">
        <v>47</v>
      </c>
      <c r="F52" s="47" t="s">
        <v>256</v>
      </c>
      <c r="G52" s="98" t="s">
        <v>44</v>
      </c>
      <c r="H52" s="77"/>
      <c r="I52" s="47" t="s">
        <v>53</v>
      </c>
      <c r="J52" s="18" t="s">
        <v>11</v>
      </c>
      <c r="K52" s="30"/>
      <c r="L52" s="47" t="s">
        <v>46</v>
      </c>
      <c r="M52" s="44" t="s">
        <v>39</v>
      </c>
      <c r="N52" s="84" t="s">
        <v>47</v>
      </c>
      <c r="O52" s="18" t="s">
        <v>43</v>
      </c>
      <c r="P52" s="17" t="s">
        <v>43</v>
      </c>
      <c r="Q52" s="18" t="s">
        <v>43</v>
      </c>
      <c r="R52" s="77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</row>
    <row r="53" spans="1:40" s="12" customFormat="1" ht="21" customHeight="1" thickBot="1" x14ac:dyDescent="0.25">
      <c r="A53" s="66"/>
      <c r="B53" s="66"/>
      <c r="C53" s="47" t="s">
        <v>254</v>
      </c>
      <c r="D53" s="44"/>
      <c r="E53" s="44"/>
      <c r="F53" s="47" t="s">
        <v>38</v>
      </c>
      <c r="G53" s="44"/>
      <c r="H53" s="76"/>
      <c r="I53" s="18" t="s">
        <v>11</v>
      </c>
      <c r="J53" s="47" t="s">
        <v>70</v>
      </c>
      <c r="K53" s="30"/>
      <c r="L53" s="47" t="s">
        <v>11</v>
      </c>
      <c r="M53" s="45" t="s">
        <v>70</v>
      </c>
      <c r="N53" s="30"/>
      <c r="O53" s="59"/>
      <c r="P53" s="60"/>
      <c r="Q53" s="59"/>
      <c r="R53" s="76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</row>
    <row r="54" spans="1:40" s="12" customFormat="1" ht="24" customHeight="1" x14ac:dyDescent="0.2">
      <c r="A54" s="66"/>
      <c r="B54" s="66"/>
      <c r="C54" s="47" t="s">
        <v>320</v>
      </c>
      <c r="D54" s="44"/>
      <c r="E54" s="44"/>
      <c r="F54" s="47" t="s">
        <v>54</v>
      </c>
      <c r="G54" s="44"/>
      <c r="H54" s="76"/>
      <c r="I54" s="47" t="s">
        <v>70</v>
      </c>
      <c r="J54" s="47" t="s">
        <v>71</v>
      </c>
      <c r="K54" s="30"/>
      <c r="L54" s="47" t="s">
        <v>39</v>
      </c>
      <c r="M54" s="45" t="s">
        <v>11</v>
      </c>
      <c r="N54" s="30"/>
      <c r="O54" s="11"/>
      <c r="P54" s="11"/>
      <c r="Q54" s="11"/>
      <c r="R54" s="11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</row>
    <row r="55" spans="1:40" s="12" customFormat="1" ht="28.5" customHeight="1" thickBot="1" x14ac:dyDescent="0.25">
      <c r="A55" s="66"/>
      <c r="B55" s="66"/>
      <c r="C55" s="78" t="s">
        <v>307</v>
      </c>
      <c r="D55" s="44"/>
      <c r="E55" s="44"/>
      <c r="F55" s="47" t="s">
        <v>195</v>
      </c>
      <c r="G55" s="44"/>
      <c r="H55" s="76"/>
      <c r="I55" s="47" t="s">
        <v>71</v>
      </c>
      <c r="J55" s="47" t="s">
        <v>72</v>
      </c>
      <c r="K55" s="30"/>
      <c r="L55" s="47" t="s">
        <v>70</v>
      </c>
      <c r="M55" s="45" t="s">
        <v>39</v>
      </c>
      <c r="N55" s="30"/>
      <c r="O55" s="44"/>
      <c r="P55" s="44"/>
      <c r="Q55" s="44"/>
      <c r="R55" s="44"/>
      <c r="S55" s="76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40" s="12" customFormat="1" ht="25.5" customHeight="1" thickBot="1" x14ac:dyDescent="0.25">
      <c r="A56" s="66"/>
      <c r="B56" s="66"/>
      <c r="C56" s="30"/>
      <c r="D56" s="44"/>
      <c r="E56" s="44"/>
      <c r="F56" s="78" t="s">
        <v>65</v>
      </c>
      <c r="G56" s="44"/>
      <c r="H56" s="79"/>
      <c r="I56" s="47" t="s">
        <v>72</v>
      </c>
      <c r="J56" s="78" t="s">
        <v>73</v>
      </c>
      <c r="K56" s="30"/>
      <c r="L56" s="47" t="s">
        <v>71</v>
      </c>
      <c r="M56" s="98" t="s">
        <v>70</v>
      </c>
      <c r="N56" s="30"/>
      <c r="O56" s="44"/>
      <c r="P56" s="44"/>
      <c r="Q56" s="44"/>
      <c r="R56" s="44"/>
      <c r="S56" s="79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</row>
    <row r="57" spans="1:40" s="12" customFormat="1" ht="27" customHeight="1" thickBot="1" x14ac:dyDescent="0.25">
      <c r="C57" s="30"/>
      <c r="D57" s="32"/>
      <c r="E57" s="32"/>
      <c r="F57" s="44"/>
      <c r="G57" s="44"/>
      <c r="H57" s="79"/>
      <c r="I57" s="78" t="s">
        <v>73</v>
      </c>
      <c r="J57" s="30"/>
      <c r="K57" s="30"/>
      <c r="L57" s="47" t="s">
        <v>72</v>
      </c>
      <c r="M57" s="30"/>
      <c r="N57" s="30"/>
      <c r="O57" s="44"/>
      <c r="P57" s="44"/>
      <c r="Q57" s="44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</row>
    <row r="58" spans="1:40" ht="20.25" customHeight="1" thickBot="1" x14ac:dyDescent="0.25">
      <c r="B58" s="32"/>
      <c r="D58" s="32"/>
      <c r="E58" s="32"/>
      <c r="F58" s="44"/>
      <c r="G58" s="44"/>
      <c r="H58" s="79"/>
      <c r="L58" s="78" t="s">
        <v>73</v>
      </c>
      <c r="O58" s="32"/>
      <c r="P58" s="32"/>
      <c r="Q58" s="32"/>
      <c r="R58" s="8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</row>
    <row r="59" spans="1:40" ht="24" customHeight="1" x14ac:dyDescent="0.2">
      <c r="B59" s="30"/>
      <c r="D59" s="32"/>
      <c r="E59" s="32"/>
      <c r="F59" s="44"/>
      <c r="G59" s="32"/>
      <c r="H59" s="79"/>
      <c r="O59" s="32"/>
      <c r="P59" s="32"/>
      <c r="Q59" s="32"/>
      <c r="S59" s="81"/>
      <c r="T59" s="81"/>
      <c r="U59" s="81"/>
      <c r="V59" s="81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5" x14ac:dyDescent="0.2">
      <c r="D60" s="32"/>
      <c r="E60" s="32"/>
      <c r="F60" s="32"/>
      <c r="G60" s="32"/>
      <c r="H60" s="79"/>
      <c r="O60" s="30"/>
      <c r="P60" s="30"/>
      <c r="S60" s="80"/>
      <c r="T60" s="80"/>
      <c r="U60" s="80"/>
      <c r="V60" s="8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">
      <c r="D61" s="32"/>
      <c r="E61" s="32"/>
      <c r="F61" s="32"/>
      <c r="G61" s="32"/>
      <c r="H61" s="79"/>
      <c r="O61" s="30"/>
      <c r="P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">
      <c r="D62" s="32"/>
      <c r="E62" s="32"/>
      <c r="F62" s="32"/>
      <c r="G62" s="32"/>
      <c r="H62" s="79"/>
      <c r="O62" s="30"/>
      <c r="P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">
      <c r="D63" s="32"/>
      <c r="E63" s="32"/>
      <c r="F63" s="32"/>
      <c r="G63" s="32"/>
      <c r="H63" s="79"/>
      <c r="O63" s="30"/>
      <c r="P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x14ac:dyDescent="0.2">
      <c r="D64" s="32"/>
      <c r="E64" s="32"/>
      <c r="F64" s="32"/>
      <c r="G64" s="32"/>
      <c r="O64" s="30"/>
      <c r="P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6:40" x14ac:dyDescent="0.2">
      <c r="F65" s="32"/>
      <c r="G65" s="32"/>
      <c r="O65" s="30"/>
      <c r="P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6:40" x14ac:dyDescent="0.2">
      <c r="F66" s="32"/>
      <c r="G66" s="32"/>
      <c r="O66" s="30"/>
      <c r="P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6:40" x14ac:dyDescent="0.2">
      <c r="F67" s="32"/>
      <c r="O67" s="30"/>
      <c r="P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6:40" x14ac:dyDescent="0.2">
      <c r="O68" s="30"/>
      <c r="P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6:40" x14ac:dyDescent="0.2">
      <c r="O69" s="30"/>
      <c r="P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6:40" x14ac:dyDescent="0.2">
      <c r="O70" s="30"/>
      <c r="P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6:40" x14ac:dyDescent="0.2">
      <c r="O71" s="30"/>
      <c r="P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6:40" x14ac:dyDescent="0.2">
      <c r="O72" s="30"/>
      <c r="P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6:40" x14ac:dyDescent="0.2">
      <c r="O73" s="30"/>
      <c r="P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6:40" x14ac:dyDescent="0.2">
      <c r="O74" s="30"/>
      <c r="P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6:40" x14ac:dyDescent="0.2">
      <c r="O75" s="30"/>
      <c r="P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6:40" x14ac:dyDescent="0.2">
      <c r="O76" s="30"/>
      <c r="P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6:40" x14ac:dyDescent="0.2">
      <c r="O77" s="30"/>
      <c r="P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6:40" x14ac:dyDescent="0.2">
      <c r="O78" s="30"/>
      <c r="P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6:40" x14ac:dyDescent="0.2">
      <c r="O79" s="30"/>
      <c r="P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6:40" x14ac:dyDescent="0.2">
      <c r="O80" s="30"/>
      <c r="P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5:40" x14ac:dyDescent="0.2">
      <c r="O81" s="30"/>
      <c r="P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5:40" x14ac:dyDescent="0.2">
      <c r="O82" s="30"/>
      <c r="P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5:40" x14ac:dyDescent="0.2">
      <c r="O83" s="30"/>
      <c r="P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5:40" x14ac:dyDescent="0.2">
      <c r="O84" s="30"/>
      <c r="P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5:40" x14ac:dyDescent="0.2">
      <c r="O85" s="30"/>
      <c r="P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5:40" x14ac:dyDescent="0.2">
      <c r="O86" s="30"/>
      <c r="P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5:40" x14ac:dyDescent="0.2">
      <c r="O87" s="30"/>
      <c r="P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5:40" x14ac:dyDescent="0.2">
      <c r="O88" s="30"/>
      <c r="P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5:40" x14ac:dyDescent="0.2">
      <c r="O89" s="30"/>
      <c r="P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5:40" x14ac:dyDescent="0.2">
      <c r="O90" s="30"/>
      <c r="P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5:40" x14ac:dyDescent="0.2">
      <c r="O91" s="30"/>
      <c r="P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5:40" x14ac:dyDescent="0.2">
      <c r="O92" s="30"/>
      <c r="P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5:40" x14ac:dyDescent="0.2">
      <c r="O93" s="30"/>
      <c r="P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5:40" x14ac:dyDescent="0.2">
      <c r="O94" s="30"/>
      <c r="P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5:40" x14ac:dyDescent="0.2">
      <c r="O95" s="30"/>
      <c r="P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5:40" x14ac:dyDescent="0.2">
      <c r="O96" s="30"/>
      <c r="P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5:40" x14ac:dyDescent="0.2">
      <c r="O97" s="30"/>
      <c r="P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5:40" x14ac:dyDescent="0.2">
      <c r="O98" s="30"/>
      <c r="P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5:40" x14ac:dyDescent="0.2">
      <c r="O99" s="30"/>
      <c r="P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5:40" x14ac:dyDescent="0.2">
      <c r="O100" s="30"/>
      <c r="P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5:40" x14ac:dyDescent="0.2">
      <c r="O101" s="30"/>
      <c r="P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5:40" x14ac:dyDescent="0.2">
      <c r="O102" s="30"/>
      <c r="P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5:40" x14ac:dyDescent="0.2">
      <c r="O103" s="30"/>
      <c r="P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5:40" x14ac:dyDescent="0.2">
      <c r="O104" s="30"/>
      <c r="P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5:40" x14ac:dyDescent="0.2">
      <c r="O105" s="30"/>
      <c r="P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  <row r="106" spans="15:40" x14ac:dyDescent="0.2">
      <c r="O106" s="30"/>
      <c r="P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U106"/>
  <sheetViews>
    <sheetView zoomScale="60" workbookViewId="0">
      <selection activeCell="D30" sqref="D3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2" width="30.5703125" style="30" customWidth="1"/>
    <col min="13" max="13" width="21.42578125" style="30" customWidth="1"/>
    <col min="14" max="19" width="30.5703125" style="30" customWidth="1"/>
    <col min="20" max="23" width="30.28515625" style="5" customWidth="1"/>
    <col min="24" max="24" width="30.28515625" style="30" customWidth="1"/>
    <col min="25" max="25" width="21.42578125" style="30" customWidth="1"/>
    <col min="26" max="26" width="31.42578125" style="5" customWidth="1"/>
    <col min="27" max="28" width="28.85546875" style="5" customWidth="1"/>
    <col min="29" max="29" width="31.42578125" style="5" customWidth="1"/>
    <col min="30" max="30" width="26.42578125" style="5" customWidth="1"/>
    <col min="31" max="16384" width="16.7109375" style="5"/>
  </cols>
  <sheetData>
    <row r="1" spans="1:29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4"/>
      <c r="V1" s="4"/>
      <c r="W1" s="4"/>
      <c r="X1" s="96"/>
      <c r="Y1" s="3"/>
      <c r="Z1" s="4"/>
      <c r="AA1" s="4"/>
      <c r="AB1" s="4"/>
      <c r="AC1" s="4"/>
    </row>
    <row r="2" spans="1:29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ht="21.75" customHeight="1" x14ac:dyDescent="0.2">
      <c r="B8" s="7">
        <v>37357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9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57</v>
      </c>
      <c r="I9" s="10" t="s">
        <v>57</v>
      </c>
      <c r="J9" s="10" t="s">
        <v>3</v>
      </c>
      <c r="K9" s="10" t="s">
        <v>3</v>
      </c>
      <c r="L9" s="10" t="s">
        <v>3</v>
      </c>
      <c r="M9" s="11"/>
      <c r="N9" s="10" t="s">
        <v>57</v>
      </c>
      <c r="O9" s="10" t="s">
        <v>57</v>
      </c>
      <c r="P9" s="10" t="s">
        <v>57</v>
      </c>
      <c r="Q9" s="10" t="s">
        <v>57</v>
      </c>
      <c r="R9" s="10" t="s">
        <v>57</v>
      </c>
      <c r="S9" s="10" t="s">
        <v>282</v>
      </c>
      <c r="T9" s="89" t="s">
        <v>4</v>
      </c>
      <c r="U9" s="89" t="s">
        <v>4</v>
      </c>
      <c r="V9" s="89" t="s">
        <v>4</v>
      </c>
      <c r="W9" s="89" t="s">
        <v>4</v>
      </c>
      <c r="X9" s="89" t="s">
        <v>4</v>
      </c>
      <c r="Y9" s="11"/>
      <c r="Z9" s="12"/>
      <c r="AA9" s="12"/>
      <c r="AB9" s="12"/>
      <c r="AC9" s="12"/>
    </row>
    <row r="10" spans="1:29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5" t="s">
        <v>7</v>
      </c>
      <c r="M10" s="11"/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15" t="s">
        <v>45</v>
      </c>
      <c r="T10" s="48" t="s">
        <v>7</v>
      </c>
      <c r="U10" s="48" t="s">
        <v>7</v>
      </c>
      <c r="V10" s="48" t="s">
        <v>7</v>
      </c>
      <c r="W10" s="48" t="s">
        <v>7</v>
      </c>
      <c r="X10" s="15" t="s">
        <v>67</v>
      </c>
      <c r="Y10" s="11"/>
    </row>
    <row r="11" spans="1:29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10</v>
      </c>
      <c r="I11" s="18" t="s">
        <v>47</v>
      </c>
      <c r="J11" s="18" t="s">
        <v>10</v>
      </c>
      <c r="K11" s="18" t="s">
        <v>10</v>
      </c>
      <c r="L11" s="18" t="s">
        <v>11</v>
      </c>
      <c r="M11" s="11"/>
      <c r="N11" s="18" t="s">
        <v>11</v>
      </c>
      <c r="O11" s="18" t="s">
        <v>11</v>
      </c>
      <c r="P11" s="18" t="s">
        <v>46</v>
      </c>
      <c r="Q11" s="18" t="s">
        <v>46</v>
      </c>
      <c r="R11" s="18" t="s">
        <v>47</v>
      </c>
      <c r="S11" s="18" t="s">
        <v>47</v>
      </c>
      <c r="T11" s="18" t="s">
        <v>10</v>
      </c>
      <c r="U11" s="18" t="s">
        <v>10</v>
      </c>
      <c r="V11" s="18" t="s">
        <v>10</v>
      </c>
      <c r="W11" s="18" t="s">
        <v>10</v>
      </c>
      <c r="X11" s="18" t="s">
        <v>10</v>
      </c>
      <c r="Y11" s="11"/>
    </row>
    <row r="12" spans="1:29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/>
      <c r="J12" s="21"/>
      <c r="K12" s="21"/>
      <c r="L12" s="21">
        <v>22.25</v>
      </c>
      <c r="M12" s="22"/>
      <c r="N12" s="21">
        <v>121</v>
      </c>
      <c r="O12" s="21">
        <v>121</v>
      </c>
      <c r="P12" s="21"/>
      <c r="Q12" s="21"/>
      <c r="R12" s="21"/>
      <c r="S12" s="21"/>
      <c r="T12" s="91"/>
      <c r="U12" s="91"/>
      <c r="V12" s="91"/>
      <c r="W12" s="91"/>
      <c r="X12" s="23"/>
      <c r="Y12" s="22"/>
    </row>
    <row r="13" spans="1:29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25" t="s">
        <v>13</v>
      </c>
      <c r="I13" s="102" t="s">
        <v>262</v>
      </c>
      <c r="J13" s="102" t="s">
        <v>265</v>
      </c>
      <c r="K13" s="27" t="s">
        <v>51</v>
      </c>
      <c r="L13" s="27" t="s">
        <v>51</v>
      </c>
      <c r="M13" s="28"/>
      <c r="N13" s="27" t="s">
        <v>51</v>
      </c>
      <c r="O13" s="27" t="s">
        <v>51</v>
      </c>
      <c r="P13" s="102" t="s">
        <v>263</v>
      </c>
      <c r="Q13" s="27" t="s">
        <v>50</v>
      </c>
      <c r="R13" s="102" t="s">
        <v>142</v>
      </c>
      <c r="S13" s="102" t="s">
        <v>264</v>
      </c>
      <c r="T13" s="29" t="s">
        <v>13</v>
      </c>
      <c r="U13" s="29" t="s">
        <v>13</v>
      </c>
      <c r="V13" s="29" t="s">
        <v>13</v>
      </c>
      <c r="W13" s="29" t="s">
        <v>13</v>
      </c>
      <c r="X13" s="90" t="s">
        <v>13</v>
      </c>
      <c r="Z13" s="31"/>
      <c r="AA13" s="31"/>
      <c r="AB13" s="31"/>
      <c r="AC13" s="31"/>
    </row>
    <row r="14" spans="1:29" x14ac:dyDescent="0.2">
      <c r="A14" s="24"/>
      <c r="B14" s="24"/>
      <c r="C14" s="17"/>
      <c r="D14" s="17"/>
      <c r="E14" s="18"/>
      <c r="F14" s="18"/>
      <c r="G14" s="18"/>
      <c r="H14" s="18"/>
      <c r="I14" s="18"/>
      <c r="J14" s="18"/>
      <c r="K14" s="18"/>
      <c r="L14" s="18"/>
      <c r="M14" s="32"/>
      <c r="N14" s="18"/>
      <c r="O14" s="18"/>
      <c r="P14" s="18"/>
      <c r="Q14" s="18"/>
      <c r="R14" s="18"/>
      <c r="S14" s="18"/>
      <c r="T14" s="55"/>
      <c r="U14" s="55"/>
      <c r="V14" s="55"/>
      <c r="W14" s="55"/>
      <c r="X14" s="18"/>
      <c r="Y14" s="92"/>
      <c r="Z14" s="33"/>
      <c r="AA14" s="33"/>
      <c r="AB14" s="33"/>
      <c r="AC14" s="33"/>
    </row>
    <row r="15" spans="1:29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261</v>
      </c>
      <c r="J15" s="87" t="s">
        <v>69</v>
      </c>
      <c r="K15" s="87" t="s">
        <v>69</v>
      </c>
      <c r="L15" s="87" t="s">
        <v>69</v>
      </c>
      <c r="M15" s="86"/>
      <c r="N15" s="34" t="s">
        <v>69</v>
      </c>
      <c r="O15" s="34" t="s">
        <v>69</v>
      </c>
      <c r="P15" s="87" t="s">
        <v>69</v>
      </c>
      <c r="Q15" s="87" t="s">
        <v>69</v>
      </c>
      <c r="R15" s="87" t="s">
        <v>141</v>
      </c>
      <c r="S15" s="87" t="s">
        <v>261</v>
      </c>
      <c r="T15" s="87" t="s">
        <v>69</v>
      </c>
      <c r="U15" s="87" t="s">
        <v>69</v>
      </c>
      <c r="V15" s="87" t="s">
        <v>69</v>
      </c>
      <c r="W15" s="87" t="s">
        <v>69</v>
      </c>
      <c r="X15" s="87" t="s">
        <v>69</v>
      </c>
      <c r="Y15" s="88"/>
      <c r="Z15" s="34"/>
      <c r="AA15" s="35"/>
      <c r="AB15" s="35"/>
      <c r="AC15" s="35"/>
    </row>
    <row r="16" spans="1:29" s="30" customFormat="1" ht="26.25" customHeight="1" thickBot="1" x14ac:dyDescent="0.25">
      <c r="A16" s="36"/>
      <c r="B16" s="36"/>
      <c r="C16" s="82" t="s">
        <v>300</v>
      </c>
      <c r="D16" s="82" t="s">
        <v>309</v>
      </c>
      <c r="E16" s="82" t="s">
        <v>310</v>
      </c>
      <c r="F16" s="82" t="s">
        <v>308</v>
      </c>
      <c r="G16" s="82" t="s">
        <v>301</v>
      </c>
      <c r="H16" s="82" t="s">
        <v>303</v>
      </c>
      <c r="I16" s="118" t="s">
        <v>260</v>
      </c>
      <c r="J16" s="118" t="s">
        <v>260</v>
      </c>
      <c r="K16" s="82" t="s">
        <v>305</v>
      </c>
      <c r="L16" s="82" t="s">
        <v>284</v>
      </c>
      <c r="M16" s="17"/>
      <c r="N16" s="140" t="s">
        <v>291</v>
      </c>
      <c r="O16" s="82" t="s">
        <v>290</v>
      </c>
      <c r="P16" s="118" t="s">
        <v>260</v>
      </c>
      <c r="Q16" s="82" t="s">
        <v>292</v>
      </c>
      <c r="R16" s="118" t="s">
        <v>298</v>
      </c>
      <c r="S16" s="118" t="s">
        <v>260</v>
      </c>
      <c r="T16" s="60" t="s">
        <v>296</v>
      </c>
      <c r="U16" s="60" t="s">
        <v>293</v>
      </c>
      <c r="V16" s="60" t="s">
        <v>295</v>
      </c>
      <c r="W16" s="60" t="s">
        <v>299</v>
      </c>
      <c r="X16" s="60" t="s">
        <v>294</v>
      </c>
      <c r="Y16" s="18"/>
      <c r="Z16" s="37" t="s">
        <v>14</v>
      </c>
      <c r="AA16" s="38" t="s">
        <v>15</v>
      </c>
      <c r="AB16" s="39" t="s">
        <v>16</v>
      </c>
      <c r="AC16" s="40" t="s">
        <v>17</v>
      </c>
    </row>
    <row r="17" spans="1:29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43" t="s">
        <v>68</v>
      </c>
      <c r="O17" s="43" t="s">
        <v>68</v>
      </c>
      <c r="P17" s="43" t="s">
        <v>20</v>
      </c>
      <c r="Q17" s="43" t="s">
        <v>20</v>
      </c>
      <c r="R17" s="43" t="s">
        <v>20</v>
      </c>
      <c r="S17" s="43" t="s">
        <v>20</v>
      </c>
      <c r="T17" s="15" t="s">
        <v>20</v>
      </c>
      <c r="U17" s="15" t="s">
        <v>20</v>
      </c>
      <c r="V17" s="15" t="s">
        <v>20</v>
      </c>
      <c r="W17" s="15" t="s">
        <v>20</v>
      </c>
      <c r="X17" s="46" t="s">
        <v>20</v>
      </c>
      <c r="Y17" s="47"/>
      <c r="Z17" s="46"/>
      <c r="AA17" s="15"/>
      <c r="AB17" s="14"/>
      <c r="AC17" s="15"/>
    </row>
    <row r="18" spans="1:29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25</v>
      </c>
      <c r="F18" s="49">
        <v>25</v>
      </c>
      <c r="G18" s="49">
        <v>25</v>
      </c>
      <c r="H18" s="50">
        <v>25</v>
      </c>
      <c r="I18" s="49">
        <v>0</v>
      </c>
      <c r="J18" s="134">
        <v>0</v>
      </c>
      <c r="K18" s="134">
        <v>0</v>
      </c>
      <c r="L18" s="134">
        <v>25</v>
      </c>
      <c r="M18" s="45"/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49">
        <v>0</v>
      </c>
      <c r="T18" s="52">
        <v>0</v>
      </c>
      <c r="U18" s="131">
        <v>-50</v>
      </c>
      <c r="V18" s="52">
        <v>-50</v>
      </c>
      <c r="W18" s="93">
        <v>0</v>
      </c>
      <c r="X18" s="52">
        <v>0</v>
      </c>
      <c r="Y18" s="51"/>
      <c r="Z18" s="48">
        <f t="shared" ref="Z18:Z41" si="0">SUM(C18:X18)</f>
        <v>25</v>
      </c>
      <c r="AA18" s="48">
        <f>SUM(C18:I18,N18:R18)</f>
        <v>100</v>
      </c>
      <c r="AB18" s="48">
        <f>SUM(J18:L18,S18)</f>
        <v>25</v>
      </c>
      <c r="AC18" s="15">
        <f>SUM(T18:X18)</f>
        <v>-100</v>
      </c>
    </row>
    <row r="19" spans="1:29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25</v>
      </c>
      <c r="F19" s="53">
        <v>25</v>
      </c>
      <c r="G19" s="53">
        <v>25</v>
      </c>
      <c r="H19" s="110">
        <v>25</v>
      </c>
      <c r="I19" s="53">
        <v>0</v>
      </c>
      <c r="J19" s="135">
        <v>0</v>
      </c>
      <c r="K19" s="135">
        <v>0</v>
      </c>
      <c r="L19" s="135">
        <v>25</v>
      </c>
      <c r="M19" s="45"/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4">
        <v>0</v>
      </c>
      <c r="U19" s="132">
        <v>-50</v>
      </c>
      <c r="V19" s="54">
        <v>-50</v>
      </c>
      <c r="W19" s="94">
        <v>0</v>
      </c>
      <c r="X19" s="54">
        <v>0</v>
      </c>
      <c r="Y19" s="51"/>
      <c r="Z19" s="55">
        <f t="shared" si="0"/>
        <v>25</v>
      </c>
      <c r="AA19" s="55">
        <f t="shared" ref="AA19:AA41" si="1">SUM(C19:I19,N19:R19)</f>
        <v>100</v>
      </c>
      <c r="AB19" s="55">
        <f t="shared" ref="AB19:AB41" si="2">SUM(J19:L19,S19)</f>
        <v>25</v>
      </c>
      <c r="AC19" s="18">
        <f t="shared" ref="AC19:AC41" si="3">SUM(T19:X19)</f>
        <v>-100</v>
      </c>
    </row>
    <row r="20" spans="1:29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25</v>
      </c>
      <c r="F20" s="53">
        <v>25</v>
      </c>
      <c r="G20" s="53">
        <v>25</v>
      </c>
      <c r="H20" s="110">
        <v>25</v>
      </c>
      <c r="I20" s="53">
        <v>0</v>
      </c>
      <c r="J20" s="135">
        <v>0</v>
      </c>
      <c r="K20" s="135">
        <v>0</v>
      </c>
      <c r="L20" s="135">
        <v>25</v>
      </c>
      <c r="M20" s="45"/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4">
        <v>0</v>
      </c>
      <c r="U20" s="132">
        <v>-50</v>
      </c>
      <c r="V20" s="54">
        <v>-50</v>
      </c>
      <c r="W20" s="94">
        <v>0</v>
      </c>
      <c r="X20" s="54">
        <v>0</v>
      </c>
      <c r="Y20" s="51"/>
      <c r="Z20" s="55">
        <f t="shared" si="0"/>
        <v>25</v>
      </c>
      <c r="AA20" s="55">
        <f t="shared" si="1"/>
        <v>100</v>
      </c>
      <c r="AB20" s="55">
        <f t="shared" si="2"/>
        <v>25</v>
      </c>
      <c r="AC20" s="18">
        <f t="shared" si="3"/>
        <v>-100</v>
      </c>
    </row>
    <row r="21" spans="1:29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25</v>
      </c>
      <c r="F21" s="53">
        <v>25</v>
      </c>
      <c r="G21" s="53">
        <v>25</v>
      </c>
      <c r="H21" s="110">
        <v>25</v>
      </c>
      <c r="I21" s="53">
        <v>0</v>
      </c>
      <c r="J21" s="135">
        <v>0</v>
      </c>
      <c r="K21" s="135">
        <v>0</v>
      </c>
      <c r="L21" s="135">
        <v>25</v>
      </c>
      <c r="M21" s="45"/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4">
        <v>0</v>
      </c>
      <c r="U21" s="132">
        <v>-50</v>
      </c>
      <c r="V21" s="54">
        <v>-50</v>
      </c>
      <c r="W21" s="94">
        <v>0</v>
      </c>
      <c r="X21" s="54">
        <v>0</v>
      </c>
      <c r="Y21" s="51"/>
      <c r="Z21" s="55">
        <f t="shared" si="0"/>
        <v>25</v>
      </c>
      <c r="AA21" s="55">
        <f t="shared" si="1"/>
        <v>100</v>
      </c>
      <c r="AB21" s="55">
        <f t="shared" si="2"/>
        <v>25</v>
      </c>
      <c r="AC21" s="18">
        <f t="shared" si="3"/>
        <v>-100</v>
      </c>
    </row>
    <row r="22" spans="1:29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25</v>
      </c>
      <c r="F22" s="53">
        <v>25</v>
      </c>
      <c r="G22" s="53">
        <v>25</v>
      </c>
      <c r="H22" s="110">
        <v>25</v>
      </c>
      <c r="I22" s="53">
        <v>0</v>
      </c>
      <c r="J22" s="135">
        <v>0</v>
      </c>
      <c r="K22" s="135">
        <v>0</v>
      </c>
      <c r="L22" s="135">
        <v>25</v>
      </c>
      <c r="M22" s="45"/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4">
        <v>0</v>
      </c>
      <c r="U22" s="132">
        <v>-50</v>
      </c>
      <c r="V22" s="54">
        <v>-50</v>
      </c>
      <c r="W22" s="94">
        <v>0</v>
      </c>
      <c r="X22" s="54">
        <v>0</v>
      </c>
      <c r="Y22" s="51"/>
      <c r="Z22" s="55">
        <f t="shared" si="0"/>
        <v>25</v>
      </c>
      <c r="AA22" s="55">
        <f t="shared" si="1"/>
        <v>100</v>
      </c>
      <c r="AB22" s="55">
        <f t="shared" si="2"/>
        <v>25</v>
      </c>
      <c r="AC22" s="18">
        <f t="shared" si="3"/>
        <v>-100</v>
      </c>
    </row>
    <row r="23" spans="1:29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25</v>
      </c>
      <c r="F23" s="53">
        <v>25</v>
      </c>
      <c r="G23" s="53">
        <v>25</v>
      </c>
      <c r="H23" s="110">
        <v>25</v>
      </c>
      <c r="I23" s="53">
        <v>0</v>
      </c>
      <c r="J23" s="135">
        <v>0</v>
      </c>
      <c r="K23" s="135">
        <v>0</v>
      </c>
      <c r="L23" s="135">
        <v>25</v>
      </c>
      <c r="M23" s="45"/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4">
        <v>0</v>
      </c>
      <c r="U23" s="132">
        <v>-50</v>
      </c>
      <c r="V23" s="54">
        <v>-50</v>
      </c>
      <c r="W23" s="94">
        <v>0</v>
      </c>
      <c r="X23" s="54">
        <v>0</v>
      </c>
      <c r="Y23" s="51"/>
      <c r="Z23" s="55">
        <f t="shared" si="0"/>
        <v>25</v>
      </c>
      <c r="AA23" s="55">
        <f t="shared" si="1"/>
        <v>100</v>
      </c>
      <c r="AB23" s="55">
        <f t="shared" si="2"/>
        <v>25</v>
      </c>
      <c r="AC23" s="18">
        <f t="shared" si="3"/>
        <v>-100</v>
      </c>
    </row>
    <row r="24" spans="1:29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110">
        <v>0</v>
      </c>
      <c r="I24" s="53">
        <v>25</v>
      </c>
      <c r="J24" s="135">
        <v>25</v>
      </c>
      <c r="K24" s="135">
        <v>5</v>
      </c>
      <c r="L24" s="135">
        <v>0</v>
      </c>
      <c r="M24" s="45"/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3">
        <v>-25</v>
      </c>
      <c r="T24" s="54">
        <v>-50</v>
      </c>
      <c r="U24" s="132">
        <v>0</v>
      </c>
      <c r="V24" s="54">
        <v>0</v>
      </c>
      <c r="W24" s="94">
        <v>-30</v>
      </c>
      <c r="X24" s="54">
        <v>-53</v>
      </c>
      <c r="Y24" s="51"/>
      <c r="Z24" s="55">
        <f t="shared" si="0"/>
        <v>-178</v>
      </c>
      <c r="AA24" s="55">
        <f t="shared" si="1"/>
        <v>-50</v>
      </c>
      <c r="AB24" s="55">
        <f t="shared" si="2"/>
        <v>5</v>
      </c>
      <c r="AC24" s="18">
        <f t="shared" si="3"/>
        <v>-133</v>
      </c>
    </row>
    <row r="25" spans="1:29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110">
        <v>0</v>
      </c>
      <c r="I25" s="53">
        <v>25</v>
      </c>
      <c r="J25" s="135">
        <v>25</v>
      </c>
      <c r="K25" s="135">
        <v>5</v>
      </c>
      <c r="L25" s="135">
        <v>0</v>
      </c>
      <c r="M25" s="45"/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3">
        <v>-25</v>
      </c>
      <c r="T25" s="54">
        <v>-50</v>
      </c>
      <c r="U25" s="132">
        <v>0</v>
      </c>
      <c r="V25" s="54">
        <v>0</v>
      </c>
      <c r="W25" s="94">
        <v>-30</v>
      </c>
      <c r="X25" s="54">
        <v>-53</v>
      </c>
      <c r="Y25" s="51"/>
      <c r="Z25" s="55">
        <f t="shared" si="0"/>
        <v>-178</v>
      </c>
      <c r="AA25" s="55">
        <f t="shared" si="1"/>
        <v>-50</v>
      </c>
      <c r="AB25" s="55">
        <f t="shared" si="2"/>
        <v>5</v>
      </c>
      <c r="AC25" s="18">
        <f t="shared" si="3"/>
        <v>-133</v>
      </c>
    </row>
    <row r="26" spans="1:29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110">
        <v>0</v>
      </c>
      <c r="I26" s="53">
        <v>25</v>
      </c>
      <c r="J26" s="135">
        <v>25</v>
      </c>
      <c r="K26" s="135">
        <v>5</v>
      </c>
      <c r="L26" s="135">
        <v>0</v>
      </c>
      <c r="M26" s="45"/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3">
        <v>-25</v>
      </c>
      <c r="T26" s="54">
        <v>-50</v>
      </c>
      <c r="U26" s="132">
        <v>0</v>
      </c>
      <c r="V26" s="54">
        <v>0</v>
      </c>
      <c r="W26" s="94">
        <v>-30</v>
      </c>
      <c r="X26" s="54">
        <v>-53</v>
      </c>
      <c r="Y26" s="51"/>
      <c r="Z26" s="55">
        <f t="shared" si="0"/>
        <v>-178</v>
      </c>
      <c r="AA26" s="55">
        <f t="shared" si="1"/>
        <v>-50</v>
      </c>
      <c r="AB26" s="55">
        <f t="shared" si="2"/>
        <v>5</v>
      </c>
      <c r="AC26" s="18">
        <f t="shared" si="3"/>
        <v>-133</v>
      </c>
    </row>
    <row r="27" spans="1:29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110">
        <v>0</v>
      </c>
      <c r="I27" s="53">
        <v>25</v>
      </c>
      <c r="J27" s="135">
        <v>25</v>
      </c>
      <c r="K27" s="135">
        <v>5</v>
      </c>
      <c r="L27" s="135">
        <v>0</v>
      </c>
      <c r="M27" s="45"/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3">
        <v>-25</v>
      </c>
      <c r="T27" s="54">
        <v>-50</v>
      </c>
      <c r="U27" s="132">
        <v>0</v>
      </c>
      <c r="V27" s="54">
        <v>0</v>
      </c>
      <c r="W27" s="94">
        <v>-30</v>
      </c>
      <c r="X27" s="54">
        <v>-53</v>
      </c>
      <c r="Y27" s="51"/>
      <c r="Z27" s="55">
        <f t="shared" si="0"/>
        <v>-178</v>
      </c>
      <c r="AA27" s="55">
        <f t="shared" si="1"/>
        <v>-50</v>
      </c>
      <c r="AB27" s="55">
        <f t="shared" si="2"/>
        <v>5</v>
      </c>
      <c r="AC27" s="18">
        <f t="shared" si="3"/>
        <v>-133</v>
      </c>
    </row>
    <row r="28" spans="1:29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110">
        <v>0</v>
      </c>
      <c r="I28" s="53">
        <v>25</v>
      </c>
      <c r="J28" s="135">
        <v>25</v>
      </c>
      <c r="K28" s="135">
        <v>5</v>
      </c>
      <c r="L28" s="135">
        <v>0</v>
      </c>
      <c r="M28" s="45"/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3">
        <v>-25</v>
      </c>
      <c r="T28" s="54">
        <v>-50</v>
      </c>
      <c r="U28" s="132">
        <v>0</v>
      </c>
      <c r="V28" s="54">
        <v>0</v>
      </c>
      <c r="W28" s="94">
        <v>-30</v>
      </c>
      <c r="X28" s="54">
        <v>-53</v>
      </c>
      <c r="Y28" s="51"/>
      <c r="Z28" s="55">
        <f t="shared" si="0"/>
        <v>-178</v>
      </c>
      <c r="AA28" s="55">
        <f t="shared" si="1"/>
        <v>-50</v>
      </c>
      <c r="AB28" s="55">
        <f t="shared" si="2"/>
        <v>5</v>
      </c>
      <c r="AC28" s="18">
        <f t="shared" si="3"/>
        <v>-133</v>
      </c>
    </row>
    <row r="29" spans="1:29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110">
        <v>0</v>
      </c>
      <c r="I29" s="53">
        <v>25</v>
      </c>
      <c r="J29" s="135">
        <v>25</v>
      </c>
      <c r="K29" s="135">
        <v>5</v>
      </c>
      <c r="L29" s="135">
        <v>0</v>
      </c>
      <c r="M29" s="45"/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3">
        <v>-25</v>
      </c>
      <c r="T29" s="54">
        <v>-50</v>
      </c>
      <c r="U29" s="132">
        <v>0</v>
      </c>
      <c r="V29" s="54">
        <v>0</v>
      </c>
      <c r="W29" s="94">
        <v>-30</v>
      </c>
      <c r="X29" s="54">
        <v>-53</v>
      </c>
      <c r="Y29" s="51"/>
      <c r="Z29" s="55">
        <f t="shared" si="0"/>
        <v>-178</v>
      </c>
      <c r="AA29" s="55">
        <f t="shared" si="1"/>
        <v>-50</v>
      </c>
      <c r="AB29" s="55">
        <f t="shared" si="2"/>
        <v>5</v>
      </c>
      <c r="AC29" s="18">
        <f t="shared" si="3"/>
        <v>-133</v>
      </c>
    </row>
    <row r="30" spans="1:29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110">
        <v>0</v>
      </c>
      <c r="I30" s="53">
        <v>25</v>
      </c>
      <c r="J30" s="135">
        <v>25</v>
      </c>
      <c r="K30" s="135">
        <v>5</v>
      </c>
      <c r="L30" s="135">
        <v>0</v>
      </c>
      <c r="M30" s="45"/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3">
        <v>-25</v>
      </c>
      <c r="T30" s="54">
        <v>-50</v>
      </c>
      <c r="U30" s="132">
        <v>0</v>
      </c>
      <c r="V30" s="54">
        <v>0</v>
      </c>
      <c r="W30" s="94">
        <v>-30</v>
      </c>
      <c r="X30" s="54">
        <v>-53</v>
      </c>
      <c r="Y30" s="51"/>
      <c r="Z30" s="55">
        <f t="shared" si="0"/>
        <v>-178</v>
      </c>
      <c r="AA30" s="55">
        <f t="shared" si="1"/>
        <v>-50</v>
      </c>
      <c r="AB30" s="55">
        <f t="shared" si="2"/>
        <v>5</v>
      </c>
      <c r="AC30" s="18">
        <f t="shared" si="3"/>
        <v>-133</v>
      </c>
    </row>
    <row r="31" spans="1:29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110">
        <v>0</v>
      </c>
      <c r="I31" s="53">
        <v>25</v>
      </c>
      <c r="J31" s="135">
        <v>25</v>
      </c>
      <c r="K31" s="135">
        <v>5</v>
      </c>
      <c r="L31" s="135">
        <v>0</v>
      </c>
      <c r="M31" s="45"/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3">
        <v>-25</v>
      </c>
      <c r="T31" s="54">
        <v>-50</v>
      </c>
      <c r="U31" s="132">
        <v>0</v>
      </c>
      <c r="V31" s="54">
        <v>0</v>
      </c>
      <c r="W31" s="94">
        <v>-30</v>
      </c>
      <c r="X31" s="54">
        <v>-53</v>
      </c>
      <c r="Y31" s="51"/>
      <c r="Z31" s="55">
        <f t="shared" si="0"/>
        <v>-178</v>
      </c>
      <c r="AA31" s="55">
        <f t="shared" si="1"/>
        <v>-50</v>
      </c>
      <c r="AB31" s="55">
        <f t="shared" si="2"/>
        <v>5</v>
      </c>
      <c r="AC31" s="18">
        <f t="shared" si="3"/>
        <v>-133</v>
      </c>
    </row>
    <row r="32" spans="1:29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110">
        <v>0</v>
      </c>
      <c r="I32" s="53">
        <v>25</v>
      </c>
      <c r="J32" s="135">
        <v>25</v>
      </c>
      <c r="K32" s="135">
        <v>5</v>
      </c>
      <c r="L32" s="135">
        <v>0</v>
      </c>
      <c r="M32" s="45"/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3">
        <v>-25</v>
      </c>
      <c r="T32" s="54">
        <v>-50</v>
      </c>
      <c r="U32" s="132">
        <v>0</v>
      </c>
      <c r="V32" s="54">
        <v>0</v>
      </c>
      <c r="W32" s="94">
        <v>-30</v>
      </c>
      <c r="X32" s="54">
        <v>-53</v>
      </c>
      <c r="Y32" s="51"/>
      <c r="Z32" s="55">
        <f t="shared" si="0"/>
        <v>-178</v>
      </c>
      <c r="AA32" s="55">
        <f t="shared" si="1"/>
        <v>-50</v>
      </c>
      <c r="AB32" s="55">
        <f t="shared" si="2"/>
        <v>5</v>
      </c>
      <c r="AC32" s="18">
        <f t="shared" si="3"/>
        <v>-133</v>
      </c>
    </row>
    <row r="33" spans="1:47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110">
        <v>0</v>
      </c>
      <c r="I33" s="53">
        <v>25</v>
      </c>
      <c r="J33" s="135">
        <v>25</v>
      </c>
      <c r="K33" s="135">
        <v>5</v>
      </c>
      <c r="L33" s="135">
        <v>0</v>
      </c>
      <c r="M33" s="45"/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3">
        <v>-25</v>
      </c>
      <c r="T33" s="54">
        <v>-50</v>
      </c>
      <c r="U33" s="132">
        <v>0</v>
      </c>
      <c r="V33" s="54">
        <v>0</v>
      </c>
      <c r="W33" s="94">
        <v>-30</v>
      </c>
      <c r="X33" s="54">
        <v>-53</v>
      </c>
      <c r="Y33" s="51"/>
      <c r="Z33" s="55">
        <f t="shared" si="0"/>
        <v>-178</v>
      </c>
      <c r="AA33" s="55">
        <f t="shared" si="1"/>
        <v>-50</v>
      </c>
      <c r="AB33" s="55">
        <f t="shared" si="2"/>
        <v>5</v>
      </c>
      <c r="AC33" s="18">
        <f t="shared" si="3"/>
        <v>-133</v>
      </c>
    </row>
    <row r="34" spans="1:47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110">
        <v>0</v>
      </c>
      <c r="I34" s="53">
        <v>25</v>
      </c>
      <c r="J34" s="135">
        <v>25</v>
      </c>
      <c r="K34" s="135">
        <v>5</v>
      </c>
      <c r="L34" s="135">
        <v>0</v>
      </c>
      <c r="M34" s="45"/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3">
        <v>-25</v>
      </c>
      <c r="T34" s="54">
        <v>-50</v>
      </c>
      <c r="U34" s="132">
        <v>0</v>
      </c>
      <c r="V34" s="54">
        <v>0</v>
      </c>
      <c r="W34" s="94">
        <v>-30</v>
      </c>
      <c r="X34" s="54">
        <v>-53</v>
      </c>
      <c r="Y34" s="51"/>
      <c r="Z34" s="55">
        <f t="shared" si="0"/>
        <v>-178</v>
      </c>
      <c r="AA34" s="55">
        <f t="shared" si="1"/>
        <v>-50</v>
      </c>
      <c r="AB34" s="55">
        <f t="shared" si="2"/>
        <v>5</v>
      </c>
      <c r="AC34" s="18">
        <f t="shared" si="3"/>
        <v>-133</v>
      </c>
    </row>
    <row r="35" spans="1:47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110">
        <v>0</v>
      </c>
      <c r="I35" s="53">
        <v>25</v>
      </c>
      <c r="J35" s="135">
        <v>25</v>
      </c>
      <c r="K35" s="135">
        <v>5</v>
      </c>
      <c r="L35" s="135">
        <v>0</v>
      </c>
      <c r="M35" s="45"/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3">
        <v>-25</v>
      </c>
      <c r="T35" s="54">
        <v>-50</v>
      </c>
      <c r="U35" s="132">
        <v>0</v>
      </c>
      <c r="V35" s="54">
        <v>0</v>
      </c>
      <c r="W35" s="94">
        <v>-30</v>
      </c>
      <c r="X35" s="54">
        <v>-53</v>
      </c>
      <c r="Y35" s="51"/>
      <c r="Z35" s="55">
        <f t="shared" si="0"/>
        <v>-178</v>
      </c>
      <c r="AA35" s="55">
        <f t="shared" si="1"/>
        <v>-50</v>
      </c>
      <c r="AB35" s="55">
        <f t="shared" si="2"/>
        <v>5</v>
      </c>
      <c r="AC35" s="18">
        <f t="shared" si="3"/>
        <v>-133</v>
      </c>
    </row>
    <row r="36" spans="1:47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110">
        <v>0</v>
      </c>
      <c r="I36" s="53">
        <v>25</v>
      </c>
      <c r="J36" s="135">
        <v>25</v>
      </c>
      <c r="K36" s="135">
        <v>5</v>
      </c>
      <c r="L36" s="135">
        <v>0</v>
      </c>
      <c r="M36" s="45"/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3">
        <v>-25</v>
      </c>
      <c r="T36" s="54">
        <v>-50</v>
      </c>
      <c r="U36" s="132">
        <v>0</v>
      </c>
      <c r="V36" s="54">
        <v>0</v>
      </c>
      <c r="W36" s="94">
        <v>-30</v>
      </c>
      <c r="X36" s="54">
        <v>-53</v>
      </c>
      <c r="Y36" s="51"/>
      <c r="Z36" s="55">
        <f t="shared" si="0"/>
        <v>-178</v>
      </c>
      <c r="AA36" s="55">
        <f t="shared" si="1"/>
        <v>-50</v>
      </c>
      <c r="AB36" s="55">
        <f t="shared" si="2"/>
        <v>5</v>
      </c>
      <c r="AC36" s="18">
        <f t="shared" si="3"/>
        <v>-133</v>
      </c>
    </row>
    <row r="37" spans="1:47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110">
        <v>0</v>
      </c>
      <c r="I37" s="53">
        <v>25</v>
      </c>
      <c r="J37" s="135">
        <v>25</v>
      </c>
      <c r="K37" s="135">
        <v>5</v>
      </c>
      <c r="L37" s="135">
        <v>0</v>
      </c>
      <c r="M37" s="45"/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3">
        <v>-25</v>
      </c>
      <c r="T37" s="54">
        <v>-50</v>
      </c>
      <c r="U37" s="132">
        <v>0</v>
      </c>
      <c r="V37" s="54">
        <v>0</v>
      </c>
      <c r="W37" s="94">
        <v>-30</v>
      </c>
      <c r="X37" s="54">
        <v>-53</v>
      </c>
      <c r="Y37" s="51"/>
      <c r="Z37" s="55">
        <f t="shared" si="0"/>
        <v>-178</v>
      </c>
      <c r="AA37" s="55">
        <f t="shared" si="1"/>
        <v>-50</v>
      </c>
      <c r="AB37" s="55">
        <f t="shared" si="2"/>
        <v>5</v>
      </c>
      <c r="AC37" s="18">
        <f t="shared" si="3"/>
        <v>-133</v>
      </c>
    </row>
    <row r="38" spans="1:47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110">
        <v>0</v>
      </c>
      <c r="I38" s="53">
        <v>25</v>
      </c>
      <c r="J38" s="135">
        <v>25</v>
      </c>
      <c r="K38" s="135">
        <v>5</v>
      </c>
      <c r="L38" s="135">
        <v>0</v>
      </c>
      <c r="M38" s="45"/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3">
        <v>-25</v>
      </c>
      <c r="T38" s="54">
        <v>-50</v>
      </c>
      <c r="U38" s="132">
        <v>0</v>
      </c>
      <c r="V38" s="54">
        <v>0</v>
      </c>
      <c r="W38" s="94">
        <v>-30</v>
      </c>
      <c r="X38" s="54">
        <v>-53</v>
      </c>
      <c r="Y38" s="51"/>
      <c r="Z38" s="55">
        <f t="shared" si="0"/>
        <v>-178</v>
      </c>
      <c r="AA38" s="55">
        <f t="shared" si="1"/>
        <v>-50</v>
      </c>
      <c r="AB38" s="55">
        <f t="shared" si="2"/>
        <v>5</v>
      </c>
      <c r="AC38" s="18">
        <f t="shared" si="3"/>
        <v>-133</v>
      </c>
    </row>
    <row r="39" spans="1:47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110">
        <v>0</v>
      </c>
      <c r="I39" s="53">
        <v>25</v>
      </c>
      <c r="J39" s="135">
        <v>25</v>
      </c>
      <c r="K39" s="135">
        <v>5</v>
      </c>
      <c r="L39" s="135">
        <v>0</v>
      </c>
      <c r="M39" s="45"/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3">
        <v>-25</v>
      </c>
      <c r="T39" s="54">
        <v>-50</v>
      </c>
      <c r="U39" s="132">
        <v>0</v>
      </c>
      <c r="V39" s="54">
        <v>0</v>
      </c>
      <c r="W39" s="94">
        <v>-30</v>
      </c>
      <c r="X39" s="54">
        <v>-53</v>
      </c>
      <c r="Y39" s="51"/>
      <c r="Z39" s="55">
        <f t="shared" si="0"/>
        <v>-178</v>
      </c>
      <c r="AA39" s="55">
        <f t="shared" si="1"/>
        <v>-50</v>
      </c>
      <c r="AB39" s="55">
        <f t="shared" si="2"/>
        <v>5</v>
      </c>
      <c r="AC39" s="18">
        <f t="shared" si="3"/>
        <v>-133</v>
      </c>
    </row>
    <row r="40" spans="1:47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25</v>
      </c>
      <c r="F40" s="53">
        <v>25</v>
      </c>
      <c r="G40" s="53">
        <v>25</v>
      </c>
      <c r="H40" s="110">
        <v>25</v>
      </c>
      <c r="I40" s="53">
        <v>0</v>
      </c>
      <c r="J40" s="135">
        <v>0</v>
      </c>
      <c r="K40" s="135">
        <v>0</v>
      </c>
      <c r="L40" s="135">
        <v>25</v>
      </c>
      <c r="M40" s="45"/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3">
        <v>0</v>
      </c>
      <c r="T40" s="54">
        <v>0</v>
      </c>
      <c r="U40" s="132">
        <v>-50</v>
      </c>
      <c r="V40" s="54">
        <v>-50</v>
      </c>
      <c r="W40" s="94">
        <v>0</v>
      </c>
      <c r="X40" s="54">
        <v>0</v>
      </c>
      <c r="Y40" s="51"/>
      <c r="Z40" s="55">
        <f t="shared" si="0"/>
        <v>25</v>
      </c>
      <c r="AA40" s="55">
        <f t="shared" si="1"/>
        <v>100</v>
      </c>
      <c r="AB40" s="55">
        <f t="shared" si="2"/>
        <v>25</v>
      </c>
      <c r="AC40" s="18">
        <f t="shared" si="3"/>
        <v>-100</v>
      </c>
    </row>
    <row r="41" spans="1:47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25</v>
      </c>
      <c r="F41" s="56">
        <v>25</v>
      </c>
      <c r="G41" s="56">
        <v>25</v>
      </c>
      <c r="H41" s="139">
        <v>25</v>
      </c>
      <c r="I41" s="56">
        <v>0</v>
      </c>
      <c r="J41" s="136">
        <v>0</v>
      </c>
      <c r="K41" s="136">
        <v>0</v>
      </c>
      <c r="L41" s="136">
        <v>25</v>
      </c>
      <c r="M41" s="45"/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6">
        <v>0</v>
      </c>
      <c r="T41" s="57">
        <v>0</v>
      </c>
      <c r="U41" s="133">
        <v>-50</v>
      </c>
      <c r="V41" s="57">
        <v>-50</v>
      </c>
      <c r="W41" s="95">
        <v>0</v>
      </c>
      <c r="X41" s="57">
        <v>0</v>
      </c>
      <c r="Y41" s="51"/>
      <c r="Z41" s="58">
        <f t="shared" si="0"/>
        <v>25</v>
      </c>
      <c r="AA41" s="58">
        <f t="shared" si="1"/>
        <v>100</v>
      </c>
      <c r="AB41" s="58">
        <f t="shared" si="2"/>
        <v>25</v>
      </c>
      <c r="AC41" s="59">
        <f t="shared" si="3"/>
        <v>-100</v>
      </c>
    </row>
    <row r="42" spans="1:47" s="12" customFormat="1" x14ac:dyDescent="0.2">
      <c r="A42" s="51"/>
      <c r="B42" s="51"/>
      <c r="C42" s="51"/>
      <c r="D42" s="51"/>
      <c r="E42" s="51"/>
      <c r="F42" s="51"/>
      <c r="G42" s="51"/>
      <c r="H42" s="51"/>
      <c r="I42" s="51"/>
      <c r="J42" s="61"/>
      <c r="K42" s="6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11"/>
      <c r="AA42" s="11"/>
      <c r="AB42" s="11"/>
      <c r="AC42" s="11"/>
    </row>
    <row r="43" spans="1:47" ht="13.5" thickBot="1" x14ac:dyDescent="0.25">
      <c r="A43" s="20"/>
      <c r="B43" s="20"/>
      <c r="C43" s="20"/>
      <c r="D43" s="20"/>
      <c r="E43" s="62"/>
      <c r="F43" s="62"/>
      <c r="G43" s="62"/>
      <c r="H43" s="62"/>
      <c r="I43" s="62"/>
      <c r="J43" s="62"/>
      <c r="K43" s="62"/>
      <c r="L43" s="62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r="44" spans="1:47" ht="13.5" thickBot="1" x14ac:dyDescent="0.25">
      <c r="B44" s="63" t="s">
        <v>31</v>
      </c>
      <c r="C44" s="46">
        <f t="shared" ref="C44:L44" si="4">SUM(C18:C41)</f>
        <v>400</v>
      </c>
      <c r="D44" s="46">
        <f t="shared" si="4"/>
        <v>400</v>
      </c>
      <c r="E44" s="46">
        <f t="shared" si="4"/>
        <v>200</v>
      </c>
      <c r="F44" s="46">
        <f>SUM(F18:F41)</f>
        <v>200</v>
      </c>
      <c r="G44" s="46">
        <f t="shared" si="4"/>
        <v>200</v>
      </c>
      <c r="H44" s="46">
        <f t="shared" si="4"/>
        <v>200</v>
      </c>
      <c r="I44" s="46">
        <f t="shared" si="4"/>
        <v>400</v>
      </c>
      <c r="J44" s="46">
        <f t="shared" si="4"/>
        <v>400</v>
      </c>
      <c r="K44" s="46">
        <f t="shared" si="4"/>
        <v>80</v>
      </c>
      <c r="L44" s="46">
        <f t="shared" si="4"/>
        <v>200</v>
      </c>
      <c r="M44" s="17"/>
      <c r="N44" s="46">
        <f t="shared" ref="N44:X44" si="5">SUM(N18:N41)</f>
        <v>-400</v>
      </c>
      <c r="O44" s="46">
        <f t="shared" si="5"/>
        <v>-400</v>
      </c>
      <c r="P44" s="46">
        <f t="shared" si="5"/>
        <v>-400</v>
      </c>
      <c r="Q44" s="46">
        <f t="shared" si="5"/>
        <v>-400</v>
      </c>
      <c r="R44" s="46">
        <f t="shared" si="5"/>
        <v>-400</v>
      </c>
      <c r="S44" s="46">
        <f t="shared" si="5"/>
        <v>-400</v>
      </c>
      <c r="T44" s="46">
        <f t="shared" si="5"/>
        <v>-800</v>
      </c>
      <c r="U44" s="46">
        <f t="shared" si="5"/>
        <v>-400</v>
      </c>
      <c r="V44" s="46">
        <f t="shared" si="5"/>
        <v>-400</v>
      </c>
      <c r="W44" s="46">
        <f t="shared" si="5"/>
        <v>-480</v>
      </c>
      <c r="X44" s="46">
        <f t="shared" si="5"/>
        <v>-848</v>
      </c>
      <c r="Y44" s="18"/>
      <c r="Z44" s="46">
        <f>SUM(Z18:Z41)</f>
        <v>-2648</v>
      </c>
      <c r="AA44" s="46">
        <f>SUM(AA18:AA41)</f>
        <v>0</v>
      </c>
      <c r="AB44" s="46">
        <f>SUM(AB18:AB41)</f>
        <v>280</v>
      </c>
      <c r="AC44" s="46">
        <f>SUM(AC18:AC41)</f>
        <v>-2928</v>
      </c>
      <c r="AD44" s="64" t="s">
        <v>32</v>
      </c>
      <c r="AE44" s="65"/>
    </row>
    <row r="45" spans="1:47" ht="13.5" thickBot="1" x14ac:dyDescent="0.25">
      <c r="B45" s="66"/>
      <c r="C45" s="11"/>
      <c r="D45" s="11"/>
      <c r="E45" s="18"/>
      <c r="F45" s="18"/>
      <c r="G45" s="18"/>
      <c r="H45" s="18"/>
      <c r="I45" s="18"/>
      <c r="J45" s="18"/>
      <c r="K45" s="18"/>
      <c r="L45" s="18"/>
      <c r="M45" s="67" t="s">
        <v>33</v>
      </c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68" t="s">
        <v>34</v>
      </c>
      <c r="Z45" s="18"/>
      <c r="AA45" s="18"/>
      <c r="AB45" s="18"/>
      <c r="AC45" s="18"/>
      <c r="AD45" s="69"/>
    </row>
    <row r="46" spans="1:47" ht="30.75" customHeight="1" thickBot="1" x14ac:dyDescent="0.25">
      <c r="A46" s="66"/>
      <c r="B46" s="70" t="s">
        <v>230</v>
      </c>
      <c r="C46" s="46">
        <f t="shared" ref="C46:L46" si="6">SUM(C18:C41)</f>
        <v>400</v>
      </c>
      <c r="D46" s="46">
        <f t="shared" si="6"/>
        <v>400</v>
      </c>
      <c r="E46" s="46">
        <f t="shared" si="6"/>
        <v>200</v>
      </c>
      <c r="F46" s="46">
        <f>SUM(F18:F41)</f>
        <v>200</v>
      </c>
      <c r="G46" s="46">
        <f t="shared" si="6"/>
        <v>200</v>
      </c>
      <c r="H46" s="46">
        <f t="shared" si="6"/>
        <v>200</v>
      </c>
      <c r="I46" s="46">
        <f t="shared" si="6"/>
        <v>400</v>
      </c>
      <c r="J46" s="46">
        <f t="shared" si="6"/>
        <v>400</v>
      </c>
      <c r="K46" s="46">
        <f t="shared" si="6"/>
        <v>80</v>
      </c>
      <c r="L46" s="46">
        <f t="shared" si="6"/>
        <v>200</v>
      </c>
      <c r="M46" s="71">
        <f ca="1">SUM(C46:M46)</f>
        <v>2080</v>
      </c>
      <c r="N46" s="46">
        <f t="shared" ref="N46:X46" si="7">SUM(N18:N41)</f>
        <v>-400</v>
      </c>
      <c r="O46" s="46">
        <f t="shared" si="7"/>
        <v>-400</v>
      </c>
      <c r="P46" s="46">
        <f t="shared" si="7"/>
        <v>-400</v>
      </c>
      <c r="Q46" s="46">
        <f t="shared" si="7"/>
        <v>-400</v>
      </c>
      <c r="R46" s="46">
        <f t="shared" si="7"/>
        <v>-400</v>
      </c>
      <c r="S46" s="46">
        <f t="shared" si="7"/>
        <v>-400</v>
      </c>
      <c r="T46" s="46">
        <f t="shared" si="7"/>
        <v>-800</v>
      </c>
      <c r="U46" s="46">
        <f t="shared" si="7"/>
        <v>-400</v>
      </c>
      <c r="V46" s="46">
        <f t="shared" si="7"/>
        <v>-400</v>
      </c>
      <c r="W46" s="46">
        <f t="shared" si="7"/>
        <v>-480</v>
      </c>
      <c r="X46" s="46">
        <f t="shared" si="7"/>
        <v>-848</v>
      </c>
      <c r="Y46" s="72">
        <f>SUM(N46:X46)</f>
        <v>-5328</v>
      </c>
      <c r="Z46" s="46">
        <f>SUM(Z18:Z41)</f>
        <v>-2648</v>
      </c>
      <c r="AA46" s="46">
        <f>SUM(AA18:AA41)</f>
        <v>0</v>
      </c>
      <c r="AB46" s="46">
        <f>SUM(AB18:AB41)</f>
        <v>280</v>
      </c>
      <c r="AC46" s="46">
        <f>SUM(AC18:AC41)</f>
        <v>-2928</v>
      </c>
      <c r="AD46" s="69">
        <f ca="1">ABS(Y46)+ABS(M46)</f>
        <v>5608</v>
      </c>
    </row>
    <row r="47" spans="1:47" ht="13.5" thickBot="1" x14ac:dyDescent="0.25">
      <c r="A47" s="66"/>
      <c r="B47" s="66"/>
      <c r="C47" s="48"/>
      <c r="D47" s="48"/>
      <c r="E47" s="15"/>
      <c r="F47" s="15"/>
      <c r="G47" s="15"/>
      <c r="H47" s="15"/>
      <c r="I47" s="15"/>
      <c r="J47" s="15"/>
      <c r="K47" s="15"/>
      <c r="L47" s="46"/>
      <c r="N47" s="46"/>
      <c r="O47" s="46"/>
      <c r="P47" s="46"/>
      <c r="Q47" s="15"/>
      <c r="R47" s="15"/>
      <c r="S47" s="15"/>
      <c r="T47" s="14"/>
      <c r="U47" s="14"/>
      <c r="V47" s="14"/>
      <c r="W47" s="14"/>
      <c r="X47" s="14"/>
      <c r="Z47" s="73"/>
      <c r="AA47" s="73"/>
      <c r="AB47" s="73"/>
      <c r="AC47" s="73"/>
    </row>
    <row r="48" spans="1:47" x14ac:dyDescent="0.2">
      <c r="A48" s="2"/>
      <c r="B48" s="2"/>
      <c r="C48" s="43" t="s">
        <v>62</v>
      </c>
      <c r="D48" s="103" t="s">
        <v>62</v>
      </c>
      <c r="E48" s="43" t="s">
        <v>62</v>
      </c>
      <c r="F48" s="83" t="s">
        <v>62</v>
      </c>
      <c r="G48" s="43" t="s">
        <v>62</v>
      </c>
      <c r="H48" s="43" t="s">
        <v>62</v>
      </c>
      <c r="I48" s="48" t="s">
        <v>47</v>
      </c>
      <c r="J48" s="48" t="s">
        <v>47</v>
      </c>
      <c r="K48" s="43" t="s">
        <v>36</v>
      </c>
      <c r="L48" s="83" t="s">
        <v>36</v>
      </c>
      <c r="M48" s="44"/>
      <c r="N48" s="15" t="s">
        <v>79</v>
      </c>
      <c r="O48" s="15" t="s">
        <v>79</v>
      </c>
      <c r="P48" s="48" t="s">
        <v>47</v>
      </c>
      <c r="Q48" s="15" t="s">
        <v>297</v>
      </c>
      <c r="R48" s="85" t="s">
        <v>143</v>
      </c>
      <c r="S48" s="15" t="s">
        <v>47</v>
      </c>
      <c r="T48" s="99"/>
      <c r="U48" s="99"/>
      <c r="V48" s="99"/>
      <c r="W48" s="99"/>
      <c r="X48" s="74"/>
      <c r="Y48" s="44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</row>
    <row r="49" spans="1:47" s="12" customFormat="1" ht="16.5" customHeight="1" x14ac:dyDescent="0.2">
      <c r="A49" s="66"/>
      <c r="B49" s="66"/>
      <c r="C49" s="47" t="s">
        <v>10</v>
      </c>
      <c r="D49" s="75" t="s">
        <v>11</v>
      </c>
      <c r="E49" s="47" t="s">
        <v>10</v>
      </c>
      <c r="F49" s="45" t="s">
        <v>10</v>
      </c>
      <c r="G49" s="45" t="s">
        <v>10</v>
      </c>
      <c r="H49" s="47" t="s">
        <v>10</v>
      </c>
      <c r="I49" s="138" t="s">
        <v>46</v>
      </c>
      <c r="J49" s="138" t="s">
        <v>39</v>
      </c>
      <c r="K49" s="47" t="s">
        <v>11</v>
      </c>
      <c r="L49" s="45" t="s">
        <v>11</v>
      </c>
      <c r="M49" s="76"/>
      <c r="N49" s="18" t="s">
        <v>288</v>
      </c>
      <c r="O49" s="18" t="s">
        <v>288</v>
      </c>
      <c r="P49" s="138" t="s">
        <v>46</v>
      </c>
      <c r="Q49" s="137" t="s">
        <v>285</v>
      </c>
      <c r="R49" s="11" t="s">
        <v>144</v>
      </c>
      <c r="S49" s="137" t="s">
        <v>39</v>
      </c>
      <c r="T49" s="17" t="s">
        <v>37</v>
      </c>
      <c r="U49" s="17" t="s">
        <v>37</v>
      </c>
      <c r="V49" s="17" t="s">
        <v>37</v>
      </c>
      <c r="W49" s="17" t="s">
        <v>37</v>
      </c>
      <c r="X49" s="18" t="s">
        <v>37</v>
      </c>
      <c r="Y49" s="76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</row>
    <row r="50" spans="1:47" s="12" customFormat="1" ht="16.5" customHeight="1" x14ac:dyDescent="0.2">
      <c r="A50" s="66"/>
      <c r="B50" s="66"/>
      <c r="C50" s="47" t="s">
        <v>41</v>
      </c>
      <c r="D50" s="75" t="s">
        <v>10</v>
      </c>
      <c r="E50" s="47" t="s">
        <v>11</v>
      </c>
      <c r="F50" s="45" t="s">
        <v>38</v>
      </c>
      <c r="G50" s="45" t="s">
        <v>38</v>
      </c>
      <c r="H50" s="47" t="s">
        <v>38</v>
      </c>
      <c r="I50" s="55" t="s">
        <v>39</v>
      </c>
      <c r="J50" s="55" t="s">
        <v>10</v>
      </c>
      <c r="K50" s="47" t="s">
        <v>10</v>
      </c>
      <c r="L50" s="45" t="s">
        <v>40</v>
      </c>
      <c r="M50" s="76"/>
      <c r="N50" s="47" t="s">
        <v>79</v>
      </c>
      <c r="O50" s="47" t="s">
        <v>79</v>
      </c>
      <c r="P50" s="55" t="s">
        <v>39</v>
      </c>
      <c r="Q50" s="18" t="s">
        <v>286</v>
      </c>
      <c r="R50" s="11" t="s">
        <v>145</v>
      </c>
      <c r="S50" s="18" t="s">
        <v>10</v>
      </c>
      <c r="T50" s="17" t="s">
        <v>38</v>
      </c>
      <c r="U50" s="17" t="s">
        <v>38</v>
      </c>
      <c r="V50" s="17" t="s">
        <v>38</v>
      </c>
      <c r="W50" s="17" t="s">
        <v>38</v>
      </c>
      <c r="X50" s="18" t="s">
        <v>38</v>
      </c>
      <c r="Y50" s="76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</row>
    <row r="51" spans="1:47" s="12" customFormat="1" ht="18.75" customHeight="1" thickBot="1" x14ac:dyDescent="0.25">
      <c r="A51" s="66"/>
      <c r="B51" s="66"/>
      <c r="C51" s="47" t="s">
        <v>128</v>
      </c>
      <c r="D51" s="75" t="s">
        <v>41</v>
      </c>
      <c r="E51" s="47" t="s">
        <v>38</v>
      </c>
      <c r="F51" s="45" t="s">
        <v>254</v>
      </c>
      <c r="G51" s="45" t="s">
        <v>55</v>
      </c>
      <c r="H51" s="47" t="s">
        <v>304</v>
      </c>
      <c r="I51" s="84" t="s">
        <v>47</v>
      </c>
      <c r="J51" s="75" t="s">
        <v>38</v>
      </c>
      <c r="K51" s="47" t="s">
        <v>38</v>
      </c>
      <c r="L51" s="45" t="s">
        <v>38</v>
      </c>
      <c r="M51" s="75"/>
      <c r="N51" s="47" t="s">
        <v>47</v>
      </c>
      <c r="O51" s="47" t="s">
        <v>47</v>
      </c>
      <c r="P51" s="84" t="s">
        <v>47</v>
      </c>
      <c r="Q51" s="47" t="s">
        <v>145</v>
      </c>
      <c r="R51" s="11" t="s">
        <v>204</v>
      </c>
      <c r="S51" s="47" t="s">
        <v>38</v>
      </c>
      <c r="T51" s="17" t="s">
        <v>47</v>
      </c>
      <c r="U51" s="17" t="s">
        <v>11</v>
      </c>
      <c r="V51" s="17" t="s">
        <v>11</v>
      </c>
      <c r="W51" s="17" t="s">
        <v>11</v>
      </c>
      <c r="X51" s="18" t="s">
        <v>11</v>
      </c>
      <c r="Y51" s="11"/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</row>
    <row r="52" spans="1:47" s="12" customFormat="1" ht="19.5" customHeight="1" thickBot="1" x14ac:dyDescent="0.25">
      <c r="A52" s="66"/>
      <c r="B52" s="66"/>
      <c r="C52" s="47" t="s">
        <v>49</v>
      </c>
      <c r="D52" s="75" t="s">
        <v>254</v>
      </c>
      <c r="E52" s="47" t="s">
        <v>91</v>
      </c>
      <c r="F52" s="45" t="s">
        <v>49</v>
      </c>
      <c r="G52" s="45" t="s">
        <v>302</v>
      </c>
      <c r="H52" s="47" t="s">
        <v>49</v>
      </c>
      <c r="I52" s="44"/>
      <c r="J52" s="84" t="s">
        <v>47</v>
      </c>
      <c r="K52" s="47" t="s">
        <v>256</v>
      </c>
      <c r="L52" s="98" t="s">
        <v>44</v>
      </c>
      <c r="M52" s="77"/>
      <c r="N52" s="47" t="s">
        <v>92</v>
      </c>
      <c r="O52" s="47" t="s">
        <v>92</v>
      </c>
      <c r="P52" s="30"/>
      <c r="Q52" s="47" t="s">
        <v>204</v>
      </c>
      <c r="R52" s="44" t="s">
        <v>39</v>
      </c>
      <c r="S52" s="78" t="s">
        <v>47</v>
      </c>
      <c r="T52" s="17" t="s">
        <v>43</v>
      </c>
      <c r="U52" s="17" t="s">
        <v>43</v>
      </c>
      <c r="V52" s="17" t="s">
        <v>43</v>
      </c>
      <c r="W52" s="17" t="s">
        <v>43</v>
      </c>
      <c r="X52" s="18" t="s">
        <v>43</v>
      </c>
      <c r="Y52" s="77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</row>
    <row r="53" spans="1:47" s="12" customFormat="1" ht="21" customHeight="1" thickBot="1" x14ac:dyDescent="0.25">
      <c r="A53" s="66"/>
      <c r="B53" s="66"/>
      <c r="C53" s="47" t="s">
        <v>63</v>
      </c>
      <c r="D53" s="75" t="s">
        <v>306</v>
      </c>
      <c r="E53" s="47" t="s">
        <v>191</v>
      </c>
      <c r="F53" s="45" t="s">
        <v>63</v>
      </c>
      <c r="G53" s="98" t="s">
        <v>170</v>
      </c>
      <c r="H53" s="47" t="s">
        <v>63</v>
      </c>
      <c r="I53" s="44"/>
      <c r="J53" s="44"/>
      <c r="K53" s="47" t="s">
        <v>38</v>
      </c>
      <c r="L53" s="44"/>
      <c r="M53" s="76"/>
      <c r="N53" s="47" t="s">
        <v>56</v>
      </c>
      <c r="O53" s="47" t="s">
        <v>289</v>
      </c>
      <c r="P53" s="30"/>
      <c r="Q53" s="47" t="s">
        <v>52</v>
      </c>
      <c r="R53" s="45" t="s">
        <v>70</v>
      </c>
      <c r="S53" s="30"/>
      <c r="T53" s="60"/>
      <c r="U53" s="60"/>
      <c r="V53" s="60"/>
      <c r="W53" s="60"/>
      <c r="X53" s="59"/>
      <c r="Y53" s="76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</row>
    <row r="54" spans="1:47" s="12" customFormat="1" ht="24" customHeight="1" thickBot="1" x14ac:dyDescent="0.25">
      <c r="A54" s="66"/>
      <c r="B54" s="66"/>
      <c r="C54" s="78" t="s">
        <v>60</v>
      </c>
      <c r="D54" s="84" t="s">
        <v>307</v>
      </c>
      <c r="E54" s="47" t="s">
        <v>41</v>
      </c>
      <c r="F54" s="98" t="s">
        <v>60</v>
      </c>
      <c r="G54" s="44"/>
      <c r="H54" s="78" t="s">
        <v>60</v>
      </c>
      <c r="I54" s="44"/>
      <c r="J54" s="44"/>
      <c r="K54" s="47" t="s">
        <v>54</v>
      </c>
      <c r="L54" s="44"/>
      <c r="M54" s="76"/>
      <c r="N54" s="18" t="s">
        <v>11</v>
      </c>
      <c r="O54" s="47" t="s">
        <v>56</v>
      </c>
      <c r="P54" s="30"/>
      <c r="Q54" s="47" t="s">
        <v>287</v>
      </c>
      <c r="R54" s="45" t="s">
        <v>11</v>
      </c>
      <c r="S54" s="30"/>
      <c r="T54" s="11"/>
      <c r="U54" s="11"/>
      <c r="V54" s="11"/>
      <c r="W54" s="11"/>
      <c r="X54" s="11"/>
      <c r="Y54" s="11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7" s="12" customFormat="1" ht="28.5" customHeight="1" x14ac:dyDescent="0.2">
      <c r="A55" s="66"/>
      <c r="B55" s="66"/>
      <c r="C55" s="30"/>
      <c r="D55" s="30"/>
      <c r="E55" s="47" t="s">
        <v>63</v>
      </c>
      <c r="F55" s="44"/>
      <c r="G55" s="44"/>
      <c r="H55" s="44"/>
      <c r="I55" s="44"/>
      <c r="J55" s="44"/>
      <c r="K55" s="47" t="s">
        <v>195</v>
      </c>
      <c r="L55" s="44"/>
      <c r="M55" s="76"/>
      <c r="N55" s="47" t="s">
        <v>70</v>
      </c>
      <c r="O55" s="18" t="s">
        <v>11</v>
      </c>
      <c r="P55" s="30"/>
      <c r="Q55" s="47" t="s">
        <v>153</v>
      </c>
      <c r="R55" s="45" t="s">
        <v>39</v>
      </c>
      <c r="S55" s="30"/>
      <c r="T55" s="44"/>
      <c r="U55" s="44"/>
      <c r="V55" s="44"/>
      <c r="W55" s="44"/>
      <c r="X55" s="44"/>
      <c r="Y55" s="44"/>
      <c r="Z55" s="76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</row>
    <row r="56" spans="1:47" s="12" customFormat="1" ht="25.5" customHeight="1" thickBot="1" x14ac:dyDescent="0.25">
      <c r="A56" s="66"/>
      <c r="B56" s="66"/>
      <c r="C56" s="30"/>
      <c r="D56" s="30"/>
      <c r="E56" s="78" t="s">
        <v>311</v>
      </c>
      <c r="F56" s="44"/>
      <c r="G56" s="44"/>
      <c r="H56" s="44"/>
      <c r="I56" s="44"/>
      <c r="J56" s="44"/>
      <c r="K56" s="78" t="s">
        <v>65</v>
      </c>
      <c r="L56" s="44"/>
      <c r="M56" s="79"/>
      <c r="N56" s="47" t="s">
        <v>71</v>
      </c>
      <c r="O56" s="47" t="s">
        <v>70</v>
      </c>
      <c r="P56" s="30"/>
      <c r="Q56" s="47" t="s">
        <v>46</v>
      </c>
      <c r="R56" s="98" t="s">
        <v>70</v>
      </c>
      <c r="S56" s="30"/>
      <c r="T56" s="44"/>
      <c r="U56" s="44"/>
      <c r="V56" s="44"/>
      <c r="W56" s="44"/>
      <c r="X56" s="44"/>
      <c r="Y56" s="44"/>
      <c r="Z56" s="79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</row>
    <row r="57" spans="1:47" s="12" customFormat="1" ht="27" customHeight="1" x14ac:dyDescent="0.2">
      <c r="C57" s="30"/>
      <c r="D57" s="30"/>
      <c r="E57" s="44"/>
      <c r="F57" s="44"/>
      <c r="G57" s="44"/>
      <c r="H57" s="44"/>
      <c r="I57" s="32"/>
      <c r="J57" s="32"/>
      <c r="K57" s="44"/>
      <c r="L57" s="44"/>
      <c r="M57" s="79"/>
      <c r="N57" s="47" t="s">
        <v>72</v>
      </c>
      <c r="O57" s="47" t="s">
        <v>71</v>
      </c>
      <c r="P57" s="30"/>
      <c r="Q57" s="47" t="s">
        <v>11</v>
      </c>
      <c r="R57" s="30"/>
      <c r="S57" s="30"/>
      <c r="T57" s="44"/>
      <c r="U57" s="44"/>
      <c r="V57" s="44"/>
      <c r="W57" s="44"/>
      <c r="X57" s="44"/>
      <c r="Y57" s="79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7" ht="20.25" customHeight="1" thickBot="1" x14ac:dyDescent="0.25">
      <c r="B58" s="32"/>
      <c r="E58" s="44"/>
      <c r="F58" s="44"/>
      <c r="G58" s="44"/>
      <c r="H58" s="44"/>
      <c r="I58" s="32"/>
      <c r="J58" s="32"/>
      <c r="K58" s="44"/>
      <c r="L58" s="44"/>
      <c r="M58" s="79"/>
      <c r="N58" s="78" t="s">
        <v>73</v>
      </c>
      <c r="O58" s="47" t="s">
        <v>72</v>
      </c>
      <c r="Q58" s="47" t="s">
        <v>39</v>
      </c>
      <c r="T58" s="32"/>
      <c r="U58" s="32"/>
      <c r="V58" s="32"/>
      <c r="W58" s="32"/>
      <c r="X58" s="32"/>
      <c r="Y58" s="8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</row>
    <row r="59" spans="1:47" ht="24" customHeight="1" thickBot="1" x14ac:dyDescent="0.25">
      <c r="B59" s="30"/>
      <c r="E59" s="44"/>
      <c r="F59" s="32"/>
      <c r="G59" s="32"/>
      <c r="H59" s="44"/>
      <c r="I59" s="32"/>
      <c r="J59" s="32"/>
      <c r="K59" s="44"/>
      <c r="L59" s="32"/>
      <c r="M59" s="79"/>
      <c r="O59" s="78" t="s">
        <v>73</v>
      </c>
      <c r="Q59" s="47" t="s">
        <v>70</v>
      </c>
      <c r="T59" s="32"/>
      <c r="U59" s="32"/>
      <c r="V59" s="32"/>
      <c r="W59" s="32"/>
      <c r="X59" s="32"/>
      <c r="Z59" s="81"/>
      <c r="AA59" s="81"/>
      <c r="AB59" s="81"/>
      <c r="AC59" s="81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</row>
    <row r="60" spans="1:47" ht="15" x14ac:dyDescent="0.2">
      <c r="E60" s="32"/>
      <c r="F60" s="32"/>
      <c r="G60" s="32"/>
      <c r="H60" s="32"/>
      <c r="I60" s="32"/>
      <c r="J60" s="32"/>
      <c r="K60" s="32"/>
      <c r="L60" s="32"/>
      <c r="M60" s="79"/>
      <c r="Q60" s="47" t="s">
        <v>71</v>
      </c>
      <c r="T60" s="30"/>
      <c r="U60" s="30"/>
      <c r="V60" s="30"/>
      <c r="W60" s="30"/>
      <c r="Z60" s="80"/>
      <c r="AA60" s="80"/>
      <c r="AB60" s="80"/>
      <c r="AC60" s="8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</row>
    <row r="61" spans="1:47" ht="15" x14ac:dyDescent="0.2">
      <c r="E61" s="32"/>
      <c r="F61" s="32"/>
      <c r="G61" s="32"/>
      <c r="H61" s="32"/>
      <c r="I61" s="32"/>
      <c r="J61" s="32"/>
      <c r="K61" s="32"/>
      <c r="L61" s="32"/>
      <c r="M61" s="79"/>
      <c r="Q61" s="47" t="s">
        <v>72</v>
      </c>
      <c r="T61" s="30"/>
      <c r="U61" s="30"/>
      <c r="V61" s="30"/>
      <c r="W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</row>
    <row r="62" spans="1:47" ht="15.75" thickBot="1" x14ac:dyDescent="0.25">
      <c r="E62" s="32"/>
      <c r="F62" s="32"/>
      <c r="G62" s="32"/>
      <c r="H62" s="32"/>
      <c r="I62" s="32"/>
      <c r="J62" s="32"/>
      <c r="K62" s="32"/>
      <c r="L62" s="32"/>
      <c r="M62" s="79"/>
      <c r="Q62" s="78" t="s">
        <v>73</v>
      </c>
      <c r="T62" s="30"/>
      <c r="U62" s="30"/>
      <c r="V62" s="30"/>
      <c r="W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</row>
    <row r="63" spans="1:47" ht="15" x14ac:dyDescent="0.2">
      <c r="E63" s="32"/>
      <c r="F63" s="32"/>
      <c r="G63" s="32"/>
      <c r="H63" s="32"/>
      <c r="I63" s="32"/>
      <c r="J63" s="32"/>
      <c r="K63" s="32"/>
      <c r="L63" s="32"/>
      <c r="M63" s="79"/>
      <c r="T63" s="30"/>
      <c r="U63" s="30"/>
      <c r="V63" s="30"/>
      <c r="W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</row>
    <row r="64" spans="1:47" x14ac:dyDescent="0.2">
      <c r="E64" s="32"/>
      <c r="F64" s="32"/>
      <c r="G64" s="32"/>
      <c r="H64" s="32"/>
      <c r="I64" s="32"/>
      <c r="J64" s="32"/>
      <c r="K64" s="32"/>
      <c r="L64" s="32"/>
      <c r="T64" s="30"/>
      <c r="U64" s="30"/>
      <c r="V64" s="30"/>
      <c r="W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</row>
    <row r="65" spans="5:47" x14ac:dyDescent="0.2">
      <c r="E65" s="32"/>
      <c r="F65" s="32"/>
      <c r="G65" s="32"/>
      <c r="H65" s="32"/>
      <c r="K65" s="32"/>
      <c r="L65" s="32"/>
      <c r="T65" s="30"/>
      <c r="U65" s="30"/>
      <c r="V65" s="30"/>
      <c r="W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</row>
    <row r="66" spans="5:47" x14ac:dyDescent="0.2">
      <c r="E66" s="32"/>
      <c r="F66" s="32"/>
      <c r="G66" s="32"/>
      <c r="H66" s="32"/>
      <c r="K66" s="32"/>
      <c r="L66" s="32"/>
      <c r="T66" s="30"/>
      <c r="U66" s="30"/>
      <c r="V66" s="30"/>
      <c r="W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</row>
    <row r="67" spans="5:47" x14ac:dyDescent="0.2">
      <c r="E67" s="32"/>
      <c r="H67" s="32"/>
      <c r="K67" s="32"/>
      <c r="T67" s="30"/>
      <c r="U67" s="30"/>
      <c r="V67" s="30"/>
      <c r="W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</row>
    <row r="68" spans="5:47" x14ac:dyDescent="0.2">
      <c r="T68" s="30"/>
      <c r="U68" s="30"/>
      <c r="V68" s="30"/>
      <c r="W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</row>
    <row r="69" spans="5:47" x14ac:dyDescent="0.2">
      <c r="T69" s="30"/>
      <c r="U69" s="30"/>
      <c r="V69" s="30"/>
      <c r="W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</row>
    <row r="70" spans="5:47" x14ac:dyDescent="0.2">
      <c r="T70" s="30"/>
      <c r="U70" s="30"/>
      <c r="V70" s="30"/>
      <c r="W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</row>
    <row r="71" spans="5:47" x14ac:dyDescent="0.2">
      <c r="T71" s="30"/>
      <c r="U71" s="30"/>
      <c r="V71" s="30"/>
      <c r="W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</row>
    <row r="72" spans="5:47" x14ac:dyDescent="0.2">
      <c r="T72" s="30"/>
      <c r="U72" s="30"/>
      <c r="V72" s="30"/>
      <c r="W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</row>
    <row r="73" spans="5:47" x14ac:dyDescent="0.2">
      <c r="T73" s="30"/>
      <c r="U73" s="30"/>
      <c r="V73" s="30"/>
      <c r="W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</row>
    <row r="74" spans="5:47" x14ac:dyDescent="0.2">
      <c r="T74" s="30"/>
      <c r="U74" s="30"/>
      <c r="V74" s="30"/>
      <c r="W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</row>
    <row r="75" spans="5:47" x14ac:dyDescent="0.2">
      <c r="T75" s="30"/>
      <c r="U75" s="30"/>
      <c r="V75" s="30"/>
      <c r="W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</row>
    <row r="76" spans="5:47" x14ac:dyDescent="0.2">
      <c r="T76" s="30"/>
      <c r="U76" s="30"/>
      <c r="V76" s="30"/>
      <c r="W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</row>
    <row r="77" spans="5:47" x14ac:dyDescent="0.2">
      <c r="T77" s="30"/>
      <c r="U77" s="30"/>
      <c r="V77" s="30"/>
      <c r="W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</row>
    <row r="78" spans="5:47" x14ac:dyDescent="0.2">
      <c r="T78" s="30"/>
      <c r="U78" s="30"/>
      <c r="V78" s="30"/>
      <c r="W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</row>
    <row r="79" spans="5:47" x14ac:dyDescent="0.2">
      <c r="T79" s="30"/>
      <c r="U79" s="30"/>
      <c r="V79" s="30"/>
      <c r="W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</row>
    <row r="80" spans="5:47" x14ac:dyDescent="0.2">
      <c r="T80" s="30"/>
      <c r="U80" s="30"/>
      <c r="V80" s="30"/>
      <c r="W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</row>
    <row r="81" spans="20:47" x14ac:dyDescent="0.2">
      <c r="T81" s="30"/>
      <c r="U81" s="30"/>
      <c r="V81" s="30"/>
      <c r="W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</row>
    <row r="82" spans="20:47" x14ac:dyDescent="0.2">
      <c r="T82" s="30"/>
      <c r="U82" s="30"/>
      <c r="V82" s="30"/>
      <c r="W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</row>
    <row r="83" spans="20:47" x14ac:dyDescent="0.2">
      <c r="T83" s="30"/>
      <c r="U83" s="30"/>
      <c r="V83" s="30"/>
      <c r="W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</row>
    <row r="84" spans="20:47" x14ac:dyDescent="0.2">
      <c r="T84" s="30"/>
      <c r="U84" s="30"/>
      <c r="V84" s="30"/>
      <c r="W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</row>
    <row r="85" spans="20:47" x14ac:dyDescent="0.2">
      <c r="T85" s="30"/>
      <c r="U85" s="30"/>
      <c r="V85" s="30"/>
      <c r="W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</row>
    <row r="86" spans="20:47" x14ac:dyDescent="0.2">
      <c r="T86" s="30"/>
      <c r="U86" s="30"/>
      <c r="V86" s="30"/>
      <c r="W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</row>
    <row r="87" spans="20:47" x14ac:dyDescent="0.2">
      <c r="T87" s="30"/>
      <c r="U87" s="30"/>
      <c r="V87" s="30"/>
      <c r="W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</row>
    <row r="88" spans="20:47" x14ac:dyDescent="0.2">
      <c r="T88" s="30"/>
      <c r="U88" s="30"/>
      <c r="V88" s="30"/>
      <c r="W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</row>
    <row r="89" spans="20:47" x14ac:dyDescent="0.2">
      <c r="T89" s="30"/>
      <c r="U89" s="30"/>
      <c r="V89" s="30"/>
      <c r="W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</row>
    <row r="90" spans="20:47" x14ac:dyDescent="0.2">
      <c r="T90" s="30"/>
      <c r="U90" s="30"/>
      <c r="V90" s="30"/>
      <c r="W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</row>
    <row r="91" spans="20:47" x14ac:dyDescent="0.2">
      <c r="T91" s="30"/>
      <c r="U91" s="30"/>
      <c r="V91" s="30"/>
      <c r="W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</row>
    <row r="92" spans="20:47" x14ac:dyDescent="0.2">
      <c r="T92" s="30"/>
      <c r="U92" s="30"/>
      <c r="V92" s="30"/>
      <c r="W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</row>
    <row r="93" spans="20:47" x14ac:dyDescent="0.2">
      <c r="T93" s="30"/>
      <c r="U93" s="30"/>
      <c r="V93" s="30"/>
      <c r="W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</row>
    <row r="94" spans="20:47" x14ac:dyDescent="0.2">
      <c r="T94" s="30"/>
      <c r="U94" s="30"/>
      <c r="V94" s="30"/>
      <c r="W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</row>
    <row r="95" spans="20:47" x14ac:dyDescent="0.2">
      <c r="T95" s="30"/>
      <c r="U95" s="30"/>
      <c r="V95" s="30"/>
      <c r="W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</row>
    <row r="96" spans="20:47" x14ac:dyDescent="0.2">
      <c r="T96" s="30"/>
      <c r="U96" s="30"/>
      <c r="V96" s="30"/>
      <c r="W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</row>
    <row r="97" spans="20:47" x14ac:dyDescent="0.2">
      <c r="T97" s="30"/>
      <c r="U97" s="30"/>
      <c r="V97" s="30"/>
      <c r="W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</row>
    <row r="98" spans="20:47" x14ac:dyDescent="0.2">
      <c r="T98" s="30"/>
      <c r="U98" s="30"/>
      <c r="V98" s="30"/>
      <c r="W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</row>
    <row r="99" spans="20:47" x14ac:dyDescent="0.2">
      <c r="T99" s="30"/>
      <c r="U99" s="30"/>
      <c r="V99" s="30"/>
      <c r="W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</row>
    <row r="100" spans="20:47" x14ac:dyDescent="0.2">
      <c r="T100" s="30"/>
      <c r="U100" s="30"/>
      <c r="V100" s="30"/>
      <c r="W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</row>
    <row r="101" spans="20:47" x14ac:dyDescent="0.2">
      <c r="T101" s="30"/>
      <c r="U101" s="30"/>
      <c r="V101" s="30"/>
      <c r="W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</row>
    <row r="102" spans="20:47" x14ac:dyDescent="0.2">
      <c r="T102" s="30"/>
      <c r="U102" s="30"/>
      <c r="V102" s="30"/>
      <c r="W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</row>
    <row r="103" spans="20:47" x14ac:dyDescent="0.2">
      <c r="T103" s="30"/>
      <c r="U103" s="30"/>
      <c r="V103" s="30"/>
      <c r="W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</row>
    <row r="104" spans="20:47" x14ac:dyDescent="0.2">
      <c r="T104" s="30"/>
      <c r="U104" s="30"/>
      <c r="V104" s="30"/>
      <c r="W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</row>
    <row r="105" spans="20:47" x14ac:dyDescent="0.2">
      <c r="T105" s="30"/>
      <c r="U105" s="30"/>
      <c r="V105" s="30"/>
      <c r="W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</row>
    <row r="106" spans="20:47" x14ac:dyDescent="0.2">
      <c r="T106" s="30"/>
      <c r="U106" s="30"/>
      <c r="V106" s="30"/>
      <c r="W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T106"/>
  <sheetViews>
    <sheetView zoomScale="60" workbookViewId="0">
      <selection activeCell="P48" sqref="P48:P5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1" width="30.5703125" style="30" customWidth="1"/>
    <col min="12" max="12" width="21.42578125" style="30" customWidth="1"/>
    <col min="13" max="18" width="30.5703125" style="30" customWidth="1"/>
    <col min="19" max="22" width="30.28515625" style="5" customWidth="1"/>
    <col min="23" max="23" width="30.28515625" style="30" customWidth="1"/>
    <col min="24" max="24" width="21.42578125" style="30" customWidth="1"/>
    <col min="25" max="25" width="31.42578125" style="5" customWidth="1"/>
    <col min="26" max="27" width="28.85546875" style="5" customWidth="1"/>
    <col min="28" max="28" width="31.42578125" style="5" customWidth="1"/>
    <col min="29" max="29" width="26.42578125" style="5" customWidth="1"/>
    <col min="30" max="16384" width="16.7109375" style="5"/>
  </cols>
  <sheetData>
    <row r="1" spans="1:2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T1" s="4"/>
      <c r="U1" s="4"/>
      <c r="V1" s="4"/>
      <c r="W1" s="96"/>
      <c r="X1" s="3"/>
      <c r="Y1" s="4"/>
      <c r="Z1" s="4"/>
      <c r="AA1" s="4"/>
      <c r="AB1" s="4"/>
    </row>
    <row r="2" spans="1:2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">
      <c r="B8" s="7">
        <v>37356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57</v>
      </c>
      <c r="I9" s="10" t="s">
        <v>3</v>
      </c>
      <c r="J9" s="10" t="s">
        <v>3</v>
      </c>
      <c r="K9" s="10" t="s">
        <v>3</v>
      </c>
      <c r="L9" s="11"/>
      <c r="M9" s="10" t="s">
        <v>57</v>
      </c>
      <c r="N9" s="10" t="s">
        <v>57</v>
      </c>
      <c r="O9" s="10" t="s">
        <v>57</v>
      </c>
      <c r="P9" s="10" t="s">
        <v>57</v>
      </c>
      <c r="Q9" s="10" t="s">
        <v>57</v>
      </c>
      <c r="R9" s="10" t="s">
        <v>282</v>
      </c>
      <c r="S9" s="89" t="s">
        <v>4</v>
      </c>
      <c r="T9" s="89" t="s">
        <v>4</v>
      </c>
      <c r="U9" s="89" t="s">
        <v>4</v>
      </c>
      <c r="V9" s="89" t="s">
        <v>4</v>
      </c>
      <c r="W9" s="89" t="s">
        <v>4</v>
      </c>
      <c r="X9" s="11"/>
      <c r="Y9" s="12"/>
      <c r="Z9" s="12"/>
      <c r="AA9" s="12"/>
      <c r="AB9" s="12"/>
    </row>
    <row r="10" spans="1:28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1"/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48" t="s">
        <v>7</v>
      </c>
      <c r="T10" s="48" t="s">
        <v>7</v>
      </c>
      <c r="U10" s="48" t="s">
        <v>7</v>
      </c>
      <c r="V10" s="48" t="s">
        <v>7</v>
      </c>
      <c r="W10" s="15" t="s">
        <v>67</v>
      </c>
      <c r="X10" s="11"/>
    </row>
    <row r="11" spans="1:28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47</v>
      </c>
      <c r="I11" s="18" t="s">
        <v>10</v>
      </c>
      <c r="J11" s="18" t="s">
        <v>10</v>
      </c>
      <c r="K11" s="18" t="s">
        <v>11</v>
      </c>
      <c r="L11" s="11"/>
      <c r="M11" s="18" t="s">
        <v>11</v>
      </c>
      <c r="N11" s="18" t="s">
        <v>11</v>
      </c>
      <c r="O11" s="18" t="s">
        <v>46</v>
      </c>
      <c r="P11" s="18" t="s">
        <v>46</v>
      </c>
      <c r="Q11" s="18" t="s">
        <v>47</v>
      </c>
      <c r="R11" s="18" t="s">
        <v>47</v>
      </c>
      <c r="S11" s="18" t="s">
        <v>10</v>
      </c>
      <c r="T11" s="18" t="s">
        <v>10</v>
      </c>
      <c r="U11" s="18" t="s">
        <v>10</v>
      </c>
      <c r="V11" s="18" t="s">
        <v>10</v>
      </c>
      <c r="W11" s="18" t="s">
        <v>10</v>
      </c>
      <c r="X11" s="11"/>
    </row>
    <row r="12" spans="1:28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/>
      <c r="J12" s="21"/>
      <c r="K12" s="21">
        <v>22.25</v>
      </c>
      <c r="L12" s="22"/>
      <c r="M12" s="21">
        <v>121</v>
      </c>
      <c r="N12" s="21">
        <v>121</v>
      </c>
      <c r="O12" s="21"/>
      <c r="P12" s="21"/>
      <c r="Q12" s="21"/>
      <c r="R12" s="21"/>
      <c r="S12" s="91"/>
      <c r="T12" s="91"/>
      <c r="U12" s="91"/>
      <c r="V12" s="91"/>
      <c r="W12" s="23"/>
      <c r="X12" s="22"/>
    </row>
    <row r="13" spans="1:28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102" t="s">
        <v>262</v>
      </c>
      <c r="I13" s="102" t="s">
        <v>265</v>
      </c>
      <c r="J13" s="27" t="s">
        <v>51</v>
      </c>
      <c r="K13" s="27" t="s">
        <v>51</v>
      </c>
      <c r="L13" s="28"/>
      <c r="M13" s="27" t="s">
        <v>51</v>
      </c>
      <c r="N13" s="27" t="s">
        <v>51</v>
      </c>
      <c r="O13" s="102" t="s">
        <v>263</v>
      </c>
      <c r="P13" s="27" t="s">
        <v>50</v>
      </c>
      <c r="Q13" s="102" t="s">
        <v>142</v>
      </c>
      <c r="R13" s="102" t="s">
        <v>264</v>
      </c>
      <c r="S13" s="29" t="s">
        <v>13</v>
      </c>
      <c r="T13" s="29" t="s">
        <v>13</v>
      </c>
      <c r="U13" s="29" t="s">
        <v>13</v>
      </c>
      <c r="V13" s="29" t="s">
        <v>13</v>
      </c>
      <c r="W13" s="90" t="s">
        <v>13</v>
      </c>
      <c r="Y13" s="31"/>
      <c r="Z13" s="31"/>
      <c r="AA13" s="31"/>
      <c r="AB13" s="31"/>
    </row>
    <row r="14" spans="1:28" x14ac:dyDescent="0.2">
      <c r="A14" s="24"/>
      <c r="B14" s="24"/>
      <c r="C14" s="17"/>
      <c r="D14" s="17"/>
      <c r="E14" s="18"/>
      <c r="F14" s="18"/>
      <c r="G14" s="18"/>
      <c r="H14" s="18"/>
      <c r="I14" s="18"/>
      <c r="J14" s="18"/>
      <c r="K14" s="18"/>
      <c r="L14" s="32"/>
      <c r="M14" s="18"/>
      <c r="N14" s="18"/>
      <c r="O14" s="18"/>
      <c r="P14" s="18"/>
      <c r="Q14" s="18"/>
      <c r="R14" s="18"/>
      <c r="S14" s="55"/>
      <c r="T14" s="55"/>
      <c r="U14" s="55"/>
      <c r="V14" s="55"/>
      <c r="W14" s="18"/>
      <c r="X14" s="92"/>
      <c r="Y14" s="33"/>
      <c r="Z14" s="33"/>
      <c r="AA14" s="33"/>
      <c r="AB14" s="33"/>
    </row>
    <row r="15" spans="1:28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261</v>
      </c>
      <c r="I15" s="87" t="s">
        <v>69</v>
      </c>
      <c r="J15" s="87" t="s">
        <v>69</v>
      </c>
      <c r="K15" s="87" t="s">
        <v>69</v>
      </c>
      <c r="L15" s="86"/>
      <c r="M15" s="34" t="s">
        <v>69</v>
      </c>
      <c r="N15" s="34" t="s">
        <v>69</v>
      </c>
      <c r="O15" s="87" t="s">
        <v>69</v>
      </c>
      <c r="P15" s="87" t="s">
        <v>69</v>
      </c>
      <c r="Q15" s="87" t="s">
        <v>141</v>
      </c>
      <c r="R15" s="87" t="s">
        <v>261</v>
      </c>
      <c r="S15" s="87" t="s">
        <v>69</v>
      </c>
      <c r="T15" s="87" t="s">
        <v>69</v>
      </c>
      <c r="U15" s="87" t="s">
        <v>69</v>
      </c>
      <c r="V15" s="87" t="s">
        <v>69</v>
      </c>
      <c r="W15" s="87" t="s">
        <v>69</v>
      </c>
      <c r="X15" s="88"/>
      <c r="Y15" s="34"/>
      <c r="Z15" s="35"/>
      <c r="AA15" s="35"/>
      <c r="AB15" s="35"/>
    </row>
    <row r="16" spans="1:28" s="30" customFormat="1" ht="26.25" customHeight="1" thickBot="1" x14ac:dyDescent="0.25">
      <c r="A16" s="36"/>
      <c r="B16" s="36"/>
      <c r="C16" s="82" t="s">
        <v>271</v>
      </c>
      <c r="D16" s="82" t="s">
        <v>278</v>
      </c>
      <c r="E16" s="82" t="s">
        <v>272</v>
      </c>
      <c r="F16" s="82" t="s">
        <v>273</v>
      </c>
      <c r="G16" s="82" t="s">
        <v>274</v>
      </c>
      <c r="H16" s="118" t="s">
        <v>260</v>
      </c>
      <c r="I16" s="118" t="s">
        <v>260</v>
      </c>
      <c r="J16" s="82" t="s">
        <v>283</v>
      </c>
      <c r="K16" s="82" t="s">
        <v>275</v>
      </c>
      <c r="L16" s="17"/>
      <c r="M16" s="82" t="s">
        <v>279</v>
      </c>
      <c r="N16" s="82" t="s">
        <v>280</v>
      </c>
      <c r="O16" s="118" t="s">
        <v>260</v>
      </c>
      <c r="P16" s="82" t="s">
        <v>281</v>
      </c>
      <c r="Q16" s="118" t="s">
        <v>298</v>
      </c>
      <c r="R16" s="118" t="s">
        <v>260</v>
      </c>
      <c r="S16" s="60" t="s">
        <v>266</v>
      </c>
      <c r="T16" s="60" t="s">
        <v>269</v>
      </c>
      <c r="U16" s="60" t="s">
        <v>270</v>
      </c>
      <c r="V16" s="60" t="s">
        <v>268</v>
      </c>
      <c r="W16" s="60" t="s">
        <v>267</v>
      </c>
      <c r="X16" s="18"/>
      <c r="Y16" s="37" t="s">
        <v>14</v>
      </c>
      <c r="Z16" s="38" t="s">
        <v>15</v>
      </c>
      <c r="AA16" s="39" t="s">
        <v>16</v>
      </c>
      <c r="AB16" s="40" t="s">
        <v>17</v>
      </c>
    </row>
    <row r="17" spans="1:28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5"/>
      <c r="M17" s="43" t="s">
        <v>68</v>
      </c>
      <c r="N17" s="43" t="s">
        <v>68</v>
      </c>
      <c r="O17" s="43" t="s">
        <v>20</v>
      </c>
      <c r="P17" s="43" t="s">
        <v>20</v>
      </c>
      <c r="Q17" s="43" t="s">
        <v>20</v>
      </c>
      <c r="R17" s="43" t="s">
        <v>20</v>
      </c>
      <c r="S17" s="15" t="s">
        <v>20</v>
      </c>
      <c r="T17" s="15" t="s">
        <v>20</v>
      </c>
      <c r="U17" s="15" t="s">
        <v>20</v>
      </c>
      <c r="V17" s="15" t="s">
        <v>20</v>
      </c>
      <c r="W17" s="46" t="s">
        <v>20</v>
      </c>
      <c r="X17" s="47"/>
      <c r="Y17" s="46"/>
      <c r="Z17" s="15"/>
      <c r="AA17" s="14"/>
      <c r="AB17" s="15"/>
    </row>
    <row r="18" spans="1:28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50">
        <v>25</v>
      </c>
      <c r="H18" s="49">
        <v>0</v>
      </c>
      <c r="I18" s="134">
        <v>0</v>
      </c>
      <c r="J18" s="134">
        <v>0</v>
      </c>
      <c r="K18" s="134">
        <v>25</v>
      </c>
      <c r="L18" s="45"/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52">
        <v>0</v>
      </c>
      <c r="T18" s="131">
        <v>-50</v>
      </c>
      <c r="U18" s="52">
        <v>-50</v>
      </c>
      <c r="V18" s="93">
        <v>0</v>
      </c>
      <c r="W18" s="52">
        <v>0</v>
      </c>
      <c r="X18" s="51"/>
      <c r="Y18" s="48">
        <f t="shared" ref="Y18:Y41" si="0">SUM(C18:W18)</f>
        <v>25</v>
      </c>
      <c r="Z18" s="15">
        <f>SUM(C18:H18,M18:Q18)</f>
        <v>100</v>
      </c>
      <c r="AA18" s="85">
        <f>SUM(I18:K18,R18)</f>
        <v>25</v>
      </c>
      <c r="AB18" s="15">
        <f t="shared" ref="AB18:AB41" si="1">SUM(S18:W18)</f>
        <v>-100</v>
      </c>
    </row>
    <row r="19" spans="1:28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110">
        <v>25</v>
      </c>
      <c r="H19" s="53">
        <v>0</v>
      </c>
      <c r="I19" s="135">
        <v>0</v>
      </c>
      <c r="J19" s="135">
        <v>0</v>
      </c>
      <c r="K19" s="135">
        <v>25</v>
      </c>
      <c r="L19" s="45"/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4">
        <v>0</v>
      </c>
      <c r="T19" s="132">
        <v>-50</v>
      </c>
      <c r="U19" s="54">
        <v>-50</v>
      </c>
      <c r="V19" s="94">
        <v>0</v>
      </c>
      <c r="W19" s="54">
        <v>0</v>
      </c>
      <c r="X19" s="51"/>
      <c r="Y19" s="55">
        <f t="shared" si="0"/>
        <v>25</v>
      </c>
      <c r="Z19" s="18">
        <f t="shared" ref="Z19:Z41" si="2">SUM(C19:H19,M19:Q19)</f>
        <v>100</v>
      </c>
      <c r="AA19" s="11">
        <f t="shared" ref="AA19:AA41" si="3">SUM(I19:K19,R19)</f>
        <v>25</v>
      </c>
      <c r="AB19" s="18">
        <f t="shared" si="1"/>
        <v>-100</v>
      </c>
    </row>
    <row r="20" spans="1:28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110">
        <v>25</v>
      </c>
      <c r="H20" s="53">
        <v>0</v>
      </c>
      <c r="I20" s="135">
        <v>0</v>
      </c>
      <c r="J20" s="135">
        <v>0</v>
      </c>
      <c r="K20" s="135">
        <v>25</v>
      </c>
      <c r="L20" s="45"/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4">
        <v>0</v>
      </c>
      <c r="T20" s="132">
        <v>-50</v>
      </c>
      <c r="U20" s="54">
        <v>-50</v>
      </c>
      <c r="V20" s="94">
        <v>0</v>
      </c>
      <c r="W20" s="54">
        <v>0</v>
      </c>
      <c r="X20" s="51"/>
      <c r="Y20" s="55">
        <f t="shared" si="0"/>
        <v>25</v>
      </c>
      <c r="Z20" s="18">
        <f t="shared" si="2"/>
        <v>100</v>
      </c>
      <c r="AA20" s="11">
        <f t="shared" si="3"/>
        <v>25</v>
      </c>
      <c r="AB20" s="18">
        <f t="shared" si="1"/>
        <v>-100</v>
      </c>
    </row>
    <row r="21" spans="1:28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110">
        <v>25</v>
      </c>
      <c r="H21" s="53">
        <v>0</v>
      </c>
      <c r="I21" s="135">
        <v>0</v>
      </c>
      <c r="J21" s="135">
        <v>0</v>
      </c>
      <c r="K21" s="135">
        <v>25</v>
      </c>
      <c r="L21" s="45"/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4">
        <v>0</v>
      </c>
      <c r="T21" s="132">
        <v>-50</v>
      </c>
      <c r="U21" s="54">
        <v>-50</v>
      </c>
      <c r="V21" s="94">
        <v>0</v>
      </c>
      <c r="W21" s="54">
        <v>0</v>
      </c>
      <c r="X21" s="51"/>
      <c r="Y21" s="55">
        <f t="shared" si="0"/>
        <v>25</v>
      </c>
      <c r="Z21" s="18">
        <f t="shared" si="2"/>
        <v>100</v>
      </c>
      <c r="AA21" s="11">
        <f t="shared" si="3"/>
        <v>25</v>
      </c>
      <c r="AB21" s="18">
        <f t="shared" si="1"/>
        <v>-100</v>
      </c>
    </row>
    <row r="22" spans="1:28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110">
        <v>25</v>
      </c>
      <c r="H22" s="53">
        <v>0</v>
      </c>
      <c r="I22" s="135">
        <v>0</v>
      </c>
      <c r="J22" s="135">
        <v>0</v>
      </c>
      <c r="K22" s="135">
        <v>25</v>
      </c>
      <c r="L22" s="45"/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4">
        <v>0</v>
      </c>
      <c r="T22" s="132">
        <v>-50</v>
      </c>
      <c r="U22" s="54">
        <v>-50</v>
      </c>
      <c r="V22" s="94">
        <v>0</v>
      </c>
      <c r="W22" s="54">
        <v>0</v>
      </c>
      <c r="X22" s="51"/>
      <c r="Y22" s="55">
        <f t="shared" si="0"/>
        <v>25</v>
      </c>
      <c r="Z22" s="18">
        <f t="shared" si="2"/>
        <v>100</v>
      </c>
      <c r="AA22" s="11">
        <f t="shared" si="3"/>
        <v>25</v>
      </c>
      <c r="AB22" s="18">
        <f t="shared" si="1"/>
        <v>-100</v>
      </c>
    </row>
    <row r="23" spans="1:28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110">
        <v>25</v>
      </c>
      <c r="H23" s="53">
        <v>0</v>
      </c>
      <c r="I23" s="135">
        <v>0</v>
      </c>
      <c r="J23" s="135">
        <v>0</v>
      </c>
      <c r="K23" s="135">
        <v>25</v>
      </c>
      <c r="L23" s="45"/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4">
        <v>0</v>
      </c>
      <c r="T23" s="132">
        <v>-50</v>
      </c>
      <c r="U23" s="54">
        <v>-50</v>
      </c>
      <c r="V23" s="94">
        <v>0</v>
      </c>
      <c r="W23" s="54">
        <v>0</v>
      </c>
      <c r="X23" s="51"/>
      <c r="Y23" s="55">
        <f t="shared" si="0"/>
        <v>25</v>
      </c>
      <c r="Z23" s="18">
        <f t="shared" si="2"/>
        <v>100</v>
      </c>
      <c r="AA23" s="11">
        <f t="shared" si="3"/>
        <v>25</v>
      </c>
      <c r="AB23" s="18">
        <f t="shared" si="1"/>
        <v>-100</v>
      </c>
    </row>
    <row r="24" spans="1:28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110">
        <v>0</v>
      </c>
      <c r="H24" s="53">
        <v>25</v>
      </c>
      <c r="I24" s="135">
        <v>25</v>
      </c>
      <c r="J24" s="135">
        <v>5</v>
      </c>
      <c r="K24" s="135">
        <v>0</v>
      </c>
      <c r="L24" s="45"/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4">
        <v>-50</v>
      </c>
      <c r="T24" s="132">
        <v>0</v>
      </c>
      <c r="U24" s="54">
        <v>0</v>
      </c>
      <c r="V24" s="94">
        <v>-30</v>
      </c>
      <c r="W24" s="54">
        <v>-53</v>
      </c>
      <c r="X24" s="51"/>
      <c r="Y24" s="55">
        <f t="shared" si="0"/>
        <v>-178</v>
      </c>
      <c r="Z24" s="18">
        <f t="shared" si="2"/>
        <v>-50</v>
      </c>
      <c r="AA24" s="11">
        <f t="shared" si="3"/>
        <v>5</v>
      </c>
      <c r="AB24" s="18">
        <f t="shared" si="1"/>
        <v>-133</v>
      </c>
    </row>
    <row r="25" spans="1:28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110">
        <v>0</v>
      </c>
      <c r="H25" s="53">
        <v>25</v>
      </c>
      <c r="I25" s="135">
        <v>25</v>
      </c>
      <c r="J25" s="135">
        <v>5</v>
      </c>
      <c r="K25" s="135">
        <v>0</v>
      </c>
      <c r="L25" s="45"/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4">
        <v>-50</v>
      </c>
      <c r="T25" s="132">
        <v>0</v>
      </c>
      <c r="U25" s="54">
        <v>0</v>
      </c>
      <c r="V25" s="94">
        <v>-30</v>
      </c>
      <c r="W25" s="54">
        <v>-53</v>
      </c>
      <c r="X25" s="51"/>
      <c r="Y25" s="55">
        <f t="shared" si="0"/>
        <v>-178</v>
      </c>
      <c r="Z25" s="18">
        <f t="shared" si="2"/>
        <v>-50</v>
      </c>
      <c r="AA25" s="11">
        <f t="shared" si="3"/>
        <v>5</v>
      </c>
      <c r="AB25" s="18">
        <f t="shared" si="1"/>
        <v>-133</v>
      </c>
    </row>
    <row r="26" spans="1:28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110">
        <v>0</v>
      </c>
      <c r="H26" s="53">
        <v>25</v>
      </c>
      <c r="I26" s="135">
        <v>25</v>
      </c>
      <c r="J26" s="135">
        <v>5</v>
      </c>
      <c r="K26" s="135">
        <v>0</v>
      </c>
      <c r="L26" s="45"/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4">
        <v>-50</v>
      </c>
      <c r="T26" s="132">
        <v>0</v>
      </c>
      <c r="U26" s="54">
        <v>0</v>
      </c>
      <c r="V26" s="94">
        <v>-30</v>
      </c>
      <c r="W26" s="54">
        <v>-53</v>
      </c>
      <c r="X26" s="51"/>
      <c r="Y26" s="55">
        <f t="shared" si="0"/>
        <v>-178</v>
      </c>
      <c r="Z26" s="18">
        <f t="shared" si="2"/>
        <v>-50</v>
      </c>
      <c r="AA26" s="11">
        <f t="shared" si="3"/>
        <v>5</v>
      </c>
      <c r="AB26" s="18">
        <f t="shared" si="1"/>
        <v>-133</v>
      </c>
    </row>
    <row r="27" spans="1:28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110">
        <v>0</v>
      </c>
      <c r="H27" s="53">
        <v>25</v>
      </c>
      <c r="I27" s="135">
        <v>25</v>
      </c>
      <c r="J27" s="135">
        <v>5</v>
      </c>
      <c r="K27" s="135">
        <v>0</v>
      </c>
      <c r="L27" s="45"/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4">
        <v>-50</v>
      </c>
      <c r="T27" s="132">
        <v>0</v>
      </c>
      <c r="U27" s="54">
        <v>0</v>
      </c>
      <c r="V27" s="94">
        <v>-30</v>
      </c>
      <c r="W27" s="54">
        <v>-53</v>
      </c>
      <c r="X27" s="51"/>
      <c r="Y27" s="55">
        <f t="shared" si="0"/>
        <v>-178</v>
      </c>
      <c r="Z27" s="18">
        <f t="shared" si="2"/>
        <v>-50</v>
      </c>
      <c r="AA27" s="11">
        <f t="shared" si="3"/>
        <v>5</v>
      </c>
      <c r="AB27" s="18">
        <f t="shared" si="1"/>
        <v>-133</v>
      </c>
    </row>
    <row r="28" spans="1:28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110">
        <v>0</v>
      </c>
      <c r="H28" s="53">
        <v>25</v>
      </c>
      <c r="I28" s="135">
        <v>25</v>
      </c>
      <c r="J28" s="135">
        <v>5</v>
      </c>
      <c r="K28" s="135">
        <v>0</v>
      </c>
      <c r="L28" s="45"/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4">
        <v>-50</v>
      </c>
      <c r="T28" s="132">
        <v>0</v>
      </c>
      <c r="U28" s="54">
        <v>0</v>
      </c>
      <c r="V28" s="94">
        <v>-30</v>
      </c>
      <c r="W28" s="54">
        <v>-53</v>
      </c>
      <c r="X28" s="51"/>
      <c r="Y28" s="55">
        <f t="shared" si="0"/>
        <v>-178</v>
      </c>
      <c r="Z28" s="18">
        <f t="shared" si="2"/>
        <v>-50</v>
      </c>
      <c r="AA28" s="11">
        <f t="shared" si="3"/>
        <v>5</v>
      </c>
      <c r="AB28" s="18">
        <f t="shared" si="1"/>
        <v>-133</v>
      </c>
    </row>
    <row r="29" spans="1:28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110">
        <v>0</v>
      </c>
      <c r="H29" s="53">
        <v>25</v>
      </c>
      <c r="I29" s="135">
        <v>25</v>
      </c>
      <c r="J29" s="135">
        <v>5</v>
      </c>
      <c r="K29" s="135">
        <v>0</v>
      </c>
      <c r="L29" s="45"/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4">
        <v>-50</v>
      </c>
      <c r="T29" s="132">
        <v>0</v>
      </c>
      <c r="U29" s="54">
        <v>0</v>
      </c>
      <c r="V29" s="94">
        <v>-30</v>
      </c>
      <c r="W29" s="54">
        <v>-53</v>
      </c>
      <c r="X29" s="51"/>
      <c r="Y29" s="55">
        <f t="shared" si="0"/>
        <v>-178</v>
      </c>
      <c r="Z29" s="18">
        <f t="shared" si="2"/>
        <v>-50</v>
      </c>
      <c r="AA29" s="11">
        <f t="shared" si="3"/>
        <v>5</v>
      </c>
      <c r="AB29" s="18">
        <f t="shared" si="1"/>
        <v>-133</v>
      </c>
    </row>
    <row r="30" spans="1:28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110">
        <v>0</v>
      </c>
      <c r="H30" s="53">
        <v>25</v>
      </c>
      <c r="I30" s="135">
        <v>25</v>
      </c>
      <c r="J30" s="135">
        <v>5</v>
      </c>
      <c r="K30" s="135">
        <v>0</v>
      </c>
      <c r="L30" s="45"/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4">
        <v>-50</v>
      </c>
      <c r="T30" s="132">
        <v>0</v>
      </c>
      <c r="U30" s="54">
        <v>0</v>
      </c>
      <c r="V30" s="94">
        <v>-30</v>
      </c>
      <c r="W30" s="54">
        <v>-53</v>
      </c>
      <c r="X30" s="51"/>
      <c r="Y30" s="55">
        <f t="shared" si="0"/>
        <v>-178</v>
      </c>
      <c r="Z30" s="18">
        <f t="shared" si="2"/>
        <v>-50</v>
      </c>
      <c r="AA30" s="11">
        <f t="shared" si="3"/>
        <v>5</v>
      </c>
      <c r="AB30" s="18">
        <f t="shared" si="1"/>
        <v>-133</v>
      </c>
    </row>
    <row r="31" spans="1:28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110">
        <v>0</v>
      </c>
      <c r="H31" s="53">
        <v>25</v>
      </c>
      <c r="I31" s="135">
        <v>25</v>
      </c>
      <c r="J31" s="135">
        <v>5</v>
      </c>
      <c r="K31" s="135">
        <v>0</v>
      </c>
      <c r="L31" s="45"/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4">
        <v>-50</v>
      </c>
      <c r="T31" s="132">
        <v>0</v>
      </c>
      <c r="U31" s="54">
        <v>0</v>
      </c>
      <c r="V31" s="94">
        <v>-30</v>
      </c>
      <c r="W31" s="54">
        <v>-53</v>
      </c>
      <c r="X31" s="51"/>
      <c r="Y31" s="55">
        <f t="shared" si="0"/>
        <v>-178</v>
      </c>
      <c r="Z31" s="18">
        <f t="shared" si="2"/>
        <v>-50</v>
      </c>
      <c r="AA31" s="11">
        <f t="shared" si="3"/>
        <v>5</v>
      </c>
      <c r="AB31" s="18">
        <f t="shared" si="1"/>
        <v>-133</v>
      </c>
    </row>
    <row r="32" spans="1:28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110">
        <v>0</v>
      </c>
      <c r="H32" s="53">
        <v>25</v>
      </c>
      <c r="I32" s="135">
        <v>25</v>
      </c>
      <c r="J32" s="135">
        <v>5</v>
      </c>
      <c r="K32" s="135">
        <v>0</v>
      </c>
      <c r="L32" s="45"/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4">
        <v>-50</v>
      </c>
      <c r="T32" s="132">
        <v>0</v>
      </c>
      <c r="U32" s="54">
        <v>0</v>
      </c>
      <c r="V32" s="94">
        <v>-30</v>
      </c>
      <c r="W32" s="54">
        <v>-53</v>
      </c>
      <c r="X32" s="51"/>
      <c r="Y32" s="55">
        <f t="shared" si="0"/>
        <v>-178</v>
      </c>
      <c r="Z32" s="18">
        <f t="shared" si="2"/>
        <v>-50</v>
      </c>
      <c r="AA32" s="11">
        <f t="shared" si="3"/>
        <v>5</v>
      </c>
      <c r="AB32" s="18">
        <f t="shared" si="1"/>
        <v>-133</v>
      </c>
    </row>
    <row r="33" spans="1:46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110">
        <v>0</v>
      </c>
      <c r="H33" s="53">
        <v>25</v>
      </c>
      <c r="I33" s="135">
        <v>25</v>
      </c>
      <c r="J33" s="135">
        <v>5</v>
      </c>
      <c r="K33" s="135">
        <v>0</v>
      </c>
      <c r="L33" s="45"/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4">
        <v>-50</v>
      </c>
      <c r="T33" s="132">
        <v>0</v>
      </c>
      <c r="U33" s="54">
        <v>0</v>
      </c>
      <c r="V33" s="94">
        <v>-30</v>
      </c>
      <c r="W33" s="54">
        <v>-53</v>
      </c>
      <c r="X33" s="51"/>
      <c r="Y33" s="55">
        <f t="shared" si="0"/>
        <v>-178</v>
      </c>
      <c r="Z33" s="18">
        <f t="shared" si="2"/>
        <v>-50</v>
      </c>
      <c r="AA33" s="11">
        <f t="shared" si="3"/>
        <v>5</v>
      </c>
      <c r="AB33" s="18">
        <f t="shared" si="1"/>
        <v>-133</v>
      </c>
    </row>
    <row r="34" spans="1:46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110">
        <v>0</v>
      </c>
      <c r="H34" s="53">
        <v>25</v>
      </c>
      <c r="I34" s="135">
        <v>25</v>
      </c>
      <c r="J34" s="135">
        <v>5</v>
      </c>
      <c r="K34" s="135">
        <v>0</v>
      </c>
      <c r="L34" s="45"/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4">
        <v>-50</v>
      </c>
      <c r="T34" s="132">
        <v>0</v>
      </c>
      <c r="U34" s="54">
        <v>0</v>
      </c>
      <c r="V34" s="94">
        <v>-30</v>
      </c>
      <c r="W34" s="54">
        <v>-53</v>
      </c>
      <c r="X34" s="51"/>
      <c r="Y34" s="55">
        <f t="shared" si="0"/>
        <v>-178</v>
      </c>
      <c r="Z34" s="18">
        <f t="shared" si="2"/>
        <v>-50</v>
      </c>
      <c r="AA34" s="11">
        <f t="shared" si="3"/>
        <v>5</v>
      </c>
      <c r="AB34" s="18">
        <f t="shared" si="1"/>
        <v>-133</v>
      </c>
    </row>
    <row r="35" spans="1:46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110">
        <v>0</v>
      </c>
      <c r="H35" s="53">
        <v>25</v>
      </c>
      <c r="I35" s="135">
        <v>25</v>
      </c>
      <c r="J35" s="135">
        <v>5</v>
      </c>
      <c r="K35" s="135">
        <v>0</v>
      </c>
      <c r="L35" s="45"/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4">
        <v>-50</v>
      </c>
      <c r="T35" s="132">
        <v>0</v>
      </c>
      <c r="U35" s="54">
        <v>0</v>
      </c>
      <c r="V35" s="94">
        <v>-30</v>
      </c>
      <c r="W35" s="54">
        <v>-53</v>
      </c>
      <c r="X35" s="51"/>
      <c r="Y35" s="55">
        <f t="shared" si="0"/>
        <v>-178</v>
      </c>
      <c r="Z35" s="18">
        <f t="shared" si="2"/>
        <v>-50</v>
      </c>
      <c r="AA35" s="11">
        <f t="shared" si="3"/>
        <v>5</v>
      </c>
      <c r="AB35" s="18">
        <f t="shared" si="1"/>
        <v>-133</v>
      </c>
    </row>
    <row r="36" spans="1:46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110">
        <v>0</v>
      </c>
      <c r="H36" s="53">
        <v>25</v>
      </c>
      <c r="I36" s="135">
        <v>25</v>
      </c>
      <c r="J36" s="135">
        <v>5</v>
      </c>
      <c r="K36" s="135">
        <v>0</v>
      </c>
      <c r="L36" s="45"/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4">
        <v>-50</v>
      </c>
      <c r="T36" s="132">
        <v>0</v>
      </c>
      <c r="U36" s="54">
        <v>0</v>
      </c>
      <c r="V36" s="94">
        <v>-30</v>
      </c>
      <c r="W36" s="54">
        <v>-53</v>
      </c>
      <c r="X36" s="51"/>
      <c r="Y36" s="55">
        <f t="shared" si="0"/>
        <v>-178</v>
      </c>
      <c r="Z36" s="18">
        <f t="shared" si="2"/>
        <v>-50</v>
      </c>
      <c r="AA36" s="11">
        <f t="shared" si="3"/>
        <v>5</v>
      </c>
      <c r="AB36" s="18">
        <f t="shared" si="1"/>
        <v>-133</v>
      </c>
    </row>
    <row r="37" spans="1:46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110">
        <v>0</v>
      </c>
      <c r="H37" s="53">
        <v>25</v>
      </c>
      <c r="I37" s="135">
        <v>25</v>
      </c>
      <c r="J37" s="135">
        <v>5</v>
      </c>
      <c r="K37" s="135">
        <v>0</v>
      </c>
      <c r="L37" s="45"/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4">
        <v>-50</v>
      </c>
      <c r="T37" s="132">
        <v>0</v>
      </c>
      <c r="U37" s="54">
        <v>0</v>
      </c>
      <c r="V37" s="94">
        <v>-30</v>
      </c>
      <c r="W37" s="54">
        <v>-53</v>
      </c>
      <c r="X37" s="51"/>
      <c r="Y37" s="55">
        <f t="shared" si="0"/>
        <v>-178</v>
      </c>
      <c r="Z37" s="18">
        <f t="shared" si="2"/>
        <v>-50</v>
      </c>
      <c r="AA37" s="11">
        <f t="shared" si="3"/>
        <v>5</v>
      </c>
      <c r="AB37" s="18">
        <f t="shared" si="1"/>
        <v>-133</v>
      </c>
    </row>
    <row r="38" spans="1:46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110">
        <v>0</v>
      </c>
      <c r="H38" s="53">
        <v>25</v>
      </c>
      <c r="I38" s="135">
        <v>25</v>
      </c>
      <c r="J38" s="135">
        <v>5</v>
      </c>
      <c r="K38" s="135">
        <v>0</v>
      </c>
      <c r="L38" s="45"/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4">
        <v>-50</v>
      </c>
      <c r="T38" s="132">
        <v>0</v>
      </c>
      <c r="U38" s="54">
        <v>0</v>
      </c>
      <c r="V38" s="94">
        <v>-30</v>
      </c>
      <c r="W38" s="54">
        <v>-53</v>
      </c>
      <c r="X38" s="51"/>
      <c r="Y38" s="55">
        <f t="shared" si="0"/>
        <v>-178</v>
      </c>
      <c r="Z38" s="18">
        <f t="shared" si="2"/>
        <v>-50</v>
      </c>
      <c r="AA38" s="11">
        <f t="shared" si="3"/>
        <v>5</v>
      </c>
      <c r="AB38" s="18">
        <f t="shared" si="1"/>
        <v>-133</v>
      </c>
    </row>
    <row r="39" spans="1:46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110">
        <v>0</v>
      </c>
      <c r="H39" s="53">
        <v>25</v>
      </c>
      <c r="I39" s="135">
        <v>25</v>
      </c>
      <c r="J39" s="135">
        <v>5</v>
      </c>
      <c r="K39" s="135">
        <v>0</v>
      </c>
      <c r="L39" s="45"/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4">
        <v>-50</v>
      </c>
      <c r="T39" s="132">
        <v>0</v>
      </c>
      <c r="U39" s="54">
        <v>0</v>
      </c>
      <c r="V39" s="94">
        <v>-30</v>
      </c>
      <c r="W39" s="54">
        <v>-53</v>
      </c>
      <c r="X39" s="51"/>
      <c r="Y39" s="55">
        <f t="shared" si="0"/>
        <v>-178</v>
      </c>
      <c r="Z39" s="18">
        <f t="shared" si="2"/>
        <v>-50</v>
      </c>
      <c r="AA39" s="11">
        <f t="shared" si="3"/>
        <v>5</v>
      </c>
      <c r="AB39" s="18">
        <f t="shared" si="1"/>
        <v>-133</v>
      </c>
    </row>
    <row r="40" spans="1:46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110">
        <v>25</v>
      </c>
      <c r="H40" s="53">
        <v>0</v>
      </c>
      <c r="I40" s="135">
        <v>0</v>
      </c>
      <c r="J40" s="135">
        <v>0</v>
      </c>
      <c r="K40" s="135">
        <v>25</v>
      </c>
      <c r="L40" s="45"/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4">
        <v>0</v>
      </c>
      <c r="T40" s="132">
        <v>-50</v>
      </c>
      <c r="U40" s="54">
        <v>-50</v>
      </c>
      <c r="V40" s="94">
        <v>0</v>
      </c>
      <c r="W40" s="54">
        <v>0</v>
      </c>
      <c r="X40" s="51"/>
      <c r="Y40" s="55">
        <f t="shared" si="0"/>
        <v>25</v>
      </c>
      <c r="Z40" s="18">
        <f t="shared" si="2"/>
        <v>100</v>
      </c>
      <c r="AA40" s="11">
        <f t="shared" si="3"/>
        <v>25</v>
      </c>
      <c r="AB40" s="18">
        <f t="shared" si="1"/>
        <v>-100</v>
      </c>
    </row>
    <row r="41" spans="1:46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139">
        <v>25</v>
      </c>
      <c r="H41" s="56">
        <v>0</v>
      </c>
      <c r="I41" s="136">
        <v>0</v>
      </c>
      <c r="J41" s="136">
        <v>0</v>
      </c>
      <c r="K41" s="136">
        <v>25</v>
      </c>
      <c r="L41" s="45"/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7">
        <v>0</v>
      </c>
      <c r="T41" s="133">
        <v>-50</v>
      </c>
      <c r="U41" s="57">
        <v>-50</v>
      </c>
      <c r="V41" s="95">
        <v>0</v>
      </c>
      <c r="W41" s="57">
        <v>0</v>
      </c>
      <c r="X41" s="51"/>
      <c r="Y41" s="58">
        <f t="shared" si="0"/>
        <v>25</v>
      </c>
      <c r="Z41" s="59">
        <f t="shared" si="2"/>
        <v>100</v>
      </c>
      <c r="AA41" s="109">
        <f t="shared" si="3"/>
        <v>25</v>
      </c>
      <c r="AB41" s="59">
        <f t="shared" si="1"/>
        <v>-100</v>
      </c>
    </row>
    <row r="42" spans="1:46" s="12" customFormat="1" x14ac:dyDescent="0.2">
      <c r="A42" s="51"/>
      <c r="B42" s="51"/>
      <c r="C42" s="51"/>
      <c r="D42" s="51"/>
      <c r="E42" s="51"/>
      <c r="F42" s="51"/>
      <c r="G42" s="51"/>
      <c r="H42" s="51"/>
      <c r="I42" s="61"/>
      <c r="J42" s="6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11"/>
      <c r="Z42" s="11"/>
      <c r="AA42" s="11"/>
      <c r="AB42" s="11"/>
    </row>
    <row r="43" spans="1:46" ht="13.5" thickBot="1" x14ac:dyDescent="0.25">
      <c r="A43" s="20"/>
      <c r="B43" s="20"/>
      <c r="C43" s="20"/>
      <c r="D43" s="20"/>
      <c r="E43" s="62"/>
      <c r="F43" s="62"/>
      <c r="G43" s="62"/>
      <c r="H43" s="62"/>
      <c r="I43" s="62"/>
      <c r="J43" s="62"/>
      <c r="K43" s="62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</row>
    <row r="44" spans="1:46" ht="13.5" thickBot="1" x14ac:dyDescent="0.25">
      <c r="B44" s="63" t="s">
        <v>31</v>
      </c>
      <c r="C44" s="46">
        <f t="shared" ref="C44:K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200</v>
      </c>
      <c r="H44" s="46">
        <f>SUM(H18:H41)</f>
        <v>400</v>
      </c>
      <c r="I44" s="46">
        <f t="shared" si="4"/>
        <v>400</v>
      </c>
      <c r="J44" s="46">
        <f>SUM(J18:J41)</f>
        <v>80</v>
      </c>
      <c r="K44" s="46">
        <f t="shared" si="4"/>
        <v>200</v>
      </c>
      <c r="L44" s="17"/>
      <c r="M44" s="46">
        <f t="shared" ref="M44:W44" si="5">SUM(M18:M41)</f>
        <v>-400</v>
      </c>
      <c r="N44" s="46">
        <f t="shared" si="5"/>
        <v>-400</v>
      </c>
      <c r="O44" s="46">
        <f t="shared" si="5"/>
        <v>-400</v>
      </c>
      <c r="P44" s="46">
        <f>SUM(P18:P41)</f>
        <v>-400</v>
      </c>
      <c r="Q44" s="46">
        <f t="shared" si="5"/>
        <v>-400</v>
      </c>
      <c r="R44" s="46">
        <f>SUM(R18:R41)</f>
        <v>-400</v>
      </c>
      <c r="S44" s="46">
        <f t="shared" si="5"/>
        <v>-800</v>
      </c>
      <c r="T44" s="46">
        <f t="shared" si="5"/>
        <v>-400</v>
      </c>
      <c r="U44" s="46">
        <f t="shared" si="5"/>
        <v>-400</v>
      </c>
      <c r="V44" s="46">
        <f t="shared" si="5"/>
        <v>-480</v>
      </c>
      <c r="W44" s="46">
        <f t="shared" si="5"/>
        <v>-848</v>
      </c>
      <c r="X44" s="18"/>
      <c r="Y44" s="46">
        <f>SUM(Y18:Y41)</f>
        <v>-2648</v>
      </c>
      <c r="Z44" s="46">
        <f>SUM(Z18:Z41)</f>
        <v>0</v>
      </c>
      <c r="AA44" s="46">
        <f>SUM(AA18:AA41)</f>
        <v>280</v>
      </c>
      <c r="AB44" s="46">
        <f>SUM(AB18:AB41)</f>
        <v>-2928</v>
      </c>
      <c r="AC44" s="64" t="s">
        <v>32</v>
      </c>
      <c r="AD44" s="65"/>
    </row>
    <row r="45" spans="1:46" ht="13.5" thickBot="1" x14ac:dyDescent="0.25">
      <c r="B45" s="66"/>
      <c r="C45" s="11"/>
      <c r="D45" s="11"/>
      <c r="E45" s="18"/>
      <c r="F45" s="18"/>
      <c r="G45" s="18"/>
      <c r="H45" s="18"/>
      <c r="I45" s="18"/>
      <c r="J45" s="18"/>
      <c r="K45" s="18"/>
      <c r="L45" s="67" t="s">
        <v>33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68" t="s">
        <v>34</v>
      </c>
      <c r="Y45" s="18"/>
      <c r="Z45" s="18"/>
      <c r="AA45" s="18"/>
      <c r="AB45" s="18"/>
      <c r="AC45" s="69"/>
    </row>
    <row r="46" spans="1:46" ht="30.75" customHeight="1" thickBot="1" x14ac:dyDescent="0.25">
      <c r="A46" s="66"/>
      <c r="B46" s="70" t="s">
        <v>230</v>
      </c>
      <c r="C46" s="46">
        <f t="shared" ref="C46:K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200</v>
      </c>
      <c r="H46" s="46">
        <f>SUM(H18:H41)</f>
        <v>400</v>
      </c>
      <c r="I46" s="46">
        <f t="shared" si="6"/>
        <v>400</v>
      </c>
      <c r="J46" s="46">
        <f>SUM(J18:J41)</f>
        <v>80</v>
      </c>
      <c r="K46" s="46">
        <f t="shared" si="6"/>
        <v>200</v>
      </c>
      <c r="L46" s="71">
        <f ca="1">SUM(C46:L46)</f>
        <v>2080</v>
      </c>
      <c r="M46" s="46">
        <f t="shared" ref="M46:W46" si="7">SUM(M18:M41)</f>
        <v>-400</v>
      </c>
      <c r="N46" s="46">
        <f t="shared" si="7"/>
        <v>-400</v>
      </c>
      <c r="O46" s="46">
        <f t="shared" si="7"/>
        <v>-400</v>
      </c>
      <c r="P46" s="46">
        <f>SUM(P18:P41)</f>
        <v>-400</v>
      </c>
      <c r="Q46" s="46">
        <f t="shared" si="7"/>
        <v>-400</v>
      </c>
      <c r="R46" s="46">
        <f>SUM(R18:R41)</f>
        <v>-400</v>
      </c>
      <c r="S46" s="46">
        <f t="shared" si="7"/>
        <v>-800</v>
      </c>
      <c r="T46" s="46">
        <f t="shared" si="7"/>
        <v>-400</v>
      </c>
      <c r="U46" s="46">
        <f t="shared" si="7"/>
        <v>-400</v>
      </c>
      <c r="V46" s="46">
        <f t="shared" si="7"/>
        <v>-480</v>
      </c>
      <c r="W46" s="46">
        <f t="shared" si="7"/>
        <v>-848</v>
      </c>
      <c r="X46" s="72">
        <f>SUM(M46:W46)</f>
        <v>-5328</v>
      </c>
      <c r="Y46" s="46">
        <f>SUM(Y18:Y41)</f>
        <v>-2648</v>
      </c>
      <c r="Z46" s="46">
        <f>SUM(Z18:Z41)</f>
        <v>0</v>
      </c>
      <c r="AA46" s="46">
        <f>SUM(AA18:AA41)</f>
        <v>280</v>
      </c>
      <c r="AB46" s="46">
        <f>SUM(AB18:AB41)</f>
        <v>-2928</v>
      </c>
      <c r="AC46" s="69">
        <f ca="1">ABS(X46)+ABS(L46)</f>
        <v>5608</v>
      </c>
    </row>
    <row r="47" spans="1:46" ht="13.5" thickBot="1" x14ac:dyDescent="0.25">
      <c r="A47" s="66"/>
      <c r="B47" s="66"/>
      <c r="C47" s="48"/>
      <c r="D47" s="48"/>
      <c r="E47" s="15"/>
      <c r="F47" s="15"/>
      <c r="G47" s="15"/>
      <c r="H47" s="15"/>
      <c r="I47" s="15"/>
      <c r="J47" s="15"/>
      <c r="K47" s="46"/>
      <c r="M47" s="46"/>
      <c r="N47" s="46"/>
      <c r="O47" s="46"/>
      <c r="P47" s="15"/>
      <c r="Q47" s="15"/>
      <c r="R47" s="15"/>
      <c r="S47" s="14"/>
      <c r="T47" s="14"/>
      <c r="U47" s="14"/>
      <c r="V47" s="14"/>
      <c r="W47" s="14"/>
      <c r="Y47" s="73"/>
      <c r="Z47" s="73"/>
      <c r="AA47" s="73"/>
      <c r="AB47" s="73"/>
    </row>
    <row r="48" spans="1:46" x14ac:dyDescent="0.2">
      <c r="A48" s="2"/>
      <c r="B48" s="2"/>
      <c r="C48" s="43" t="s">
        <v>62</v>
      </c>
      <c r="D48" s="103" t="s">
        <v>62</v>
      </c>
      <c r="E48" s="43" t="s">
        <v>62</v>
      </c>
      <c r="F48" s="43" t="s">
        <v>62</v>
      </c>
      <c r="G48" s="43" t="s">
        <v>62</v>
      </c>
      <c r="H48" s="48" t="s">
        <v>47</v>
      </c>
      <c r="I48" s="15" t="s">
        <v>47</v>
      </c>
      <c r="J48" s="43" t="s">
        <v>36</v>
      </c>
      <c r="K48" s="83" t="s">
        <v>36</v>
      </c>
      <c r="L48" s="44"/>
      <c r="M48" s="15" t="s">
        <v>74</v>
      </c>
      <c r="N48" s="15" t="s">
        <v>216</v>
      </c>
      <c r="O48" s="48" t="s">
        <v>47</v>
      </c>
      <c r="P48" s="15" t="s">
        <v>257</v>
      </c>
      <c r="Q48" s="85" t="s">
        <v>143</v>
      </c>
      <c r="R48" s="48" t="s">
        <v>47</v>
      </c>
      <c r="S48" s="74"/>
      <c r="T48" s="99"/>
      <c r="U48" s="99"/>
      <c r="V48" s="99"/>
      <c r="W48" s="74"/>
      <c r="X48" s="44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</row>
    <row r="49" spans="1:46" s="12" customFormat="1" ht="16.5" customHeight="1" x14ac:dyDescent="0.2">
      <c r="A49" s="66"/>
      <c r="B49" s="66"/>
      <c r="C49" s="47" t="s">
        <v>10</v>
      </c>
      <c r="D49" s="75" t="s">
        <v>10</v>
      </c>
      <c r="E49" s="47" t="s">
        <v>10</v>
      </c>
      <c r="F49" s="45" t="s">
        <v>10</v>
      </c>
      <c r="G49" s="47" t="s">
        <v>10</v>
      </c>
      <c r="H49" s="138" t="s">
        <v>46</v>
      </c>
      <c r="I49" s="137" t="s">
        <v>39</v>
      </c>
      <c r="J49" s="47" t="s">
        <v>11</v>
      </c>
      <c r="K49" s="45" t="s">
        <v>11</v>
      </c>
      <c r="L49" s="76"/>
      <c r="M49" s="18" t="s">
        <v>56</v>
      </c>
      <c r="N49" s="18" t="s">
        <v>217</v>
      </c>
      <c r="O49" s="138" t="s">
        <v>46</v>
      </c>
      <c r="P49" s="137" t="s">
        <v>258</v>
      </c>
      <c r="Q49" s="11" t="s">
        <v>144</v>
      </c>
      <c r="R49" s="138" t="s">
        <v>39</v>
      </c>
      <c r="S49" s="18" t="s">
        <v>37</v>
      </c>
      <c r="T49" s="17" t="s">
        <v>37</v>
      </c>
      <c r="U49" s="17" t="s">
        <v>37</v>
      </c>
      <c r="V49" s="17" t="s">
        <v>37</v>
      </c>
      <c r="W49" s="18" t="s">
        <v>37</v>
      </c>
      <c r="X49" s="76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</row>
    <row r="50" spans="1:46" s="12" customFormat="1" ht="16.5" customHeight="1" x14ac:dyDescent="0.2">
      <c r="A50" s="66"/>
      <c r="B50" s="66"/>
      <c r="C50" s="47" t="s">
        <v>41</v>
      </c>
      <c r="D50" s="75" t="s">
        <v>41</v>
      </c>
      <c r="E50" s="47" t="s">
        <v>38</v>
      </c>
      <c r="F50" s="45" t="s">
        <v>38</v>
      </c>
      <c r="G50" s="47" t="s">
        <v>38</v>
      </c>
      <c r="H50" s="55" t="s">
        <v>39</v>
      </c>
      <c r="I50" s="18" t="s">
        <v>10</v>
      </c>
      <c r="J50" s="47" t="s">
        <v>187</v>
      </c>
      <c r="K50" s="45" t="s">
        <v>40</v>
      </c>
      <c r="L50" s="76"/>
      <c r="M50" s="47" t="s">
        <v>11</v>
      </c>
      <c r="N50" s="47" t="s">
        <v>55</v>
      </c>
      <c r="O50" s="55" t="s">
        <v>39</v>
      </c>
      <c r="P50" s="18" t="s">
        <v>47</v>
      </c>
      <c r="Q50" s="11" t="s">
        <v>145</v>
      </c>
      <c r="R50" s="55" t="s">
        <v>10</v>
      </c>
      <c r="S50" s="18" t="s">
        <v>38</v>
      </c>
      <c r="T50" s="17" t="s">
        <v>38</v>
      </c>
      <c r="U50" s="17" t="s">
        <v>38</v>
      </c>
      <c r="V50" s="17" t="s">
        <v>38</v>
      </c>
      <c r="W50" s="18" t="s">
        <v>38</v>
      </c>
      <c r="X50" s="76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</row>
    <row r="51" spans="1:46" s="12" customFormat="1" ht="18.75" customHeight="1" thickBot="1" x14ac:dyDescent="0.25">
      <c r="A51" s="66"/>
      <c r="B51" s="66"/>
      <c r="C51" s="47" t="s">
        <v>91</v>
      </c>
      <c r="D51" s="75" t="s">
        <v>225</v>
      </c>
      <c r="E51" s="47" t="s">
        <v>254</v>
      </c>
      <c r="F51" s="45" t="s">
        <v>49</v>
      </c>
      <c r="G51" s="47" t="s">
        <v>138</v>
      </c>
      <c r="H51" s="84" t="s">
        <v>47</v>
      </c>
      <c r="I51" s="47" t="s">
        <v>38</v>
      </c>
      <c r="J51" s="47" t="s">
        <v>10</v>
      </c>
      <c r="K51" s="45" t="s">
        <v>38</v>
      </c>
      <c r="L51" s="47"/>
      <c r="M51" s="17" t="s">
        <v>11</v>
      </c>
      <c r="N51" s="47" t="s">
        <v>39</v>
      </c>
      <c r="O51" s="84" t="s">
        <v>47</v>
      </c>
      <c r="P51" s="47" t="s">
        <v>259</v>
      </c>
      <c r="Q51" s="11" t="s">
        <v>204</v>
      </c>
      <c r="R51" s="75" t="s">
        <v>38</v>
      </c>
      <c r="S51" s="18" t="s">
        <v>47</v>
      </c>
      <c r="T51" s="17" t="s">
        <v>11</v>
      </c>
      <c r="U51" s="17" t="s">
        <v>11</v>
      </c>
      <c r="V51" s="17" t="s">
        <v>11</v>
      </c>
      <c r="W51" s="18" t="s">
        <v>11</v>
      </c>
      <c r="X51" s="11"/>
      <c r="Y51" s="76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</row>
    <row r="52" spans="1:46" s="12" customFormat="1" ht="19.5" customHeight="1" thickBot="1" x14ac:dyDescent="0.25">
      <c r="A52" s="66"/>
      <c r="B52" s="66"/>
      <c r="C52" s="47" t="s">
        <v>49</v>
      </c>
      <c r="D52" s="75" t="s">
        <v>276</v>
      </c>
      <c r="E52" s="47" t="s">
        <v>49</v>
      </c>
      <c r="F52" s="45" t="s">
        <v>63</v>
      </c>
      <c r="G52" s="47" t="s">
        <v>92</v>
      </c>
      <c r="H52" s="44"/>
      <c r="I52" s="78" t="s">
        <v>47</v>
      </c>
      <c r="J52" s="47"/>
      <c r="K52" s="98" t="s">
        <v>44</v>
      </c>
      <c r="L52" s="77"/>
      <c r="M52" s="47" t="s">
        <v>70</v>
      </c>
      <c r="N52" s="47" t="s">
        <v>11</v>
      </c>
      <c r="O52" s="30"/>
      <c r="P52" s="47" t="s">
        <v>46</v>
      </c>
      <c r="Q52" s="44" t="s">
        <v>39</v>
      </c>
      <c r="R52" s="84" t="s">
        <v>47</v>
      </c>
      <c r="S52" s="18" t="s">
        <v>43</v>
      </c>
      <c r="T52" s="17" t="s">
        <v>43</v>
      </c>
      <c r="U52" s="17" t="s">
        <v>43</v>
      </c>
      <c r="V52" s="17" t="s">
        <v>43</v>
      </c>
      <c r="W52" s="18" t="s">
        <v>43</v>
      </c>
      <c r="X52" s="77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</row>
    <row r="53" spans="1:46" s="12" customFormat="1" ht="21" customHeight="1" thickBot="1" x14ac:dyDescent="0.25">
      <c r="A53" s="66"/>
      <c r="B53" s="66"/>
      <c r="C53" s="47" t="s">
        <v>63</v>
      </c>
      <c r="D53" s="75" t="s">
        <v>63</v>
      </c>
      <c r="E53" s="47" t="s">
        <v>63</v>
      </c>
      <c r="F53" s="98" t="s">
        <v>60</v>
      </c>
      <c r="G53" s="47" t="s">
        <v>63</v>
      </c>
      <c r="H53" s="44"/>
      <c r="I53" s="44"/>
      <c r="J53" s="47"/>
      <c r="K53" s="44"/>
      <c r="L53" s="76"/>
      <c r="M53" s="47" t="s">
        <v>71</v>
      </c>
      <c r="N53" s="47" t="s">
        <v>39</v>
      </c>
      <c r="O53" s="30"/>
      <c r="P53" s="47" t="s">
        <v>11</v>
      </c>
      <c r="Q53" s="45" t="s">
        <v>70</v>
      </c>
      <c r="R53" s="30"/>
      <c r="S53" s="59"/>
      <c r="T53" s="60"/>
      <c r="U53" s="60"/>
      <c r="V53" s="60"/>
      <c r="W53" s="59"/>
      <c r="X53" s="76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</row>
    <row r="54" spans="1:46" s="12" customFormat="1" ht="24" customHeight="1" thickBot="1" x14ac:dyDescent="0.25">
      <c r="A54" s="66"/>
      <c r="B54" s="66"/>
      <c r="C54" s="78" t="s">
        <v>60</v>
      </c>
      <c r="D54" s="84" t="s">
        <v>277</v>
      </c>
      <c r="E54" s="78" t="s">
        <v>60</v>
      </c>
      <c r="F54" s="44"/>
      <c r="G54" s="78" t="s">
        <v>252</v>
      </c>
      <c r="H54" s="44"/>
      <c r="I54" s="44"/>
      <c r="J54" s="47"/>
      <c r="K54" s="44"/>
      <c r="L54" s="76"/>
      <c r="M54" s="47" t="s">
        <v>72</v>
      </c>
      <c r="N54" s="47" t="s">
        <v>70</v>
      </c>
      <c r="O54" s="30"/>
      <c r="P54" s="47" t="s">
        <v>39</v>
      </c>
      <c r="Q54" s="45" t="s">
        <v>11</v>
      </c>
      <c r="R54" s="30"/>
      <c r="S54" s="11"/>
      <c r="T54" s="11"/>
      <c r="U54" s="11"/>
      <c r="V54" s="11"/>
      <c r="W54" s="11"/>
      <c r="X54" s="11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:46" s="12" customFormat="1" ht="28.5" customHeight="1" thickBot="1" x14ac:dyDescent="0.25">
      <c r="A55" s="66"/>
      <c r="B55" s="66"/>
      <c r="C55" s="30"/>
      <c r="D55" s="30"/>
      <c r="E55" s="44"/>
      <c r="F55" s="44"/>
      <c r="G55" s="44"/>
      <c r="H55" s="44"/>
      <c r="I55" s="44"/>
      <c r="J55" s="78"/>
      <c r="K55" s="44"/>
      <c r="L55" s="76"/>
      <c r="M55" s="78" t="s">
        <v>73</v>
      </c>
      <c r="N55" s="47" t="s">
        <v>71</v>
      </c>
      <c r="O55" s="30"/>
      <c r="P55" s="47" t="s">
        <v>70</v>
      </c>
      <c r="Q55" s="45" t="s">
        <v>39</v>
      </c>
      <c r="R55" s="30"/>
      <c r="S55" s="44"/>
      <c r="T55" s="44"/>
      <c r="U55" s="44"/>
      <c r="V55" s="44"/>
      <c r="W55" s="44"/>
      <c r="X55" s="44"/>
      <c r="Y55" s="76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</row>
    <row r="56" spans="1:46" s="12" customFormat="1" ht="25.5" customHeight="1" thickBot="1" x14ac:dyDescent="0.25">
      <c r="A56" s="66"/>
      <c r="B56" s="66"/>
      <c r="C56" s="30"/>
      <c r="D56" s="30"/>
      <c r="E56" s="44"/>
      <c r="F56" s="44"/>
      <c r="G56" s="44"/>
      <c r="H56" s="44"/>
      <c r="I56" s="44"/>
      <c r="J56" s="44"/>
      <c r="K56" s="44"/>
      <c r="L56" s="79"/>
      <c r="M56" s="30"/>
      <c r="N56" s="47" t="s">
        <v>72</v>
      </c>
      <c r="O56" s="30"/>
      <c r="P56" s="47" t="s">
        <v>71</v>
      </c>
      <c r="Q56" s="98" t="s">
        <v>70</v>
      </c>
      <c r="R56" s="30"/>
      <c r="S56" s="44"/>
      <c r="T56" s="44"/>
      <c r="U56" s="44"/>
      <c r="V56" s="44"/>
      <c r="W56" s="44"/>
      <c r="X56" s="44"/>
      <c r="Y56" s="79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</row>
    <row r="57" spans="1:46" s="12" customFormat="1" ht="27" customHeight="1" thickBot="1" x14ac:dyDescent="0.25">
      <c r="C57" s="30"/>
      <c r="D57" s="30"/>
      <c r="E57" s="44"/>
      <c r="F57" s="44"/>
      <c r="G57" s="44"/>
      <c r="H57" s="32"/>
      <c r="I57" s="32"/>
      <c r="J57" s="44"/>
      <c r="K57" s="44"/>
      <c r="L57" s="79"/>
      <c r="M57" s="30"/>
      <c r="N57" s="78" t="s">
        <v>73</v>
      </c>
      <c r="O57" s="30"/>
      <c r="P57" s="47" t="s">
        <v>72</v>
      </c>
      <c r="Q57" s="30"/>
      <c r="R57" s="30"/>
      <c r="S57" s="44"/>
      <c r="T57" s="44"/>
      <c r="U57" s="44"/>
      <c r="V57" s="44"/>
      <c r="W57" s="44"/>
      <c r="X57" s="79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:46" ht="20.25" customHeight="1" thickBot="1" x14ac:dyDescent="0.25">
      <c r="B58" s="32"/>
      <c r="E58" s="44"/>
      <c r="F58" s="44"/>
      <c r="G58" s="44"/>
      <c r="H58" s="32"/>
      <c r="I58" s="32"/>
      <c r="J58" s="44"/>
      <c r="K58" s="44"/>
      <c r="L58" s="79"/>
      <c r="P58" s="78" t="s">
        <v>73</v>
      </c>
      <c r="S58" s="32"/>
      <c r="T58" s="32"/>
      <c r="U58" s="32"/>
      <c r="V58" s="32"/>
      <c r="W58" s="32"/>
      <c r="X58" s="8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</row>
    <row r="59" spans="1:46" ht="24" customHeight="1" x14ac:dyDescent="0.2">
      <c r="B59" s="30"/>
      <c r="E59" s="32"/>
      <c r="F59" s="32"/>
      <c r="G59" s="44"/>
      <c r="H59" s="32"/>
      <c r="I59" s="32"/>
      <c r="J59" s="44"/>
      <c r="K59" s="32"/>
      <c r="L59" s="79"/>
      <c r="S59" s="32"/>
      <c r="T59" s="32"/>
      <c r="U59" s="32"/>
      <c r="V59" s="32"/>
      <c r="W59" s="32"/>
      <c r="Y59" s="81"/>
      <c r="Z59" s="81"/>
      <c r="AA59" s="81"/>
      <c r="AB59" s="81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15" x14ac:dyDescent="0.2">
      <c r="E60" s="32"/>
      <c r="F60" s="32"/>
      <c r="G60" s="32"/>
      <c r="H60" s="32"/>
      <c r="I60" s="32"/>
      <c r="J60" s="32"/>
      <c r="K60" s="32"/>
      <c r="L60" s="79"/>
      <c r="S60" s="30"/>
      <c r="T60" s="30"/>
      <c r="U60" s="30"/>
      <c r="V60" s="30"/>
      <c r="Y60" s="80"/>
      <c r="Z60" s="80"/>
      <c r="AA60" s="80"/>
      <c r="AB60" s="8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">
      <c r="E61" s="32"/>
      <c r="F61" s="32"/>
      <c r="G61" s="32"/>
      <c r="H61" s="32"/>
      <c r="I61" s="32"/>
      <c r="J61" s="32"/>
      <c r="K61" s="32"/>
      <c r="L61" s="79"/>
      <c r="S61" s="30"/>
      <c r="T61" s="30"/>
      <c r="U61" s="30"/>
      <c r="V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" x14ac:dyDescent="0.2">
      <c r="E62" s="32"/>
      <c r="F62" s="32"/>
      <c r="G62" s="32"/>
      <c r="H62" s="32"/>
      <c r="I62" s="32"/>
      <c r="J62" s="32"/>
      <c r="K62" s="32"/>
      <c r="L62" s="79"/>
      <c r="S62" s="30"/>
      <c r="T62" s="30"/>
      <c r="U62" s="30"/>
      <c r="V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">
      <c r="E63" s="32"/>
      <c r="F63" s="32"/>
      <c r="G63" s="32"/>
      <c r="H63" s="32"/>
      <c r="I63" s="32"/>
      <c r="J63" s="32"/>
      <c r="K63" s="32"/>
      <c r="L63" s="79"/>
      <c r="S63" s="30"/>
      <c r="T63" s="30"/>
      <c r="U63" s="30"/>
      <c r="V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x14ac:dyDescent="0.2">
      <c r="E64" s="32"/>
      <c r="F64" s="32"/>
      <c r="G64" s="32"/>
      <c r="H64" s="32"/>
      <c r="I64" s="32"/>
      <c r="J64" s="32"/>
      <c r="K64" s="32"/>
      <c r="S64" s="30"/>
      <c r="T64" s="30"/>
      <c r="U64" s="30"/>
      <c r="V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5:46" x14ac:dyDescent="0.2">
      <c r="E65" s="32"/>
      <c r="F65" s="32"/>
      <c r="G65" s="32"/>
      <c r="J65" s="32"/>
      <c r="K65" s="32"/>
      <c r="S65" s="30"/>
      <c r="T65" s="30"/>
      <c r="U65" s="30"/>
      <c r="V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5:46" x14ac:dyDescent="0.2">
      <c r="E66" s="32"/>
      <c r="F66" s="32"/>
      <c r="G66" s="32"/>
      <c r="J66" s="32"/>
      <c r="K66" s="32"/>
      <c r="S66" s="30"/>
      <c r="T66" s="30"/>
      <c r="U66" s="30"/>
      <c r="V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5:46" x14ac:dyDescent="0.2">
      <c r="G67" s="32"/>
      <c r="J67" s="32"/>
      <c r="S67" s="30"/>
      <c r="T67" s="30"/>
      <c r="U67" s="30"/>
      <c r="V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5:46" x14ac:dyDescent="0.2">
      <c r="S68" s="30"/>
      <c r="T68" s="30"/>
      <c r="U68" s="30"/>
      <c r="V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5:46" x14ac:dyDescent="0.2">
      <c r="S69" s="30"/>
      <c r="T69" s="30"/>
      <c r="U69" s="30"/>
      <c r="V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5:46" x14ac:dyDescent="0.2">
      <c r="S70" s="30"/>
      <c r="T70" s="30"/>
      <c r="U70" s="30"/>
      <c r="V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5:46" x14ac:dyDescent="0.2">
      <c r="S71" s="30"/>
      <c r="T71" s="30"/>
      <c r="U71" s="30"/>
      <c r="V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5:46" x14ac:dyDescent="0.2">
      <c r="S72" s="30"/>
      <c r="T72" s="30"/>
      <c r="U72" s="30"/>
      <c r="V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5:46" x14ac:dyDescent="0.2">
      <c r="S73" s="30"/>
      <c r="T73" s="30"/>
      <c r="U73" s="30"/>
      <c r="V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5:46" x14ac:dyDescent="0.2">
      <c r="S74" s="30"/>
      <c r="T74" s="30"/>
      <c r="U74" s="30"/>
      <c r="V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5:46" x14ac:dyDescent="0.2">
      <c r="S75" s="30"/>
      <c r="T75" s="30"/>
      <c r="U75" s="30"/>
      <c r="V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5:46" x14ac:dyDescent="0.2">
      <c r="S76" s="30"/>
      <c r="T76" s="30"/>
      <c r="U76" s="30"/>
      <c r="V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5:46" x14ac:dyDescent="0.2">
      <c r="S77" s="30"/>
      <c r="T77" s="30"/>
      <c r="U77" s="30"/>
      <c r="V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5:46" x14ac:dyDescent="0.2">
      <c r="S78" s="30"/>
      <c r="T78" s="30"/>
      <c r="U78" s="30"/>
      <c r="V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5:46" x14ac:dyDescent="0.2">
      <c r="S79" s="30"/>
      <c r="T79" s="30"/>
      <c r="U79" s="30"/>
      <c r="V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5:46" x14ac:dyDescent="0.2">
      <c r="S80" s="30"/>
      <c r="T80" s="30"/>
      <c r="U80" s="30"/>
      <c r="V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19:46" x14ac:dyDescent="0.2">
      <c r="S81" s="30"/>
      <c r="T81" s="30"/>
      <c r="U81" s="30"/>
      <c r="V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19:46" x14ac:dyDescent="0.2">
      <c r="S82" s="30"/>
      <c r="T82" s="30"/>
      <c r="U82" s="30"/>
      <c r="V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19:46" x14ac:dyDescent="0.2">
      <c r="S83" s="30"/>
      <c r="T83" s="30"/>
      <c r="U83" s="30"/>
      <c r="V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19:46" x14ac:dyDescent="0.2">
      <c r="S84" s="30"/>
      <c r="T84" s="30"/>
      <c r="U84" s="30"/>
      <c r="V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19:46" x14ac:dyDescent="0.2">
      <c r="S85" s="30"/>
      <c r="T85" s="30"/>
      <c r="U85" s="30"/>
      <c r="V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19:46" x14ac:dyDescent="0.2">
      <c r="S86" s="30"/>
      <c r="T86" s="30"/>
      <c r="U86" s="30"/>
      <c r="V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19:46" x14ac:dyDescent="0.2">
      <c r="S87" s="30"/>
      <c r="T87" s="30"/>
      <c r="U87" s="30"/>
      <c r="V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19:46" x14ac:dyDescent="0.2">
      <c r="S88" s="30"/>
      <c r="T88" s="30"/>
      <c r="U88" s="30"/>
      <c r="V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19:46" x14ac:dyDescent="0.2">
      <c r="S89" s="30"/>
      <c r="T89" s="30"/>
      <c r="U89" s="30"/>
      <c r="V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19:46" x14ac:dyDescent="0.2">
      <c r="S90" s="30"/>
      <c r="T90" s="30"/>
      <c r="U90" s="30"/>
      <c r="V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19:46" x14ac:dyDescent="0.2">
      <c r="S91" s="30"/>
      <c r="T91" s="30"/>
      <c r="U91" s="30"/>
      <c r="V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19:46" x14ac:dyDescent="0.2">
      <c r="S92" s="30"/>
      <c r="T92" s="30"/>
      <c r="U92" s="30"/>
      <c r="V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19:46" x14ac:dyDescent="0.2">
      <c r="S93" s="30"/>
      <c r="T93" s="30"/>
      <c r="U93" s="30"/>
      <c r="V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19:46" x14ac:dyDescent="0.2">
      <c r="S94" s="30"/>
      <c r="T94" s="30"/>
      <c r="U94" s="30"/>
      <c r="V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19:46" x14ac:dyDescent="0.2">
      <c r="S95" s="30"/>
      <c r="T95" s="30"/>
      <c r="U95" s="30"/>
      <c r="V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19:46" x14ac:dyDescent="0.2">
      <c r="S96" s="30"/>
      <c r="T96" s="30"/>
      <c r="U96" s="30"/>
      <c r="V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19:46" x14ac:dyDescent="0.2">
      <c r="S97" s="30"/>
      <c r="T97" s="30"/>
      <c r="U97" s="30"/>
      <c r="V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19:46" x14ac:dyDescent="0.2">
      <c r="S98" s="30"/>
      <c r="T98" s="30"/>
      <c r="U98" s="30"/>
      <c r="V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19:46" x14ac:dyDescent="0.2">
      <c r="S99" s="30"/>
      <c r="T99" s="30"/>
      <c r="U99" s="30"/>
      <c r="V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19:46" x14ac:dyDescent="0.2">
      <c r="S100" s="30"/>
      <c r="T100" s="30"/>
      <c r="U100" s="30"/>
      <c r="V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19:46" x14ac:dyDescent="0.2">
      <c r="S101" s="30"/>
      <c r="T101" s="30"/>
      <c r="U101" s="30"/>
      <c r="V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19:46" x14ac:dyDescent="0.2">
      <c r="S102" s="30"/>
      <c r="T102" s="30"/>
      <c r="U102" s="30"/>
      <c r="V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19:46" x14ac:dyDescent="0.2">
      <c r="S103" s="30"/>
      <c r="T103" s="30"/>
      <c r="U103" s="30"/>
      <c r="V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19:46" x14ac:dyDescent="0.2">
      <c r="S104" s="30"/>
      <c r="T104" s="30"/>
      <c r="U104" s="30"/>
      <c r="V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19:46" x14ac:dyDescent="0.2">
      <c r="S105" s="30"/>
      <c r="T105" s="30"/>
      <c r="U105" s="30"/>
      <c r="V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19:46" x14ac:dyDescent="0.2">
      <c r="S106" s="30"/>
      <c r="T106" s="30"/>
      <c r="U106" s="30"/>
      <c r="V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P106"/>
  <sheetViews>
    <sheetView topLeftCell="A13" zoomScale="60" workbookViewId="0">
      <selection activeCell="G16" sqref="G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0" customWidth="1"/>
    <col min="10" max="10" width="21.42578125" style="30" customWidth="1"/>
    <col min="11" max="14" width="30.5703125" style="30" customWidth="1"/>
    <col min="15" max="18" width="30.28515625" style="5" customWidth="1"/>
    <col min="19" max="19" width="30.28515625" style="30" customWidth="1"/>
    <col min="20" max="20" width="21.42578125" style="30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6.425781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96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37355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89" t="s">
        <v>4</v>
      </c>
      <c r="P9" s="89" t="s">
        <v>4</v>
      </c>
      <c r="Q9" s="89" t="s">
        <v>4</v>
      </c>
      <c r="R9" s="89" t="s">
        <v>4</v>
      </c>
      <c r="S9" s="89" t="s">
        <v>4</v>
      </c>
      <c r="T9" s="11"/>
      <c r="U9" s="12"/>
      <c r="V9" s="12"/>
      <c r="W9" s="12"/>
      <c r="X9" s="12"/>
    </row>
    <row r="10" spans="1:2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48" t="s">
        <v>7</v>
      </c>
      <c r="P10" s="48" t="s">
        <v>7</v>
      </c>
      <c r="Q10" s="48" t="s">
        <v>7</v>
      </c>
      <c r="R10" s="48" t="s">
        <v>7</v>
      </c>
      <c r="S10" s="15" t="s">
        <v>67</v>
      </c>
      <c r="T10" s="11"/>
    </row>
    <row r="11" spans="1:24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10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47</v>
      </c>
      <c r="O11" s="18" t="s">
        <v>10</v>
      </c>
      <c r="P11" s="18" t="s">
        <v>10</v>
      </c>
      <c r="Q11" s="18" t="s">
        <v>10</v>
      </c>
      <c r="R11" s="18" t="s">
        <v>10</v>
      </c>
      <c r="S11" s="18" t="s">
        <v>10</v>
      </c>
      <c r="T11" s="11"/>
    </row>
    <row r="12" spans="1:24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>
        <v>22.25</v>
      </c>
      <c r="J12" s="22"/>
      <c r="K12" s="21">
        <v>121</v>
      </c>
      <c r="L12" s="21">
        <v>121</v>
      </c>
      <c r="M12" s="21"/>
      <c r="N12" s="21"/>
      <c r="O12" s="91"/>
      <c r="P12" s="91"/>
      <c r="Q12" s="91"/>
      <c r="R12" s="91"/>
      <c r="S12" s="23"/>
      <c r="T12" s="22"/>
    </row>
    <row r="13" spans="1:24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27" t="s">
        <v>51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102" t="s">
        <v>142</v>
      </c>
      <c r="O13" s="29" t="s">
        <v>13</v>
      </c>
      <c r="P13" s="29" t="s">
        <v>13</v>
      </c>
      <c r="Q13" s="29" t="s">
        <v>13</v>
      </c>
      <c r="R13" s="29" t="s">
        <v>13</v>
      </c>
      <c r="S13" s="90" t="s">
        <v>13</v>
      </c>
      <c r="U13" s="31"/>
      <c r="V13" s="31"/>
      <c r="W13" s="31"/>
      <c r="X13" s="31"/>
    </row>
    <row r="14" spans="1:24" x14ac:dyDescent="0.2">
      <c r="A14" s="24"/>
      <c r="B14" s="24"/>
      <c r="C14" s="17"/>
      <c r="D14" s="17"/>
      <c r="E14" s="18"/>
      <c r="F14" s="18"/>
      <c r="G14" s="18"/>
      <c r="H14" s="18"/>
      <c r="I14" s="18"/>
      <c r="J14" s="32"/>
      <c r="K14" s="18"/>
      <c r="L14" s="18"/>
      <c r="M14" s="18"/>
      <c r="N14" s="18"/>
      <c r="O14" s="55"/>
      <c r="P14" s="55"/>
      <c r="Q14" s="55"/>
      <c r="R14" s="55"/>
      <c r="S14" s="18"/>
      <c r="T14" s="92"/>
      <c r="U14" s="33"/>
      <c r="V14" s="33"/>
      <c r="W14" s="33"/>
      <c r="X14" s="33"/>
    </row>
    <row r="15" spans="1:24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141</v>
      </c>
      <c r="O15" s="87" t="s">
        <v>69</v>
      </c>
      <c r="P15" s="87" t="s">
        <v>69</v>
      </c>
      <c r="Q15" s="87" t="s">
        <v>69</v>
      </c>
      <c r="R15" s="87" t="s">
        <v>69</v>
      </c>
      <c r="S15" s="87" t="s">
        <v>69</v>
      </c>
      <c r="T15" s="88"/>
      <c r="U15" s="34"/>
      <c r="V15" s="35"/>
      <c r="W15" s="35"/>
      <c r="X15" s="35"/>
    </row>
    <row r="16" spans="1:24" s="30" customFormat="1" ht="26.25" customHeight="1" thickBot="1" x14ac:dyDescent="0.25">
      <c r="A16" s="36"/>
      <c r="B16" s="36"/>
      <c r="C16" s="82" t="s">
        <v>245</v>
      </c>
      <c r="D16" s="82" t="s">
        <v>223</v>
      </c>
      <c r="E16" s="82" t="s">
        <v>246</v>
      </c>
      <c r="F16" s="82" t="s">
        <v>247</v>
      </c>
      <c r="G16" s="82" t="s">
        <v>248</v>
      </c>
      <c r="H16" s="82" t="s">
        <v>255</v>
      </c>
      <c r="I16" s="82" t="s">
        <v>253</v>
      </c>
      <c r="J16" s="17"/>
      <c r="K16" s="82" t="s">
        <v>237</v>
      </c>
      <c r="L16" s="82" t="s">
        <v>238</v>
      </c>
      <c r="M16" s="82" t="s">
        <v>239</v>
      </c>
      <c r="N16" s="82" t="s">
        <v>157</v>
      </c>
      <c r="O16" s="60" t="s">
        <v>243</v>
      </c>
      <c r="P16" s="60" t="s">
        <v>241</v>
      </c>
      <c r="Q16" s="60" t="s">
        <v>244</v>
      </c>
      <c r="R16" s="60" t="s">
        <v>240</v>
      </c>
      <c r="S16" s="60" t="s">
        <v>242</v>
      </c>
      <c r="T16" s="18"/>
      <c r="U16" s="37" t="s">
        <v>14</v>
      </c>
      <c r="V16" s="38" t="s">
        <v>15</v>
      </c>
      <c r="W16" s="39" t="s">
        <v>16</v>
      </c>
      <c r="X16" s="40" t="s">
        <v>17</v>
      </c>
    </row>
    <row r="17" spans="1:24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15" t="s">
        <v>20</v>
      </c>
      <c r="P17" s="15" t="s">
        <v>20</v>
      </c>
      <c r="Q17" s="15" t="s">
        <v>20</v>
      </c>
      <c r="R17" s="15" t="s">
        <v>20</v>
      </c>
      <c r="S17" s="46" t="s">
        <v>20</v>
      </c>
      <c r="T17" s="47"/>
      <c r="U17" s="46"/>
      <c r="V17" s="15"/>
      <c r="W17" s="14"/>
      <c r="X17" s="15"/>
    </row>
    <row r="18" spans="1:24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49">
        <v>25</v>
      </c>
      <c r="H18" s="49">
        <v>0</v>
      </c>
      <c r="I18" s="134">
        <v>25</v>
      </c>
      <c r="J18" s="45"/>
      <c r="K18" s="49">
        <v>0</v>
      </c>
      <c r="L18" s="49">
        <v>0</v>
      </c>
      <c r="M18" s="49">
        <v>0</v>
      </c>
      <c r="N18" s="49">
        <v>0</v>
      </c>
      <c r="O18" s="52">
        <v>0</v>
      </c>
      <c r="P18" s="131">
        <v>-50</v>
      </c>
      <c r="Q18" s="52">
        <v>-50</v>
      </c>
      <c r="R18" s="93">
        <v>0</v>
      </c>
      <c r="S18" s="52">
        <v>0</v>
      </c>
      <c r="T18" s="51"/>
      <c r="U18" s="48">
        <f t="shared" ref="U18:U41" si="0">SUM(C18:S18)</f>
        <v>25</v>
      </c>
      <c r="V18" s="48">
        <f>SUM(C18:G18,K18:N18)</f>
        <v>100</v>
      </c>
      <c r="W18" s="48">
        <f>SUM(H18:I18)</f>
        <v>25</v>
      </c>
      <c r="X18" s="15">
        <f>SUM(O18:S18)</f>
        <v>-100</v>
      </c>
    </row>
    <row r="19" spans="1:24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25</v>
      </c>
      <c r="H19" s="53">
        <v>0</v>
      </c>
      <c r="I19" s="135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4">
        <v>0</v>
      </c>
      <c r="P19" s="132">
        <v>-50</v>
      </c>
      <c r="Q19" s="54">
        <v>-50</v>
      </c>
      <c r="R19" s="94">
        <v>0</v>
      </c>
      <c r="S19" s="54">
        <v>0</v>
      </c>
      <c r="T19" s="51"/>
      <c r="U19" s="55">
        <f t="shared" si="0"/>
        <v>25</v>
      </c>
      <c r="V19" s="55">
        <f t="shared" ref="V19:V41" si="1">SUM(C19:G19,K19:N19)</f>
        <v>100</v>
      </c>
      <c r="W19" s="55">
        <f t="shared" ref="W19:W41" si="2">SUM(H19:I19)</f>
        <v>25</v>
      </c>
      <c r="X19" s="18">
        <f t="shared" ref="X19:X41" si="3">SUM(O19:S19)</f>
        <v>-100</v>
      </c>
    </row>
    <row r="20" spans="1:24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25</v>
      </c>
      <c r="H20" s="53">
        <v>0</v>
      </c>
      <c r="I20" s="135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4">
        <v>0</v>
      </c>
      <c r="P20" s="132">
        <v>-50</v>
      </c>
      <c r="Q20" s="54">
        <v>-50</v>
      </c>
      <c r="R20" s="94">
        <v>0</v>
      </c>
      <c r="S20" s="54">
        <v>0</v>
      </c>
      <c r="T20" s="51"/>
      <c r="U20" s="55">
        <f t="shared" si="0"/>
        <v>25</v>
      </c>
      <c r="V20" s="55">
        <f t="shared" si="1"/>
        <v>100</v>
      </c>
      <c r="W20" s="55">
        <f t="shared" si="2"/>
        <v>25</v>
      </c>
      <c r="X20" s="18">
        <f t="shared" si="3"/>
        <v>-100</v>
      </c>
    </row>
    <row r="21" spans="1:24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25</v>
      </c>
      <c r="H21" s="53">
        <v>0</v>
      </c>
      <c r="I21" s="135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4">
        <v>0</v>
      </c>
      <c r="P21" s="132">
        <v>-50</v>
      </c>
      <c r="Q21" s="54">
        <v>-50</v>
      </c>
      <c r="R21" s="94">
        <v>0</v>
      </c>
      <c r="S21" s="54">
        <v>0</v>
      </c>
      <c r="T21" s="51"/>
      <c r="U21" s="55">
        <f t="shared" si="0"/>
        <v>25</v>
      </c>
      <c r="V21" s="55">
        <f t="shared" si="1"/>
        <v>100</v>
      </c>
      <c r="W21" s="55">
        <f t="shared" si="2"/>
        <v>25</v>
      </c>
      <c r="X21" s="18">
        <f t="shared" si="3"/>
        <v>-100</v>
      </c>
    </row>
    <row r="22" spans="1:24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25</v>
      </c>
      <c r="H22" s="53">
        <v>0</v>
      </c>
      <c r="I22" s="135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4">
        <v>0</v>
      </c>
      <c r="P22" s="132">
        <v>-50</v>
      </c>
      <c r="Q22" s="54">
        <v>-50</v>
      </c>
      <c r="R22" s="94">
        <v>0</v>
      </c>
      <c r="S22" s="54">
        <v>0</v>
      </c>
      <c r="T22" s="51"/>
      <c r="U22" s="55">
        <f t="shared" si="0"/>
        <v>25</v>
      </c>
      <c r="V22" s="55">
        <f t="shared" si="1"/>
        <v>100</v>
      </c>
      <c r="W22" s="55">
        <f t="shared" si="2"/>
        <v>25</v>
      </c>
      <c r="X22" s="18">
        <f t="shared" si="3"/>
        <v>-100</v>
      </c>
    </row>
    <row r="23" spans="1:24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25</v>
      </c>
      <c r="H23" s="53">
        <v>0</v>
      </c>
      <c r="I23" s="135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4">
        <v>0</v>
      </c>
      <c r="P23" s="132">
        <v>-50</v>
      </c>
      <c r="Q23" s="54">
        <v>-50</v>
      </c>
      <c r="R23" s="94">
        <v>0</v>
      </c>
      <c r="S23" s="54">
        <v>0</v>
      </c>
      <c r="T23" s="51"/>
      <c r="U23" s="55">
        <f t="shared" si="0"/>
        <v>25</v>
      </c>
      <c r="V23" s="55">
        <f t="shared" si="1"/>
        <v>100</v>
      </c>
      <c r="W23" s="55">
        <f t="shared" si="2"/>
        <v>25</v>
      </c>
      <c r="X23" s="18">
        <f t="shared" si="3"/>
        <v>-100</v>
      </c>
    </row>
    <row r="24" spans="1:24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53">
        <v>30</v>
      </c>
      <c r="I24" s="135">
        <v>0</v>
      </c>
      <c r="J24" s="45"/>
      <c r="K24" s="53">
        <v>-25</v>
      </c>
      <c r="L24" s="53">
        <v>-25</v>
      </c>
      <c r="M24" s="53">
        <v>-50</v>
      </c>
      <c r="N24" s="53">
        <v>-25</v>
      </c>
      <c r="O24" s="54">
        <v>-50</v>
      </c>
      <c r="P24" s="132">
        <v>0</v>
      </c>
      <c r="Q24" s="54">
        <v>0</v>
      </c>
      <c r="R24" s="94">
        <v>-30</v>
      </c>
      <c r="S24" s="54">
        <v>-53</v>
      </c>
      <c r="T24" s="51"/>
      <c r="U24" s="55">
        <f t="shared" si="0"/>
        <v>-178</v>
      </c>
      <c r="V24" s="55">
        <f t="shared" si="1"/>
        <v>-75</v>
      </c>
      <c r="W24" s="55">
        <f t="shared" si="2"/>
        <v>30</v>
      </c>
      <c r="X24" s="18">
        <f t="shared" si="3"/>
        <v>-133</v>
      </c>
    </row>
    <row r="25" spans="1:24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53">
        <v>30</v>
      </c>
      <c r="I25" s="135">
        <v>0</v>
      </c>
      <c r="J25" s="45"/>
      <c r="K25" s="53">
        <v>-25</v>
      </c>
      <c r="L25" s="53">
        <v>-25</v>
      </c>
      <c r="M25" s="53">
        <v>-50</v>
      </c>
      <c r="N25" s="53">
        <v>-25</v>
      </c>
      <c r="O25" s="54">
        <v>-50</v>
      </c>
      <c r="P25" s="132">
        <v>0</v>
      </c>
      <c r="Q25" s="54">
        <v>0</v>
      </c>
      <c r="R25" s="94">
        <v>-30</v>
      </c>
      <c r="S25" s="54">
        <v>-53</v>
      </c>
      <c r="T25" s="51"/>
      <c r="U25" s="55">
        <f t="shared" si="0"/>
        <v>-178</v>
      </c>
      <c r="V25" s="55">
        <f t="shared" si="1"/>
        <v>-75</v>
      </c>
      <c r="W25" s="55">
        <f t="shared" si="2"/>
        <v>30</v>
      </c>
      <c r="X25" s="18">
        <f t="shared" si="3"/>
        <v>-133</v>
      </c>
    </row>
    <row r="26" spans="1:24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53">
        <v>30</v>
      </c>
      <c r="I26" s="135">
        <v>0</v>
      </c>
      <c r="J26" s="45"/>
      <c r="K26" s="53">
        <v>-25</v>
      </c>
      <c r="L26" s="53">
        <v>-25</v>
      </c>
      <c r="M26" s="53">
        <v>-50</v>
      </c>
      <c r="N26" s="53">
        <v>-25</v>
      </c>
      <c r="O26" s="54">
        <v>-50</v>
      </c>
      <c r="P26" s="132">
        <v>0</v>
      </c>
      <c r="Q26" s="54">
        <v>0</v>
      </c>
      <c r="R26" s="94">
        <v>-30</v>
      </c>
      <c r="S26" s="54">
        <v>-53</v>
      </c>
      <c r="T26" s="51"/>
      <c r="U26" s="55">
        <f t="shared" si="0"/>
        <v>-178</v>
      </c>
      <c r="V26" s="55">
        <f t="shared" si="1"/>
        <v>-75</v>
      </c>
      <c r="W26" s="55">
        <f t="shared" si="2"/>
        <v>30</v>
      </c>
      <c r="X26" s="18">
        <f t="shared" si="3"/>
        <v>-133</v>
      </c>
    </row>
    <row r="27" spans="1:24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53">
        <v>30</v>
      </c>
      <c r="I27" s="135">
        <v>0</v>
      </c>
      <c r="J27" s="45"/>
      <c r="K27" s="53">
        <v>-25</v>
      </c>
      <c r="L27" s="53">
        <v>-25</v>
      </c>
      <c r="M27" s="53">
        <v>-50</v>
      </c>
      <c r="N27" s="53">
        <v>-25</v>
      </c>
      <c r="O27" s="54">
        <v>-50</v>
      </c>
      <c r="P27" s="132">
        <v>0</v>
      </c>
      <c r="Q27" s="54">
        <v>0</v>
      </c>
      <c r="R27" s="94">
        <v>-30</v>
      </c>
      <c r="S27" s="54">
        <v>-53</v>
      </c>
      <c r="T27" s="51"/>
      <c r="U27" s="55">
        <f t="shared" si="0"/>
        <v>-178</v>
      </c>
      <c r="V27" s="55">
        <f t="shared" si="1"/>
        <v>-75</v>
      </c>
      <c r="W27" s="55">
        <f t="shared" si="2"/>
        <v>30</v>
      </c>
      <c r="X27" s="18">
        <f t="shared" si="3"/>
        <v>-133</v>
      </c>
    </row>
    <row r="28" spans="1:24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53">
        <v>30</v>
      </c>
      <c r="I28" s="135">
        <v>0</v>
      </c>
      <c r="J28" s="45"/>
      <c r="K28" s="53">
        <v>-25</v>
      </c>
      <c r="L28" s="53">
        <v>-25</v>
      </c>
      <c r="M28" s="53">
        <v>-50</v>
      </c>
      <c r="N28" s="53">
        <v>-25</v>
      </c>
      <c r="O28" s="54">
        <v>-50</v>
      </c>
      <c r="P28" s="132">
        <v>0</v>
      </c>
      <c r="Q28" s="54">
        <v>0</v>
      </c>
      <c r="R28" s="94">
        <v>-30</v>
      </c>
      <c r="S28" s="54">
        <v>-53</v>
      </c>
      <c r="T28" s="51"/>
      <c r="U28" s="55">
        <f t="shared" si="0"/>
        <v>-178</v>
      </c>
      <c r="V28" s="55">
        <f t="shared" si="1"/>
        <v>-75</v>
      </c>
      <c r="W28" s="55">
        <f t="shared" si="2"/>
        <v>30</v>
      </c>
      <c r="X28" s="18">
        <f t="shared" si="3"/>
        <v>-133</v>
      </c>
    </row>
    <row r="29" spans="1:24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53">
        <v>30</v>
      </c>
      <c r="I29" s="135">
        <v>0</v>
      </c>
      <c r="J29" s="45"/>
      <c r="K29" s="53">
        <v>-25</v>
      </c>
      <c r="L29" s="53">
        <v>-25</v>
      </c>
      <c r="M29" s="53">
        <v>-50</v>
      </c>
      <c r="N29" s="53">
        <v>-25</v>
      </c>
      <c r="O29" s="54">
        <v>-50</v>
      </c>
      <c r="P29" s="132">
        <v>0</v>
      </c>
      <c r="Q29" s="54">
        <v>0</v>
      </c>
      <c r="R29" s="94">
        <v>-30</v>
      </c>
      <c r="S29" s="54">
        <v>-53</v>
      </c>
      <c r="T29" s="51"/>
      <c r="U29" s="55">
        <f t="shared" si="0"/>
        <v>-178</v>
      </c>
      <c r="V29" s="55">
        <f t="shared" si="1"/>
        <v>-75</v>
      </c>
      <c r="W29" s="55">
        <f t="shared" si="2"/>
        <v>30</v>
      </c>
      <c r="X29" s="18">
        <f t="shared" si="3"/>
        <v>-133</v>
      </c>
    </row>
    <row r="30" spans="1:24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53">
        <v>30</v>
      </c>
      <c r="I30" s="135">
        <v>0</v>
      </c>
      <c r="J30" s="45"/>
      <c r="K30" s="53">
        <v>-25</v>
      </c>
      <c r="L30" s="53">
        <v>-25</v>
      </c>
      <c r="M30" s="53">
        <v>-50</v>
      </c>
      <c r="N30" s="53">
        <v>-25</v>
      </c>
      <c r="O30" s="54">
        <v>-50</v>
      </c>
      <c r="P30" s="132">
        <v>0</v>
      </c>
      <c r="Q30" s="54">
        <v>0</v>
      </c>
      <c r="R30" s="94">
        <v>-30</v>
      </c>
      <c r="S30" s="54">
        <v>-53</v>
      </c>
      <c r="T30" s="51"/>
      <c r="U30" s="55">
        <f t="shared" si="0"/>
        <v>-178</v>
      </c>
      <c r="V30" s="55">
        <f t="shared" si="1"/>
        <v>-75</v>
      </c>
      <c r="W30" s="55">
        <f t="shared" si="2"/>
        <v>30</v>
      </c>
      <c r="X30" s="18">
        <f t="shared" si="3"/>
        <v>-133</v>
      </c>
    </row>
    <row r="31" spans="1:24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53">
        <v>30</v>
      </c>
      <c r="I31" s="135">
        <v>0</v>
      </c>
      <c r="J31" s="45"/>
      <c r="K31" s="53">
        <v>-25</v>
      </c>
      <c r="L31" s="53">
        <v>-25</v>
      </c>
      <c r="M31" s="53">
        <v>-50</v>
      </c>
      <c r="N31" s="53">
        <v>-25</v>
      </c>
      <c r="O31" s="54">
        <v>-50</v>
      </c>
      <c r="P31" s="132">
        <v>0</v>
      </c>
      <c r="Q31" s="54">
        <v>0</v>
      </c>
      <c r="R31" s="94">
        <v>-30</v>
      </c>
      <c r="S31" s="54">
        <v>-53</v>
      </c>
      <c r="T31" s="51"/>
      <c r="U31" s="55">
        <f t="shared" si="0"/>
        <v>-178</v>
      </c>
      <c r="V31" s="55">
        <f t="shared" si="1"/>
        <v>-75</v>
      </c>
      <c r="W31" s="55">
        <f t="shared" si="2"/>
        <v>30</v>
      </c>
      <c r="X31" s="18">
        <f t="shared" si="3"/>
        <v>-133</v>
      </c>
    </row>
    <row r="32" spans="1:24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53">
        <v>30</v>
      </c>
      <c r="I32" s="135">
        <v>0</v>
      </c>
      <c r="J32" s="45"/>
      <c r="K32" s="53">
        <v>-25</v>
      </c>
      <c r="L32" s="53">
        <v>-25</v>
      </c>
      <c r="M32" s="53">
        <v>-50</v>
      </c>
      <c r="N32" s="53">
        <v>-25</v>
      </c>
      <c r="O32" s="54">
        <v>-50</v>
      </c>
      <c r="P32" s="132">
        <v>0</v>
      </c>
      <c r="Q32" s="54">
        <v>0</v>
      </c>
      <c r="R32" s="94">
        <v>-30</v>
      </c>
      <c r="S32" s="54">
        <v>-53</v>
      </c>
      <c r="T32" s="51"/>
      <c r="U32" s="55">
        <f t="shared" si="0"/>
        <v>-178</v>
      </c>
      <c r="V32" s="55">
        <f t="shared" si="1"/>
        <v>-75</v>
      </c>
      <c r="W32" s="55">
        <f t="shared" si="2"/>
        <v>30</v>
      </c>
      <c r="X32" s="18">
        <f t="shared" si="3"/>
        <v>-133</v>
      </c>
    </row>
    <row r="33" spans="1:42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53">
        <v>30</v>
      </c>
      <c r="I33" s="135">
        <v>0</v>
      </c>
      <c r="J33" s="45"/>
      <c r="K33" s="53">
        <v>-25</v>
      </c>
      <c r="L33" s="53">
        <v>-25</v>
      </c>
      <c r="M33" s="53">
        <v>-50</v>
      </c>
      <c r="N33" s="53">
        <v>-25</v>
      </c>
      <c r="O33" s="54">
        <v>-50</v>
      </c>
      <c r="P33" s="132">
        <v>0</v>
      </c>
      <c r="Q33" s="54">
        <v>0</v>
      </c>
      <c r="R33" s="94">
        <v>-30</v>
      </c>
      <c r="S33" s="54">
        <v>-53</v>
      </c>
      <c r="T33" s="51"/>
      <c r="U33" s="55">
        <f t="shared" si="0"/>
        <v>-178</v>
      </c>
      <c r="V33" s="55">
        <f t="shared" si="1"/>
        <v>-75</v>
      </c>
      <c r="W33" s="55">
        <f t="shared" si="2"/>
        <v>30</v>
      </c>
      <c r="X33" s="18">
        <f t="shared" si="3"/>
        <v>-133</v>
      </c>
    </row>
    <row r="34" spans="1:42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53">
        <v>30</v>
      </c>
      <c r="I34" s="135">
        <v>0</v>
      </c>
      <c r="J34" s="45"/>
      <c r="K34" s="53">
        <v>-25</v>
      </c>
      <c r="L34" s="53">
        <v>-25</v>
      </c>
      <c r="M34" s="53">
        <v>-50</v>
      </c>
      <c r="N34" s="53">
        <v>-25</v>
      </c>
      <c r="O34" s="54">
        <v>-50</v>
      </c>
      <c r="P34" s="132">
        <v>0</v>
      </c>
      <c r="Q34" s="54">
        <v>0</v>
      </c>
      <c r="R34" s="94">
        <v>-30</v>
      </c>
      <c r="S34" s="54">
        <v>-53</v>
      </c>
      <c r="T34" s="51"/>
      <c r="U34" s="55">
        <f t="shared" si="0"/>
        <v>-178</v>
      </c>
      <c r="V34" s="55">
        <f t="shared" si="1"/>
        <v>-75</v>
      </c>
      <c r="W34" s="55">
        <f t="shared" si="2"/>
        <v>30</v>
      </c>
      <c r="X34" s="18">
        <f t="shared" si="3"/>
        <v>-133</v>
      </c>
    </row>
    <row r="35" spans="1:42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53">
        <v>30</v>
      </c>
      <c r="I35" s="135">
        <v>0</v>
      </c>
      <c r="J35" s="45"/>
      <c r="K35" s="53">
        <v>-25</v>
      </c>
      <c r="L35" s="53">
        <v>-25</v>
      </c>
      <c r="M35" s="53">
        <v>-50</v>
      </c>
      <c r="N35" s="53">
        <v>-25</v>
      </c>
      <c r="O35" s="54">
        <v>-50</v>
      </c>
      <c r="P35" s="132">
        <v>0</v>
      </c>
      <c r="Q35" s="54">
        <v>0</v>
      </c>
      <c r="R35" s="94">
        <v>-30</v>
      </c>
      <c r="S35" s="54">
        <v>-53</v>
      </c>
      <c r="T35" s="51"/>
      <c r="U35" s="55">
        <f t="shared" si="0"/>
        <v>-178</v>
      </c>
      <c r="V35" s="55">
        <f t="shared" si="1"/>
        <v>-75</v>
      </c>
      <c r="W35" s="55">
        <f t="shared" si="2"/>
        <v>30</v>
      </c>
      <c r="X35" s="18">
        <f t="shared" si="3"/>
        <v>-133</v>
      </c>
    </row>
    <row r="36" spans="1:42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53">
        <v>30</v>
      </c>
      <c r="I36" s="135">
        <v>0</v>
      </c>
      <c r="J36" s="45"/>
      <c r="K36" s="53">
        <v>-25</v>
      </c>
      <c r="L36" s="53">
        <v>-25</v>
      </c>
      <c r="M36" s="53">
        <v>-50</v>
      </c>
      <c r="N36" s="53">
        <v>-25</v>
      </c>
      <c r="O36" s="54">
        <v>-50</v>
      </c>
      <c r="P36" s="132">
        <v>0</v>
      </c>
      <c r="Q36" s="54">
        <v>0</v>
      </c>
      <c r="R36" s="94">
        <v>-30</v>
      </c>
      <c r="S36" s="54">
        <v>-53</v>
      </c>
      <c r="T36" s="51"/>
      <c r="U36" s="55">
        <f t="shared" si="0"/>
        <v>-178</v>
      </c>
      <c r="V36" s="55">
        <f t="shared" si="1"/>
        <v>-75</v>
      </c>
      <c r="W36" s="55">
        <f t="shared" si="2"/>
        <v>30</v>
      </c>
      <c r="X36" s="18">
        <f t="shared" si="3"/>
        <v>-133</v>
      </c>
    </row>
    <row r="37" spans="1:42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53">
        <v>30</v>
      </c>
      <c r="I37" s="135">
        <v>0</v>
      </c>
      <c r="J37" s="45"/>
      <c r="K37" s="53">
        <v>-25</v>
      </c>
      <c r="L37" s="53">
        <v>-25</v>
      </c>
      <c r="M37" s="53">
        <v>-50</v>
      </c>
      <c r="N37" s="53">
        <v>-25</v>
      </c>
      <c r="O37" s="54">
        <v>-50</v>
      </c>
      <c r="P37" s="132">
        <v>0</v>
      </c>
      <c r="Q37" s="54">
        <v>0</v>
      </c>
      <c r="R37" s="94">
        <v>-30</v>
      </c>
      <c r="S37" s="54">
        <v>-53</v>
      </c>
      <c r="T37" s="51"/>
      <c r="U37" s="55">
        <f t="shared" si="0"/>
        <v>-178</v>
      </c>
      <c r="V37" s="55">
        <f t="shared" si="1"/>
        <v>-75</v>
      </c>
      <c r="W37" s="55">
        <f t="shared" si="2"/>
        <v>30</v>
      </c>
      <c r="X37" s="18">
        <f t="shared" si="3"/>
        <v>-133</v>
      </c>
    </row>
    <row r="38" spans="1:42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53">
        <v>30</v>
      </c>
      <c r="I38" s="135">
        <v>0</v>
      </c>
      <c r="J38" s="45"/>
      <c r="K38" s="53">
        <v>-25</v>
      </c>
      <c r="L38" s="53">
        <v>-25</v>
      </c>
      <c r="M38" s="53">
        <v>-50</v>
      </c>
      <c r="N38" s="53">
        <v>-25</v>
      </c>
      <c r="O38" s="54">
        <v>-50</v>
      </c>
      <c r="P38" s="132">
        <v>0</v>
      </c>
      <c r="Q38" s="54">
        <v>0</v>
      </c>
      <c r="R38" s="94">
        <v>-30</v>
      </c>
      <c r="S38" s="54">
        <v>-53</v>
      </c>
      <c r="T38" s="51"/>
      <c r="U38" s="55">
        <f t="shared" si="0"/>
        <v>-178</v>
      </c>
      <c r="V38" s="55">
        <f t="shared" si="1"/>
        <v>-75</v>
      </c>
      <c r="W38" s="55">
        <f t="shared" si="2"/>
        <v>30</v>
      </c>
      <c r="X38" s="18">
        <f t="shared" si="3"/>
        <v>-133</v>
      </c>
    </row>
    <row r="39" spans="1:42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53">
        <v>30</v>
      </c>
      <c r="I39" s="135">
        <v>0</v>
      </c>
      <c r="J39" s="45"/>
      <c r="K39" s="53">
        <v>-25</v>
      </c>
      <c r="L39" s="53">
        <v>-25</v>
      </c>
      <c r="M39" s="53">
        <v>-50</v>
      </c>
      <c r="N39" s="53">
        <v>-25</v>
      </c>
      <c r="O39" s="54">
        <v>-50</v>
      </c>
      <c r="P39" s="132">
        <v>0</v>
      </c>
      <c r="Q39" s="54">
        <v>0</v>
      </c>
      <c r="R39" s="94">
        <v>-30</v>
      </c>
      <c r="S39" s="54">
        <v>-53</v>
      </c>
      <c r="T39" s="51"/>
      <c r="U39" s="55">
        <f t="shared" si="0"/>
        <v>-178</v>
      </c>
      <c r="V39" s="55">
        <f t="shared" si="1"/>
        <v>-75</v>
      </c>
      <c r="W39" s="55">
        <f t="shared" si="2"/>
        <v>30</v>
      </c>
      <c r="X39" s="18">
        <f t="shared" si="3"/>
        <v>-133</v>
      </c>
    </row>
    <row r="40" spans="1:42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53">
        <v>25</v>
      </c>
      <c r="H40" s="53">
        <v>0</v>
      </c>
      <c r="I40" s="135">
        <v>25</v>
      </c>
      <c r="J40" s="45"/>
      <c r="K40" s="53">
        <v>0</v>
      </c>
      <c r="L40" s="53">
        <v>0</v>
      </c>
      <c r="M40" s="53">
        <v>0</v>
      </c>
      <c r="N40" s="53">
        <v>0</v>
      </c>
      <c r="O40" s="54">
        <v>0</v>
      </c>
      <c r="P40" s="132">
        <v>-50</v>
      </c>
      <c r="Q40" s="54">
        <v>-50</v>
      </c>
      <c r="R40" s="94">
        <v>0</v>
      </c>
      <c r="S40" s="54">
        <v>0</v>
      </c>
      <c r="T40" s="51"/>
      <c r="U40" s="55">
        <f t="shared" si="0"/>
        <v>25</v>
      </c>
      <c r="V40" s="55">
        <f t="shared" si="1"/>
        <v>100</v>
      </c>
      <c r="W40" s="55">
        <f t="shared" si="2"/>
        <v>25</v>
      </c>
      <c r="X40" s="18">
        <f t="shared" si="3"/>
        <v>-100</v>
      </c>
    </row>
    <row r="41" spans="1:42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56">
        <v>25</v>
      </c>
      <c r="H41" s="56">
        <v>0</v>
      </c>
      <c r="I41" s="136">
        <v>25</v>
      </c>
      <c r="J41" s="45"/>
      <c r="K41" s="56">
        <v>0</v>
      </c>
      <c r="L41" s="56">
        <v>0</v>
      </c>
      <c r="M41" s="56">
        <v>0</v>
      </c>
      <c r="N41" s="56">
        <v>0</v>
      </c>
      <c r="O41" s="57">
        <v>0</v>
      </c>
      <c r="P41" s="133">
        <v>-50</v>
      </c>
      <c r="Q41" s="57">
        <v>-50</v>
      </c>
      <c r="R41" s="95">
        <v>0</v>
      </c>
      <c r="S41" s="57">
        <v>0</v>
      </c>
      <c r="T41" s="51"/>
      <c r="U41" s="58">
        <f t="shared" si="0"/>
        <v>25</v>
      </c>
      <c r="V41" s="58">
        <f t="shared" si="1"/>
        <v>100</v>
      </c>
      <c r="W41" s="58">
        <f t="shared" si="2"/>
        <v>25</v>
      </c>
      <c r="X41" s="59">
        <f t="shared" si="3"/>
        <v>-100</v>
      </c>
    </row>
    <row r="42" spans="1:42" s="12" customFormat="1" x14ac:dyDescent="0.2">
      <c r="A42" s="51"/>
      <c r="B42" s="51"/>
      <c r="C42" s="51"/>
      <c r="D42" s="51"/>
      <c r="E42" s="51"/>
      <c r="F42" s="51"/>
      <c r="G42" s="51"/>
      <c r="H42" s="6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11"/>
      <c r="V42" s="11"/>
      <c r="W42" s="11"/>
      <c r="X42" s="11"/>
    </row>
    <row r="43" spans="1:42" ht="13.5" thickBot="1" x14ac:dyDescent="0.25">
      <c r="A43" s="20"/>
      <c r="B43" s="20"/>
      <c r="C43" s="20"/>
      <c r="D43" s="20"/>
      <c r="E43" s="62"/>
      <c r="F43" s="62"/>
      <c r="G43" s="62"/>
      <c r="H43" s="62"/>
      <c r="I43" s="62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4" spans="1:42" ht="13.5" thickBot="1" x14ac:dyDescent="0.25">
      <c r="B44" s="63" t="s">
        <v>31</v>
      </c>
      <c r="C44" s="46">
        <f t="shared" ref="C44:I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200</v>
      </c>
      <c r="H44" s="46">
        <f t="shared" si="4"/>
        <v>480</v>
      </c>
      <c r="I44" s="46">
        <f t="shared" si="4"/>
        <v>200</v>
      </c>
      <c r="J44" s="17"/>
      <c r="K44" s="46">
        <f t="shared" ref="K44:S44" si="5">SUM(K18:K41)</f>
        <v>-400</v>
      </c>
      <c r="L44" s="46">
        <f t="shared" si="5"/>
        <v>-400</v>
      </c>
      <c r="M44" s="46">
        <f t="shared" si="5"/>
        <v>-800</v>
      </c>
      <c r="N44" s="46">
        <f t="shared" si="5"/>
        <v>-400</v>
      </c>
      <c r="O44" s="46">
        <f t="shared" si="5"/>
        <v>-800</v>
      </c>
      <c r="P44" s="46">
        <f>SUM(P18:P41)</f>
        <v>-400</v>
      </c>
      <c r="Q44" s="46">
        <f>SUM(Q18:Q41)</f>
        <v>-400</v>
      </c>
      <c r="R44" s="46">
        <f>SUM(R18:R41)</f>
        <v>-480</v>
      </c>
      <c r="S44" s="46">
        <f t="shared" si="5"/>
        <v>-848</v>
      </c>
      <c r="T44" s="18"/>
      <c r="U44" s="46">
        <f>SUM(U18:U41)</f>
        <v>-2648</v>
      </c>
      <c r="V44" s="46">
        <f>SUM(V18:V41)</f>
        <v>-400</v>
      </c>
      <c r="W44" s="46">
        <f>SUM(W18:W41)</f>
        <v>680</v>
      </c>
      <c r="X44" s="46">
        <f>SUM(X18:X41)</f>
        <v>-2928</v>
      </c>
      <c r="Y44" s="64" t="s">
        <v>32</v>
      </c>
      <c r="Z44" s="65"/>
    </row>
    <row r="45" spans="1:42" ht="13.5" thickBot="1" x14ac:dyDescent="0.25">
      <c r="B45" s="66"/>
      <c r="C45" s="11"/>
      <c r="D45" s="11"/>
      <c r="E45" s="18"/>
      <c r="F45" s="18"/>
      <c r="G45" s="18"/>
      <c r="H45" s="18"/>
      <c r="I45" s="18"/>
      <c r="J45" s="67" t="s">
        <v>33</v>
      </c>
      <c r="K45" s="11"/>
      <c r="L45" s="11"/>
      <c r="M45" s="11"/>
      <c r="N45" s="11"/>
      <c r="O45" s="11"/>
      <c r="P45" s="11"/>
      <c r="Q45" s="11"/>
      <c r="R45" s="11"/>
      <c r="S45" s="11"/>
      <c r="T45" s="68" t="s">
        <v>34</v>
      </c>
      <c r="U45" s="18"/>
      <c r="V45" s="18"/>
      <c r="W45" s="18"/>
      <c r="X45" s="18"/>
      <c r="Y45" s="69"/>
    </row>
    <row r="46" spans="1:42" ht="30.75" customHeight="1" thickBot="1" x14ac:dyDescent="0.25">
      <c r="A46" s="66"/>
      <c r="B46" s="70" t="s">
        <v>230</v>
      </c>
      <c r="C46" s="46">
        <f t="shared" ref="C46:I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200</v>
      </c>
      <c r="H46" s="46">
        <f t="shared" si="6"/>
        <v>480</v>
      </c>
      <c r="I46" s="46">
        <f t="shared" si="6"/>
        <v>200</v>
      </c>
      <c r="J46" s="71">
        <f ca="1">SUM(C46:J46)</f>
        <v>2080</v>
      </c>
      <c r="K46" s="46">
        <f t="shared" ref="K46:S46" si="7">SUM(K18:K41)</f>
        <v>-400</v>
      </c>
      <c r="L46" s="46">
        <f t="shared" si="7"/>
        <v>-400</v>
      </c>
      <c r="M46" s="46">
        <f t="shared" si="7"/>
        <v>-800</v>
      </c>
      <c r="N46" s="46">
        <f t="shared" si="7"/>
        <v>-400</v>
      </c>
      <c r="O46" s="46">
        <f t="shared" si="7"/>
        <v>-800</v>
      </c>
      <c r="P46" s="46">
        <f>SUM(P18:P41)</f>
        <v>-400</v>
      </c>
      <c r="Q46" s="46">
        <f>SUM(Q18:Q41)</f>
        <v>-400</v>
      </c>
      <c r="R46" s="46">
        <f>SUM(R18:R41)</f>
        <v>-480</v>
      </c>
      <c r="S46" s="46">
        <f t="shared" si="7"/>
        <v>-848</v>
      </c>
      <c r="T46" s="72">
        <f>SUM(K46:S46)</f>
        <v>-4928</v>
      </c>
      <c r="U46" s="46">
        <f>SUM(U18:U41)</f>
        <v>-2648</v>
      </c>
      <c r="V46" s="46">
        <f>SUM(V18:V41)</f>
        <v>-400</v>
      </c>
      <c r="W46" s="46">
        <f>SUM(W18:W41)</f>
        <v>680</v>
      </c>
      <c r="X46" s="46">
        <f>SUM(X18:X41)</f>
        <v>-2928</v>
      </c>
      <c r="Y46" s="69">
        <f ca="1">ABS(T46)+ABS(J46)</f>
        <v>5608</v>
      </c>
    </row>
    <row r="47" spans="1:42" ht="13.5" thickBot="1" x14ac:dyDescent="0.25">
      <c r="A47" s="66"/>
      <c r="B47" s="66"/>
      <c r="C47" s="48"/>
      <c r="D47" s="48"/>
      <c r="E47" s="15"/>
      <c r="F47" s="15"/>
      <c r="G47" s="15"/>
      <c r="H47" s="15"/>
      <c r="I47" s="46"/>
      <c r="K47" s="46"/>
      <c r="L47" s="46"/>
      <c r="M47" s="46"/>
      <c r="N47" s="15"/>
      <c r="O47" s="14"/>
      <c r="P47" s="14"/>
      <c r="Q47" s="14"/>
      <c r="R47" s="14"/>
      <c r="S47" s="14"/>
      <c r="U47" s="73"/>
      <c r="V47" s="73"/>
      <c r="W47" s="73"/>
      <c r="X47" s="73"/>
    </row>
    <row r="48" spans="1:42" x14ac:dyDescent="0.2">
      <c r="A48" s="2"/>
      <c r="B48" s="2"/>
      <c r="C48" s="43" t="s">
        <v>62</v>
      </c>
      <c r="D48" s="103" t="s">
        <v>62</v>
      </c>
      <c r="E48" s="43" t="s">
        <v>62</v>
      </c>
      <c r="F48" s="83" t="s">
        <v>187</v>
      </c>
      <c r="G48" s="43" t="s">
        <v>187</v>
      </c>
      <c r="H48" s="43" t="s">
        <v>36</v>
      </c>
      <c r="I48" s="83" t="s">
        <v>36</v>
      </c>
      <c r="J48" s="44"/>
      <c r="K48" s="15" t="s">
        <v>58</v>
      </c>
      <c r="L48" s="15" t="s">
        <v>216</v>
      </c>
      <c r="M48" s="17" t="s">
        <v>79</v>
      </c>
      <c r="N48" s="15" t="s">
        <v>143</v>
      </c>
      <c r="O48" s="99"/>
      <c r="P48" s="99"/>
      <c r="Q48" s="99"/>
      <c r="R48" s="99"/>
      <c r="S48" s="74"/>
      <c r="T48" s="44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</row>
    <row r="49" spans="1:42" s="12" customFormat="1" ht="16.5" customHeight="1" x14ac:dyDescent="0.2">
      <c r="A49" s="66"/>
      <c r="B49" s="66"/>
      <c r="C49" s="47" t="s">
        <v>10</v>
      </c>
      <c r="D49" s="75" t="s">
        <v>10</v>
      </c>
      <c r="E49" s="47" t="s">
        <v>10</v>
      </c>
      <c r="F49" s="45" t="s">
        <v>10</v>
      </c>
      <c r="G49" s="47" t="s">
        <v>10</v>
      </c>
      <c r="H49" s="47" t="s">
        <v>11</v>
      </c>
      <c r="I49" s="45" t="s">
        <v>11</v>
      </c>
      <c r="J49" s="76"/>
      <c r="K49" s="18" t="s">
        <v>56</v>
      </c>
      <c r="L49" s="18" t="s">
        <v>217</v>
      </c>
      <c r="M49" s="73" t="s">
        <v>140</v>
      </c>
      <c r="N49" s="18" t="s">
        <v>144</v>
      </c>
      <c r="O49" s="17" t="s">
        <v>37</v>
      </c>
      <c r="P49" s="17" t="s">
        <v>37</v>
      </c>
      <c r="Q49" s="17" t="s">
        <v>37</v>
      </c>
      <c r="R49" s="17" t="s">
        <v>37</v>
      </c>
      <c r="S49" s="18" t="s">
        <v>37</v>
      </c>
      <c r="T49" s="76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</row>
    <row r="50" spans="1:42" s="12" customFormat="1" ht="16.5" customHeight="1" x14ac:dyDescent="0.2">
      <c r="A50" s="66"/>
      <c r="B50" s="66"/>
      <c r="C50" s="47" t="s">
        <v>41</v>
      </c>
      <c r="D50" s="75" t="s">
        <v>41</v>
      </c>
      <c r="E50" s="47" t="s">
        <v>38</v>
      </c>
      <c r="F50" s="45" t="s">
        <v>38</v>
      </c>
      <c r="G50" s="47" t="s">
        <v>38</v>
      </c>
      <c r="H50" s="47" t="s">
        <v>187</v>
      </c>
      <c r="I50" s="45" t="s">
        <v>40</v>
      </c>
      <c r="J50" s="76"/>
      <c r="K50" s="47" t="s">
        <v>11</v>
      </c>
      <c r="L50" s="47" t="s">
        <v>55</v>
      </c>
      <c r="M50" s="17" t="s">
        <v>48</v>
      </c>
      <c r="N50" s="18" t="s">
        <v>145</v>
      </c>
      <c r="O50" s="17" t="s">
        <v>38</v>
      </c>
      <c r="P50" s="17" t="s">
        <v>38</v>
      </c>
      <c r="Q50" s="17" t="s">
        <v>38</v>
      </c>
      <c r="R50" s="17" t="s">
        <v>38</v>
      </c>
      <c r="S50" s="18" t="s">
        <v>38</v>
      </c>
      <c r="T50" s="76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</row>
    <row r="51" spans="1:42" s="12" customFormat="1" ht="18.75" customHeight="1" x14ac:dyDescent="0.2">
      <c r="A51" s="66"/>
      <c r="B51" s="66"/>
      <c r="C51" s="47" t="s">
        <v>91</v>
      </c>
      <c r="D51" s="75" t="s">
        <v>47</v>
      </c>
      <c r="E51" s="47" t="s">
        <v>254</v>
      </c>
      <c r="F51" s="45" t="s">
        <v>49</v>
      </c>
      <c r="G51" s="47" t="s">
        <v>249</v>
      </c>
      <c r="H51" s="47" t="s">
        <v>10</v>
      </c>
      <c r="I51" s="45" t="s">
        <v>38</v>
      </c>
      <c r="J51" s="47"/>
      <c r="K51" s="17" t="s">
        <v>11</v>
      </c>
      <c r="L51" s="47" t="s">
        <v>39</v>
      </c>
      <c r="M51" s="44" t="s">
        <v>47</v>
      </c>
      <c r="N51" s="17" t="s">
        <v>204</v>
      </c>
      <c r="O51" s="18" t="s">
        <v>47</v>
      </c>
      <c r="P51" s="17" t="s">
        <v>11</v>
      </c>
      <c r="Q51" s="17" t="s">
        <v>11</v>
      </c>
      <c r="R51" s="17" t="s">
        <v>11</v>
      </c>
      <c r="S51" s="18" t="s">
        <v>11</v>
      </c>
      <c r="T51" s="11"/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</row>
    <row r="52" spans="1:42" s="12" customFormat="1" ht="19.5" customHeight="1" thickBot="1" x14ac:dyDescent="0.25">
      <c r="A52" s="66"/>
      <c r="B52" s="66"/>
      <c r="C52" s="47" t="s">
        <v>49</v>
      </c>
      <c r="D52" s="75" t="s">
        <v>138</v>
      </c>
      <c r="E52" s="47" t="s">
        <v>49</v>
      </c>
      <c r="F52" s="45" t="s">
        <v>63</v>
      </c>
      <c r="G52" s="47" t="s">
        <v>250</v>
      </c>
      <c r="H52" s="47" t="s">
        <v>256</v>
      </c>
      <c r="I52" s="98" t="s">
        <v>44</v>
      </c>
      <c r="J52" s="77"/>
      <c r="K52" s="47" t="s">
        <v>70</v>
      </c>
      <c r="L52" s="47" t="s">
        <v>11</v>
      </c>
      <c r="M52" s="45" t="s">
        <v>46</v>
      </c>
      <c r="N52" s="47" t="s">
        <v>39</v>
      </c>
      <c r="O52" s="17" t="s">
        <v>43</v>
      </c>
      <c r="P52" s="17" t="s">
        <v>43</v>
      </c>
      <c r="Q52" s="17" t="s">
        <v>43</v>
      </c>
      <c r="R52" s="17" t="s">
        <v>43</v>
      </c>
      <c r="S52" s="18" t="s">
        <v>43</v>
      </c>
      <c r="T52" s="77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</row>
    <row r="53" spans="1:42" s="12" customFormat="1" ht="21" customHeight="1" thickBot="1" x14ac:dyDescent="0.25">
      <c r="A53" s="66"/>
      <c r="B53" s="66"/>
      <c r="C53" s="47" t="s">
        <v>63</v>
      </c>
      <c r="D53" s="75" t="s">
        <v>63</v>
      </c>
      <c r="E53" s="47" t="s">
        <v>63</v>
      </c>
      <c r="F53" s="98" t="s">
        <v>60</v>
      </c>
      <c r="G53" s="47" t="s">
        <v>41</v>
      </c>
      <c r="H53" s="47" t="s">
        <v>38</v>
      </c>
      <c r="I53" s="44"/>
      <c r="J53" s="76"/>
      <c r="K53" s="47" t="s">
        <v>71</v>
      </c>
      <c r="L53" s="47" t="s">
        <v>39</v>
      </c>
      <c r="M53" s="45" t="s">
        <v>11</v>
      </c>
      <c r="N53" s="47" t="s">
        <v>70</v>
      </c>
      <c r="O53" s="60"/>
      <c r="P53" s="60"/>
      <c r="Q53" s="60"/>
      <c r="R53" s="60"/>
      <c r="S53" s="59"/>
      <c r="T53" s="76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</row>
    <row r="54" spans="1:42" s="12" customFormat="1" ht="24" customHeight="1" thickBot="1" x14ac:dyDescent="0.25">
      <c r="A54" s="66"/>
      <c r="B54" s="66"/>
      <c r="C54" s="78" t="s">
        <v>60</v>
      </c>
      <c r="D54" s="84" t="s">
        <v>93</v>
      </c>
      <c r="E54" s="78" t="s">
        <v>60</v>
      </c>
      <c r="F54" s="44"/>
      <c r="G54" s="47" t="s">
        <v>251</v>
      </c>
      <c r="H54" s="47" t="s">
        <v>195</v>
      </c>
      <c r="I54" s="44"/>
      <c r="J54" s="76"/>
      <c r="K54" s="47" t="s">
        <v>72</v>
      </c>
      <c r="L54" s="47" t="s">
        <v>70</v>
      </c>
      <c r="M54" s="45" t="s">
        <v>39</v>
      </c>
      <c r="N54" s="47" t="s">
        <v>11</v>
      </c>
      <c r="O54" s="11"/>
      <c r="P54" s="11"/>
      <c r="Q54" s="11"/>
      <c r="R54" s="11"/>
      <c r="S54" s="11"/>
      <c r="T54" s="11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2" s="12" customFormat="1" ht="28.5" customHeight="1" thickBot="1" x14ac:dyDescent="0.25">
      <c r="A55" s="66"/>
      <c r="B55" s="66"/>
      <c r="C55" s="30"/>
      <c r="D55" s="30"/>
      <c r="E55" s="44"/>
      <c r="F55" s="44"/>
      <c r="G55" s="47" t="s">
        <v>92</v>
      </c>
      <c r="H55" s="78" t="s">
        <v>65</v>
      </c>
      <c r="I55" s="44"/>
      <c r="J55" s="76"/>
      <c r="K55" s="78" t="s">
        <v>73</v>
      </c>
      <c r="L55" s="47" t="s">
        <v>71</v>
      </c>
      <c r="M55" s="45" t="s">
        <v>70</v>
      </c>
      <c r="N55" s="47" t="s">
        <v>39</v>
      </c>
      <c r="O55" s="44"/>
      <c r="P55" s="44"/>
      <c r="Q55" s="44"/>
      <c r="R55" s="44"/>
      <c r="S55" s="44"/>
      <c r="T55" s="44"/>
      <c r="U55" s="76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</row>
    <row r="56" spans="1:42" s="12" customFormat="1" ht="25.5" customHeight="1" thickBot="1" x14ac:dyDescent="0.25">
      <c r="A56" s="66"/>
      <c r="B56" s="66"/>
      <c r="C56" s="30"/>
      <c r="D56" s="30"/>
      <c r="E56" s="44"/>
      <c r="F56" s="44"/>
      <c r="G56" s="47" t="s">
        <v>63</v>
      </c>
      <c r="H56" s="44"/>
      <c r="I56" s="44"/>
      <c r="J56" s="79"/>
      <c r="K56" s="30"/>
      <c r="L56" s="47" t="s">
        <v>72</v>
      </c>
      <c r="M56" s="45" t="s">
        <v>71</v>
      </c>
      <c r="N56" s="78" t="s">
        <v>70</v>
      </c>
      <c r="O56" s="44"/>
      <c r="P56" s="44"/>
      <c r="Q56" s="44"/>
      <c r="R56" s="44"/>
      <c r="S56" s="44"/>
      <c r="T56" s="44"/>
      <c r="U56" s="79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2" s="12" customFormat="1" ht="27" customHeight="1" thickBot="1" x14ac:dyDescent="0.25">
      <c r="C57" s="30"/>
      <c r="D57" s="30"/>
      <c r="E57" s="44"/>
      <c r="F57" s="44"/>
      <c r="G57" s="78" t="s">
        <v>252</v>
      </c>
      <c r="H57" s="44"/>
      <c r="I57" s="44"/>
      <c r="J57" s="79"/>
      <c r="K57" s="30"/>
      <c r="L57" s="78" t="s">
        <v>73</v>
      </c>
      <c r="M57" s="45" t="s">
        <v>72</v>
      </c>
      <c r="N57" s="30"/>
      <c r="O57" s="44"/>
      <c r="P57" s="44"/>
      <c r="Q57" s="44"/>
      <c r="R57" s="44"/>
      <c r="S57" s="44"/>
      <c r="T57" s="79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1:42" ht="20.25" customHeight="1" thickBot="1" x14ac:dyDescent="0.25">
      <c r="B58" s="32"/>
      <c r="E58" s="44"/>
      <c r="F58" s="44"/>
      <c r="G58" s="44"/>
      <c r="H58" s="44"/>
      <c r="I58" s="44"/>
      <c r="J58" s="79"/>
      <c r="M58" s="78" t="s">
        <v>73</v>
      </c>
      <c r="O58" s="32"/>
      <c r="P58" s="32"/>
      <c r="Q58" s="32"/>
      <c r="R58" s="32"/>
      <c r="S58" s="32"/>
      <c r="T58" s="8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</row>
    <row r="59" spans="1:42" ht="24" customHeight="1" x14ac:dyDescent="0.2">
      <c r="B59" s="30"/>
      <c r="E59" s="32"/>
      <c r="F59" s="32"/>
      <c r="G59" s="44"/>
      <c r="H59" s="44"/>
      <c r="I59" s="32"/>
      <c r="J59" s="79"/>
      <c r="O59" s="32"/>
      <c r="P59" s="32"/>
      <c r="Q59" s="32"/>
      <c r="R59" s="32"/>
      <c r="S59" s="32"/>
      <c r="U59" s="81"/>
      <c r="V59" s="81"/>
      <c r="W59" s="81"/>
      <c r="X59" s="81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</row>
    <row r="60" spans="1:42" ht="15" x14ac:dyDescent="0.2">
      <c r="E60" s="32"/>
      <c r="F60" s="32"/>
      <c r="G60" s="44"/>
      <c r="H60" s="32"/>
      <c r="I60" s="32"/>
      <c r="J60" s="79"/>
      <c r="O60" s="30"/>
      <c r="P60" s="30"/>
      <c r="Q60" s="30"/>
      <c r="R60" s="30"/>
      <c r="U60" s="80"/>
      <c r="V60" s="80"/>
      <c r="W60" s="80"/>
      <c r="X60" s="8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</row>
    <row r="61" spans="1:42" ht="15" x14ac:dyDescent="0.2">
      <c r="E61" s="32"/>
      <c r="F61" s="32"/>
      <c r="G61" s="44"/>
      <c r="H61" s="32"/>
      <c r="I61" s="32"/>
      <c r="J61" s="79"/>
      <c r="O61" s="30"/>
      <c r="P61" s="30"/>
      <c r="Q61" s="30"/>
      <c r="R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</row>
    <row r="62" spans="1:42" ht="15" x14ac:dyDescent="0.2">
      <c r="E62" s="32"/>
      <c r="F62" s="32"/>
      <c r="G62" s="44"/>
      <c r="H62" s="32"/>
      <c r="I62" s="32"/>
      <c r="J62" s="79"/>
      <c r="O62" s="30"/>
      <c r="P62" s="30"/>
      <c r="Q62" s="30"/>
      <c r="R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spans="1:42" ht="15" x14ac:dyDescent="0.2">
      <c r="E63" s="32"/>
      <c r="F63" s="32"/>
      <c r="G63" s="32"/>
      <c r="H63" s="32"/>
      <c r="I63" s="32"/>
      <c r="J63" s="79"/>
      <c r="O63" s="30"/>
      <c r="P63" s="30"/>
      <c r="Q63" s="30"/>
      <c r="R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</row>
    <row r="64" spans="1:42" x14ac:dyDescent="0.2">
      <c r="E64" s="32"/>
      <c r="F64" s="32"/>
      <c r="G64" s="32"/>
      <c r="H64" s="32"/>
      <c r="I64" s="32"/>
      <c r="O64" s="30"/>
      <c r="P64" s="30"/>
      <c r="Q64" s="30"/>
      <c r="R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</row>
    <row r="65" spans="5:42" x14ac:dyDescent="0.2">
      <c r="E65" s="32"/>
      <c r="F65" s="32"/>
      <c r="G65" s="32"/>
      <c r="H65" s="32"/>
      <c r="I65" s="32"/>
      <c r="O65" s="30"/>
      <c r="P65" s="30"/>
      <c r="Q65" s="30"/>
      <c r="R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</row>
    <row r="66" spans="5:42" x14ac:dyDescent="0.2">
      <c r="E66" s="32"/>
      <c r="F66" s="32"/>
      <c r="G66" s="32"/>
      <c r="H66" s="32"/>
      <c r="I66" s="32"/>
      <c r="O66" s="30"/>
      <c r="P66" s="30"/>
      <c r="Q66" s="30"/>
      <c r="R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</row>
    <row r="67" spans="5:42" x14ac:dyDescent="0.2">
      <c r="G67" s="32"/>
      <c r="H67" s="32"/>
      <c r="O67" s="30"/>
      <c r="P67" s="30"/>
      <c r="Q67" s="30"/>
      <c r="R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</row>
    <row r="68" spans="5:42" x14ac:dyDescent="0.2">
      <c r="G68" s="32"/>
      <c r="O68" s="30"/>
      <c r="P68" s="30"/>
      <c r="Q68" s="30"/>
      <c r="R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</row>
    <row r="69" spans="5:42" x14ac:dyDescent="0.2">
      <c r="G69" s="32"/>
      <c r="O69" s="30"/>
      <c r="P69" s="30"/>
      <c r="Q69" s="30"/>
      <c r="R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</row>
    <row r="70" spans="5:42" x14ac:dyDescent="0.2">
      <c r="G70" s="32"/>
      <c r="O70" s="30"/>
      <c r="P70" s="30"/>
      <c r="Q70" s="30"/>
      <c r="R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</row>
    <row r="71" spans="5:42" x14ac:dyDescent="0.2">
      <c r="O71" s="30"/>
      <c r="P71" s="30"/>
      <c r="Q71" s="30"/>
      <c r="R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</row>
    <row r="72" spans="5:42" x14ac:dyDescent="0.2">
      <c r="O72" s="30"/>
      <c r="P72" s="30"/>
      <c r="Q72" s="30"/>
      <c r="R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</row>
    <row r="73" spans="5:42" x14ac:dyDescent="0.2">
      <c r="O73" s="30"/>
      <c r="P73" s="30"/>
      <c r="Q73" s="30"/>
      <c r="R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</row>
    <row r="74" spans="5:42" x14ac:dyDescent="0.2">
      <c r="O74" s="30"/>
      <c r="P74" s="30"/>
      <c r="Q74" s="30"/>
      <c r="R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</row>
    <row r="75" spans="5:42" x14ac:dyDescent="0.2">
      <c r="O75" s="30"/>
      <c r="P75" s="30"/>
      <c r="Q75" s="30"/>
      <c r="R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</row>
    <row r="76" spans="5:42" x14ac:dyDescent="0.2">
      <c r="O76" s="30"/>
      <c r="P76" s="30"/>
      <c r="Q76" s="30"/>
      <c r="R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</row>
    <row r="77" spans="5:42" x14ac:dyDescent="0.2">
      <c r="O77" s="30"/>
      <c r="P77" s="30"/>
      <c r="Q77" s="30"/>
      <c r="R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</row>
    <row r="78" spans="5:42" x14ac:dyDescent="0.2">
      <c r="O78" s="30"/>
      <c r="P78" s="30"/>
      <c r="Q78" s="30"/>
      <c r="R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</row>
    <row r="79" spans="5:42" x14ac:dyDescent="0.2">
      <c r="O79" s="30"/>
      <c r="P79" s="30"/>
      <c r="Q79" s="30"/>
      <c r="R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</row>
    <row r="80" spans="5:42" x14ac:dyDescent="0.2">
      <c r="O80" s="30"/>
      <c r="P80" s="30"/>
      <c r="Q80" s="30"/>
      <c r="R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</row>
    <row r="81" spans="15:42" x14ac:dyDescent="0.2">
      <c r="O81" s="30"/>
      <c r="P81" s="30"/>
      <c r="Q81" s="30"/>
      <c r="R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</row>
    <row r="82" spans="15:42" x14ac:dyDescent="0.2">
      <c r="O82" s="30"/>
      <c r="P82" s="30"/>
      <c r="Q82" s="30"/>
      <c r="R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</row>
    <row r="83" spans="15:42" x14ac:dyDescent="0.2">
      <c r="O83" s="30"/>
      <c r="P83" s="30"/>
      <c r="Q83" s="30"/>
      <c r="R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</row>
    <row r="84" spans="15:42" x14ac:dyDescent="0.2">
      <c r="O84" s="30"/>
      <c r="P84" s="30"/>
      <c r="Q84" s="30"/>
      <c r="R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</row>
    <row r="85" spans="15:42" x14ac:dyDescent="0.2">
      <c r="O85" s="30"/>
      <c r="P85" s="30"/>
      <c r="Q85" s="30"/>
      <c r="R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</row>
    <row r="86" spans="15:42" x14ac:dyDescent="0.2">
      <c r="O86" s="30"/>
      <c r="P86" s="30"/>
      <c r="Q86" s="30"/>
      <c r="R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</row>
    <row r="87" spans="15:42" x14ac:dyDescent="0.2">
      <c r="O87" s="30"/>
      <c r="P87" s="30"/>
      <c r="Q87" s="30"/>
      <c r="R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</row>
    <row r="88" spans="15:42" x14ac:dyDescent="0.2">
      <c r="O88" s="30"/>
      <c r="P88" s="30"/>
      <c r="Q88" s="30"/>
      <c r="R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</row>
    <row r="89" spans="15:42" x14ac:dyDescent="0.2">
      <c r="O89" s="30"/>
      <c r="P89" s="30"/>
      <c r="Q89" s="30"/>
      <c r="R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</row>
    <row r="90" spans="15:42" x14ac:dyDescent="0.2">
      <c r="O90" s="30"/>
      <c r="P90" s="30"/>
      <c r="Q90" s="30"/>
      <c r="R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</row>
    <row r="91" spans="15:42" x14ac:dyDescent="0.2">
      <c r="O91" s="30"/>
      <c r="P91" s="30"/>
      <c r="Q91" s="30"/>
      <c r="R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</row>
    <row r="92" spans="15:42" x14ac:dyDescent="0.2">
      <c r="O92" s="30"/>
      <c r="P92" s="30"/>
      <c r="Q92" s="30"/>
      <c r="R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</row>
    <row r="93" spans="15:42" x14ac:dyDescent="0.2">
      <c r="O93" s="30"/>
      <c r="P93" s="30"/>
      <c r="Q93" s="30"/>
      <c r="R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</row>
    <row r="94" spans="15:42" x14ac:dyDescent="0.2">
      <c r="O94" s="30"/>
      <c r="P94" s="30"/>
      <c r="Q94" s="30"/>
      <c r="R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</row>
    <row r="95" spans="15:42" x14ac:dyDescent="0.2">
      <c r="O95" s="30"/>
      <c r="P95" s="30"/>
      <c r="Q95" s="30"/>
      <c r="R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</row>
    <row r="96" spans="15:42" x14ac:dyDescent="0.2">
      <c r="O96" s="30"/>
      <c r="P96" s="30"/>
      <c r="Q96" s="30"/>
      <c r="R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</row>
    <row r="97" spans="15:42" x14ac:dyDescent="0.2">
      <c r="O97" s="30"/>
      <c r="P97" s="30"/>
      <c r="Q97" s="30"/>
      <c r="R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</row>
    <row r="98" spans="15:42" x14ac:dyDescent="0.2">
      <c r="O98" s="30"/>
      <c r="P98" s="30"/>
      <c r="Q98" s="30"/>
      <c r="R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</row>
    <row r="99" spans="15:42" x14ac:dyDescent="0.2">
      <c r="O99" s="30"/>
      <c r="P99" s="30"/>
      <c r="Q99" s="30"/>
      <c r="R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</row>
    <row r="100" spans="15:42" x14ac:dyDescent="0.2">
      <c r="O100" s="30"/>
      <c r="P100" s="30"/>
      <c r="Q100" s="30"/>
      <c r="R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</row>
    <row r="101" spans="15:42" x14ac:dyDescent="0.2">
      <c r="O101" s="30"/>
      <c r="P101" s="30"/>
      <c r="Q101" s="30"/>
      <c r="R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</row>
    <row r="102" spans="15:42" x14ac:dyDescent="0.2">
      <c r="O102" s="30"/>
      <c r="P102" s="30"/>
      <c r="Q102" s="30"/>
      <c r="R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</row>
    <row r="103" spans="15:42" x14ac:dyDescent="0.2">
      <c r="O103" s="30"/>
      <c r="P103" s="30"/>
      <c r="Q103" s="30"/>
      <c r="R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</row>
    <row r="104" spans="15:42" x14ac:dyDescent="0.2">
      <c r="O104" s="30"/>
      <c r="P104" s="30"/>
      <c r="Q104" s="30"/>
      <c r="R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</row>
    <row r="105" spans="15:42" x14ac:dyDescent="0.2">
      <c r="O105" s="30"/>
      <c r="P105" s="30"/>
      <c r="Q105" s="30"/>
      <c r="R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</row>
    <row r="106" spans="15:42" x14ac:dyDescent="0.2">
      <c r="O106" s="30"/>
      <c r="P106" s="30"/>
      <c r="Q106" s="30"/>
      <c r="R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L106"/>
  <sheetViews>
    <sheetView zoomScale="60" workbookViewId="0">
      <selection activeCell="K37" sqref="K34:K3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0" customWidth="1"/>
    <col min="6" max="6" width="30.5703125" style="130" customWidth="1"/>
    <col min="7" max="7" width="21.42578125" style="30" customWidth="1"/>
    <col min="8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6.425781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111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112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112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112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112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112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112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37354</v>
      </c>
      <c r="C8" s="8"/>
      <c r="D8" s="8"/>
      <c r="E8" s="6"/>
      <c r="F8" s="112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3</v>
      </c>
      <c r="F9" s="113" t="s">
        <v>3</v>
      </c>
      <c r="G9" s="11"/>
      <c r="H9" s="10" t="s">
        <v>57</v>
      </c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14" t="s">
        <v>7</v>
      </c>
      <c r="G10" s="11"/>
      <c r="H10" s="15" t="s">
        <v>45</v>
      </c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15" t="s">
        <v>11</v>
      </c>
      <c r="G11" s="11"/>
      <c r="H11" s="18" t="s">
        <v>11</v>
      </c>
      <c r="I11" s="18" t="s">
        <v>11</v>
      </c>
      <c r="J11" s="18" t="s">
        <v>46</v>
      </c>
      <c r="K11" s="18" t="s">
        <v>46</v>
      </c>
      <c r="L11" s="18" t="s">
        <v>47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116">
        <v>22.25</v>
      </c>
      <c r="G12" s="22"/>
      <c r="H12" s="21">
        <v>121</v>
      </c>
      <c r="I12" s="21">
        <v>121</v>
      </c>
      <c r="J12" s="21"/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2" t="s">
        <v>51</v>
      </c>
      <c r="G13" s="28"/>
      <c r="H13" s="27" t="s">
        <v>51</v>
      </c>
      <c r="I13" s="27" t="s">
        <v>51</v>
      </c>
      <c r="J13" s="27" t="s">
        <v>50</v>
      </c>
      <c r="K13" s="27" t="s">
        <v>50</v>
      </c>
      <c r="L13" s="102" t="s">
        <v>142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15"/>
      <c r="G14" s="32"/>
      <c r="H14" s="18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117" t="s">
        <v>69</v>
      </c>
      <c r="G15" s="86"/>
      <c r="H15" s="34" t="s">
        <v>69</v>
      </c>
      <c r="I15" s="34" t="s">
        <v>69</v>
      </c>
      <c r="J15" s="87" t="s">
        <v>69</v>
      </c>
      <c r="K15" s="87" t="s">
        <v>69</v>
      </c>
      <c r="L15" s="87" t="s">
        <v>141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222</v>
      </c>
      <c r="D16" s="82" t="s">
        <v>223</v>
      </c>
      <c r="E16" s="82" t="s">
        <v>224</v>
      </c>
      <c r="F16" s="118" t="s">
        <v>235</v>
      </c>
      <c r="G16" s="17"/>
      <c r="H16" s="82" t="s">
        <v>214</v>
      </c>
      <c r="I16" s="82" t="s">
        <v>215</v>
      </c>
      <c r="J16" s="82" t="s">
        <v>218</v>
      </c>
      <c r="K16" s="82" t="s">
        <v>219</v>
      </c>
      <c r="L16" s="82" t="s">
        <v>157</v>
      </c>
      <c r="M16" s="60" t="s">
        <v>232</v>
      </c>
      <c r="N16" s="60" t="s">
        <v>233</v>
      </c>
      <c r="O16" s="60" t="s">
        <v>234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119" t="s">
        <v>20</v>
      </c>
      <c r="G17" s="45"/>
      <c r="H17" s="43" t="s">
        <v>68</v>
      </c>
      <c r="I17" s="43" t="s">
        <v>68</v>
      </c>
      <c r="J17" s="43" t="s">
        <v>20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6"/>
      <c r="R17" s="15"/>
      <c r="S17" s="14"/>
      <c r="T17" s="15"/>
    </row>
    <row r="18" spans="1:20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50">
        <v>0</v>
      </c>
      <c r="F18" s="120">
        <v>25</v>
      </c>
      <c r="G18" s="45"/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SUM(C18:D18,H18:L18)</f>
        <v>0</v>
      </c>
      <c r="S18" s="48">
        <f>SUM(E18:F18)</f>
        <v>25</v>
      </c>
      <c r="T18" s="15">
        <f>SUM(M18:O18)</f>
        <v>0</v>
      </c>
    </row>
    <row r="19" spans="1:20" x14ac:dyDescent="0.2">
      <c r="A19" s="53" t="s">
        <v>22</v>
      </c>
      <c r="B19" s="53" t="s">
        <v>22</v>
      </c>
      <c r="C19" s="53">
        <v>0</v>
      </c>
      <c r="D19" s="53">
        <v>0</v>
      </c>
      <c r="E19" s="110">
        <v>0</v>
      </c>
      <c r="F19" s="121">
        <v>25</v>
      </c>
      <c r="G19" s="45"/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1" si="0">SUM(C19:O19)</f>
        <v>25</v>
      </c>
      <c r="R19" s="55">
        <f t="shared" ref="R19:R41" si="1">SUM(C19:D19,H19:L19)</f>
        <v>0</v>
      </c>
      <c r="S19" s="55">
        <f t="shared" ref="S19:S41" si="2">SUM(E19:F19)</f>
        <v>25</v>
      </c>
      <c r="T19" s="18">
        <f t="shared" ref="T19:T41" si="3">SUM(M19:O19)</f>
        <v>0</v>
      </c>
    </row>
    <row r="20" spans="1:20" x14ac:dyDescent="0.2">
      <c r="A20" s="53" t="s">
        <v>23</v>
      </c>
      <c r="B20" s="53" t="s">
        <v>23</v>
      </c>
      <c r="C20" s="53">
        <v>0</v>
      </c>
      <c r="D20" s="53">
        <v>0</v>
      </c>
      <c r="E20" s="110">
        <v>0</v>
      </c>
      <c r="F20" s="121">
        <v>25</v>
      </c>
      <c r="G20" s="45"/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24</v>
      </c>
      <c r="B21" s="53" t="s">
        <v>24</v>
      </c>
      <c r="C21" s="53">
        <v>0</v>
      </c>
      <c r="D21" s="53">
        <v>0</v>
      </c>
      <c r="E21" s="110">
        <v>0</v>
      </c>
      <c r="F21" s="121">
        <v>25</v>
      </c>
      <c r="G21" s="45"/>
      <c r="H21" s="53">
        <v>0</v>
      </c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25</v>
      </c>
      <c r="B22" s="53" t="s">
        <v>25</v>
      </c>
      <c r="C22" s="53">
        <v>0</v>
      </c>
      <c r="D22" s="53">
        <v>0</v>
      </c>
      <c r="E22" s="110">
        <v>0</v>
      </c>
      <c r="F22" s="121">
        <v>25</v>
      </c>
      <c r="G22" s="45"/>
      <c r="H22" s="53">
        <v>0</v>
      </c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26</v>
      </c>
      <c r="B23" s="53" t="s">
        <v>26</v>
      </c>
      <c r="C23" s="53">
        <v>0</v>
      </c>
      <c r="D23" s="53">
        <v>0</v>
      </c>
      <c r="E23" s="110">
        <v>0</v>
      </c>
      <c r="F23" s="121">
        <v>25</v>
      </c>
      <c r="G23" s="45"/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27</v>
      </c>
      <c r="B24" s="53" t="s">
        <v>27</v>
      </c>
      <c r="C24" s="53">
        <v>25</v>
      </c>
      <c r="D24" s="53">
        <v>25</v>
      </c>
      <c r="E24" s="110">
        <v>30</v>
      </c>
      <c r="F24" s="121">
        <v>0</v>
      </c>
      <c r="G24" s="45"/>
      <c r="H24" s="53">
        <v>-25</v>
      </c>
      <c r="I24" s="53">
        <v>-25</v>
      </c>
      <c r="J24" s="53">
        <v>-25</v>
      </c>
      <c r="K24" s="53">
        <v>-25</v>
      </c>
      <c r="L24" s="53">
        <v>-25</v>
      </c>
      <c r="M24" s="54">
        <v>-50</v>
      </c>
      <c r="N24" s="54">
        <v>-30</v>
      </c>
      <c r="O24" s="54">
        <v>-53</v>
      </c>
      <c r="P24" s="51"/>
      <c r="Q24" s="55">
        <f t="shared" si="0"/>
        <v>-178</v>
      </c>
      <c r="R24" s="55">
        <f t="shared" si="1"/>
        <v>-75</v>
      </c>
      <c r="S24" s="55">
        <f t="shared" si="2"/>
        <v>30</v>
      </c>
      <c r="T24" s="18">
        <f t="shared" si="3"/>
        <v>-133</v>
      </c>
    </row>
    <row r="25" spans="1:20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110">
        <v>30</v>
      </c>
      <c r="F25" s="121">
        <v>0</v>
      </c>
      <c r="G25" s="45"/>
      <c r="H25" s="53">
        <v>-25</v>
      </c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-178</v>
      </c>
      <c r="R25" s="55">
        <f t="shared" si="1"/>
        <v>-75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110">
        <v>30</v>
      </c>
      <c r="F26" s="121">
        <v>0</v>
      </c>
      <c r="G26" s="45"/>
      <c r="H26" s="53">
        <v>-25</v>
      </c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-178</v>
      </c>
      <c r="R26" s="55">
        <f t="shared" si="1"/>
        <v>-75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110">
        <v>30</v>
      </c>
      <c r="F27" s="121">
        <v>0</v>
      </c>
      <c r="G27" s="45"/>
      <c r="H27" s="53">
        <v>-25</v>
      </c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-178</v>
      </c>
      <c r="R27" s="55">
        <f t="shared" si="1"/>
        <v>-75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110">
        <v>30</v>
      </c>
      <c r="F28" s="121">
        <v>0</v>
      </c>
      <c r="G28" s="45"/>
      <c r="H28" s="53">
        <v>-25</v>
      </c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-178</v>
      </c>
      <c r="R28" s="55">
        <f t="shared" si="1"/>
        <v>-75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110">
        <v>30</v>
      </c>
      <c r="F29" s="121">
        <v>0</v>
      </c>
      <c r="G29" s="45"/>
      <c r="H29" s="53">
        <v>-25</v>
      </c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-178</v>
      </c>
      <c r="R29" s="55">
        <f t="shared" si="1"/>
        <v>-75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110">
        <v>30</v>
      </c>
      <c r="F30" s="121">
        <v>0</v>
      </c>
      <c r="G30" s="45"/>
      <c r="H30" s="53">
        <v>-25</v>
      </c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-178</v>
      </c>
      <c r="R30" s="55">
        <f t="shared" si="1"/>
        <v>-75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110">
        <v>30</v>
      </c>
      <c r="F31" s="121">
        <v>0</v>
      </c>
      <c r="G31" s="45"/>
      <c r="H31" s="53">
        <v>-25</v>
      </c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-178</v>
      </c>
      <c r="R31" s="55">
        <f t="shared" si="1"/>
        <v>-75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110">
        <v>30</v>
      </c>
      <c r="F32" s="121">
        <v>0</v>
      </c>
      <c r="G32" s="45"/>
      <c r="H32" s="53">
        <v>-25</v>
      </c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-178</v>
      </c>
      <c r="R32" s="55">
        <f t="shared" si="1"/>
        <v>-75</v>
      </c>
      <c r="S32" s="55">
        <f t="shared" si="2"/>
        <v>30</v>
      </c>
      <c r="T32" s="18">
        <f t="shared" si="3"/>
        <v>-133</v>
      </c>
    </row>
    <row r="33" spans="1:38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110">
        <v>30</v>
      </c>
      <c r="F33" s="121">
        <v>0</v>
      </c>
      <c r="G33" s="45"/>
      <c r="H33" s="53">
        <v>-25</v>
      </c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-178</v>
      </c>
      <c r="R33" s="55">
        <f t="shared" si="1"/>
        <v>-75</v>
      </c>
      <c r="S33" s="55">
        <f t="shared" si="2"/>
        <v>30</v>
      </c>
      <c r="T33" s="18">
        <f t="shared" si="3"/>
        <v>-133</v>
      </c>
    </row>
    <row r="34" spans="1:38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110">
        <v>30</v>
      </c>
      <c r="F34" s="121">
        <v>0</v>
      </c>
      <c r="G34" s="45"/>
      <c r="H34" s="53">
        <v>-25</v>
      </c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-178</v>
      </c>
      <c r="R34" s="55">
        <f t="shared" si="1"/>
        <v>-75</v>
      </c>
      <c r="S34" s="55">
        <f t="shared" si="2"/>
        <v>30</v>
      </c>
      <c r="T34" s="18">
        <f t="shared" si="3"/>
        <v>-133</v>
      </c>
    </row>
    <row r="35" spans="1:38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110">
        <v>30</v>
      </c>
      <c r="F35" s="121">
        <v>0</v>
      </c>
      <c r="G35" s="45"/>
      <c r="H35" s="53">
        <v>-25</v>
      </c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-178</v>
      </c>
      <c r="R35" s="55">
        <f t="shared" si="1"/>
        <v>-75</v>
      </c>
      <c r="S35" s="55">
        <f t="shared" si="2"/>
        <v>30</v>
      </c>
      <c r="T35" s="18">
        <f t="shared" si="3"/>
        <v>-133</v>
      </c>
    </row>
    <row r="36" spans="1:38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110">
        <v>30</v>
      </c>
      <c r="F36" s="121">
        <v>0</v>
      </c>
      <c r="G36" s="45"/>
      <c r="H36" s="53">
        <v>-25</v>
      </c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-178</v>
      </c>
      <c r="R36" s="55">
        <f t="shared" si="1"/>
        <v>-75</v>
      </c>
      <c r="S36" s="55">
        <f t="shared" si="2"/>
        <v>30</v>
      </c>
      <c r="T36" s="18">
        <f t="shared" si="3"/>
        <v>-133</v>
      </c>
    </row>
    <row r="37" spans="1:38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110">
        <v>30</v>
      </c>
      <c r="F37" s="121">
        <v>0</v>
      </c>
      <c r="G37" s="45"/>
      <c r="H37" s="53">
        <v>-25</v>
      </c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-178</v>
      </c>
      <c r="R37" s="55">
        <f t="shared" si="1"/>
        <v>-75</v>
      </c>
      <c r="S37" s="55">
        <f t="shared" si="2"/>
        <v>30</v>
      </c>
      <c r="T37" s="18">
        <f t="shared" si="3"/>
        <v>-133</v>
      </c>
    </row>
    <row r="38" spans="1:38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110">
        <v>30</v>
      </c>
      <c r="F38" s="121">
        <v>0</v>
      </c>
      <c r="G38" s="45"/>
      <c r="H38" s="53">
        <v>-25</v>
      </c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-178</v>
      </c>
      <c r="R38" s="55">
        <f t="shared" si="1"/>
        <v>-75</v>
      </c>
      <c r="S38" s="55">
        <f t="shared" si="2"/>
        <v>30</v>
      </c>
      <c r="T38" s="18">
        <f t="shared" si="3"/>
        <v>-133</v>
      </c>
    </row>
    <row r="39" spans="1:38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110">
        <v>30</v>
      </c>
      <c r="F39" s="121">
        <v>0</v>
      </c>
      <c r="G39" s="45"/>
      <c r="H39" s="53">
        <v>-25</v>
      </c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-178</v>
      </c>
      <c r="R39" s="55">
        <f t="shared" si="1"/>
        <v>-75</v>
      </c>
      <c r="S39" s="55">
        <f t="shared" si="2"/>
        <v>30</v>
      </c>
      <c r="T39" s="18">
        <f t="shared" si="3"/>
        <v>-133</v>
      </c>
    </row>
    <row r="40" spans="1:38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110">
        <v>0</v>
      </c>
      <c r="F40" s="121">
        <v>25</v>
      </c>
      <c r="G40" s="45"/>
      <c r="H40" s="53">
        <v>0</v>
      </c>
      <c r="I40" s="53">
        <v>0</v>
      </c>
      <c r="J40" s="53">
        <v>0</v>
      </c>
      <c r="K40" s="53">
        <v>0</v>
      </c>
      <c r="L40" s="53">
        <v>0</v>
      </c>
      <c r="M40" s="54">
        <v>0</v>
      </c>
      <c r="N40" s="54">
        <v>0</v>
      </c>
      <c r="O40" s="54">
        <v>0</v>
      </c>
      <c r="P40" s="51"/>
      <c r="Q40" s="55">
        <f t="shared" si="0"/>
        <v>25</v>
      </c>
      <c r="R40" s="55">
        <f t="shared" si="1"/>
        <v>0</v>
      </c>
      <c r="S40" s="55">
        <f t="shared" si="2"/>
        <v>25</v>
      </c>
      <c r="T40" s="18">
        <f t="shared" si="3"/>
        <v>0</v>
      </c>
    </row>
    <row r="41" spans="1:38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110">
        <v>0</v>
      </c>
      <c r="F41" s="122">
        <v>25</v>
      </c>
      <c r="G41" s="45"/>
      <c r="H41" s="56">
        <v>0</v>
      </c>
      <c r="I41" s="56">
        <v>0</v>
      </c>
      <c r="J41" s="56">
        <v>0</v>
      </c>
      <c r="K41" s="56">
        <v>0</v>
      </c>
      <c r="L41" s="56">
        <v>0</v>
      </c>
      <c r="M41" s="57">
        <v>0</v>
      </c>
      <c r="N41" s="57">
        <v>0</v>
      </c>
      <c r="O41" s="57">
        <v>0</v>
      </c>
      <c r="P41" s="51"/>
      <c r="Q41" s="58">
        <f t="shared" si="0"/>
        <v>25</v>
      </c>
      <c r="R41" s="58">
        <f t="shared" si="1"/>
        <v>0</v>
      </c>
      <c r="S41" s="58">
        <f t="shared" si="2"/>
        <v>25</v>
      </c>
      <c r="T41" s="59">
        <f t="shared" si="3"/>
        <v>0</v>
      </c>
    </row>
    <row r="42" spans="1:38" s="12" customFormat="1" x14ac:dyDescent="0.2">
      <c r="A42" s="51"/>
      <c r="B42" s="51"/>
      <c r="C42" s="51"/>
      <c r="D42" s="51"/>
      <c r="E42" s="61"/>
      <c r="F42" s="123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11"/>
      <c r="R42" s="11"/>
      <c r="S42" s="11"/>
      <c r="T42" s="11"/>
    </row>
    <row r="43" spans="1:38" ht="13.5" thickBot="1" x14ac:dyDescent="0.25">
      <c r="A43" s="20"/>
      <c r="B43" s="20"/>
      <c r="C43" s="20"/>
      <c r="D43" s="20"/>
      <c r="E43" s="62"/>
      <c r="F43" s="124"/>
      <c r="G43" s="20"/>
      <c r="H43" s="20"/>
      <c r="I43" s="20"/>
      <c r="J43" s="20"/>
      <c r="K43" s="20"/>
      <c r="L43" s="20"/>
      <c r="M43" s="20"/>
      <c r="N43" s="20"/>
      <c r="O43" s="20"/>
      <c r="P43" s="20"/>
    </row>
    <row r="44" spans="1:38" ht="13.5" thickBot="1" x14ac:dyDescent="0.25">
      <c r="B44" s="63" t="s">
        <v>31</v>
      </c>
      <c r="C44" s="46">
        <f>SUM(C18:C41)</f>
        <v>400</v>
      </c>
      <c r="D44" s="46">
        <f>SUM(D18:D41)</f>
        <v>400</v>
      </c>
      <c r="E44" s="46">
        <f>SUM(E18:E41)</f>
        <v>480</v>
      </c>
      <c r="F44" s="125">
        <f>SUM(F18:F41)</f>
        <v>200</v>
      </c>
      <c r="G44" s="17"/>
      <c r="H44" s="46">
        <f t="shared" ref="H44:O44" si="4">SUM(H18:H41)</f>
        <v>-400</v>
      </c>
      <c r="I44" s="46">
        <f t="shared" si="4"/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-800</v>
      </c>
      <c r="N44" s="46">
        <f t="shared" si="4"/>
        <v>-480</v>
      </c>
      <c r="O44" s="46">
        <f t="shared" si="4"/>
        <v>-848</v>
      </c>
      <c r="P44" s="18"/>
      <c r="Q44" s="46">
        <f>SUM(Q18:Q41)</f>
        <v>-2648</v>
      </c>
      <c r="R44" s="46">
        <f>SUM(R18:R41)</f>
        <v>-1200</v>
      </c>
      <c r="S44" s="46">
        <f>SUM(S18:S41)</f>
        <v>680</v>
      </c>
      <c r="T44" s="46">
        <f>SUM(T18:T41)</f>
        <v>-2128</v>
      </c>
      <c r="U44" s="64" t="s">
        <v>32</v>
      </c>
      <c r="V44" s="65"/>
    </row>
    <row r="45" spans="1:38" ht="13.5" thickBot="1" x14ac:dyDescent="0.25">
      <c r="B45" s="66"/>
      <c r="C45" s="11"/>
      <c r="D45" s="11"/>
      <c r="E45" s="18"/>
      <c r="F45" s="115"/>
      <c r="G45" s="67" t="s">
        <v>33</v>
      </c>
      <c r="H45" s="11"/>
      <c r="I45" s="11"/>
      <c r="J45" s="11"/>
      <c r="K45" s="11"/>
      <c r="L45" s="11"/>
      <c r="M45" s="11"/>
      <c r="N45" s="11"/>
      <c r="O45" s="11"/>
      <c r="P45" s="68" t="s">
        <v>34</v>
      </c>
      <c r="Q45" s="18"/>
      <c r="R45" s="18"/>
      <c r="S45" s="18"/>
      <c r="T45" s="18"/>
      <c r="U45" s="69"/>
    </row>
    <row r="46" spans="1:38" ht="30.75" customHeight="1" thickBot="1" x14ac:dyDescent="0.25">
      <c r="A46" s="66"/>
      <c r="B46" s="70" t="s">
        <v>230</v>
      </c>
      <c r="C46" s="46">
        <f>SUM(C18:C41)</f>
        <v>400</v>
      </c>
      <c r="D46" s="46">
        <f>SUM(D18:D41)</f>
        <v>400</v>
      </c>
      <c r="E46" s="46">
        <f>SUM(E18:E41)</f>
        <v>480</v>
      </c>
      <c r="F46" s="125">
        <f>SUM(F18:F41)</f>
        <v>200</v>
      </c>
      <c r="G46" s="71">
        <f>SUM(C46:F46)</f>
        <v>1480</v>
      </c>
      <c r="H46" s="46">
        <f>SUM(H18:H41)</f>
        <v>-400</v>
      </c>
      <c r="I46" s="46">
        <f t="shared" ref="I46:O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-800</v>
      </c>
      <c r="N46" s="46">
        <f t="shared" si="5"/>
        <v>-480</v>
      </c>
      <c r="O46" s="46">
        <f t="shared" si="5"/>
        <v>-848</v>
      </c>
      <c r="P46" s="72">
        <f>SUM(H46:O46)</f>
        <v>-4128</v>
      </c>
      <c r="Q46" s="46">
        <f>SUM(Q18:Q41)</f>
        <v>-2648</v>
      </c>
      <c r="R46" s="46">
        <f>SUM(R18:R41)</f>
        <v>-1200</v>
      </c>
      <c r="S46" s="46">
        <f>SUM(S18:S41)</f>
        <v>680</v>
      </c>
      <c r="T46" s="46">
        <f>SUM(T18:T41)</f>
        <v>-2128</v>
      </c>
      <c r="U46" s="69">
        <f>ABS(P46)+ABS(G46)</f>
        <v>5608</v>
      </c>
    </row>
    <row r="47" spans="1:38" ht="13.5" thickBot="1" x14ac:dyDescent="0.25">
      <c r="A47" s="66"/>
      <c r="B47" s="66"/>
      <c r="C47" s="48"/>
      <c r="D47" s="48"/>
      <c r="E47" s="15"/>
      <c r="F47" s="125"/>
      <c r="H47" s="46"/>
      <c r="I47" s="46"/>
      <c r="J47" s="15"/>
      <c r="K47" s="15"/>
      <c r="L47" s="15"/>
      <c r="M47" s="14"/>
      <c r="N47" s="14"/>
      <c r="O47" s="14"/>
      <c r="Q47" s="73"/>
      <c r="R47" s="73"/>
      <c r="S47" s="73"/>
      <c r="T47" s="73"/>
    </row>
    <row r="48" spans="1:38" x14ac:dyDescent="0.2">
      <c r="A48" s="2"/>
      <c r="B48" s="2"/>
      <c r="C48" s="43" t="s">
        <v>62</v>
      </c>
      <c r="D48" s="43" t="s">
        <v>62</v>
      </c>
      <c r="E48" s="43" t="s">
        <v>36</v>
      </c>
      <c r="F48" s="119" t="s">
        <v>36</v>
      </c>
      <c r="G48" s="44"/>
      <c r="H48" s="15" t="s">
        <v>58</v>
      </c>
      <c r="I48" s="48" t="s">
        <v>216</v>
      </c>
      <c r="J48" s="15" t="s">
        <v>74</v>
      </c>
      <c r="K48" s="14" t="s">
        <v>202</v>
      </c>
      <c r="L48" s="15" t="s">
        <v>143</v>
      </c>
      <c r="M48" s="99"/>
      <c r="N48" s="99"/>
      <c r="O48" s="74"/>
      <c r="P48" s="44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</row>
    <row r="49" spans="1:38" s="12" customFormat="1" ht="16.5" customHeight="1" x14ac:dyDescent="0.2">
      <c r="A49" s="66"/>
      <c r="B49" s="66"/>
      <c r="C49" s="47" t="s">
        <v>10</v>
      </c>
      <c r="D49" s="47" t="s">
        <v>10</v>
      </c>
      <c r="E49" s="47" t="s">
        <v>10</v>
      </c>
      <c r="F49" s="126" t="s">
        <v>11</v>
      </c>
      <c r="G49" s="76"/>
      <c r="H49" s="18" t="s">
        <v>56</v>
      </c>
      <c r="I49" s="55" t="s">
        <v>217</v>
      </c>
      <c r="J49" s="18" t="s">
        <v>75</v>
      </c>
      <c r="K49" s="17" t="s">
        <v>203</v>
      </c>
      <c r="L49" s="18" t="s">
        <v>144</v>
      </c>
      <c r="M49" s="17" t="s">
        <v>37</v>
      </c>
      <c r="N49" s="17" t="s">
        <v>37</v>
      </c>
      <c r="O49" s="18" t="s">
        <v>37</v>
      </c>
      <c r="P49" s="76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</row>
    <row r="50" spans="1:38" s="12" customFormat="1" ht="16.5" customHeight="1" x14ac:dyDescent="0.2">
      <c r="A50" s="66"/>
      <c r="B50" s="66"/>
      <c r="C50" s="47" t="s">
        <v>41</v>
      </c>
      <c r="D50" s="47" t="s">
        <v>41</v>
      </c>
      <c r="E50" s="47" t="s">
        <v>113</v>
      </c>
      <c r="F50" s="126" t="s">
        <v>40</v>
      </c>
      <c r="G50" s="76"/>
      <c r="H50" s="47" t="s">
        <v>11</v>
      </c>
      <c r="I50" s="75" t="s">
        <v>55</v>
      </c>
      <c r="J50" s="18" t="s">
        <v>76</v>
      </c>
      <c r="K50" s="17" t="s">
        <v>145</v>
      </c>
      <c r="L50" s="18" t="s">
        <v>145</v>
      </c>
      <c r="M50" s="17" t="s">
        <v>38</v>
      </c>
      <c r="N50" s="17" t="s">
        <v>38</v>
      </c>
      <c r="O50" s="18" t="s">
        <v>38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8.75" customHeight="1" x14ac:dyDescent="0.2">
      <c r="A51" s="66"/>
      <c r="B51" s="66"/>
      <c r="C51" s="47" t="s">
        <v>91</v>
      </c>
      <c r="D51" s="47" t="s">
        <v>47</v>
      </c>
      <c r="E51" s="75" t="s">
        <v>38</v>
      </c>
      <c r="F51" s="126" t="s">
        <v>38</v>
      </c>
      <c r="G51" s="47"/>
      <c r="H51" s="17" t="s">
        <v>11</v>
      </c>
      <c r="I51" s="47" t="s">
        <v>39</v>
      </c>
      <c r="J51" s="75" t="s">
        <v>53</v>
      </c>
      <c r="K51" s="18" t="s">
        <v>55</v>
      </c>
      <c r="L51" s="17" t="s">
        <v>204</v>
      </c>
      <c r="M51" s="18" t="s">
        <v>47</v>
      </c>
      <c r="N51" s="17" t="s">
        <v>11</v>
      </c>
      <c r="O51" s="18" t="s">
        <v>11</v>
      </c>
      <c r="P51" s="11"/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9.5" customHeight="1" thickBot="1" x14ac:dyDescent="0.25">
      <c r="A52" s="66"/>
      <c r="B52" s="66"/>
      <c r="C52" s="47" t="s">
        <v>47</v>
      </c>
      <c r="D52" s="47" t="s">
        <v>138</v>
      </c>
      <c r="E52" s="75" t="s">
        <v>54</v>
      </c>
      <c r="F52" s="127" t="s">
        <v>44</v>
      </c>
      <c r="G52" s="77"/>
      <c r="H52" s="47" t="s">
        <v>70</v>
      </c>
      <c r="I52" s="75" t="s">
        <v>11</v>
      </c>
      <c r="J52" s="18" t="s">
        <v>117</v>
      </c>
      <c r="K52" s="17" t="s">
        <v>52</v>
      </c>
      <c r="L52" s="47" t="s">
        <v>39</v>
      </c>
      <c r="M52" s="17" t="s">
        <v>43</v>
      </c>
      <c r="N52" s="17" t="s">
        <v>43</v>
      </c>
      <c r="O52" s="18" t="s">
        <v>43</v>
      </c>
      <c r="P52" s="77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21" customHeight="1" thickBot="1" x14ac:dyDescent="0.25">
      <c r="A53" s="66"/>
      <c r="B53" s="66"/>
      <c r="C53" s="47" t="s">
        <v>138</v>
      </c>
      <c r="D53" s="47" t="s">
        <v>63</v>
      </c>
      <c r="E53" s="47" t="s">
        <v>195</v>
      </c>
      <c r="F53" s="128"/>
      <c r="G53" s="76"/>
      <c r="H53" s="47" t="s">
        <v>71</v>
      </c>
      <c r="I53" s="75" t="s">
        <v>39</v>
      </c>
      <c r="J53" s="47" t="s">
        <v>119</v>
      </c>
      <c r="K53" s="45" t="s">
        <v>116</v>
      </c>
      <c r="L53" s="47" t="s">
        <v>70</v>
      </c>
      <c r="M53" s="60"/>
      <c r="N53" s="60"/>
      <c r="O53" s="59"/>
      <c r="P53" s="76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4" customHeight="1" thickBot="1" x14ac:dyDescent="0.25">
      <c r="A54" s="66"/>
      <c r="B54" s="66"/>
      <c r="C54" s="47" t="s">
        <v>63</v>
      </c>
      <c r="D54" s="78" t="s">
        <v>93</v>
      </c>
      <c r="E54" s="78" t="s">
        <v>65</v>
      </c>
      <c r="F54" s="128"/>
      <c r="G54" s="76"/>
      <c r="H54" s="47" t="s">
        <v>72</v>
      </c>
      <c r="I54" s="75" t="s">
        <v>70</v>
      </c>
      <c r="J54" s="47" t="s">
        <v>118</v>
      </c>
      <c r="K54" s="45" t="s">
        <v>46</v>
      </c>
      <c r="L54" s="47" t="s">
        <v>11</v>
      </c>
      <c r="M54" s="11"/>
      <c r="N54" s="11"/>
      <c r="O54" s="11"/>
      <c r="P54" s="11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8" s="12" customFormat="1" ht="28.5" customHeight="1" thickBot="1" x14ac:dyDescent="0.25">
      <c r="A55" s="66"/>
      <c r="B55" s="66"/>
      <c r="C55" s="78" t="s">
        <v>93</v>
      </c>
      <c r="D55" s="30"/>
      <c r="E55" s="44"/>
      <c r="F55" s="128"/>
      <c r="G55" s="76"/>
      <c r="H55" s="78" t="s">
        <v>73</v>
      </c>
      <c r="I55" s="75" t="s">
        <v>71</v>
      </c>
      <c r="J55" s="47" t="s">
        <v>116</v>
      </c>
      <c r="K55" s="47" t="s">
        <v>11</v>
      </c>
      <c r="L55" s="47" t="s">
        <v>39</v>
      </c>
      <c r="M55" s="44"/>
      <c r="N55" s="44"/>
      <c r="O55" s="44"/>
      <c r="P55" s="44"/>
      <c r="Q55" s="76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5.5" customHeight="1" thickBot="1" x14ac:dyDescent="0.25">
      <c r="A56" s="66"/>
      <c r="B56" s="66"/>
      <c r="C56" s="30"/>
      <c r="D56" s="30"/>
      <c r="E56" s="44"/>
      <c r="F56" s="128"/>
      <c r="G56" s="79"/>
      <c r="H56" s="30"/>
      <c r="I56" s="75" t="s">
        <v>72</v>
      </c>
      <c r="J56" s="47" t="s">
        <v>46</v>
      </c>
      <c r="K56" s="47" t="s">
        <v>39</v>
      </c>
      <c r="L56" s="78" t="s">
        <v>70</v>
      </c>
      <c r="M56" s="44"/>
      <c r="N56" s="44"/>
      <c r="O56" s="44"/>
      <c r="P56" s="44"/>
      <c r="Q56" s="79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</row>
    <row r="57" spans="1:38" s="12" customFormat="1" ht="27" customHeight="1" thickBot="1" x14ac:dyDescent="0.25">
      <c r="C57" s="30"/>
      <c r="D57" s="30"/>
      <c r="E57" s="44"/>
      <c r="F57" s="128"/>
      <c r="G57" s="79"/>
      <c r="H57" s="30"/>
      <c r="I57" s="84" t="s">
        <v>73</v>
      </c>
      <c r="J57" s="47" t="s">
        <v>11</v>
      </c>
      <c r="K57" s="47" t="s">
        <v>70</v>
      </c>
      <c r="L57" s="30"/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8" ht="20.25" customHeight="1" x14ac:dyDescent="0.2">
      <c r="B58" s="32"/>
      <c r="E58" s="44"/>
      <c r="F58" s="128"/>
      <c r="G58" s="79"/>
      <c r="J58" s="47" t="s">
        <v>39</v>
      </c>
      <c r="K58" s="45" t="s">
        <v>71</v>
      </c>
      <c r="M58" s="32"/>
      <c r="N58" s="32"/>
      <c r="O58" s="32"/>
      <c r="P58" s="8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</row>
    <row r="59" spans="1:38" ht="24" customHeight="1" x14ac:dyDescent="0.2">
      <c r="B59" s="30"/>
      <c r="E59" s="32"/>
      <c r="F59" s="129"/>
      <c r="G59" s="79"/>
      <c r="J59" s="47" t="s">
        <v>70</v>
      </c>
      <c r="K59" s="45" t="s">
        <v>72</v>
      </c>
      <c r="M59" s="32"/>
      <c r="N59" s="32"/>
      <c r="O59" s="32"/>
      <c r="Q59" s="81"/>
      <c r="R59" s="81"/>
      <c r="S59" s="81"/>
      <c r="T59" s="81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15.75" thickBot="1" x14ac:dyDescent="0.25">
      <c r="E60" s="32"/>
      <c r="F60" s="129"/>
      <c r="G60" s="79"/>
      <c r="J60" s="47" t="s">
        <v>71</v>
      </c>
      <c r="K60" s="78" t="s">
        <v>73</v>
      </c>
      <c r="M60" s="30"/>
      <c r="N60" s="30"/>
      <c r="Q60" s="80"/>
      <c r="R60" s="80"/>
      <c r="S60" s="80"/>
      <c r="T60" s="8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">
      <c r="E61" s="32"/>
      <c r="F61" s="129"/>
      <c r="G61" s="79"/>
      <c r="J61" s="47" t="s">
        <v>72</v>
      </c>
      <c r="M61" s="30"/>
      <c r="N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75" thickBot="1" x14ac:dyDescent="0.25">
      <c r="E62" s="32"/>
      <c r="F62" s="129"/>
      <c r="G62" s="79"/>
      <c r="J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">
      <c r="E63" s="32"/>
      <c r="F63" s="129"/>
      <c r="G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x14ac:dyDescent="0.2">
      <c r="E64" s="32"/>
      <c r="F64" s="12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129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129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M107"/>
  <sheetViews>
    <sheetView topLeftCell="A21" zoomScale="60" workbookViewId="0">
      <selection activeCell="E36" sqref="E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0" customWidth="1"/>
    <col min="11" max="11" width="21.42578125" style="30" customWidth="1"/>
    <col min="12" max="15" width="30.28515625" style="5" customWidth="1"/>
    <col min="16" max="16" width="30.28515625" style="30" customWidth="1"/>
    <col min="17" max="17" width="21.42578125" style="30" customWidth="1"/>
    <col min="18" max="18" width="31.42578125" style="5" customWidth="1"/>
    <col min="19" max="20" width="28.85546875" style="5" customWidth="1"/>
    <col min="21" max="21" width="31.42578125" style="5" customWidth="1"/>
    <col min="22" max="22" width="26.42578125" style="5" customWidth="1"/>
    <col min="23" max="16384" width="16.7109375" style="5"/>
  </cols>
  <sheetData>
    <row r="1" spans="1:21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  <c r="P1" s="96"/>
      <c r="Q1" s="3"/>
      <c r="R1" s="4"/>
      <c r="S1" s="4"/>
      <c r="T1" s="4"/>
      <c r="U1" s="4"/>
    </row>
    <row r="2" spans="1:2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">
      <c r="B8" s="7">
        <v>37353</v>
      </c>
      <c r="C8" s="8"/>
      <c r="D8" s="8"/>
      <c r="E8" s="8"/>
      <c r="F8" s="8"/>
      <c r="G8" s="6"/>
      <c r="H8" s="8"/>
      <c r="I8" s="6"/>
      <c r="J8" s="6"/>
      <c r="K8" s="6"/>
      <c r="L8" s="6"/>
      <c r="M8" s="6"/>
      <c r="N8" s="6"/>
      <c r="O8" s="6"/>
      <c r="P8" s="6"/>
      <c r="Q8" s="6"/>
    </row>
    <row r="9" spans="1:21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9" t="s">
        <v>57</v>
      </c>
      <c r="I9" s="10" t="s">
        <v>3</v>
      </c>
      <c r="J9" s="10" t="s">
        <v>3</v>
      </c>
      <c r="K9" s="11"/>
      <c r="L9" s="89" t="s">
        <v>4</v>
      </c>
      <c r="M9" s="89" t="s">
        <v>4</v>
      </c>
      <c r="N9" s="89" t="s">
        <v>4</v>
      </c>
      <c r="O9" s="89" t="s">
        <v>4</v>
      </c>
      <c r="P9" s="89" t="s">
        <v>4</v>
      </c>
      <c r="Q9" s="11"/>
      <c r="R9" s="12"/>
      <c r="S9" s="12"/>
      <c r="T9" s="12"/>
      <c r="U9" s="12"/>
    </row>
    <row r="10" spans="1:21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4" t="s">
        <v>7</v>
      </c>
      <c r="I10" s="15" t="s">
        <v>7</v>
      </c>
      <c r="J10" s="15" t="s">
        <v>7</v>
      </c>
      <c r="K10" s="11"/>
      <c r="L10" s="48" t="s">
        <v>7</v>
      </c>
      <c r="M10" s="15" t="s">
        <v>7</v>
      </c>
      <c r="N10" s="48" t="s">
        <v>7</v>
      </c>
      <c r="O10" s="48" t="s">
        <v>7</v>
      </c>
      <c r="P10" s="15" t="s">
        <v>67</v>
      </c>
      <c r="Q10" s="11"/>
    </row>
    <row r="11" spans="1:21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11</v>
      </c>
      <c r="H11" s="17" t="s">
        <v>10</v>
      </c>
      <c r="I11" s="18" t="s">
        <v>10</v>
      </c>
      <c r="J11" s="18" t="s">
        <v>11</v>
      </c>
      <c r="K11" s="11"/>
      <c r="L11" s="55" t="s">
        <v>10</v>
      </c>
      <c r="M11" s="18" t="s">
        <v>10</v>
      </c>
      <c r="N11" s="18" t="s">
        <v>10</v>
      </c>
      <c r="O11" s="18" t="s">
        <v>10</v>
      </c>
      <c r="P11" s="18" t="s">
        <v>10</v>
      </c>
      <c r="Q11" s="11"/>
    </row>
    <row r="12" spans="1:21" x14ac:dyDescent="0.2">
      <c r="A12" s="16" t="s">
        <v>12</v>
      </c>
      <c r="B12" s="16" t="s">
        <v>12</v>
      </c>
      <c r="C12" s="19"/>
      <c r="D12" s="19"/>
      <c r="E12" s="19"/>
      <c r="F12" s="19"/>
      <c r="G12" s="21">
        <v>22.25</v>
      </c>
      <c r="H12" s="19"/>
      <c r="I12" s="21">
        <v>0</v>
      </c>
      <c r="J12" s="21">
        <v>22.25</v>
      </c>
      <c r="K12" s="22"/>
      <c r="L12" s="91"/>
      <c r="M12" s="23"/>
      <c r="N12" s="91"/>
      <c r="O12" s="91"/>
      <c r="P12" s="23"/>
      <c r="Q12" s="22"/>
    </row>
    <row r="13" spans="1:21" ht="43.5" customHeight="1" thickBot="1" x14ac:dyDescent="0.25">
      <c r="A13" s="24"/>
      <c r="B13" s="24"/>
      <c r="C13" s="100" t="s">
        <v>228</v>
      </c>
      <c r="D13" s="100" t="s">
        <v>228</v>
      </c>
      <c r="E13" s="100" t="s">
        <v>228</v>
      </c>
      <c r="F13" s="100" t="s">
        <v>228</v>
      </c>
      <c r="G13" s="100" t="s">
        <v>228</v>
      </c>
      <c r="H13" s="25" t="s">
        <v>13</v>
      </c>
      <c r="I13" s="27" t="s">
        <v>51</v>
      </c>
      <c r="J13" s="27" t="s">
        <v>51</v>
      </c>
      <c r="K13" s="28"/>
      <c r="L13" s="100" t="s">
        <v>228</v>
      </c>
      <c r="M13" s="100" t="s">
        <v>228</v>
      </c>
      <c r="N13" s="29" t="s">
        <v>13</v>
      </c>
      <c r="O13" s="29" t="s">
        <v>13</v>
      </c>
      <c r="P13" s="90" t="s">
        <v>13</v>
      </c>
      <c r="R13" s="31"/>
      <c r="S13" s="31"/>
      <c r="T13" s="31"/>
      <c r="U13" s="31"/>
    </row>
    <row r="14" spans="1:21" x14ac:dyDescent="0.2">
      <c r="A14" s="24"/>
      <c r="B14" s="24"/>
      <c r="C14" s="17"/>
      <c r="D14" s="17"/>
      <c r="E14" s="17"/>
      <c r="F14" s="17"/>
      <c r="G14" s="18"/>
      <c r="H14" s="17"/>
      <c r="I14" s="18"/>
      <c r="J14" s="18"/>
      <c r="K14" s="32"/>
      <c r="L14" s="55"/>
      <c r="M14" s="18"/>
      <c r="N14" s="55"/>
      <c r="O14" s="55"/>
      <c r="P14" s="18"/>
      <c r="Q14" s="92"/>
      <c r="R14" s="33"/>
      <c r="S14" s="33"/>
      <c r="T14" s="33"/>
      <c r="U14" s="33"/>
    </row>
    <row r="15" spans="1:21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6"/>
      <c r="L15" s="107" t="s">
        <v>69</v>
      </c>
      <c r="M15" s="87" t="s">
        <v>69</v>
      </c>
      <c r="N15" s="87" t="s">
        <v>69</v>
      </c>
      <c r="O15" s="87" t="s">
        <v>69</v>
      </c>
      <c r="P15" s="87" t="s">
        <v>69</v>
      </c>
      <c r="Q15" s="88"/>
      <c r="R15" s="34"/>
      <c r="S15" s="35"/>
      <c r="T15" s="35"/>
      <c r="U15" s="35"/>
    </row>
    <row r="16" spans="1:21" s="30" customFormat="1" ht="26.25" customHeight="1" thickBot="1" x14ac:dyDescent="0.25">
      <c r="A16" s="36"/>
      <c r="B16" s="36"/>
      <c r="C16" s="82" t="s">
        <v>181</v>
      </c>
      <c r="D16" s="82" t="s">
        <v>198</v>
      </c>
      <c r="E16" s="82" t="s">
        <v>183</v>
      </c>
      <c r="F16" s="82" t="s">
        <v>184</v>
      </c>
      <c r="G16" s="82" t="s">
        <v>186</v>
      </c>
      <c r="H16" s="82" t="s">
        <v>236</v>
      </c>
      <c r="I16" s="82" t="s">
        <v>221</v>
      </c>
      <c r="J16" s="82" t="s">
        <v>213</v>
      </c>
      <c r="K16" s="17"/>
      <c r="L16" s="60" t="s">
        <v>205</v>
      </c>
      <c r="M16" s="60" t="s">
        <v>206</v>
      </c>
      <c r="N16" s="60" t="s">
        <v>210</v>
      </c>
      <c r="O16" s="60" t="s">
        <v>211</v>
      </c>
      <c r="P16" s="60" t="s">
        <v>212</v>
      </c>
      <c r="Q16" s="18"/>
      <c r="R16" s="37" t="s">
        <v>14</v>
      </c>
      <c r="S16" s="38" t="s">
        <v>15</v>
      </c>
      <c r="T16" s="39" t="s">
        <v>16</v>
      </c>
      <c r="U16" s="40" t="s">
        <v>17</v>
      </c>
    </row>
    <row r="17" spans="1:21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15" t="s">
        <v>20</v>
      </c>
      <c r="M17" s="15" t="s">
        <v>20</v>
      </c>
      <c r="N17" s="15" t="s">
        <v>20</v>
      </c>
      <c r="O17" s="15" t="s">
        <v>20</v>
      </c>
      <c r="P17" s="46" t="s">
        <v>20</v>
      </c>
      <c r="Q17" s="47"/>
      <c r="R17" s="48"/>
      <c r="S17" s="15"/>
      <c r="T17" s="14"/>
      <c r="U17" s="15"/>
    </row>
    <row r="18" spans="1:21" s="32" customFormat="1" x14ac:dyDescent="0.2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25</v>
      </c>
      <c r="H18" s="49">
        <v>0</v>
      </c>
      <c r="I18" s="49">
        <v>0</v>
      </c>
      <c r="J18" s="49">
        <v>0</v>
      </c>
      <c r="K18" s="45"/>
      <c r="L18" s="52">
        <v>-50</v>
      </c>
      <c r="M18" s="52">
        <v>-50</v>
      </c>
      <c r="N18" s="52">
        <v>0</v>
      </c>
      <c r="O18" s="52">
        <v>0</v>
      </c>
      <c r="P18" s="52">
        <v>0</v>
      </c>
      <c r="Q18" s="51"/>
      <c r="R18" s="48">
        <f>SUM(C18:P18)</f>
        <v>25</v>
      </c>
      <c r="S18" s="15">
        <f>SUM(C18:F18,H18)</f>
        <v>100</v>
      </c>
      <c r="T18" s="85">
        <f>SUM(G18,I18:J18)</f>
        <v>25</v>
      </c>
      <c r="U18" s="15">
        <f>SUM(L18:P18)</f>
        <v>-100</v>
      </c>
    </row>
    <row r="19" spans="1:21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25</v>
      </c>
      <c r="K19" s="45"/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1"/>
      <c r="R19" s="55">
        <f t="shared" ref="R19:R42" si="0">SUM(C19:P19)</f>
        <v>25</v>
      </c>
      <c r="S19" s="18">
        <f t="shared" ref="S19:S42" si="1">SUM(C19:F19,H19)</f>
        <v>0</v>
      </c>
      <c r="T19" s="11">
        <f t="shared" ref="T19:T42" si="2">SUM(G19,I19:J19)</f>
        <v>25</v>
      </c>
      <c r="U19" s="18">
        <f>SUM(L19:M19,N19:P19)</f>
        <v>0</v>
      </c>
    </row>
    <row r="20" spans="1:21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25</v>
      </c>
      <c r="K20" s="45"/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1"/>
      <c r="R20" s="55">
        <f t="shared" si="0"/>
        <v>25</v>
      </c>
      <c r="S20" s="18">
        <f t="shared" si="1"/>
        <v>0</v>
      </c>
      <c r="T20" s="11">
        <f t="shared" si="2"/>
        <v>25</v>
      </c>
      <c r="U20" s="18">
        <f t="shared" ref="U20:U42" si="3">SUM(L20:P20)</f>
        <v>0</v>
      </c>
    </row>
    <row r="21" spans="1:21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25</v>
      </c>
      <c r="K21" s="45"/>
      <c r="L21" s="54">
        <v>0</v>
      </c>
      <c r="M21" s="54">
        <v>0</v>
      </c>
      <c r="N21" s="54">
        <v>0</v>
      </c>
      <c r="O21" s="54">
        <v>0</v>
      </c>
      <c r="P21" s="54">
        <v>0</v>
      </c>
      <c r="Q21" s="51"/>
      <c r="R21" s="55">
        <f t="shared" si="0"/>
        <v>25</v>
      </c>
      <c r="S21" s="18">
        <f t="shared" si="1"/>
        <v>0</v>
      </c>
      <c r="T21" s="11">
        <f t="shared" si="2"/>
        <v>25</v>
      </c>
      <c r="U21" s="18">
        <f t="shared" si="3"/>
        <v>0</v>
      </c>
    </row>
    <row r="22" spans="1:21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25</v>
      </c>
      <c r="K22" s="45"/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1"/>
      <c r="R22" s="55">
        <f t="shared" si="0"/>
        <v>25</v>
      </c>
      <c r="S22" s="18">
        <f t="shared" si="1"/>
        <v>0</v>
      </c>
      <c r="T22" s="11">
        <f t="shared" si="2"/>
        <v>25</v>
      </c>
      <c r="U22" s="18">
        <f t="shared" si="3"/>
        <v>0</v>
      </c>
    </row>
    <row r="23" spans="1:21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25</v>
      </c>
      <c r="K23" s="45"/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1"/>
      <c r="R23" s="55">
        <f t="shared" si="0"/>
        <v>25</v>
      </c>
      <c r="S23" s="18">
        <f t="shared" si="1"/>
        <v>0</v>
      </c>
      <c r="T23" s="11">
        <f t="shared" si="2"/>
        <v>25</v>
      </c>
      <c r="U23" s="18">
        <f t="shared" si="3"/>
        <v>0</v>
      </c>
    </row>
    <row r="24" spans="1:21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25</v>
      </c>
      <c r="K24" s="45"/>
      <c r="L24" s="54">
        <v>0</v>
      </c>
      <c r="M24" s="54">
        <v>0</v>
      </c>
      <c r="N24" s="54">
        <v>0</v>
      </c>
      <c r="O24" s="54">
        <v>0</v>
      </c>
      <c r="P24" s="54">
        <v>0</v>
      </c>
      <c r="Q24" s="51"/>
      <c r="R24" s="55">
        <f t="shared" si="0"/>
        <v>25</v>
      </c>
      <c r="S24" s="18">
        <f t="shared" si="1"/>
        <v>0</v>
      </c>
      <c r="T24" s="11">
        <f t="shared" si="2"/>
        <v>25</v>
      </c>
      <c r="U24" s="18">
        <f t="shared" si="3"/>
        <v>0</v>
      </c>
    </row>
    <row r="25" spans="1:21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0</v>
      </c>
      <c r="H25" s="53">
        <v>50</v>
      </c>
      <c r="I25" s="53">
        <v>30</v>
      </c>
      <c r="J25" s="53">
        <v>25</v>
      </c>
      <c r="K25" s="45"/>
      <c r="L25" s="54">
        <v>0</v>
      </c>
      <c r="M25" s="54">
        <v>0</v>
      </c>
      <c r="N25" s="54">
        <v>-50</v>
      </c>
      <c r="O25" s="54">
        <v>-30</v>
      </c>
      <c r="P25" s="54">
        <v>-53</v>
      </c>
      <c r="Q25" s="51"/>
      <c r="R25" s="55">
        <f t="shared" si="0"/>
        <v>-28</v>
      </c>
      <c r="S25" s="18">
        <f t="shared" si="1"/>
        <v>50</v>
      </c>
      <c r="T25" s="11">
        <f t="shared" si="2"/>
        <v>55</v>
      </c>
      <c r="U25" s="18">
        <f t="shared" si="3"/>
        <v>-133</v>
      </c>
    </row>
    <row r="26" spans="1:21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0</v>
      </c>
      <c r="H26" s="53">
        <v>50</v>
      </c>
      <c r="I26" s="53">
        <v>30</v>
      </c>
      <c r="J26" s="53">
        <v>25</v>
      </c>
      <c r="K26" s="45"/>
      <c r="L26" s="54">
        <v>0</v>
      </c>
      <c r="M26" s="54">
        <v>0</v>
      </c>
      <c r="N26" s="54">
        <v>-50</v>
      </c>
      <c r="O26" s="54">
        <v>-30</v>
      </c>
      <c r="P26" s="54">
        <v>-53</v>
      </c>
      <c r="Q26" s="51"/>
      <c r="R26" s="55">
        <f t="shared" si="0"/>
        <v>-28</v>
      </c>
      <c r="S26" s="18">
        <f t="shared" si="1"/>
        <v>50</v>
      </c>
      <c r="T26" s="11">
        <f t="shared" si="2"/>
        <v>55</v>
      </c>
      <c r="U26" s="18">
        <f t="shared" si="3"/>
        <v>-133</v>
      </c>
    </row>
    <row r="27" spans="1:21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0</v>
      </c>
      <c r="H27" s="53">
        <v>50</v>
      </c>
      <c r="I27" s="53">
        <v>30</v>
      </c>
      <c r="J27" s="53">
        <v>25</v>
      </c>
      <c r="K27" s="45"/>
      <c r="L27" s="54">
        <v>0</v>
      </c>
      <c r="M27" s="54">
        <v>0</v>
      </c>
      <c r="N27" s="54">
        <v>-50</v>
      </c>
      <c r="O27" s="54">
        <v>-30</v>
      </c>
      <c r="P27" s="54">
        <v>-53</v>
      </c>
      <c r="Q27" s="51"/>
      <c r="R27" s="55">
        <f t="shared" si="0"/>
        <v>-28</v>
      </c>
      <c r="S27" s="18">
        <f t="shared" si="1"/>
        <v>50</v>
      </c>
      <c r="T27" s="11">
        <f t="shared" si="2"/>
        <v>55</v>
      </c>
      <c r="U27" s="18">
        <f t="shared" si="3"/>
        <v>-133</v>
      </c>
    </row>
    <row r="28" spans="1:21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0</v>
      </c>
      <c r="H28" s="53">
        <v>50</v>
      </c>
      <c r="I28" s="53">
        <v>30</v>
      </c>
      <c r="J28" s="53">
        <v>25</v>
      </c>
      <c r="K28" s="45"/>
      <c r="L28" s="54">
        <v>0</v>
      </c>
      <c r="M28" s="54">
        <v>0</v>
      </c>
      <c r="N28" s="54">
        <v>-50</v>
      </c>
      <c r="O28" s="54">
        <v>-30</v>
      </c>
      <c r="P28" s="54">
        <v>-53</v>
      </c>
      <c r="Q28" s="51"/>
      <c r="R28" s="55">
        <f t="shared" si="0"/>
        <v>-28</v>
      </c>
      <c r="S28" s="18">
        <f t="shared" si="1"/>
        <v>50</v>
      </c>
      <c r="T28" s="11">
        <f t="shared" si="2"/>
        <v>55</v>
      </c>
      <c r="U28" s="18">
        <f t="shared" si="3"/>
        <v>-133</v>
      </c>
    </row>
    <row r="29" spans="1:21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0</v>
      </c>
      <c r="H29" s="53">
        <v>50</v>
      </c>
      <c r="I29" s="53">
        <v>30</v>
      </c>
      <c r="J29" s="53">
        <v>25</v>
      </c>
      <c r="K29" s="45"/>
      <c r="L29" s="54">
        <v>0</v>
      </c>
      <c r="M29" s="54">
        <v>0</v>
      </c>
      <c r="N29" s="54">
        <v>-50</v>
      </c>
      <c r="O29" s="54">
        <v>-30</v>
      </c>
      <c r="P29" s="54">
        <v>-53</v>
      </c>
      <c r="Q29" s="51"/>
      <c r="R29" s="55">
        <f t="shared" si="0"/>
        <v>-28</v>
      </c>
      <c r="S29" s="18">
        <f t="shared" si="1"/>
        <v>50</v>
      </c>
      <c r="T29" s="11">
        <f t="shared" si="2"/>
        <v>55</v>
      </c>
      <c r="U29" s="18">
        <f t="shared" si="3"/>
        <v>-133</v>
      </c>
    </row>
    <row r="30" spans="1:21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0</v>
      </c>
      <c r="H30" s="53">
        <v>50</v>
      </c>
      <c r="I30" s="53">
        <v>30</v>
      </c>
      <c r="J30" s="53">
        <v>25</v>
      </c>
      <c r="K30" s="45"/>
      <c r="L30" s="54">
        <v>0</v>
      </c>
      <c r="M30" s="54">
        <v>0</v>
      </c>
      <c r="N30" s="54">
        <v>-50</v>
      </c>
      <c r="O30" s="54">
        <v>-30</v>
      </c>
      <c r="P30" s="54">
        <v>-53</v>
      </c>
      <c r="Q30" s="51"/>
      <c r="R30" s="55">
        <f t="shared" si="0"/>
        <v>-28</v>
      </c>
      <c r="S30" s="18">
        <f t="shared" si="1"/>
        <v>50</v>
      </c>
      <c r="T30" s="11">
        <f t="shared" si="2"/>
        <v>55</v>
      </c>
      <c r="U30" s="18">
        <f t="shared" si="3"/>
        <v>-133</v>
      </c>
    </row>
    <row r="31" spans="1:21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0</v>
      </c>
      <c r="H31" s="53">
        <v>50</v>
      </c>
      <c r="I31" s="53">
        <v>30</v>
      </c>
      <c r="J31" s="53">
        <v>25</v>
      </c>
      <c r="K31" s="45"/>
      <c r="L31" s="54">
        <v>0</v>
      </c>
      <c r="M31" s="54">
        <v>0</v>
      </c>
      <c r="N31" s="54">
        <v>-50</v>
      </c>
      <c r="O31" s="54">
        <v>-30</v>
      </c>
      <c r="P31" s="54">
        <v>-53</v>
      </c>
      <c r="Q31" s="51"/>
      <c r="R31" s="55">
        <f t="shared" si="0"/>
        <v>-28</v>
      </c>
      <c r="S31" s="18">
        <f t="shared" si="1"/>
        <v>50</v>
      </c>
      <c r="T31" s="11">
        <f t="shared" si="2"/>
        <v>55</v>
      </c>
      <c r="U31" s="18">
        <f t="shared" si="3"/>
        <v>-133</v>
      </c>
    </row>
    <row r="32" spans="1:21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0</v>
      </c>
      <c r="H32" s="53">
        <v>50</v>
      </c>
      <c r="I32" s="53">
        <v>30</v>
      </c>
      <c r="J32" s="53">
        <v>25</v>
      </c>
      <c r="K32" s="45"/>
      <c r="L32" s="54">
        <v>0</v>
      </c>
      <c r="M32" s="54">
        <v>0</v>
      </c>
      <c r="N32" s="54">
        <v>-50</v>
      </c>
      <c r="O32" s="54">
        <v>-30</v>
      </c>
      <c r="P32" s="54">
        <v>-53</v>
      </c>
      <c r="Q32" s="51"/>
      <c r="R32" s="55">
        <f t="shared" si="0"/>
        <v>-28</v>
      </c>
      <c r="S32" s="18">
        <f t="shared" si="1"/>
        <v>50</v>
      </c>
      <c r="T32" s="11">
        <f t="shared" si="2"/>
        <v>55</v>
      </c>
      <c r="U32" s="18">
        <f t="shared" si="3"/>
        <v>-133</v>
      </c>
    </row>
    <row r="33" spans="1:23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0</v>
      </c>
      <c r="H33" s="53">
        <v>50</v>
      </c>
      <c r="I33" s="53">
        <v>30</v>
      </c>
      <c r="J33" s="53">
        <v>25</v>
      </c>
      <c r="K33" s="45"/>
      <c r="L33" s="54">
        <v>0</v>
      </c>
      <c r="M33" s="54">
        <v>0</v>
      </c>
      <c r="N33" s="54">
        <v>-50</v>
      </c>
      <c r="O33" s="54">
        <v>-30</v>
      </c>
      <c r="P33" s="54">
        <v>-53</v>
      </c>
      <c r="Q33" s="51"/>
      <c r="R33" s="55">
        <f t="shared" si="0"/>
        <v>-28</v>
      </c>
      <c r="S33" s="18">
        <f t="shared" si="1"/>
        <v>50</v>
      </c>
      <c r="T33" s="11">
        <f t="shared" si="2"/>
        <v>55</v>
      </c>
      <c r="U33" s="18">
        <f t="shared" si="3"/>
        <v>-133</v>
      </c>
    </row>
    <row r="34" spans="1:23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0</v>
      </c>
      <c r="H34" s="53">
        <v>50</v>
      </c>
      <c r="I34" s="53">
        <v>30</v>
      </c>
      <c r="J34" s="53">
        <v>25</v>
      </c>
      <c r="K34" s="45"/>
      <c r="L34" s="54">
        <v>0</v>
      </c>
      <c r="M34" s="54">
        <v>0</v>
      </c>
      <c r="N34" s="54">
        <v>-50</v>
      </c>
      <c r="O34" s="54">
        <v>-30</v>
      </c>
      <c r="P34" s="54">
        <v>-53</v>
      </c>
      <c r="Q34" s="51"/>
      <c r="R34" s="55">
        <f t="shared" si="0"/>
        <v>-28</v>
      </c>
      <c r="S34" s="18">
        <f t="shared" si="1"/>
        <v>50</v>
      </c>
      <c r="T34" s="11">
        <f t="shared" si="2"/>
        <v>55</v>
      </c>
      <c r="U34" s="18">
        <f t="shared" si="3"/>
        <v>-133</v>
      </c>
    </row>
    <row r="35" spans="1:23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0</v>
      </c>
      <c r="H35" s="53">
        <v>50</v>
      </c>
      <c r="I35" s="53">
        <v>30</v>
      </c>
      <c r="J35" s="53">
        <v>25</v>
      </c>
      <c r="K35" s="45"/>
      <c r="L35" s="54">
        <v>0</v>
      </c>
      <c r="M35" s="54">
        <v>0</v>
      </c>
      <c r="N35" s="54">
        <v>-50</v>
      </c>
      <c r="O35" s="54">
        <v>-30</v>
      </c>
      <c r="P35" s="54">
        <v>-53</v>
      </c>
      <c r="Q35" s="51"/>
      <c r="R35" s="55">
        <f t="shared" si="0"/>
        <v>-28</v>
      </c>
      <c r="S35" s="18">
        <f t="shared" si="1"/>
        <v>50</v>
      </c>
      <c r="T35" s="11">
        <f t="shared" si="2"/>
        <v>55</v>
      </c>
      <c r="U35" s="18">
        <f t="shared" si="3"/>
        <v>-133</v>
      </c>
    </row>
    <row r="36" spans="1:23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0</v>
      </c>
      <c r="H36" s="53">
        <v>50</v>
      </c>
      <c r="I36" s="53">
        <v>30</v>
      </c>
      <c r="J36" s="53">
        <v>25</v>
      </c>
      <c r="K36" s="45"/>
      <c r="L36" s="54">
        <v>0</v>
      </c>
      <c r="M36" s="54">
        <v>0</v>
      </c>
      <c r="N36" s="54">
        <v>-50</v>
      </c>
      <c r="O36" s="54">
        <v>-30</v>
      </c>
      <c r="P36" s="54">
        <v>-53</v>
      </c>
      <c r="Q36" s="51"/>
      <c r="R36" s="55">
        <f t="shared" si="0"/>
        <v>-28</v>
      </c>
      <c r="S36" s="18">
        <f t="shared" si="1"/>
        <v>50</v>
      </c>
      <c r="T36" s="11">
        <f t="shared" si="2"/>
        <v>55</v>
      </c>
      <c r="U36" s="18">
        <f t="shared" si="3"/>
        <v>-133</v>
      </c>
    </row>
    <row r="37" spans="1:23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0</v>
      </c>
      <c r="H37" s="53">
        <v>50</v>
      </c>
      <c r="I37" s="53">
        <v>30</v>
      </c>
      <c r="J37" s="53">
        <v>25</v>
      </c>
      <c r="K37" s="45"/>
      <c r="L37" s="54">
        <v>0</v>
      </c>
      <c r="M37" s="54">
        <v>0</v>
      </c>
      <c r="N37" s="54">
        <v>-50</v>
      </c>
      <c r="O37" s="54">
        <v>-30</v>
      </c>
      <c r="P37" s="54">
        <v>-53</v>
      </c>
      <c r="Q37" s="51"/>
      <c r="R37" s="55">
        <f t="shared" si="0"/>
        <v>-28</v>
      </c>
      <c r="S37" s="18">
        <f t="shared" si="1"/>
        <v>50</v>
      </c>
      <c r="T37" s="11">
        <f t="shared" si="2"/>
        <v>55</v>
      </c>
      <c r="U37" s="18">
        <f t="shared" si="3"/>
        <v>-133</v>
      </c>
    </row>
    <row r="38" spans="1:23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0</v>
      </c>
      <c r="H38" s="53">
        <v>50</v>
      </c>
      <c r="I38" s="53">
        <v>30</v>
      </c>
      <c r="J38" s="53">
        <v>25</v>
      </c>
      <c r="K38" s="45"/>
      <c r="L38" s="54">
        <v>0</v>
      </c>
      <c r="M38" s="54">
        <v>0</v>
      </c>
      <c r="N38" s="54">
        <v>-50</v>
      </c>
      <c r="O38" s="54">
        <v>-30</v>
      </c>
      <c r="P38" s="54">
        <v>-53</v>
      </c>
      <c r="Q38" s="51"/>
      <c r="R38" s="55">
        <f t="shared" si="0"/>
        <v>-28</v>
      </c>
      <c r="S38" s="18">
        <f t="shared" si="1"/>
        <v>50</v>
      </c>
      <c r="T38" s="11">
        <f t="shared" si="2"/>
        <v>55</v>
      </c>
      <c r="U38" s="18">
        <f t="shared" si="3"/>
        <v>-133</v>
      </c>
    </row>
    <row r="39" spans="1:23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0</v>
      </c>
      <c r="H39" s="53">
        <v>50</v>
      </c>
      <c r="I39" s="53">
        <v>30</v>
      </c>
      <c r="J39" s="53">
        <v>25</v>
      </c>
      <c r="K39" s="45"/>
      <c r="L39" s="54">
        <v>0</v>
      </c>
      <c r="M39" s="54">
        <v>0</v>
      </c>
      <c r="N39" s="54">
        <v>-50</v>
      </c>
      <c r="O39" s="54">
        <v>-30</v>
      </c>
      <c r="P39" s="54">
        <v>-53</v>
      </c>
      <c r="Q39" s="51"/>
      <c r="R39" s="55">
        <f t="shared" si="0"/>
        <v>-28</v>
      </c>
      <c r="S39" s="18">
        <f t="shared" si="1"/>
        <v>50</v>
      </c>
      <c r="T39" s="11">
        <f t="shared" si="2"/>
        <v>55</v>
      </c>
      <c r="U39" s="18">
        <f t="shared" si="3"/>
        <v>-133</v>
      </c>
    </row>
    <row r="40" spans="1:23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53">
        <v>50</v>
      </c>
      <c r="I40" s="53">
        <v>30</v>
      </c>
      <c r="J40" s="53">
        <v>25</v>
      </c>
      <c r="K40" s="45"/>
      <c r="L40" s="54">
        <v>0</v>
      </c>
      <c r="M40" s="54">
        <v>0</v>
      </c>
      <c r="N40" s="54">
        <v>-50</v>
      </c>
      <c r="O40" s="54">
        <v>-30</v>
      </c>
      <c r="P40" s="54">
        <v>-53</v>
      </c>
      <c r="Q40" s="51"/>
      <c r="R40" s="55">
        <f t="shared" si="0"/>
        <v>-28</v>
      </c>
      <c r="S40" s="18">
        <f t="shared" si="1"/>
        <v>50</v>
      </c>
      <c r="T40" s="11">
        <f t="shared" si="2"/>
        <v>55</v>
      </c>
      <c r="U40" s="18">
        <f t="shared" si="3"/>
        <v>-133</v>
      </c>
    </row>
    <row r="41" spans="1:23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0</v>
      </c>
      <c r="I41" s="53">
        <v>0</v>
      </c>
      <c r="J41" s="53">
        <v>25</v>
      </c>
      <c r="K41" s="45"/>
      <c r="L41" s="54">
        <v>0</v>
      </c>
      <c r="M41" s="54">
        <v>0</v>
      </c>
      <c r="N41" s="54">
        <v>0</v>
      </c>
      <c r="O41" s="54">
        <v>0</v>
      </c>
      <c r="P41" s="54">
        <v>0</v>
      </c>
      <c r="Q41" s="51"/>
      <c r="R41" s="55">
        <f t="shared" si="0"/>
        <v>25</v>
      </c>
      <c r="S41" s="18">
        <f t="shared" si="1"/>
        <v>0</v>
      </c>
      <c r="T41" s="11">
        <f t="shared" si="2"/>
        <v>25</v>
      </c>
      <c r="U41" s="18">
        <f t="shared" si="3"/>
        <v>0</v>
      </c>
    </row>
    <row r="42" spans="1:23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0</v>
      </c>
      <c r="I42" s="53">
        <v>0</v>
      </c>
      <c r="J42" s="56">
        <v>25</v>
      </c>
      <c r="K42" s="45"/>
      <c r="L42" s="57">
        <v>0</v>
      </c>
      <c r="M42" s="57">
        <v>0</v>
      </c>
      <c r="N42" s="57">
        <v>0</v>
      </c>
      <c r="O42" s="57">
        <v>0</v>
      </c>
      <c r="P42" s="57">
        <v>0</v>
      </c>
      <c r="Q42" s="51"/>
      <c r="R42" s="58">
        <f t="shared" si="0"/>
        <v>25</v>
      </c>
      <c r="S42" s="59">
        <f t="shared" si="1"/>
        <v>0</v>
      </c>
      <c r="T42" s="109">
        <f t="shared" si="2"/>
        <v>25</v>
      </c>
      <c r="U42" s="59">
        <f t="shared" si="3"/>
        <v>0</v>
      </c>
    </row>
    <row r="43" spans="1:23" s="12" customFormat="1" x14ac:dyDescent="0.2">
      <c r="A43" s="51"/>
      <c r="B43" s="51"/>
      <c r="C43" s="51"/>
      <c r="D43" s="51"/>
      <c r="E43" s="51"/>
      <c r="F43" s="51"/>
      <c r="G43" s="61"/>
      <c r="H43" s="51"/>
      <c r="I43" s="61"/>
      <c r="J43" s="61"/>
      <c r="K43" s="51"/>
      <c r="L43" s="51"/>
      <c r="M43" s="51"/>
      <c r="N43" s="51"/>
      <c r="O43" s="51"/>
      <c r="P43" s="51"/>
      <c r="Q43" s="51"/>
      <c r="R43" s="11"/>
      <c r="S43" s="11"/>
      <c r="T43" s="11"/>
      <c r="U43" s="11"/>
    </row>
    <row r="44" spans="1:23" ht="13.5" thickBot="1" x14ac:dyDescent="0.25">
      <c r="A44" s="20"/>
      <c r="B44" s="20"/>
      <c r="C44" s="20"/>
      <c r="D44" s="20"/>
      <c r="E44" s="20"/>
      <c r="F44" s="20"/>
      <c r="G44" s="62"/>
      <c r="H44" s="20"/>
      <c r="I44" s="62"/>
      <c r="J44" s="62"/>
      <c r="K44" s="20"/>
      <c r="L44" s="20"/>
      <c r="M44" s="20"/>
      <c r="N44" s="20"/>
      <c r="O44" s="20"/>
      <c r="P44" s="20"/>
      <c r="Q44" s="20"/>
    </row>
    <row r="45" spans="1:23" ht="13.5" thickBot="1" x14ac:dyDescent="0.25">
      <c r="B45" s="63" t="s">
        <v>31</v>
      </c>
      <c r="C45" s="46">
        <f t="shared" ref="C45:J45" si="4">SUM(C18:C41)</f>
        <v>25</v>
      </c>
      <c r="D45" s="46">
        <f t="shared" si="4"/>
        <v>25</v>
      </c>
      <c r="E45" s="46">
        <f t="shared" si="4"/>
        <v>25</v>
      </c>
      <c r="F45" s="46">
        <f t="shared" si="4"/>
        <v>25</v>
      </c>
      <c r="G45" s="46">
        <f t="shared" si="4"/>
        <v>25</v>
      </c>
      <c r="H45" s="46">
        <f t="shared" si="4"/>
        <v>800</v>
      </c>
      <c r="I45" s="46">
        <f t="shared" si="4"/>
        <v>480</v>
      </c>
      <c r="J45" s="46">
        <f t="shared" si="4"/>
        <v>575</v>
      </c>
      <c r="K45" s="17"/>
      <c r="L45" s="46">
        <f>SUM(L18:L41)</f>
        <v>-50</v>
      </c>
      <c r="M45" s="46">
        <f>SUM(M18:M41)</f>
        <v>-50</v>
      </c>
      <c r="N45" s="46">
        <f>SUM(N18:N41)</f>
        <v>-800</v>
      </c>
      <c r="O45" s="46">
        <f>SUM(O18:O41)</f>
        <v>-480</v>
      </c>
      <c r="P45" s="46">
        <f>SUM(P18:P41)</f>
        <v>-848</v>
      </c>
      <c r="Q45" s="18"/>
      <c r="R45" s="46">
        <f>SUM(R18:R41)</f>
        <v>-248</v>
      </c>
      <c r="S45" s="46">
        <f>SUM(S18:S41)</f>
        <v>900</v>
      </c>
      <c r="T45" s="46">
        <f>SUM(T18:T41)</f>
        <v>1080</v>
      </c>
      <c r="U45" s="46">
        <f>SUM(U18:U41)</f>
        <v>-2228</v>
      </c>
      <c r="V45" s="64" t="s">
        <v>32</v>
      </c>
      <c r="W45" s="65"/>
    </row>
    <row r="46" spans="1:23" ht="13.5" thickBot="1" x14ac:dyDescent="0.25">
      <c r="B46" s="66"/>
      <c r="C46" s="11"/>
      <c r="D46" s="11"/>
      <c r="E46" s="11"/>
      <c r="F46" s="11"/>
      <c r="G46" s="18"/>
      <c r="H46" s="11"/>
      <c r="I46" s="18"/>
      <c r="J46" s="18"/>
      <c r="K46" s="67" t="s">
        <v>33</v>
      </c>
      <c r="L46" s="11"/>
      <c r="M46" s="11"/>
      <c r="N46" s="11"/>
      <c r="O46" s="11"/>
      <c r="P46" s="11"/>
      <c r="Q46" s="68" t="s">
        <v>34</v>
      </c>
      <c r="R46" s="18"/>
      <c r="S46" s="18"/>
      <c r="T46" s="18"/>
      <c r="U46" s="18"/>
      <c r="V46" s="69"/>
    </row>
    <row r="47" spans="1:23" ht="30.75" customHeight="1" thickBot="1" x14ac:dyDescent="0.25">
      <c r="A47" s="66"/>
      <c r="B47" s="70" t="s">
        <v>35</v>
      </c>
      <c r="C47" s="46">
        <f t="shared" ref="C47:J47" si="5">SUM(C19:C42)</f>
        <v>0</v>
      </c>
      <c r="D47" s="46">
        <f t="shared" si="5"/>
        <v>0</v>
      </c>
      <c r="E47" s="46">
        <f t="shared" si="5"/>
        <v>0</v>
      </c>
      <c r="F47" s="46">
        <f t="shared" si="5"/>
        <v>0</v>
      </c>
      <c r="G47" s="46">
        <f t="shared" si="5"/>
        <v>0</v>
      </c>
      <c r="H47" s="46">
        <f t="shared" si="5"/>
        <v>800</v>
      </c>
      <c r="I47" s="46">
        <f t="shared" si="5"/>
        <v>480</v>
      </c>
      <c r="J47" s="46">
        <f t="shared" si="5"/>
        <v>600</v>
      </c>
      <c r="K47" s="71">
        <f>SUM(C47:J47)</f>
        <v>1880</v>
      </c>
      <c r="L47" s="46">
        <f>SUM(L19:L42)</f>
        <v>0</v>
      </c>
      <c r="M47" s="46">
        <f>SUM(M19:M42)</f>
        <v>0</v>
      </c>
      <c r="N47" s="46">
        <f>SUM(N19:N42)</f>
        <v>-800</v>
      </c>
      <c r="O47" s="46">
        <f>SUM(O19:O42)</f>
        <v>-480</v>
      </c>
      <c r="P47" s="46">
        <f>SUM(P19:P42)</f>
        <v>-848</v>
      </c>
      <c r="Q47" s="72">
        <f>SUM(L47:P47)</f>
        <v>-2128</v>
      </c>
      <c r="R47" s="46">
        <f>SUM(R19:R44)</f>
        <v>-248</v>
      </c>
      <c r="S47" s="46">
        <f>SUM(S19:S44)</f>
        <v>800</v>
      </c>
      <c r="T47" s="46">
        <f>SUM(T19:T44)</f>
        <v>1080</v>
      </c>
      <c r="U47" s="46">
        <f>SUM(U19:U44)</f>
        <v>-2128</v>
      </c>
      <c r="V47" s="69">
        <f>ABS(Q47)+ABS(K47)</f>
        <v>4008</v>
      </c>
    </row>
    <row r="48" spans="1:23" ht="13.5" thickBot="1" x14ac:dyDescent="0.25">
      <c r="A48" s="66"/>
      <c r="B48" s="66"/>
      <c r="C48" s="48"/>
      <c r="D48" s="48"/>
      <c r="E48" s="48"/>
      <c r="F48" s="48"/>
      <c r="G48" s="46"/>
      <c r="H48" s="48"/>
      <c r="I48" s="15"/>
      <c r="J48" s="46"/>
      <c r="L48" s="14"/>
      <c r="M48" s="14"/>
      <c r="N48" s="14"/>
      <c r="O48" s="14"/>
      <c r="P48" s="14"/>
      <c r="R48" s="73"/>
      <c r="S48" s="73"/>
      <c r="T48" s="73"/>
      <c r="U48" s="73"/>
    </row>
    <row r="49" spans="1:39" x14ac:dyDescent="0.2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43" t="s">
        <v>36</v>
      </c>
      <c r="H49" s="103" t="s">
        <v>62</v>
      </c>
      <c r="I49" s="43" t="s">
        <v>36</v>
      </c>
      <c r="J49" s="43" t="s">
        <v>36</v>
      </c>
      <c r="K49" s="44"/>
      <c r="L49" s="74"/>
      <c r="M49" s="99"/>
      <c r="N49" s="99"/>
      <c r="O49" s="99"/>
      <c r="P49" s="74"/>
      <c r="Q49" s="44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</row>
    <row r="50" spans="1:39" s="12" customFormat="1" ht="16.5" customHeight="1" x14ac:dyDescent="0.2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47" t="s">
        <v>11</v>
      </c>
      <c r="H50" s="75" t="s">
        <v>10</v>
      </c>
      <c r="I50" s="47" t="s">
        <v>10</v>
      </c>
      <c r="J50" s="47" t="s">
        <v>11</v>
      </c>
      <c r="K50" s="76"/>
      <c r="L50" s="18" t="s">
        <v>37</v>
      </c>
      <c r="M50" s="17" t="s">
        <v>37</v>
      </c>
      <c r="N50" s="17" t="s">
        <v>37</v>
      </c>
      <c r="O50" s="17" t="s">
        <v>37</v>
      </c>
      <c r="P50" s="18" t="s">
        <v>37</v>
      </c>
      <c r="Q50" s="76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</row>
    <row r="51" spans="1:39" s="12" customFormat="1" ht="16.5" customHeight="1" x14ac:dyDescent="0.2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47" t="s">
        <v>40</v>
      </c>
      <c r="H51" s="75" t="s">
        <v>41</v>
      </c>
      <c r="I51" s="47" t="s">
        <v>113</v>
      </c>
      <c r="J51" s="47" t="s">
        <v>40</v>
      </c>
      <c r="K51" s="76"/>
      <c r="L51" s="18" t="s">
        <v>38</v>
      </c>
      <c r="M51" s="17" t="s">
        <v>38</v>
      </c>
      <c r="N51" s="17" t="s">
        <v>38</v>
      </c>
      <c r="O51" s="17" t="s">
        <v>38</v>
      </c>
      <c r="P51" s="18" t="s">
        <v>38</v>
      </c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</row>
    <row r="52" spans="1:39" s="12" customFormat="1" ht="18.75" customHeight="1" x14ac:dyDescent="0.2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47" t="s">
        <v>42</v>
      </c>
      <c r="H52" s="75" t="s">
        <v>225</v>
      </c>
      <c r="I52" s="47" t="s">
        <v>38</v>
      </c>
      <c r="J52" s="47" t="s">
        <v>42</v>
      </c>
      <c r="K52" s="76"/>
      <c r="L52" s="18" t="s">
        <v>11</v>
      </c>
      <c r="M52" s="17" t="s">
        <v>11</v>
      </c>
      <c r="N52" s="17" t="s">
        <v>11</v>
      </c>
      <c r="O52" s="17" t="s">
        <v>11</v>
      </c>
      <c r="P52" s="18" t="s">
        <v>11</v>
      </c>
      <c r="Q52" s="76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</row>
    <row r="53" spans="1:39" s="12" customFormat="1" ht="19.5" customHeight="1" thickBot="1" x14ac:dyDescent="0.25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8" t="s">
        <v>44</v>
      </c>
      <c r="H53" s="75" t="s">
        <v>226</v>
      </c>
      <c r="I53" s="47" t="s">
        <v>195</v>
      </c>
      <c r="J53" s="78" t="s">
        <v>44</v>
      </c>
      <c r="K53" s="77"/>
      <c r="L53" s="18" t="s">
        <v>43</v>
      </c>
      <c r="M53" s="17" t="s">
        <v>43</v>
      </c>
      <c r="N53" s="17" t="s">
        <v>43</v>
      </c>
      <c r="O53" s="17" t="s">
        <v>43</v>
      </c>
      <c r="P53" s="18" t="s">
        <v>43</v>
      </c>
      <c r="Q53" s="77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</row>
    <row r="54" spans="1:39" s="12" customFormat="1" ht="21" customHeight="1" thickBot="1" x14ac:dyDescent="0.25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44"/>
      <c r="H54" s="84" t="s">
        <v>227</v>
      </c>
      <c r="I54" s="78" t="s">
        <v>65</v>
      </c>
      <c r="J54" s="44"/>
      <c r="K54" s="76"/>
      <c r="L54" s="18"/>
      <c r="M54" s="60"/>
      <c r="N54" s="60"/>
      <c r="O54" s="60"/>
      <c r="P54" s="59"/>
      <c r="Q54" s="76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9" s="12" customFormat="1" ht="24" customHeight="1" x14ac:dyDescent="0.2">
      <c r="A55" s="66"/>
      <c r="B55" s="66"/>
      <c r="C55" s="75" t="s">
        <v>63</v>
      </c>
      <c r="D55" s="47" t="s">
        <v>63</v>
      </c>
      <c r="E55" s="30"/>
      <c r="F55" s="30"/>
      <c r="G55" s="44"/>
      <c r="H55" s="30"/>
      <c r="I55" s="44"/>
      <c r="J55" s="44"/>
      <c r="K55" s="76"/>
      <c r="L55" s="47" t="s">
        <v>71</v>
      </c>
      <c r="M55" s="11"/>
      <c r="N55" s="11"/>
      <c r="O55" s="11"/>
      <c r="P55" s="11"/>
      <c r="Q55" s="11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39" s="12" customFormat="1" ht="28.5" customHeight="1" thickBot="1" x14ac:dyDescent="0.25">
      <c r="A56" s="66"/>
      <c r="B56" s="66"/>
      <c r="C56" s="84" t="s">
        <v>190</v>
      </c>
      <c r="D56" s="78" t="s">
        <v>192</v>
      </c>
      <c r="E56" s="30"/>
      <c r="F56" s="30"/>
      <c r="G56" s="44"/>
      <c r="H56" s="30"/>
      <c r="I56" s="44"/>
      <c r="J56" s="44"/>
      <c r="K56" s="76"/>
      <c r="L56" s="47" t="s">
        <v>72</v>
      </c>
      <c r="M56" s="44"/>
      <c r="N56" s="44"/>
      <c r="O56" s="44"/>
      <c r="P56" s="44"/>
      <c r="Q56" s="44"/>
      <c r="R56" s="76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</row>
    <row r="57" spans="1:39" s="12" customFormat="1" ht="25.5" customHeight="1" thickBot="1" x14ac:dyDescent="0.25">
      <c r="A57" s="66"/>
      <c r="B57" s="66"/>
      <c r="C57" s="30"/>
      <c r="D57" s="30"/>
      <c r="E57" s="30"/>
      <c r="F57" s="30"/>
      <c r="G57" s="44"/>
      <c r="H57" s="30"/>
      <c r="I57" s="44"/>
      <c r="J57" s="44"/>
      <c r="K57" s="79"/>
      <c r="L57" s="78" t="s">
        <v>73</v>
      </c>
      <c r="M57" s="44"/>
      <c r="N57" s="44"/>
      <c r="O57" s="44"/>
      <c r="P57" s="44"/>
      <c r="Q57" s="44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9" s="12" customFormat="1" ht="27" customHeight="1" x14ac:dyDescent="0.2">
      <c r="C58" s="30"/>
      <c r="D58" s="30"/>
      <c r="E58" s="30"/>
      <c r="F58" s="30"/>
      <c r="G58" s="44"/>
      <c r="H58" s="30"/>
      <c r="I58" s="44"/>
      <c r="J58" s="44"/>
      <c r="K58" s="79"/>
      <c r="L58" s="44"/>
      <c r="M58" s="44"/>
      <c r="N58" s="44"/>
      <c r="O58" s="44"/>
      <c r="P58" s="44"/>
      <c r="Q58" s="79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</row>
    <row r="59" spans="1:39" ht="20.25" customHeight="1" x14ac:dyDescent="0.2">
      <c r="B59" s="32"/>
      <c r="G59" s="44"/>
      <c r="I59" s="32"/>
      <c r="J59" s="44"/>
      <c r="K59" s="79"/>
      <c r="L59" s="32"/>
      <c r="M59" s="32"/>
      <c r="N59" s="32"/>
      <c r="O59" s="32"/>
      <c r="P59" s="32"/>
      <c r="Q59" s="8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</row>
    <row r="60" spans="1:39" ht="24" customHeight="1" x14ac:dyDescent="0.2">
      <c r="B60" s="30"/>
      <c r="G60" s="32"/>
      <c r="I60" s="32"/>
      <c r="J60" s="32"/>
      <c r="K60" s="79"/>
      <c r="L60" s="32"/>
      <c r="M60" s="32"/>
      <c r="N60" s="32"/>
      <c r="O60" s="32"/>
      <c r="P60" s="32"/>
      <c r="R60" s="81"/>
      <c r="S60" s="81"/>
      <c r="T60" s="81"/>
      <c r="U60" s="81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</row>
    <row r="61" spans="1:39" ht="15" x14ac:dyDescent="0.2">
      <c r="G61" s="32"/>
      <c r="I61" s="32"/>
      <c r="J61" s="32"/>
      <c r="K61" s="79"/>
      <c r="L61" s="30"/>
      <c r="M61" s="30"/>
      <c r="N61" s="30"/>
      <c r="O61" s="30"/>
      <c r="R61" s="80"/>
      <c r="S61" s="80"/>
      <c r="T61" s="80"/>
      <c r="U61" s="8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</row>
    <row r="62" spans="1:39" ht="15" x14ac:dyDescent="0.2">
      <c r="G62" s="32"/>
      <c r="I62" s="32"/>
      <c r="J62" s="32"/>
      <c r="K62" s="79"/>
      <c r="L62" s="30"/>
      <c r="M62" s="30"/>
      <c r="N62" s="30"/>
      <c r="O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</row>
    <row r="63" spans="1:39" ht="15" x14ac:dyDescent="0.2">
      <c r="G63" s="32"/>
      <c r="I63" s="32"/>
      <c r="J63" s="32"/>
      <c r="K63" s="79"/>
      <c r="L63" s="30"/>
      <c r="M63" s="30"/>
      <c r="N63" s="30"/>
      <c r="O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</row>
    <row r="64" spans="1:39" ht="15" x14ac:dyDescent="0.2">
      <c r="G64" s="32"/>
      <c r="I64" s="32"/>
      <c r="J64" s="32"/>
      <c r="K64" s="79"/>
      <c r="L64" s="30"/>
      <c r="M64" s="30"/>
      <c r="N64" s="30"/>
      <c r="O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</row>
    <row r="65" spans="7:39" x14ac:dyDescent="0.2">
      <c r="G65" s="32"/>
      <c r="I65" s="32"/>
      <c r="J65" s="32"/>
      <c r="L65" s="30"/>
      <c r="M65" s="30"/>
      <c r="N65" s="30"/>
      <c r="O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</row>
    <row r="66" spans="7:39" x14ac:dyDescent="0.2">
      <c r="G66" s="32"/>
      <c r="I66" s="32"/>
      <c r="J66" s="32"/>
      <c r="L66" s="30"/>
      <c r="M66" s="30"/>
      <c r="N66" s="30"/>
      <c r="O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</row>
    <row r="67" spans="7:39" x14ac:dyDescent="0.2">
      <c r="G67" s="32"/>
      <c r="J67" s="32"/>
      <c r="L67" s="30"/>
      <c r="M67" s="30"/>
      <c r="N67" s="30"/>
      <c r="O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</row>
    <row r="68" spans="7:39" x14ac:dyDescent="0.2">
      <c r="L68" s="30"/>
      <c r="M68" s="30"/>
      <c r="N68" s="30"/>
      <c r="O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</row>
    <row r="69" spans="7:39" x14ac:dyDescent="0.2">
      <c r="L69" s="30"/>
      <c r="M69" s="30"/>
      <c r="N69" s="30"/>
      <c r="O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</row>
    <row r="70" spans="7:39" x14ac:dyDescent="0.2">
      <c r="L70" s="30"/>
      <c r="M70" s="30"/>
      <c r="N70" s="30"/>
      <c r="O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</row>
    <row r="71" spans="7:39" x14ac:dyDescent="0.2">
      <c r="L71" s="30"/>
      <c r="M71" s="30"/>
      <c r="N71" s="30"/>
      <c r="O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</row>
    <row r="72" spans="7:39" x14ac:dyDescent="0.2">
      <c r="L72" s="30"/>
      <c r="M72" s="30"/>
      <c r="N72" s="30"/>
      <c r="O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</row>
    <row r="73" spans="7:39" x14ac:dyDescent="0.2">
      <c r="L73" s="30"/>
      <c r="M73" s="30"/>
      <c r="N73" s="30"/>
      <c r="O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</row>
    <row r="74" spans="7:39" x14ac:dyDescent="0.2">
      <c r="L74" s="30"/>
      <c r="M74" s="30"/>
      <c r="N74" s="30"/>
      <c r="O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</row>
    <row r="75" spans="7:39" x14ac:dyDescent="0.2">
      <c r="L75" s="30"/>
      <c r="M75" s="30"/>
      <c r="N75" s="30"/>
      <c r="O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</row>
    <row r="76" spans="7:39" x14ac:dyDescent="0.2">
      <c r="L76" s="30"/>
      <c r="M76" s="30"/>
      <c r="N76" s="30"/>
      <c r="O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</row>
    <row r="77" spans="7:39" x14ac:dyDescent="0.2">
      <c r="L77" s="30"/>
      <c r="M77" s="30"/>
      <c r="N77" s="30"/>
      <c r="O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</row>
    <row r="78" spans="7:39" x14ac:dyDescent="0.2">
      <c r="L78" s="30"/>
      <c r="M78" s="30"/>
      <c r="N78" s="30"/>
      <c r="O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</row>
    <row r="79" spans="7:39" x14ac:dyDescent="0.2">
      <c r="L79" s="30"/>
      <c r="M79" s="30"/>
      <c r="N79" s="30"/>
      <c r="O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</row>
    <row r="80" spans="7:39" x14ac:dyDescent="0.2">
      <c r="L80" s="30"/>
      <c r="M80" s="30"/>
      <c r="N80" s="30"/>
      <c r="O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</row>
    <row r="81" spans="12:39" x14ac:dyDescent="0.2">
      <c r="L81" s="30"/>
      <c r="M81" s="30"/>
      <c r="N81" s="30"/>
      <c r="O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</row>
    <row r="82" spans="12:39" x14ac:dyDescent="0.2">
      <c r="L82" s="30"/>
      <c r="M82" s="30"/>
      <c r="N82" s="30"/>
      <c r="O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</row>
    <row r="83" spans="12:39" x14ac:dyDescent="0.2">
      <c r="L83" s="30"/>
      <c r="M83" s="30"/>
      <c r="N83" s="30"/>
      <c r="O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</row>
    <row r="84" spans="12:39" x14ac:dyDescent="0.2">
      <c r="L84" s="30"/>
      <c r="M84" s="30"/>
      <c r="N84" s="30"/>
      <c r="O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</row>
    <row r="85" spans="12:39" x14ac:dyDescent="0.2">
      <c r="L85" s="30"/>
      <c r="M85" s="30"/>
      <c r="N85" s="30"/>
      <c r="O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</row>
    <row r="86" spans="12:39" x14ac:dyDescent="0.2">
      <c r="L86" s="30"/>
      <c r="M86" s="30"/>
      <c r="N86" s="30"/>
      <c r="O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</row>
    <row r="87" spans="12:39" x14ac:dyDescent="0.2">
      <c r="L87" s="30"/>
      <c r="M87" s="30"/>
      <c r="N87" s="30"/>
      <c r="O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</row>
    <row r="88" spans="12:39" x14ac:dyDescent="0.2">
      <c r="L88" s="30"/>
      <c r="M88" s="30"/>
      <c r="N88" s="30"/>
      <c r="O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</row>
    <row r="89" spans="12:39" x14ac:dyDescent="0.2">
      <c r="L89" s="30"/>
      <c r="M89" s="30"/>
      <c r="N89" s="30"/>
      <c r="O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</row>
    <row r="90" spans="12:39" x14ac:dyDescent="0.2">
      <c r="L90" s="30"/>
      <c r="M90" s="30"/>
      <c r="N90" s="30"/>
      <c r="O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</row>
    <row r="91" spans="12:39" x14ac:dyDescent="0.2">
      <c r="L91" s="30"/>
      <c r="M91" s="30"/>
      <c r="N91" s="30"/>
      <c r="O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</row>
    <row r="92" spans="12:39" x14ac:dyDescent="0.2">
      <c r="L92" s="30"/>
      <c r="M92" s="30"/>
      <c r="N92" s="30"/>
      <c r="O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</row>
    <row r="93" spans="12:39" x14ac:dyDescent="0.2">
      <c r="L93" s="30"/>
      <c r="M93" s="30"/>
      <c r="N93" s="30"/>
      <c r="O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</row>
    <row r="94" spans="12:39" x14ac:dyDescent="0.2">
      <c r="L94" s="30"/>
      <c r="M94" s="30"/>
      <c r="N94" s="30"/>
      <c r="O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</row>
    <row r="95" spans="12:39" x14ac:dyDescent="0.2">
      <c r="L95" s="30"/>
      <c r="M95" s="30"/>
      <c r="N95" s="30"/>
      <c r="O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</row>
    <row r="96" spans="12:39" x14ac:dyDescent="0.2">
      <c r="L96" s="30"/>
      <c r="M96" s="30"/>
      <c r="N96" s="30"/>
      <c r="O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</row>
    <row r="97" spans="12:39" x14ac:dyDescent="0.2">
      <c r="L97" s="30"/>
      <c r="M97" s="30"/>
      <c r="N97" s="30"/>
      <c r="O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</row>
    <row r="98" spans="12:39" x14ac:dyDescent="0.2">
      <c r="L98" s="30"/>
      <c r="M98" s="30"/>
      <c r="N98" s="30"/>
      <c r="O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</row>
    <row r="99" spans="12:39" x14ac:dyDescent="0.2">
      <c r="L99" s="30"/>
      <c r="M99" s="30"/>
      <c r="N99" s="30"/>
      <c r="O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</row>
    <row r="100" spans="12:39" x14ac:dyDescent="0.2">
      <c r="L100" s="30"/>
      <c r="M100" s="30"/>
      <c r="N100" s="30"/>
      <c r="O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</row>
    <row r="101" spans="12:39" x14ac:dyDescent="0.2">
      <c r="L101" s="30"/>
      <c r="M101" s="30"/>
      <c r="N101" s="30"/>
      <c r="O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</row>
    <row r="102" spans="12:39" x14ac:dyDescent="0.2">
      <c r="L102" s="30"/>
      <c r="M102" s="30"/>
      <c r="N102" s="30"/>
      <c r="O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</row>
    <row r="103" spans="12:39" x14ac:dyDescent="0.2">
      <c r="L103" s="30"/>
      <c r="M103" s="30"/>
      <c r="N103" s="30"/>
      <c r="O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</row>
    <row r="104" spans="12:39" x14ac:dyDescent="0.2">
      <c r="L104" s="30"/>
      <c r="M104" s="30"/>
      <c r="N104" s="30"/>
      <c r="O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</row>
    <row r="105" spans="12:39" x14ac:dyDescent="0.2">
      <c r="L105" s="30"/>
      <c r="M105" s="30"/>
      <c r="N105" s="30"/>
      <c r="O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</row>
    <row r="106" spans="12:39" x14ac:dyDescent="0.2">
      <c r="L106" s="30"/>
      <c r="M106" s="30"/>
      <c r="N106" s="30"/>
      <c r="O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</row>
    <row r="107" spans="12:39" x14ac:dyDescent="0.2">
      <c r="L107" s="30"/>
      <c r="M107" s="30"/>
      <c r="N107" s="30"/>
      <c r="O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P106"/>
  <sheetViews>
    <sheetView zoomScale="60" workbookViewId="0">
      <selection activeCell="C23" sqref="C2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0" customWidth="1"/>
    <col min="10" max="10" width="21.42578125" style="30" customWidth="1"/>
    <col min="11" max="16" width="30.5703125" style="30" customWidth="1"/>
    <col min="17" max="18" width="30.28515625" style="5" customWidth="1"/>
    <col min="19" max="19" width="30.28515625" style="30" customWidth="1"/>
    <col min="20" max="20" width="21.42578125" style="30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6.425781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96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37370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10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10" t="s">
        <v>282</v>
      </c>
      <c r="Q9" s="89" t="s">
        <v>4</v>
      </c>
      <c r="R9" s="89" t="s">
        <v>4</v>
      </c>
      <c r="S9" s="89" t="s">
        <v>4</v>
      </c>
      <c r="T9" s="11"/>
      <c r="U9" s="12"/>
      <c r="V9" s="12"/>
      <c r="W9" s="12"/>
      <c r="X9" s="12"/>
    </row>
    <row r="10" spans="1:2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48" t="s">
        <v>7</v>
      </c>
      <c r="R10" s="48" t="s">
        <v>7</v>
      </c>
      <c r="S10" s="15" t="s">
        <v>67</v>
      </c>
      <c r="T10" s="11"/>
    </row>
    <row r="11" spans="1:24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8" t="s">
        <v>47</v>
      </c>
      <c r="G11" s="18" t="s">
        <v>10</v>
      </c>
      <c r="H11" s="18" t="s">
        <v>10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47</v>
      </c>
      <c r="Q11" s="18" t="s">
        <v>10</v>
      </c>
      <c r="R11" s="18" t="s">
        <v>10</v>
      </c>
      <c r="S11" s="18" t="s">
        <v>10</v>
      </c>
      <c r="T11" s="11"/>
    </row>
    <row r="12" spans="1:24" x14ac:dyDescent="0.2">
      <c r="A12" s="16" t="s">
        <v>12</v>
      </c>
      <c r="B12" s="16" t="s">
        <v>12</v>
      </c>
      <c r="C12" s="19"/>
      <c r="D12" s="19"/>
      <c r="E12" s="19"/>
      <c r="F12" s="21"/>
      <c r="G12" s="21"/>
      <c r="H12" s="21"/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21"/>
      <c r="Q12" s="91"/>
      <c r="R12" s="91"/>
      <c r="S12" s="23"/>
      <c r="T12" s="22"/>
    </row>
    <row r="13" spans="1:24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102" t="s">
        <v>262</v>
      </c>
      <c r="G13" s="102" t="s">
        <v>265</v>
      </c>
      <c r="H13" s="27" t="s">
        <v>51</v>
      </c>
      <c r="I13" s="27" t="s">
        <v>51</v>
      </c>
      <c r="J13" s="28"/>
      <c r="K13" s="27" t="s">
        <v>51</v>
      </c>
      <c r="L13" s="27" t="s">
        <v>51</v>
      </c>
      <c r="M13" s="102" t="s">
        <v>263</v>
      </c>
      <c r="N13" s="27" t="s">
        <v>51</v>
      </c>
      <c r="O13" s="102" t="s">
        <v>142</v>
      </c>
      <c r="P13" s="102" t="s">
        <v>264</v>
      </c>
      <c r="Q13" s="29" t="s">
        <v>13</v>
      </c>
      <c r="R13" s="29" t="s">
        <v>13</v>
      </c>
      <c r="S13" s="90" t="s">
        <v>13</v>
      </c>
      <c r="U13" s="31"/>
      <c r="V13" s="31"/>
      <c r="W13" s="31"/>
      <c r="X13" s="31"/>
    </row>
    <row r="14" spans="1:24" x14ac:dyDescent="0.2">
      <c r="A14" s="24"/>
      <c r="B14" s="24"/>
      <c r="C14" s="17"/>
      <c r="D14" s="17"/>
      <c r="E14" s="17"/>
      <c r="F14" s="18"/>
      <c r="G14" s="18"/>
      <c r="H14" s="18"/>
      <c r="I14" s="18"/>
      <c r="J14" s="32"/>
      <c r="K14" s="18"/>
      <c r="L14" s="18"/>
      <c r="M14" s="18"/>
      <c r="N14" s="18"/>
      <c r="O14" s="18"/>
      <c r="P14" s="18"/>
      <c r="Q14" s="55"/>
      <c r="R14" s="55"/>
      <c r="S14" s="18"/>
      <c r="T14" s="92"/>
      <c r="U14" s="33"/>
      <c r="V14" s="33"/>
      <c r="W14" s="33"/>
      <c r="X14" s="33"/>
    </row>
    <row r="15" spans="1:24" ht="21" customHeight="1" thickBot="1" x14ac:dyDescent="0.25">
      <c r="A15" s="24"/>
      <c r="B15" s="24"/>
      <c r="C15" s="87" t="s">
        <v>69</v>
      </c>
      <c r="D15" s="87" t="s">
        <v>69</v>
      </c>
      <c r="E15" s="87" t="s">
        <v>430</v>
      </c>
      <c r="F15" s="87" t="s">
        <v>261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261</v>
      </c>
      <c r="Q15" s="87" t="s">
        <v>69</v>
      </c>
      <c r="R15" s="87" t="s">
        <v>69</v>
      </c>
      <c r="S15" s="87" t="s">
        <v>69</v>
      </c>
      <c r="T15" s="88"/>
      <c r="U15" s="34"/>
      <c r="V15" s="35"/>
      <c r="W15" s="35"/>
      <c r="X15" s="35"/>
    </row>
    <row r="16" spans="1:24" s="30" customFormat="1" ht="26.25" customHeight="1" thickBot="1" x14ac:dyDescent="0.25">
      <c r="A16" s="36"/>
      <c r="B16" s="36"/>
      <c r="C16" s="82" t="s">
        <v>440</v>
      </c>
      <c r="D16" s="82" t="s">
        <v>441</v>
      </c>
      <c r="E16" s="82" t="s">
        <v>438</v>
      </c>
      <c r="F16" s="118" t="s">
        <v>260</v>
      </c>
      <c r="G16" s="118" t="s">
        <v>260</v>
      </c>
      <c r="H16" s="82" t="s">
        <v>437</v>
      </c>
      <c r="I16" s="140" t="s">
        <v>429</v>
      </c>
      <c r="J16" s="17"/>
      <c r="K16" s="140" t="s">
        <v>426</v>
      </c>
      <c r="L16" s="140" t="s">
        <v>428</v>
      </c>
      <c r="M16" s="118" t="s">
        <v>260</v>
      </c>
      <c r="N16" s="82" t="s">
        <v>431</v>
      </c>
      <c r="O16" s="118" t="s">
        <v>298</v>
      </c>
      <c r="P16" s="118" t="s">
        <v>260</v>
      </c>
      <c r="Q16" s="60" t="s">
        <v>436</v>
      </c>
      <c r="R16" s="60" t="s">
        <v>435</v>
      </c>
      <c r="S16" s="60" t="s">
        <v>434</v>
      </c>
      <c r="T16" s="18"/>
      <c r="U16" s="37" t="s">
        <v>14</v>
      </c>
      <c r="V16" s="38" t="s">
        <v>15</v>
      </c>
      <c r="W16" s="39" t="s">
        <v>16</v>
      </c>
      <c r="X16" s="40" t="s">
        <v>17</v>
      </c>
    </row>
    <row r="17" spans="1:24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43" t="s">
        <v>20</v>
      </c>
      <c r="Q17" s="15" t="s">
        <v>20</v>
      </c>
      <c r="R17" s="15" t="s">
        <v>20</v>
      </c>
      <c r="S17" s="46" t="s">
        <v>20</v>
      </c>
      <c r="T17" s="47"/>
      <c r="U17" s="15"/>
      <c r="V17" s="46"/>
      <c r="W17" s="14"/>
      <c r="X17" s="15"/>
    </row>
    <row r="18" spans="1:24" s="32" customFormat="1" x14ac:dyDescent="0.2">
      <c r="A18" s="50" t="s">
        <v>21</v>
      </c>
      <c r="B18" s="49" t="s">
        <v>21</v>
      </c>
      <c r="C18" s="49">
        <v>0</v>
      </c>
      <c r="D18" s="50">
        <v>0</v>
      </c>
      <c r="E18" s="49">
        <v>25</v>
      </c>
      <c r="F18" s="134">
        <v>0</v>
      </c>
      <c r="G18" s="134">
        <v>0</v>
      </c>
      <c r="H18" s="134">
        <v>0</v>
      </c>
      <c r="I18" s="134">
        <v>25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52">
        <v>0</v>
      </c>
      <c r="R18" s="93">
        <v>0</v>
      </c>
      <c r="S18" s="52">
        <v>0</v>
      </c>
      <c r="T18" s="51"/>
      <c r="U18" s="48">
        <f>SUM(C18:S18)</f>
        <v>50</v>
      </c>
      <c r="V18" s="15">
        <f t="shared" ref="V18:V41" si="0">SUM(C18:F18,K18:O18)</f>
        <v>25</v>
      </c>
      <c r="W18" s="85">
        <f t="shared" ref="W18:W41" si="1">SUM(G18:I18,P18)</f>
        <v>25</v>
      </c>
      <c r="X18" s="15">
        <f>SUM(Q18:S18)</f>
        <v>0</v>
      </c>
    </row>
    <row r="19" spans="1:24" x14ac:dyDescent="0.2">
      <c r="A19" s="53" t="s">
        <v>22</v>
      </c>
      <c r="B19" s="53" t="s">
        <v>22</v>
      </c>
      <c r="C19" s="53">
        <v>0</v>
      </c>
      <c r="D19" s="110">
        <v>0</v>
      </c>
      <c r="E19" s="53">
        <v>25</v>
      </c>
      <c r="F19" s="135">
        <v>0</v>
      </c>
      <c r="G19" s="135">
        <v>0</v>
      </c>
      <c r="H19" s="135">
        <v>0</v>
      </c>
      <c r="I19" s="135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4">
        <v>0</v>
      </c>
      <c r="R19" s="94">
        <v>0</v>
      </c>
      <c r="S19" s="54">
        <v>0</v>
      </c>
      <c r="T19" s="51"/>
      <c r="U19" s="55">
        <f t="shared" ref="U19:U41" si="2">SUM(C19:S19)</f>
        <v>50</v>
      </c>
      <c r="V19" s="18">
        <f t="shared" si="0"/>
        <v>25</v>
      </c>
      <c r="W19" s="11">
        <f t="shared" si="1"/>
        <v>25</v>
      </c>
      <c r="X19" s="18">
        <f t="shared" ref="X19:X41" si="3">SUM(Q19:S19)</f>
        <v>0</v>
      </c>
    </row>
    <row r="20" spans="1:24" x14ac:dyDescent="0.2">
      <c r="A20" s="53" t="s">
        <v>23</v>
      </c>
      <c r="B20" s="53" t="s">
        <v>23</v>
      </c>
      <c r="C20" s="53">
        <v>0</v>
      </c>
      <c r="D20" s="110">
        <v>0</v>
      </c>
      <c r="E20" s="53">
        <v>25</v>
      </c>
      <c r="F20" s="135">
        <v>0</v>
      </c>
      <c r="G20" s="135">
        <v>0</v>
      </c>
      <c r="H20" s="135">
        <v>0</v>
      </c>
      <c r="I20" s="135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4">
        <v>0</v>
      </c>
      <c r="R20" s="94">
        <v>0</v>
      </c>
      <c r="S20" s="54">
        <v>0</v>
      </c>
      <c r="T20" s="51"/>
      <c r="U20" s="55">
        <f t="shared" si="2"/>
        <v>50</v>
      </c>
      <c r="V20" s="18">
        <f t="shared" si="0"/>
        <v>25</v>
      </c>
      <c r="W20" s="11">
        <f t="shared" si="1"/>
        <v>25</v>
      </c>
      <c r="X20" s="18">
        <f t="shared" si="3"/>
        <v>0</v>
      </c>
    </row>
    <row r="21" spans="1:24" x14ac:dyDescent="0.2">
      <c r="A21" s="53" t="s">
        <v>24</v>
      </c>
      <c r="B21" s="53" t="s">
        <v>24</v>
      </c>
      <c r="C21" s="53">
        <v>0</v>
      </c>
      <c r="D21" s="110">
        <v>0</v>
      </c>
      <c r="E21" s="53">
        <v>25</v>
      </c>
      <c r="F21" s="135">
        <v>0</v>
      </c>
      <c r="G21" s="135">
        <v>0</v>
      </c>
      <c r="H21" s="135">
        <v>0</v>
      </c>
      <c r="I21" s="135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4">
        <v>0</v>
      </c>
      <c r="R21" s="94">
        <v>0</v>
      </c>
      <c r="S21" s="54">
        <v>0</v>
      </c>
      <c r="T21" s="51"/>
      <c r="U21" s="55">
        <f t="shared" si="2"/>
        <v>50</v>
      </c>
      <c r="V21" s="18">
        <f t="shared" si="0"/>
        <v>25</v>
      </c>
      <c r="W21" s="11">
        <f t="shared" si="1"/>
        <v>25</v>
      </c>
      <c r="X21" s="18">
        <f t="shared" si="3"/>
        <v>0</v>
      </c>
    </row>
    <row r="22" spans="1:24" x14ac:dyDescent="0.2">
      <c r="A22" s="53" t="s">
        <v>25</v>
      </c>
      <c r="B22" s="53" t="s">
        <v>25</v>
      </c>
      <c r="C22" s="53">
        <v>0</v>
      </c>
      <c r="D22" s="110">
        <v>0</v>
      </c>
      <c r="E22" s="53">
        <v>25</v>
      </c>
      <c r="F22" s="135">
        <v>0</v>
      </c>
      <c r="G22" s="135">
        <v>0</v>
      </c>
      <c r="H22" s="135">
        <v>0</v>
      </c>
      <c r="I22" s="135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4">
        <v>0</v>
      </c>
      <c r="R22" s="94">
        <v>0</v>
      </c>
      <c r="S22" s="54">
        <v>0</v>
      </c>
      <c r="T22" s="51"/>
      <c r="U22" s="55">
        <f t="shared" si="2"/>
        <v>50</v>
      </c>
      <c r="V22" s="18">
        <f t="shared" si="0"/>
        <v>25</v>
      </c>
      <c r="W22" s="11">
        <f t="shared" si="1"/>
        <v>25</v>
      </c>
      <c r="X22" s="18">
        <f t="shared" si="3"/>
        <v>0</v>
      </c>
    </row>
    <row r="23" spans="1:24" x14ac:dyDescent="0.2">
      <c r="A23" s="53" t="s">
        <v>26</v>
      </c>
      <c r="B23" s="53" t="s">
        <v>26</v>
      </c>
      <c r="C23" s="53">
        <v>0</v>
      </c>
      <c r="D23" s="110">
        <v>0</v>
      </c>
      <c r="E23" s="53">
        <v>25</v>
      </c>
      <c r="F23" s="135">
        <v>0</v>
      </c>
      <c r="G23" s="135">
        <v>0</v>
      </c>
      <c r="H23" s="135">
        <v>0</v>
      </c>
      <c r="I23" s="135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4">
        <v>0</v>
      </c>
      <c r="R23" s="94">
        <v>0</v>
      </c>
      <c r="S23" s="54">
        <v>0</v>
      </c>
      <c r="T23" s="51"/>
      <c r="U23" s="55">
        <f t="shared" si="2"/>
        <v>50</v>
      </c>
      <c r="V23" s="18">
        <f t="shared" si="0"/>
        <v>25</v>
      </c>
      <c r="W23" s="11">
        <f t="shared" si="1"/>
        <v>25</v>
      </c>
      <c r="X23" s="18">
        <f t="shared" si="3"/>
        <v>0</v>
      </c>
    </row>
    <row r="24" spans="1:24" x14ac:dyDescent="0.2">
      <c r="A24" s="53" t="s">
        <v>27</v>
      </c>
      <c r="B24" s="53" t="s">
        <v>27</v>
      </c>
      <c r="C24" s="53">
        <v>25</v>
      </c>
      <c r="D24" s="110">
        <v>25</v>
      </c>
      <c r="E24" s="53">
        <v>0</v>
      </c>
      <c r="F24" s="135">
        <v>25</v>
      </c>
      <c r="G24" s="135">
        <v>25</v>
      </c>
      <c r="H24" s="135">
        <v>5</v>
      </c>
      <c r="I24" s="135">
        <v>0</v>
      </c>
      <c r="J24" s="45"/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4">
        <v>-50</v>
      </c>
      <c r="R24" s="94">
        <v>-30</v>
      </c>
      <c r="S24" s="54">
        <v>0</v>
      </c>
      <c r="T24" s="51"/>
      <c r="U24" s="55">
        <f t="shared" si="2"/>
        <v>-125</v>
      </c>
      <c r="V24" s="18">
        <f t="shared" si="0"/>
        <v>-50</v>
      </c>
      <c r="W24" s="11">
        <f t="shared" si="1"/>
        <v>5</v>
      </c>
      <c r="X24" s="18">
        <f t="shared" si="3"/>
        <v>-80</v>
      </c>
    </row>
    <row r="25" spans="1:24" s="30" customFormat="1" x14ac:dyDescent="0.2">
      <c r="A25" s="53" t="s">
        <v>28</v>
      </c>
      <c r="B25" s="53" t="s">
        <v>28</v>
      </c>
      <c r="C25" s="53">
        <v>25</v>
      </c>
      <c r="D25" s="110">
        <v>25</v>
      </c>
      <c r="E25" s="53">
        <v>0</v>
      </c>
      <c r="F25" s="135">
        <v>25</v>
      </c>
      <c r="G25" s="135">
        <v>25</v>
      </c>
      <c r="H25" s="135">
        <v>5</v>
      </c>
      <c r="I25" s="135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4">
        <v>-50</v>
      </c>
      <c r="R25" s="94">
        <v>-30</v>
      </c>
      <c r="S25" s="54">
        <v>0</v>
      </c>
      <c r="T25" s="51"/>
      <c r="U25" s="55">
        <f t="shared" si="2"/>
        <v>-125</v>
      </c>
      <c r="V25" s="18">
        <f t="shared" si="0"/>
        <v>-50</v>
      </c>
      <c r="W25" s="11">
        <f t="shared" si="1"/>
        <v>5</v>
      </c>
      <c r="X25" s="18">
        <f t="shared" si="3"/>
        <v>-80</v>
      </c>
    </row>
    <row r="26" spans="1:24" s="30" customFormat="1" x14ac:dyDescent="0.2">
      <c r="A26" s="53" t="s">
        <v>29</v>
      </c>
      <c r="B26" s="53" t="s">
        <v>29</v>
      </c>
      <c r="C26" s="53">
        <v>25</v>
      </c>
      <c r="D26" s="110">
        <v>25</v>
      </c>
      <c r="E26" s="53">
        <v>0</v>
      </c>
      <c r="F26" s="135">
        <v>25</v>
      </c>
      <c r="G26" s="135">
        <v>25</v>
      </c>
      <c r="H26" s="135">
        <v>5</v>
      </c>
      <c r="I26" s="135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4">
        <v>-50</v>
      </c>
      <c r="R26" s="94">
        <v>-30</v>
      </c>
      <c r="S26" s="54">
        <v>0</v>
      </c>
      <c r="T26" s="51"/>
      <c r="U26" s="55">
        <f t="shared" si="2"/>
        <v>-125</v>
      </c>
      <c r="V26" s="18">
        <f t="shared" si="0"/>
        <v>-50</v>
      </c>
      <c r="W26" s="11">
        <f t="shared" si="1"/>
        <v>5</v>
      </c>
      <c r="X26" s="18">
        <f t="shared" si="3"/>
        <v>-80</v>
      </c>
    </row>
    <row r="27" spans="1:24" s="30" customFormat="1" x14ac:dyDescent="0.2">
      <c r="A27" s="53" t="s">
        <v>30</v>
      </c>
      <c r="B27" s="53" t="s">
        <v>30</v>
      </c>
      <c r="C27" s="53">
        <v>25</v>
      </c>
      <c r="D27" s="110">
        <v>25</v>
      </c>
      <c r="E27" s="53">
        <v>0</v>
      </c>
      <c r="F27" s="135">
        <v>25</v>
      </c>
      <c r="G27" s="135">
        <v>25</v>
      </c>
      <c r="H27" s="135">
        <v>5</v>
      </c>
      <c r="I27" s="135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4">
        <v>-50</v>
      </c>
      <c r="R27" s="94">
        <v>-30</v>
      </c>
      <c r="S27" s="54">
        <v>-53</v>
      </c>
      <c r="T27" s="51"/>
      <c r="U27" s="55">
        <f t="shared" si="2"/>
        <v>-178</v>
      </c>
      <c r="V27" s="18">
        <f t="shared" si="0"/>
        <v>-50</v>
      </c>
      <c r="W27" s="11">
        <f t="shared" si="1"/>
        <v>5</v>
      </c>
      <c r="X27" s="18">
        <f t="shared" si="3"/>
        <v>-133</v>
      </c>
    </row>
    <row r="28" spans="1:24" s="30" customFormat="1" x14ac:dyDescent="0.2">
      <c r="A28" s="53">
        <v>1100</v>
      </c>
      <c r="B28" s="53">
        <v>1100</v>
      </c>
      <c r="C28" s="53">
        <v>25</v>
      </c>
      <c r="D28" s="110">
        <v>25</v>
      </c>
      <c r="E28" s="53">
        <v>0</v>
      </c>
      <c r="F28" s="135">
        <v>25</v>
      </c>
      <c r="G28" s="135">
        <v>25</v>
      </c>
      <c r="H28" s="135">
        <v>5</v>
      </c>
      <c r="I28" s="135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4">
        <v>-50</v>
      </c>
      <c r="R28" s="94">
        <v>-30</v>
      </c>
      <c r="S28" s="54">
        <v>-53</v>
      </c>
      <c r="T28" s="51"/>
      <c r="U28" s="55">
        <f t="shared" si="2"/>
        <v>-178</v>
      </c>
      <c r="V28" s="18">
        <f t="shared" si="0"/>
        <v>-50</v>
      </c>
      <c r="W28" s="11">
        <f t="shared" si="1"/>
        <v>5</v>
      </c>
      <c r="X28" s="18">
        <f t="shared" si="3"/>
        <v>-133</v>
      </c>
    </row>
    <row r="29" spans="1:24" s="30" customFormat="1" x14ac:dyDescent="0.2">
      <c r="A29" s="53">
        <v>1200</v>
      </c>
      <c r="B29" s="53">
        <v>1200</v>
      </c>
      <c r="C29" s="53">
        <v>25</v>
      </c>
      <c r="D29" s="110">
        <v>25</v>
      </c>
      <c r="E29" s="53">
        <v>0</v>
      </c>
      <c r="F29" s="135">
        <v>25</v>
      </c>
      <c r="G29" s="135">
        <v>25</v>
      </c>
      <c r="H29" s="135">
        <v>5</v>
      </c>
      <c r="I29" s="135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4">
        <v>-50</v>
      </c>
      <c r="R29" s="94">
        <v>-30</v>
      </c>
      <c r="S29" s="54">
        <v>-53</v>
      </c>
      <c r="T29" s="51"/>
      <c r="U29" s="55">
        <f t="shared" si="2"/>
        <v>-178</v>
      </c>
      <c r="V29" s="18">
        <f t="shared" si="0"/>
        <v>-50</v>
      </c>
      <c r="W29" s="11">
        <f t="shared" si="1"/>
        <v>5</v>
      </c>
      <c r="X29" s="18">
        <f t="shared" si="3"/>
        <v>-133</v>
      </c>
    </row>
    <row r="30" spans="1:24" s="30" customFormat="1" x14ac:dyDescent="0.2">
      <c r="A30" s="53">
        <v>1300</v>
      </c>
      <c r="B30" s="53">
        <v>1300</v>
      </c>
      <c r="C30" s="53">
        <v>25</v>
      </c>
      <c r="D30" s="110">
        <v>25</v>
      </c>
      <c r="E30" s="53">
        <v>0</v>
      </c>
      <c r="F30" s="135">
        <v>25</v>
      </c>
      <c r="G30" s="135">
        <v>25</v>
      </c>
      <c r="H30" s="135">
        <v>5</v>
      </c>
      <c r="I30" s="135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4">
        <v>-50</v>
      </c>
      <c r="R30" s="94">
        <v>-30</v>
      </c>
      <c r="S30" s="54">
        <v>-53</v>
      </c>
      <c r="T30" s="51"/>
      <c r="U30" s="55">
        <f t="shared" si="2"/>
        <v>-178</v>
      </c>
      <c r="V30" s="18">
        <f t="shared" si="0"/>
        <v>-50</v>
      </c>
      <c r="W30" s="11">
        <f t="shared" si="1"/>
        <v>5</v>
      </c>
      <c r="X30" s="18">
        <f t="shared" si="3"/>
        <v>-133</v>
      </c>
    </row>
    <row r="31" spans="1:24" s="30" customFormat="1" x14ac:dyDescent="0.2">
      <c r="A31" s="53">
        <v>1400</v>
      </c>
      <c r="B31" s="53">
        <v>1400</v>
      </c>
      <c r="C31" s="53">
        <v>25</v>
      </c>
      <c r="D31" s="110">
        <v>25</v>
      </c>
      <c r="E31" s="53">
        <v>0</v>
      </c>
      <c r="F31" s="135">
        <v>25</v>
      </c>
      <c r="G31" s="135">
        <v>25</v>
      </c>
      <c r="H31" s="135">
        <v>5</v>
      </c>
      <c r="I31" s="135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4">
        <v>-50</v>
      </c>
      <c r="R31" s="94">
        <v>-30</v>
      </c>
      <c r="S31" s="54">
        <v>-53</v>
      </c>
      <c r="T31" s="51"/>
      <c r="U31" s="55">
        <f t="shared" si="2"/>
        <v>-178</v>
      </c>
      <c r="V31" s="18">
        <f t="shared" si="0"/>
        <v>-50</v>
      </c>
      <c r="W31" s="11">
        <f t="shared" si="1"/>
        <v>5</v>
      </c>
      <c r="X31" s="18">
        <f t="shared" si="3"/>
        <v>-133</v>
      </c>
    </row>
    <row r="32" spans="1:24" s="30" customFormat="1" x14ac:dyDescent="0.2">
      <c r="A32" s="53">
        <v>1500</v>
      </c>
      <c r="B32" s="53">
        <v>1500</v>
      </c>
      <c r="C32" s="53">
        <v>25</v>
      </c>
      <c r="D32" s="110">
        <v>25</v>
      </c>
      <c r="E32" s="53">
        <v>0</v>
      </c>
      <c r="F32" s="135">
        <v>25</v>
      </c>
      <c r="G32" s="135">
        <v>25</v>
      </c>
      <c r="H32" s="135">
        <v>5</v>
      </c>
      <c r="I32" s="135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4">
        <v>-50</v>
      </c>
      <c r="R32" s="94">
        <v>-30</v>
      </c>
      <c r="S32" s="54">
        <v>-53</v>
      </c>
      <c r="T32" s="51"/>
      <c r="U32" s="55">
        <f t="shared" si="2"/>
        <v>-178</v>
      </c>
      <c r="V32" s="18">
        <f t="shared" si="0"/>
        <v>-50</v>
      </c>
      <c r="W32" s="11">
        <f t="shared" si="1"/>
        <v>5</v>
      </c>
      <c r="X32" s="18">
        <f t="shared" si="3"/>
        <v>-133</v>
      </c>
    </row>
    <row r="33" spans="1:42" s="30" customFormat="1" x14ac:dyDescent="0.2">
      <c r="A33" s="53">
        <v>1600</v>
      </c>
      <c r="B33" s="53">
        <v>1600</v>
      </c>
      <c r="C33" s="53">
        <v>25</v>
      </c>
      <c r="D33" s="110">
        <v>25</v>
      </c>
      <c r="E33" s="53">
        <v>0</v>
      </c>
      <c r="F33" s="135">
        <v>25</v>
      </c>
      <c r="G33" s="135">
        <v>25</v>
      </c>
      <c r="H33" s="135">
        <v>5</v>
      </c>
      <c r="I33" s="135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4">
        <v>-50</v>
      </c>
      <c r="R33" s="94">
        <v>-30</v>
      </c>
      <c r="S33" s="54">
        <v>-53</v>
      </c>
      <c r="T33" s="51"/>
      <c r="U33" s="55">
        <f t="shared" si="2"/>
        <v>-178</v>
      </c>
      <c r="V33" s="18">
        <f t="shared" si="0"/>
        <v>-50</v>
      </c>
      <c r="W33" s="11">
        <f t="shared" si="1"/>
        <v>5</v>
      </c>
      <c r="X33" s="18">
        <f t="shared" si="3"/>
        <v>-133</v>
      </c>
    </row>
    <row r="34" spans="1:42" s="30" customFormat="1" x14ac:dyDescent="0.2">
      <c r="A34" s="53">
        <v>1700</v>
      </c>
      <c r="B34" s="53">
        <v>1700</v>
      </c>
      <c r="C34" s="53">
        <v>25</v>
      </c>
      <c r="D34" s="110">
        <v>25</v>
      </c>
      <c r="E34" s="53">
        <v>0</v>
      </c>
      <c r="F34" s="135">
        <v>25</v>
      </c>
      <c r="G34" s="135">
        <v>25</v>
      </c>
      <c r="H34" s="135">
        <v>5</v>
      </c>
      <c r="I34" s="135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4">
        <v>-50</v>
      </c>
      <c r="R34" s="94">
        <v>-30</v>
      </c>
      <c r="S34" s="54">
        <v>-53</v>
      </c>
      <c r="T34" s="51"/>
      <c r="U34" s="55">
        <f t="shared" si="2"/>
        <v>-178</v>
      </c>
      <c r="V34" s="18">
        <f t="shared" si="0"/>
        <v>-50</v>
      </c>
      <c r="W34" s="11">
        <f t="shared" si="1"/>
        <v>5</v>
      </c>
      <c r="X34" s="18">
        <f t="shared" si="3"/>
        <v>-133</v>
      </c>
    </row>
    <row r="35" spans="1:42" s="30" customFormat="1" x14ac:dyDescent="0.2">
      <c r="A35" s="53">
        <v>1800</v>
      </c>
      <c r="B35" s="53">
        <v>1800</v>
      </c>
      <c r="C35" s="53">
        <v>25</v>
      </c>
      <c r="D35" s="110">
        <v>25</v>
      </c>
      <c r="E35" s="53">
        <v>0</v>
      </c>
      <c r="F35" s="135">
        <v>25</v>
      </c>
      <c r="G35" s="135">
        <v>25</v>
      </c>
      <c r="H35" s="135">
        <v>5</v>
      </c>
      <c r="I35" s="135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4">
        <v>-50</v>
      </c>
      <c r="R35" s="94">
        <v>-30</v>
      </c>
      <c r="S35" s="54">
        <v>-53</v>
      </c>
      <c r="T35" s="51"/>
      <c r="U35" s="55">
        <f t="shared" si="2"/>
        <v>-178</v>
      </c>
      <c r="V35" s="18">
        <f t="shared" si="0"/>
        <v>-50</v>
      </c>
      <c r="W35" s="11">
        <f t="shared" si="1"/>
        <v>5</v>
      </c>
      <c r="X35" s="18">
        <f t="shared" si="3"/>
        <v>-133</v>
      </c>
    </row>
    <row r="36" spans="1:42" s="30" customFormat="1" x14ac:dyDescent="0.2">
      <c r="A36" s="53">
        <v>1900</v>
      </c>
      <c r="B36" s="53">
        <v>1900</v>
      </c>
      <c r="C36" s="53">
        <v>25</v>
      </c>
      <c r="D36" s="110">
        <v>25</v>
      </c>
      <c r="E36" s="53">
        <v>0</v>
      </c>
      <c r="F36" s="135">
        <v>25</v>
      </c>
      <c r="G36" s="135">
        <v>25</v>
      </c>
      <c r="H36" s="135">
        <v>5</v>
      </c>
      <c r="I36" s="135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4">
        <v>-50</v>
      </c>
      <c r="R36" s="94">
        <v>-30</v>
      </c>
      <c r="S36" s="54">
        <v>-53</v>
      </c>
      <c r="T36" s="51"/>
      <c r="U36" s="55">
        <f t="shared" si="2"/>
        <v>-178</v>
      </c>
      <c r="V36" s="18">
        <f t="shared" si="0"/>
        <v>-50</v>
      </c>
      <c r="W36" s="11">
        <f t="shared" si="1"/>
        <v>5</v>
      </c>
      <c r="X36" s="18">
        <f t="shared" si="3"/>
        <v>-133</v>
      </c>
    </row>
    <row r="37" spans="1:42" s="30" customFormat="1" x14ac:dyDescent="0.2">
      <c r="A37" s="53">
        <v>2000</v>
      </c>
      <c r="B37" s="53">
        <v>2000</v>
      </c>
      <c r="C37" s="53">
        <v>25</v>
      </c>
      <c r="D37" s="110">
        <v>25</v>
      </c>
      <c r="E37" s="53">
        <v>0</v>
      </c>
      <c r="F37" s="135">
        <v>25</v>
      </c>
      <c r="G37" s="135">
        <v>25</v>
      </c>
      <c r="H37" s="135">
        <v>5</v>
      </c>
      <c r="I37" s="135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4">
        <v>-50</v>
      </c>
      <c r="R37" s="94">
        <v>-30</v>
      </c>
      <c r="S37" s="54">
        <v>-53</v>
      </c>
      <c r="T37" s="51"/>
      <c r="U37" s="55">
        <f t="shared" si="2"/>
        <v>-178</v>
      </c>
      <c r="V37" s="18">
        <f t="shared" si="0"/>
        <v>-50</v>
      </c>
      <c r="W37" s="11">
        <f t="shared" si="1"/>
        <v>5</v>
      </c>
      <c r="X37" s="18">
        <f t="shared" si="3"/>
        <v>-133</v>
      </c>
    </row>
    <row r="38" spans="1:42" s="30" customFormat="1" ht="12" customHeight="1" x14ac:dyDescent="0.2">
      <c r="A38" s="53">
        <v>2100</v>
      </c>
      <c r="B38" s="53">
        <v>2100</v>
      </c>
      <c r="C38" s="53">
        <v>25</v>
      </c>
      <c r="D38" s="110">
        <v>25</v>
      </c>
      <c r="E38" s="53">
        <v>0</v>
      </c>
      <c r="F38" s="135">
        <v>25</v>
      </c>
      <c r="G38" s="135">
        <v>25</v>
      </c>
      <c r="H38" s="135">
        <v>5</v>
      </c>
      <c r="I38" s="135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4">
        <v>-50</v>
      </c>
      <c r="R38" s="94">
        <v>-30</v>
      </c>
      <c r="S38" s="54">
        <v>-53</v>
      </c>
      <c r="T38" s="51"/>
      <c r="U38" s="55">
        <f t="shared" si="2"/>
        <v>-178</v>
      </c>
      <c r="V38" s="18">
        <f t="shared" si="0"/>
        <v>-50</v>
      </c>
      <c r="W38" s="11">
        <f t="shared" si="1"/>
        <v>5</v>
      </c>
      <c r="X38" s="18">
        <f t="shared" si="3"/>
        <v>-133</v>
      </c>
    </row>
    <row r="39" spans="1:42" s="30" customFormat="1" x14ac:dyDescent="0.2">
      <c r="A39" s="53">
        <v>2200</v>
      </c>
      <c r="B39" s="53">
        <v>2200</v>
      </c>
      <c r="C39" s="53">
        <v>25</v>
      </c>
      <c r="D39" s="110">
        <v>25</v>
      </c>
      <c r="E39" s="53">
        <v>0</v>
      </c>
      <c r="F39" s="135">
        <v>25</v>
      </c>
      <c r="G39" s="135">
        <v>25</v>
      </c>
      <c r="H39" s="135">
        <v>5</v>
      </c>
      <c r="I39" s="135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4">
        <v>-50</v>
      </c>
      <c r="R39" s="94">
        <v>-30</v>
      </c>
      <c r="S39" s="54">
        <v>0</v>
      </c>
      <c r="T39" s="51"/>
      <c r="U39" s="55">
        <f t="shared" si="2"/>
        <v>-125</v>
      </c>
      <c r="V39" s="18">
        <f t="shared" si="0"/>
        <v>-50</v>
      </c>
      <c r="W39" s="11">
        <f t="shared" si="1"/>
        <v>5</v>
      </c>
      <c r="X39" s="18">
        <f t="shared" si="3"/>
        <v>-80</v>
      </c>
    </row>
    <row r="40" spans="1:42" s="30" customFormat="1" x14ac:dyDescent="0.2">
      <c r="A40" s="53">
        <v>2300</v>
      </c>
      <c r="B40" s="53">
        <v>2300</v>
      </c>
      <c r="C40" s="53">
        <v>0</v>
      </c>
      <c r="D40" s="110">
        <v>0</v>
      </c>
      <c r="E40" s="53">
        <v>25</v>
      </c>
      <c r="F40" s="135">
        <v>0</v>
      </c>
      <c r="G40" s="135">
        <v>0</v>
      </c>
      <c r="H40" s="135">
        <v>0</v>
      </c>
      <c r="I40" s="135">
        <v>25</v>
      </c>
      <c r="J40" s="45"/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4">
        <v>0</v>
      </c>
      <c r="R40" s="94">
        <v>0</v>
      </c>
      <c r="S40" s="54">
        <v>0</v>
      </c>
      <c r="T40" s="51"/>
      <c r="U40" s="55">
        <f t="shared" si="2"/>
        <v>50</v>
      </c>
      <c r="V40" s="18">
        <f t="shared" si="0"/>
        <v>25</v>
      </c>
      <c r="W40" s="11">
        <f t="shared" si="1"/>
        <v>25</v>
      </c>
      <c r="X40" s="18">
        <f t="shared" si="3"/>
        <v>0</v>
      </c>
    </row>
    <row r="41" spans="1:42" s="30" customFormat="1" ht="13.5" thickBot="1" x14ac:dyDescent="0.25">
      <c r="A41" s="56">
        <v>2400</v>
      </c>
      <c r="B41" s="56">
        <v>2400</v>
      </c>
      <c r="C41" s="56">
        <v>0</v>
      </c>
      <c r="D41" s="139">
        <v>0</v>
      </c>
      <c r="E41" s="56">
        <v>25</v>
      </c>
      <c r="F41" s="136">
        <v>0</v>
      </c>
      <c r="G41" s="136">
        <v>0</v>
      </c>
      <c r="H41" s="136">
        <v>0</v>
      </c>
      <c r="I41" s="136">
        <v>25</v>
      </c>
      <c r="J41" s="45"/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7">
        <v>0</v>
      </c>
      <c r="R41" s="95">
        <v>0</v>
      </c>
      <c r="S41" s="57">
        <v>0</v>
      </c>
      <c r="T41" s="51"/>
      <c r="U41" s="58">
        <f t="shared" si="2"/>
        <v>50</v>
      </c>
      <c r="V41" s="59">
        <f t="shared" si="0"/>
        <v>25</v>
      </c>
      <c r="W41" s="109">
        <f t="shared" si="1"/>
        <v>25</v>
      </c>
      <c r="X41" s="59">
        <f t="shared" si="3"/>
        <v>0</v>
      </c>
    </row>
    <row r="42" spans="1:42" s="12" customFormat="1" x14ac:dyDescent="0.2">
      <c r="A42" s="51"/>
      <c r="B42" s="51"/>
      <c r="C42" s="51"/>
      <c r="D42" s="51"/>
      <c r="E42" s="51"/>
      <c r="F42" s="51"/>
      <c r="G42" s="61"/>
      <c r="H42" s="6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11"/>
      <c r="V42" s="11"/>
      <c r="W42" s="11"/>
      <c r="X42" s="11"/>
    </row>
    <row r="43" spans="1:42" ht="13.5" thickBot="1" x14ac:dyDescent="0.25">
      <c r="A43" s="20"/>
      <c r="B43" s="20"/>
      <c r="C43" s="20"/>
      <c r="D43" s="20"/>
      <c r="E43" s="20"/>
      <c r="F43" s="62"/>
      <c r="G43" s="62"/>
      <c r="H43" s="62"/>
      <c r="I43" s="62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4" spans="1:42" ht="13.5" thickBot="1" x14ac:dyDescent="0.25">
      <c r="B44" s="63" t="s">
        <v>31</v>
      </c>
      <c r="C44" s="46">
        <f t="shared" ref="C44:I44" si="4">SUM(C18:C41)</f>
        <v>400</v>
      </c>
      <c r="D44" s="46">
        <f t="shared" si="4"/>
        <v>400</v>
      </c>
      <c r="E44" s="46">
        <f>SUM(E18:E41)</f>
        <v>200</v>
      </c>
      <c r="F44" s="46">
        <f t="shared" si="4"/>
        <v>400</v>
      </c>
      <c r="G44" s="46">
        <f t="shared" si="4"/>
        <v>400</v>
      </c>
      <c r="H44" s="46">
        <f t="shared" si="4"/>
        <v>80</v>
      </c>
      <c r="I44" s="46">
        <f t="shared" si="4"/>
        <v>200</v>
      </c>
      <c r="J44" s="17"/>
      <c r="K44" s="46">
        <f t="shared" ref="K44:S44" si="5">SUM(K18:K41)</f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-400</v>
      </c>
      <c r="Q44" s="46">
        <f t="shared" si="5"/>
        <v>-800</v>
      </c>
      <c r="R44" s="46">
        <f t="shared" si="5"/>
        <v>-480</v>
      </c>
      <c r="S44" s="46">
        <f t="shared" si="5"/>
        <v>-636</v>
      </c>
      <c r="T44" s="18"/>
      <c r="U44" s="46">
        <f>SUM(U18:U41)</f>
        <v>-2236</v>
      </c>
      <c r="V44" s="46">
        <f>SUM(V18:V41)</f>
        <v>-600</v>
      </c>
      <c r="W44" s="46">
        <f>SUM(W18:W41)</f>
        <v>280</v>
      </c>
      <c r="X44" s="46">
        <f>SUM(X18:X41)</f>
        <v>-1916</v>
      </c>
      <c r="Y44" s="64" t="s">
        <v>32</v>
      </c>
      <c r="Z44" s="65"/>
    </row>
    <row r="45" spans="1:42" ht="13.5" thickBot="1" x14ac:dyDescent="0.25">
      <c r="B45" s="66"/>
      <c r="C45" s="11"/>
      <c r="D45" s="11"/>
      <c r="E45" s="11"/>
      <c r="F45" s="18"/>
      <c r="G45" s="18"/>
      <c r="H45" s="18"/>
      <c r="I45" s="18"/>
      <c r="J45" s="67" t="s">
        <v>33</v>
      </c>
      <c r="K45" s="11"/>
      <c r="L45" s="11"/>
      <c r="M45" s="11"/>
      <c r="N45" s="11"/>
      <c r="O45" s="11"/>
      <c r="P45" s="11"/>
      <c r="Q45" s="11"/>
      <c r="R45" s="11"/>
      <c r="S45" s="11"/>
      <c r="T45" s="68" t="s">
        <v>34</v>
      </c>
      <c r="U45" s="18"/>
      <c r="V45" s="18"/>
      <c r="W45" s="18"/>
      <c r="X45" s="18"/>
      <c r="Y45" s="69"/>
    </row>
    <row r="46" spans="1:42" ht="30.75" customHeight="1" thickBot="1" x14ac:dyDescent="0.25">
      <c r="A46" s="66"/>
      <c r="B46" s="70" t="s">
        <v>230</v>
      </c>
      <c r="C46" s="46">
        <f t="shared" ref="C46:I46" si="6">SUM(C18:C41)</f>
        <v>400</v>
      </c>
      <c r="D46" s="46">
        <f t="shared" si="6"/>
        <v>400</v>
      </c>
      <c r="E46" s="46">
        <f>SUM(E18:E41)</f>
        <v>200</v>
      </c>
      <c r="F46" s="46">
        <f t="shared" si="6"/>
        <v>400</v>
      </c>
      <c r="G46" s="46">
        <f t="shared" si="6"/>
        <v>400</v>
      </c>
      <c r="H46" s="46">
        <f t="shared" si="6"/>
        <v>80</v>
      </c>
      <c r="I46" s="46">
        <f t="shared" si="6"/>
        <v>200</v>
      </c>
      <c r="J46" s="71">
        <f>SUM(C46:I46)</f>
        <v>2080</v>
      </c>
      <c r="K46" s="46">
        <f t="shared" ref="K46:S46" si="7">SUM(K18:K41)</f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-400</v>
      </c>
      <c r="Q46" s="46">
        <f t="shared" si="7"/>
        <v>-800</v>
      </c>
      <c r="R46" s="46">
        <f t="shared" si="7"/>
        <v>-480</v>
      </c>
      <c r="S46" s="46">
        <f t="shared" si="7"/>
        <v>-636</v>
      </c>
      <c r="T46" s="72">
        <f>SUM(K46:S46)</f>
        <v>-4316</v>
      </c>
      <c r="U46" s="46">
        <f>SUM(U18:U41)</f>
        <v>-2236</v>
      </c>
      <c r="V46" s="46">
        <f>SUM(V18:V41)</f>
        <v>-600</v>
      </c>
      <c r="W46" s="46">
        <f>SUM(W18:W41)</f>
        <v>280</v>
      </c>
      <c r="X46" s="46">
        <f>SUM(X18:X41)</f>
        <v>-1916</v>
      </c>
      <c r="Y46" s="69">
        <f>ABS(T46)+ABS(J46)</f>
        <v>6396</v>
      </c>
    </row>
    <row r="47" spans="1:42" ht="13.5" thickBot="1" x14ac:dyDescent="0.25">
      <c r="A47" s="66"/>
      <c r="B47" s="66"/>
      <c r="C47" s="48"/>
      <c r="D47" s="48"/>
      <c r="E47" s="48"/>
      <c r="F47" s="15"/>
      <c r="G47" s="15"/>
      <c r="H47" s="15"/>
      <c r="I47" s="46"/>
      <c r="K47" s="46"/>
      <c r="L47" s="46"/>
      <c r="M47" s="46"/>
      <c r="N47" s="15"/>
      <c r="O47" s="15"/>
      <c r="P47" s="15"/>
      <c r="Q47" s="14"/>
      <c r="R47" s="14"/>
      <c r="S47" s="14"/>
      <c r="U47" s="73"/>
      <c r="V47" s="73"/>
      <c r="W47" s="73"/>
      <c r="X47" s="73"/>
    </row>
    <row r="48" spans="1:42" x14ac:dyDescent="0.2">
      <c r="A48" s="2"/>
      <c r="B48" s="2"/>
      <c r="C48" s="43" t="s">
        <v>62</v>
      </c>
      <c r="D48" s="43" t="s">
        <v>62</v>
      </c>
      <c r="E48" s="43" t="s">
        <v>62</v>
      </c>
      <c r="F48" s="85" t="s">
        <v>47</v>
      </c>
      <c r="G48" s="48" t="s">
        <v>47</v>
      </c>
      <c r="H48" s="43" t="s">
        <v>36</v>
      </c>
      <c r="I48" s="83" t="s">
        <v>36</v>
      </c>
      <c r="J48" s="44"/>
      <c r="K48" s="15" t="s">
        <v>151</v>
      </c>
      <c r="L48" s="15" t="s">
        <v>151</v>
      </c>
      <c r="M48" s="85" t="s">
        <v>39</v>
      </c>
      <c r="N48" s="43" t="s">
        <v>98</v>
      </c>
      <c r="O48" s="14" t="s">
        <v>143</v>
      </c>
      <c r="P48" s="85" t="s">
        <v>47</v>
      </c>
      <c r="Q48" s="74"/>
      <c r="R48" s="99"/>
      <c r="S48" s="74"/>
      <c r="T48" s="44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</row>
    <row r="49" spans="1:42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73" t="s">
        <v>46</v>
      </c>
      <c r="G49" s="138" t="s">
        <v>39</v>
      </c>
      <c r="H49" s="47" t="s">
        <v>11</v>
      </c>
      <c r="I49" s="45" t="s">
        <v>11</v>
      </c>
      <c r="J49" s="76"/>
      <c r="K49" s="18" t="s">
        <v>118</v>
      </c>
      <c r="L49" s="18" t="s">
        <v>254</v>
      </c>
      <c r="M49" s="73" t="s">
        <v>47</v>
      </c>
      <c r="N49" s="47" t="s">
        <v>48</v>
      </c>
      <c r="O49" s="17" t="s">
        <v>144</v>
      </c>
      <c r="P49" s="73" t="s">
        <v>39</v>
      </c>
      <c r="Q49" s="18" t="s">
        <v>37</v>
      </c>
      <c r="R49" s="17" t="s">
        <v>37</v>
      </c>
      <c r="S49" s="18" t="s">
        <v>37</v>
      </c>
      <c r="T49" s="76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</row>
    <row r="50" spans="1:42" s="12" customFormat="1" ht="16.5" customHeight="1" x14ac:dyDescent="0.2">
      <c r="A50" s="66"/>
      <c r="B50" s="66"/>
      <c r="C50" s="47" t="s">
        <v>10</v>
      </c>
      <c r="D50" s="47" t="s">
        <v>10</v>
      </c>
      <c r="E50" s="47" t="s">
        <v>47</v>
      </c>
      <c r="F50" s="11" t="s">
        <v>39</v>
      </c>
      <c r="G50" s="55" t="s">
        <v>10</v>
      </c>
      <c r="H50" s="47" t="s">
        <v>10</v>
      </c>
      <c r="I50" s="45" t="s">
        <v>40</v>
      </c>
      <c r="J50" s="76"/>
      <c r="K50" s="47" t="s">
        <v>56</v>
      </c>
      <c r="L50" s="18" t="s">
        <v>145</v>
      </c>
      <c r="M50" s="11" t="s">
        <v>46</v>
      </c>
      <c r="N50" s="47" t="s">
        <v>52</v>
      </c>
      <c r="O50" s="17" t="s">
        <v>145</v>
      </c>
      <c r="P50" s="11" t="s">
        <v>10</v>
      </c>
      <c r="Q50" s="18" t="s">
        <v>38</v>
      </c>
      <c r="R50" s="17" t="s">
        <v>38</v>
      </c>
      <c r="S50" s="18" t="s">
        <v>38</v>
      </c>
      <c r="T50" s="76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</row>
    <row r="51" spans="1:42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47" t="s">
        <v>254</v>
      </c>
      <c r="F51" s="105" t="s">
        <v>47</v>
      </c>
      <c r="G51" s="75" t="s">
        <v>38</v>
      </c>
      <c r="H51" s="47" t="s">
        <v>256</v>
      </c>
      <c r="I51" s="45" t="s">
        <v>38</v>
      </c>
      <c r="J51" s="75"/>
      <c r="K51" s="18" t="s">
        <v>11</v>
      </c>
      <c r="L51" s="18" t="s">
        <v>349</v>
      </c>
      <c r="M51" s="105" t="s">
        <v>39</v>
      </c>
      <c r="N51" s="47" t="s">
        <v>81</v>
      </c>
      <c r="O51" s="17" t="s">
        <v>204</v>
      </c>
      <c r="P51" s="44" t="s">
        <v>38</v>
      </c>
      <c r="Q51" s="18" t="s">
        <v>47</v>
      </c>
      <c r="R51" s="17" t="s">
        <v>11</v>
      </c>
      <c r="S51" s="18" t="s">
        <v>11</v>
      </c>
      <c r="T51" s="11"/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</row>
    <row r="52" spans="1:42" s="12" customFormat="1" ht="19.5" customHeight="1" thickBot="1" x14ac:dyDescent="0.25">
      <c r="A52" s="66"/>
      <c r="B52" s="66"/>
      <c r="C52" s="47" t="s">
        <v>225</v>
      </c>
      <c r="D52" s="47" t="s">
        <v>117</v>
      </c>
      <c r="E52" s="47" t="s">
        <v>46</v>
      </c>
      <c r="F52" s="44"/>
      <c r="G52" s="84" t="s">
        <v>47</v>
      </c>
      <c r="H52" s="47" t="s">
        <v>38</v>
      </c>
      <c r="I52" s="98" t="s">
        <v>44</v>
      </c>
      <c r="J52" s="77"/>
      <c r="K52" s="18" t="s">
        <v>39</v>
      </c>
      <c r="L52" s="18" t="s">
        <v>427</v>
      </c>
      <c r="M52" s="30"/>
      <c r="N52" s="47" t="s">
        <v>128</v>
      </c>
      <c r="O52" s="17" t="s">
        <v>47</v>
      </c>
      <c r="P52" s="105" t="s">
        <v>47</v>
      </c>
      <c r="Q52" s="18" t="s">
        <v>43</v>
      </c>
      <c r="R52" s="17" t="s">
        <v>43</v>
      </c>
      <c r="S52" s="18" t="s">
        <v>43</v>
      </c>
      <c r="T52" s="77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</row>
    <row r="53" spans="1:42" s="12" customFormat="1" ht="30" customHeight="1" thickBot="1" x14ac:dyDescent="0.25">
      <c r="A53" s="66"/>
      <c r="B53" s="66"/>
      <c r="C53" s="47" t="s">
        <v>226</v>
      </c>
      <c r="D53" s="47" t="s">
        <v>138</v>
      </c>
      <c r="E53" s="47" t="s">
        <v>49</v>
      </c>
      <c r="F53" s="44"/>
      <c r="G53" s="44"/>
      <c r="H53" s="47" t="s">
        <v>54</v>
      </c>
      <c r="I53" s="44"/>
      <c r="J53" s="76"/>
      <c r="K53" s="47" t="s">
        <v>70</v>
      </c>
      <c r="L53" s="18" t="s">
        <v>11</v>
      </c>
      <c r="M53" s="30"/>
      <c r="N53" s="47" t="s">
        <v>251</v>
      </c>
      <c r="O53" s="18" t="s">
        <v>39</v>
      </c>
      <c r="P53" s="30"/>
      <c r="Q53" s="59"/>
      <c r="R53" s="60"/>
      <c r="S53" s="59"/>
      <c r="T53" s="76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</row>
    <row r="54" spans="1:42" s="12" customFormat="1" ht="24" customHeight="1" thickBot="1" x14ac:dyDescent="0.25">
      <c r="A54" s="66"/>
      <c r="B54" s="66"/>
      <c r="C54" s="78" t="s">
        <v>227</v>
      </c>
      <c r="D54" s="47" t="s">
        <v>289</v>
      </c>
      <c r="E54" s="47" t="s">
        <v>63</v>
      </c>
      <c r="F54" s="44"/>
      <c r="G54" s="44"/>
      <c r="H54" s="47" t="s">
        <v>195</v>
      </c>
      <c r="I54" s="44"/>
      <c r="J54" s="76"/>
      <c r="K54" s="47" t="s">
        <v>71</v>
      </c>
      <c r="L54" s="18" t="s">
        <v>39</v>
      </c>
      <c r="M54" s="30"/>
      <c r="N54" s="47" t="s">
        <v>432</v>
      </c>
      <c r="O54" s="47" t="s">
        <v>70</v>
      </c>
      <c r="P54" s="30"/>
      <c r="Q54" s="11"/>
      <c r="R54" s="11"/>
      <c r="S54" s="11"/>
      <c r="T54" s="11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2" s="12" customFormat="1" ht="28.5" customHeight="1" thickBot="1" x14ac:dyDescent="0.25">
      <c r="A55" s="66"/>
      <c r="B55" s="66"/>
      <c r="C55" s="30"/>
      <c r="D55" s="47" t="s">
        <v>439</v>
      </c>
      <c r="E55" s="78" t="s">
        <v>60</v>
      </c>
      <c r="F55" s="44"/>
      <c r="G55" s="44"/>
      <c r="H55" s="78" t="s">
        <v>65</v>
      </c>
      <c r="I55" s="44"/>
      <c r="J55" s="76"/>
      <c r="K55" s="47" t="s">
        <v>72</v>
      </c>
      <c r="L55" s="47" t="s">
        <v>70</v>
      </c>
      <c r="M55" s="30"/>
      <c r="N55" s="47" t="s">
        <v>433</v>
      </c>
      <c r="O55" s="47" t="s">
        <v>71</v>
      </c>
      <c r="P55" s="30"/>
      <c r="Q55" s="44"/>
      <c r="R55" s="44"/>
      <c r="S55" s="44"/>
      <c r="T55" s="44"/>
      <c r="U55" s="76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</row>
    <row r="56" spans="1:42" s="12" customFormat="1" ht="25.5" customHeight="1" thickBot="1" x14ac:dyDescent="0.25">
      <c r="A56" s="66"/>
      <c r="B56" s="66"/>
      <c r="C56" s="30"/>
      <c r="D56" s="47" t="s">
        <v>49</v>
      </c>
      <c r="E56" s="30"/>
      <c r="F56" s="44"/>
      <c r="G56" s="44"/>
      <c r="H56" s="44"/>
      <c r="I56" s="44"/>
      <c r="J56" s="79"/>
      <c r="K56" s="78" t="s">
        <v>73</v>
      </c>
      <c r="L56" s="47" t="s">
        <v>71</v>
      </c>
      <c r="M56" s="30"/>
      <c r="N56" s="47" t="s">
        <v>94</v>
      </c>
      <c r="O56" s="47" t="s">
        <v>72</v>
      </c>
      <c r="P56" s="30"/>
      <c r="Q56" s="44"/>
      <c r="R56" s="44"/>
      <c r="S56" s="44"/>
      <c r="T56" s="44"/>
      <c r="U56" s="79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2" s="12" customFormat="1" ht="27" customHeight="1" thickBot="1" x14ac:dyDescent="0.25">
      <c r="C57" s="30"/>
      <c r="D57" s="47" t="s">
        <v>63</v>
      </c>
      <c r="E57" s="30"/>
      <c r="F57" s="32"/>
      <c r="G57" s="32"/>
      <c r="H57" s="44"/>
      <c r="I57" s="44"/>
      <c r="J57" s="79"/>
      <c r="K57" s="30"/>
      <c r="L57" s="47" t="s">
        <v>72</v>
      </c>
      <c r="M57" s="30"/>
      <c r="N57" s="47" t="s">
        <v>46</v>
      </c>
      <c r="O57" s="78" t="s">
        <v>73</v>
      </c>
      <c r="P57" s="30"/>
      <c r="Q57" s="44"/>
      <c r="R57" s="44"/>
      <c r="S57" s="44"/>
      <c r="T57" s="79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1:42" ht="20.25" customHeight="1" thickBot="1" x14ac:dyDescent="0.25">
      <c r="B58" s="32"/>
      <c r="D58" s="78" t="s">
        <v>60</v>
      </c>
      <c r="F58" s="32"/>
      <c r="G58" s="32"/>
      <c r="H58" s="44"/>
      <c r="I58" s="44"/>
      <c r="J58" s="79"/>
      <c r="L58" s="78" t="s">
        <v>73</v>
      </c>
      <c r="N58" s="47" t="s">
        <v>92</v>
      </c>
      <c r="Q58" s="32"/>
      <c r="R58" s="32"/>
      <c r="S58" s="32"/>
      <c r="T58" s="8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</row>
    <row r="59" spans="1:42" ht="24" customHeight="1" x14ac:dyDescent="0.2">
      <c r="B59" s="30"/>
      <c r="F59" s="32"/>
      <c r="G59" s="32"/>
      <c r="H59" s="32"/>
      <c r="I59" s="32"/>
      <c r="J59" s="79"/>
      <c r="N59" s="47" t="s">
        <v>47</v>
      </c>
      <c r="Q59" s="32"/>
      <c r="R59" s="32"/>
      <c r="S59" s="32"/>
      <c r="U59" s="81"/>
      <c r="V59" s="81"/>
      <c r="W59" s="81"/>
      <c r="X59" s="81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</row>
    <row r="60" spans="1:42" ht="15" x14ac:dyDescent="0.2">
      <c r="F60" s="32"/>
      <c r="G60" s="32"/>
      <c r="H60" s="32"/>
      <c r="I60" s="32"/>
      <c r="J60" s="79"/>
      <c r="N60" s="47" t="s">
        <v>171</v>
      </c>
      <c r="Q60" s="30"/>
      <c r="R60" s="30"/>
      <c r="U60" s="80"/>
      <c r="V60" s="80"/>
      <c r="W60" s="80"/>
      <c r="X60" s="8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</row>
    <row r="61" spans="1:42" ht="15" x14ac:dyDescent="0.2">
      <c r="F61" s="32"/>
      <c r="G61" s="32"/>
      <c r="H61" s="32"/>
      <c r="I61" s="32"/>
      <c r="J61" s="79"/>
      <c r="N61" s="47" t="s">
        <v>46</v>
      </c>
      <c r="Q61" s="30"/>
      <c r="R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</row>
    <row r="62" spans="1:42" ht="15" x14ac:dyDescent="0.2">
      <c r="F62" s="32"/>
      <c r="G62" s="32"/>
      <c r="H62" s="32"/>
      <c r="I62" s="32"/>
      <c r="J62" s="79"/>
      <c r="N62" s="47" t="s">
        <v>11</v>
      </c>
      <c r="Q62" s="30"/>
      <c r="R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spans="1:42" ht="15" x14ac:dyDescent="0.2">
      <c r="F63" s="32"/>
      <c r="G63" s="32"/>
      <c r="H63" s="32"/>
      <c r="I63" s="32"/>
      <c r="J63" s="79"/>
      <c r="N63" s="18" t="s">
        <v>39</v>
      </c>
      <c r="Q63" s="30"/>
      <c r="R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</row>
    <row r="64" spans="1:42" x14ac:dyDescent="0.2">
      <c r="F64" s="32"/>
      <c r="G64" s="32"/>
      <c r="H64" s="32"/>
      <c r="I64" s="32"/>
      <c r="N64" s="47" t="s">
        <v>70</v>
      </c>
      <c r="Q64" s="30"/>
      <c r="R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</row>
    <row r="65" spans="8:42" x14ac:dyDescent="0.2">
      <c r="H65" s="32"/>
      <c r="I65" s="32"/>
      <c r="N65" s="47" t="s">
        <v>71</v>
      </c>
      <c r="Q65" s="30"/>
      <c r="R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</row>
    <row r="66" spans="8:42" x14ac:dyDescent="0.2">
      <c r="H66" s="32"/>
      <c r="I66" s="32"/>
      <c r="N66" s="47" t="s">
        <v>72</v>
      </c>
      <c r="Q66" s="30"/>
      <c r="R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</row>
    <row r="67" spans="8:42" ht="13.5" thickBot="1" x14ac:dyDescent="0.25">
      <c r="N67" s="78" t="s">
        <v>73</v>
      </c>
      <c r="Q67" s="30"/>
      <c r="R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</row>
    <row r="68" spans="8:42" x14ac:dyDescent="0.2">
      <c r="Q68" s="30"/>
      <c r="R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</row>
    <row r="69" spans="8:42" x14ac:dyDescent="0.2">
      <c r="Q69" s="30"/>
      <c r="R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</row>
    <row r="70" spans="8:42" x14ac:dyDescent="0.2">
      <c r="Q70" s="30"/>
      <c r="R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</row>
    <row r="71" spans="8:42" x14ac:dyDescent="0.2">
      <c r="Q71" s="30"/>
      <c r="R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</row>
    <row r="72" spans="8:42" x14ac:dyDescent="0.2">
      <c r="Q72" s="30"/>
      <c r="R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</row>
    <row r="73" spans="8:42" x14ac:dyDescent="0.2">
      <c r="Q73" s="30"/>
      <c r="R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</row>
    <row r="74" spans="8:42" x14ac:dyDescent="0.2">
      <c r="Q74" s="30"/>
      <c r="R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</row>
    <row r="75" spans="8:42" x14ac:dyDescent="0.2">
      <c r="Q75" s="30"/>
      <c r="R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</row>
    <row r="76" spans="8:42" x14ac:dyDescent="0.2">
      <c r="Q76" s="30"/>
      <c r="R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</row>
    <row r="77" spans="8:42" x14ac:dyDescent="0.2">
      <c r="Q77" s="30"/>
      <c r="R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</row>
    <row r="78" spans="8:42" x14ac:dyDescent="0.2">
      <c r="Q78" s="30"/>
      <c r="R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</row>
    <row r="79" spans="8:42" x14ac:dyDescent="0.2">
      <c r="Q79" s="30"/>
      <c r="R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</row>
    <row r="80" spans="8:42" x14ac:dyDescent="0.2">
      <c r="Q80" s="30"/>
      <c r="R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</row>
    <row r="81" spans="17:42" x14ac:dyDescent="0.2">
      <c r="Q81" s="30"/>
      <c r="R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</row>
    <row r="82" spans="17:42" x14ac:dyDescent="0.2">
      <c r="Q82" s="30"/>
      <c r="R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</row>
    <row r="83" spans="17:42" x14ac:dyDescent="0.2">
      <c r="Q83" s="30"/>
      <c r="R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</row>
    <row r="84" spans="17:42" x14ac:dyDescent="0.2">
      <c r="Q84" s="30"/>
      <c r="R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</row>
    <row r="85" spans="17:42" x14ac:dyDescent="0.2">
      <c r="Q85" s="30"/>
      <c r="R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</row>
    <row r="86" spans="17:42" x14ac:dyDescent="0.2">
      <c r="Q86" s="30"/>
      <c r="R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</row>
    <row r="87" spans="17:42" x14ac:dyDescent="0.2">
      <c r="Q87" s="30"/>
      <c r="R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</row>
    <row r="88" spans="17:42" x14ac:dyDescent="0.2">
      <c r="Q88" s="30"/>
      <c r="R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</row>
    <row r="89" spans="17:42" x14ac:dyDescent="0.2">
      <c r="Q89" s="30"/>
      <c r="R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</row>
    <row r="90" spans="17:42" x14ac:dyDescent="0.2">
      <c r="Q90" s="30"/>
      <c r="R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</row>
    <row r="91" spans="17:42" x14ac:dyDescent="0.2">
      <c r="Q91" s="30"/>
      <c r="R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</row>
    <row r="92" spans="17:42" x14ac:dyDescent="0.2">
      <c r="Q92" s="30"/>
      <c r="R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</row>
    <row r="93" spans="17:42" x14ac:dyDescent="0.2">
      <c r="Q93" s="30"/>
      <c r="R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</row>
    <row r="94" spans="17:42" x14ac:dyDescent="0.2">
      <c r="Q94" s="30"/>
      <c r="R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</row>
    <row r="95" spans="17:42" x14ac:dyDescent="0.2">
      <c r="Q95" s="30"/>
      <c r="R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</row>
    <row r="96" spans="17:42" x14ac:dyDescent="0.2">
      <c r="Q96" s="30"/>
      <c r="R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</row>
    <row r="97" spans="17:42" x14ac:dyDescent="0.2">
      <c r="Q97" s="30"/>
      <c r="R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</row>
    <row r="98" spans="17:42" x14ac:dyDescent="0.2">
      <c r="Q98" s="30"/>
      <c r="R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</row>
    <row r="99" spans="17:42" x14ac:dyDescent="0.2">
      <c r="Q99" s="30"/>
      <c r="R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</row>
    <row r="100" spans="17:42" x14ac:dyDescent="0.2">
      <c r="Q100" s="30"/>
      <c r="R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</row>
    <row r="101" spans="17:42" x14ac:dyDescent="0.2">
      <c r="Q101" s="30"/>
      <c r="R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</row>
    <row r="102" spans="17:42" x14ac:dyDescent="0.2">
      <c r="Q102" s="30"/>
      <c r="R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</row>
    <row r="103" spans="17:42" x14ac:dyDescent="0.2">
      <c r="Q103" s="30"/>
      <c r="R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</row>
    <row r="104" spans="17:42" x14ac:dyDescent="0.2">
      <c r="Q104" s="30"/>
      <c r="R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</row>
    <row r="105" spans="17:42" x14ac:dyDescent="0.2">
      <c r="Q105" s="30"/>
      <c r="R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</row>
    <row r="106" spans="17:42" x14ac:dyDescent="0.2">
      <c r="Q106" s="30"/>
      <c r="R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Z107"/>
  <sheetViews>
    <sheetView topLeftCell="E4" zoomScale="60" workbookViewId="0">
      <selection activeCell="I35" sqref="I3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4" width="30.5703125" style="30" customWidth="1"/>
    <col min="15" max="15" width="21.42578125" style="30" customWidth="1"/>
    <col min="16" max="17" width="30.28515625" style="5" customWidth="1"/>
    <col min="18" max="22" width="30.5703125" style="30" customWidth="1"/>
    <col min="23" max="28" width="30.28515625" style="5" customWidth="1"/>
    <col min="29" max="29" width="30.28515625" style="30" customWidth="1"/>
    <col min="30" max="30" width="21.42578125" style="30" customWidth="1"/>
    <col min="31" max="31" width="31.42578125" style="5" customWidth="1"/>
    <col min="32" max="33" width="28.85546875" style="5" customWidth="1"/>
    <col min="34" max="34" width="31.42578125" style="5" customWidth="1"/>
    <col min="35" max="35" width="26.42578125" style="5" customWidth="1"/>
    <col min="36" max="16384" width="16.7109375" style="5"/>
  </cols>
  <sheetData>
    <row r="1" spans="1:3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3"/>
      <c r="S1" s="3"/>
      <c r="T1" s="3"/>
      <c r="U1" s="3"/>
      <c r="V1" s="3"/>
      <c r="W1" s="4"/>
      <c r="X1" s="4"/>
      <c r="Y1" s="4"/>
      <c r="Z1" s="4"/>
      <c r="AA1" s="4"/>
      <c r="AB1" s="4"/>
      <c r="AC1" s="96"/>
      <c r="AD1" s="3"/>
      <c r="AE1" s="4"/>
      <c r="AF1" s="4"/>
      <c r="AG1" s="4"/>
      <c r="AH1" s="4"/>
    </row>
    <row r="2" spans="1:3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spans="1:3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1:34" ht="21.75" customHeight="1" x14ac:dyDescent="0.2">
      <c r="B8" s="7">
        <v>37352</v>
      </c>
      <c r="C8" s="8"/>
      <c r="D8" s="8"/>
      <c r="E8" s="8"/>
      <c r="F8" s="8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4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9" t="s">
        <v>57</v>
      </c>
      <c r="L9" s="10" t="s">
        <v>3</v>
      </c>
      <c r="M9" s="10" t="s">
        <v>3</v>
      </c>
      <c r="N9" s="10" t="s">
        <v>3</v>
      </c>
      <c r="O9" s="11"/>
      <c r="P9" s="89" t="s">
        <v>4</v>
      </c>
      <c r="Q9" s="89" t="s">
        <v>4</v>
      </c>
      <c r="R9" s="10" t="s">
        <v>57</v>
      </c>
      <c r="S9" s="10" t="s">
        <v>57</v>
      </c>
      <c r="T9" s="10" t="s">
        <v>57</v>
      </c>
      <c r="U9" s="10" t="s">
        <v>57</v>
      </c>
      <c r="V9" s="10" t="s">
        <v>57</v>
      </c>
      <c r="W9" s="89" t="s">
        <v>4</v>
      </c>
      <c r="X9" s="89" t="s">
        <v>4</v>
      </c>
      <c r="Y9" s="89" t="s">
        <v>4</v>
      </c>
      <c r="Z9" s="89" t="s">
        <v>4</v>
      </c>
      <c r="AA9" s="89" t="s">
        <v>4</v>
      </c>
      <c r="AB9" s="89" t="s">
        <v>4</v>
      </c>
      <c r="AC9" s="89" t="s">
        <v>4</v>
      </c>
      <c r="AD9" s="11"/>
      <c r="AE9" s="12"/>
      <c r="AF9" s="12"/>
      <c r="AG9" s="12"/>
      <c r="AH9" s="12"/>
    </row>
    <row r="10" spans="1:3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4" t="s">
        <v>7</v>
      </c>
      <c r="L10" s="15" t="s">
        <v>7</v>
      </c>
      <c r="M10" s="15" t="s">
        <v>7</v>
      </c>
      <c r="N10" s="15" t="s">
        <v>7</v>
      </c>
      <c r="O10" s="11"/>
      <c r="P10" s="48" t="s">
        <v>7</v>
      </c>
      <c r="Q10" s="48" t="s">
        <v>7</v>
      </c>
      <c r="R10" s="15" t="s">
        <v>45</v>
      </c>
      <c r="S10" s="15" t="s">
        <v>45</v>
      </c>
      <c r="T10" s="15" t="s">
        <v>45</v>
      </c>
      <c r="U10" s="15" t="s">
        <v>45</v>
      </c>
      <c r="V10" s="15" t="s">
        <v>45</v>
      </c>
      <c r="W10" s="48" t="s">
        <v>7</v>
      </c>
      <c r="X10" s="48" t="s">
        <v>7</v>
      </c>
      <c r="Y10" s="48" t="s">
        <v>7</v>
      </c>
      <c r="Z10" s="48" t="s">
        <v>7</v>
      </c>
      <c r="AA10" s="48" t="s">
        <v>7</v>
      </c>
      <c r="AB10" s="48" t="s">
        <v>7</v>
      </c>
      <c r="AC10" s="15" t="s">
        <v>67</v>
      </c>
      <c r="AD10" s="11"/>
    </row>
    <row r="11" spans="1:34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7" t="s">
        <v>10</v>
      </c>
      <c r="L11" s="18" t="s">
        <v>10</v>
      </c>
      <c r="M11" s="18" t="s">
        <v>11</v>
      </c>
      <c r="N11" s="18" t="s">
        <v>11</v>
      </c>
      <c r="O11" s="11"/>
      <c r="P11" s="18" t="s">
        <v>10</v>
      </c>
      <c r="Q11" s="18" t="s">
        <v>10</v>
      </c>
      <c r="R11" s="18" t="s">
        <v>11</v>
      </c>
      <c r="S11" s="18" t="s">
        <v>11</v>
      </c>
      <c r="T11" s="18" t="s">
        <v>46</v>
      </c>
      <c r="U11" s="18" t="s">
        <v>46</v>
      </c>
      <c r="V11" s="18" t="s">
        <v>47</v>
      </c>
      <c r="W11" s="18" t="s">
        <v>10</v>
      </c>
      <c r="X11" s="18" t="s">
        <v>10</v>
      </c>
      <c r="Y11" s="18" t="s">
        <v>10</v>
      </c>
      <c r="Z11" s="18" t="s">
        <v>10</v>
      </c>
      <c r="AA11" s="18" t="s">
        <v>10</v>
      </c>
      <c r="AB11" s="18" t="s">
        <v>10</v>
      </c>
      <c r="AC11" s="18" t="s">
        <v>10</v>
      </c>
      <c r="AD11" s="11"/>
    </row>
    <row r="12" spans="1:34" x14ac:dyDescent="0.2">
      <c r="A12" s="16" t="s">
        <v>12</v>
      </c>
      <c r="B12" s="16" t="s">
        <v>12</v>
      </c>
      <c r="C12" s="19"/>
      <c r="D12" s="19"/>
      <c r="E12" s="19"/>
      <c r="F12" s="19"/>
      <c r="G12" s="19"/>
      <c r="H12" s="19"/>
      <c r="I12" s="19"/>
      <c r="J12" s="19"/>
      <c r="K12" s="19"/>
      <c r="L12" s="21">
        <v>0</v>
      </c>
      <c r="M12" s="21">
        <v>22.25</v>
      </c>
      <c r="N12" s="21">
        <v>22.25</v>
      </c>
      <c r="O12" s="22"/>
      <c r="P12" s="91"/>
      <c r="Q12" s="91"/>
      <c r="R12" s="21">
        <v>121</v>
      </c>
      <c r="S12" s="21">
        <v>121</v>
      </c>
      <c r="T12" s="21"/>
      <c r="U12" s="21"/>
      <c r="V12" s="21"/>
      <c r="W12" s="91"/>
      <c r="X12" s="91"/>
      <c r="Y12" s="91"/>
      <c r="Z12" s="91"/>
      <c r="AA12" s="91"/>
      <c r="AB12" s="91"/>
      <c r="AC12" s="23"/>
      <c r="AD12" s="22"/>
    </row>
    <row r="13" spans="1:34" ht="43.5" customHeight="1" thickBot="1" x14ac:dyDescent="0.25">
      <c r="A13" s="24"/>
      <c r="B13" s="24"/>
      <c r="C13" s="100" t="s">
        <v>196</v>
      </c>
      <c r="D13" s="100" t="s">
        <v>196</v>
      </c>
      <c r="E13" s="100" t="s">
        <v>196</v>
      </c>
      <c r="F13" s="100" t="s">
        <v>196</v>
      </c>
      <c r="G13" s="25" t="s">
        <v>13</v>
      </c>
      <c r="H13" s="25" t="s">
        <v>13</v>
      </c>
      <c r="I13" s="25" t="s">
        <v>13</v>
      </c>
      <c r="J13" s="25" t="s">
        <v>13</v>
      </c>
      <c r="K13" s="25" t="s">
        <v>13</v>
      </c>
      <c r="L13" s="27" t="s">
        <v>51</v>
      </c>
      <c r="M13" s="100" t="s">
        <v>196</v>
      </c>
      <c r="N13" s="27" t="s">
        <v>51</v>
      </c>
      <c r="O13" s="28"/>
      <c r="P13" s="100" t="s">
        <v>196</v>
      </c>
      <c r="Q13" s="100" t="s">
        <v>196</v>
      </c>
      <c r="R13" s="27" t="s">
        <v>51</v>
      </c>
      <c r="S13" s="27" t="s">
        <v>51</v>
      </c>
      <c r="T13" s="27" t="s">
        <v>50</v>
      </c>
      <c r="U13" s="27" t="s">
        <v>50</v>
      </c>
      <c r="V13" s="102" t="s">
        <v>142</v>
      </c>
      <c r="W13" s="100" t="s">
        <v>167</v>
      </c>
      <c r="X13" s="100" t="s">
        <v>167</v>
      </c>
      <c r="Y13" s="29" t="s">
        <v>13</v>
      </c>
      <c r="Z13" s="29" t="s">
        <v>13</v>
      </c>
      <c r="AA13" s="29" t="s">
        <v>13</v>
      </c>
      <c r="AB13" s="29" t="s">
        <v>13</v>
      </c>
      <c r="AC13" s="90" t="s">
        <v>13</v>
      </c>
      <c r="AE13" s="31"/>
      <c r="AF13" s="31"/>
      <c r="AG13" s="31"/>
      <c r="AH13" s="31"/>
    </row>
    <row r="14" spans="1:34" x14ac:dyDescent="0.2">
      <c r="A14" s="24"/>
      <c r="B14" s="24"/>
      <c r="C14" s="17"/>
      <c r="D14" s="17"/>
      <c r="E14" s="17"/>
      <c r="F14" s="17"/>
      <c r="G14" s="17"/>
      <c r="H14" s="17"/>
      <c r="I14" s="17"/>
      <c r="J14" s="17"/>
      <c r="K14" s="17"/>
      <c r="L14" s="18"/>
      <c r="M14" s="18"/>
      <c r="N14" s="18"/>
      <c r="O14" s="32"/>
      <c r="P14" s="55"/>
      <c r="Q14" s="55"/>
      <c r="R14" s="18"/>
      <c r="S14" s="18"/>
      <c r="T14" s="18"/>
      <c r="U14" s="18"/>
      <c r="V14" s="18"/>
      <c r="W14" s="55"/>
      <c r="X14" s="55"/>
      <c r="Y14" s="55"/>
      <c r="Z14" s="55"/>
      <c r="AA14" s="55"/>
      <c r="AB14" s="55"/>
      <c r="AC14" s="18"/>
      <c r="AD14" s="92"/>
      <c r="AE14" s="33"/>
      <c r="AF14" s="33"/>
      <c r="AG14" s="33"/>
      <c r="AH14" s="33"/>
    </row>
    <row r="15" spans="1:34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6"/>
      <c r="P15" s="87" t="s">
        <v>69</v>
      </c>
      <c r="Q15" s="87" t="s">
        <v>69</v>
      </c>
      <c r="R15" s="34" t="s">
        <v>69</v>
      </c>
      <c r="S15" s="34" t="s">
        <v>69</v>
      </c>
      <c r="T15" s="87" t="s">
        <v>69</v>
      </c>
      <c r="U15" s="87" t="s">
        <v>69</v>
      </c>
      <c r="V15" s="87" t="s">
        <v>141</v>
      </c>
      <c r="W15" s="87" t="s">
        <v>69</v>
      </c>
      <c r="X15" s="87" t="s">
        <v>69</v>
      </c>
      <c r="Y15" s="87" t="s">
        <v>69</v>
      </c>
      <c r="Z15" s="87" t="s">
        <v>69</v>
      </c>
      <c r="AA15" s="87" t="s">
        <v>69</v>
      </c>
      <c r="AB15" s="87" t="s">
        <v>69</v>
      </c>
      <c r="AC15" s="87" t="s">
        <v>69</v>
      </c>
      <c r="AD15" s="88"/>
      <c r="AE15" s="34"/>
      <c r="AF15" s="35"/>
      <c r="AG15" s="35"/>
      <c r="AH15" s="35"/>
    </row>
    <row r="16" spans="1:34" s="30" customFormat="1" ht="26.25" customHeight="1" thickBot="1" x14ac:dyDescent="0.25">
      <c r="A16" s="36"/>
      <c r="B16" s="36"/>
      <c r="C16" s="82" t="s">
        <v>181</v>
      </c>
      <c r="D16" s="82" t="s">
        <v>182</v>
      </c>
      <c r="E16" s="82" t="s">
        <v>183</v>
      </c>
      <c r="F16" s="82" t="s">
        <v>184</v>
      </c>
      <c r="G16" s="82" t="s">
        <v>197</v>
      </c>
      <c r="H16" s="82" t="s">
        <v>181</v>
      </c>
      <c r="I16" s="82" t="s">
        <v>198</v>
      </c>
      <c r="J16" s="82" t="s">
        <v>193</v>
      </c>
      <c r="K16" s="82" t="s">
        <v>184</v>
      </c>
      <c r="L16" s="82" t="s">
        <v>185</v>
      </c>
      <c r="M16" s="82" t="s">
        <v>186</v>
      </c>
      <c r="N16" s="82" t="s">
        <v>186</v>
      </c>
      <c r="O16" s="17"/>
      <c r="P16" s="60" t="s">
        <v>147</v>
      </c>
      <c r="Q16" s="60" t="s">
        <v>149</v>
      </c>
      <c r="R16" s="82" t="s">
        <v>174</v>
      </c>
      <c r="S16" s="82" t="s">
        <v>173</v>
      </c>
      <c r="T16" s="82" t="s">
        <v>200</v>
      </c>
      <c r="U16" s="82" t="s">
        <v>199</v>
      </c>
      <c r="V16" s="82" t="s">
        <v>157</v>
      </c>
      <c r="W16" s="60" t="s">
        <v>175</v>
      </c>
      <c r="X16" s="60" t="s">
        <v>176</v>
      </c>
      <c r="Y16" s="108" t="s">
        <v>205</v>
      </c>
      <c r="Z16" s="108" t="s">
        <v>206</v>
      </c>
      <c r="AA16" s="108" t="s">
        <v>207</v>
      </c>
      <c r="AB16" s="108" t="s">
        <v>209</v>
      </c>
      <c r="AC16" s="108" t="s">
        <v>208</v>
      </c>
      <c r="AD16" s="18"/>
      <c r="AE16" s="37" t="s">
        <v>14</v>
      </c>
      <c r="AF16" s="38" t="s">
        <v>15</v>
      </c>
      <c r="AG16" s="39" t="s">
        <v>16</v>
      </c>
      <c r="AH16" s="40" t="s">
        <v>17</v>
      </c>
    </row>
    <row r="17" spans="1:34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3" t="s">
        <v>20</v>
      </c>
      <c r="N17" s="43" t="s">
        <v>20</v>
      </c>
      <c r="O17" s="45"/>
      <c r="P17" s="15" t="s">
        <v>20</v>
      </c>
      <c r="Q17" s="15" t="s">
        <v>20</v>
      </c>
      <c r="R17" s="43" t="s">
        <v>68</v>
      </c>
      <c r="S17" s="43" t="s">
        <v>68</v>
      </c>
      <c r="T17" s="43" t="s">
        <v>20</v>
      </c>
      <c r="U17" s="43" t="s">
        <v>20</v>
      </c>
      <c r="V17" s="43" t="s">
        <v>20</v>
      </c>
      <c r="W17" s="15" t="s">
        <v>20</v>
      </c>
      <c r="X17" s="15" t="s">
        <v>20</v>
      </c>
      <c r="Y17" s="15" t="s">
        <v>20</v>
      </c>
      <c r="Z17" s="15" t="s">
        <v>20</v>
      </c>
      <c r="AA17" s="15" t="s">
        <v>20</v>
      </c>
      <c r="AB17" s="15" t="s">
        <v>20</v>
      </c>
      <c r="AC17" s="46" t="s">
        <v>20</v>
      </c>
      <c r="AD17" s="47"/>
      <c r="AE17" s="48"/>
      <c r="AF17" s="15"/>
      <c r="AG17" s="14"/>
      <c r="AH17" s="15"/>
    </row>
    <row r="18" spans="1:34" s="32" customFormat="1" x14ac:dyDescent="0.2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9">
        <v>25</v>
      </c>
      <c r="N18" s="49">
        <v>0</v>
      </c>
      <c r="O18" s="45"/>
      <c r="P18" s="52">
        <v>-50</v>
      </c>
      <c r="Q18" s="52">
        <v>-25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52">
        <v>-50</v>
      </c>
      <c r="X18" s="52">
        <v>-50</v>
      </c>
      <c r="Y18" s="52">
        <v>0</v>
      </c>
      <c r="Z18" s="52">
        <v>0</v>
      </c>
      <c r="AA18" s="52">
        <v>0</v>
      </c>
      <c r="AB18" s="52">
        <v>0</v>
      </c>
      <c r="AC18" s="52">
        <v>0</v>
      </c>
      <c r="AD18" s="51"/>
      <c r="AE18" s="48">
        <f>SUM(C18:AC18)</f>
        <v>-50</v>
      </c>
      <c r="AF18" s="48">
        <f>SUM(C18:K18,R18:V18)</f>
        <v>100</v>
      </c>
      <c r="AG18" s="48">
        <f>SUM(L18:N18)</f>
        <v>25</v>
      </c>
      <c r="AH18" s="15">
        <f>SUM(P18:Q18,W18:AC18)</f>
        <v>-175</v>
      </c>
    </row>
    <row r="19" spans="1:34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25</v>
      </c>
      <c r="I19" s="53">
        <v>25</v>
      </c>
      <c r="J19" s="53">
        <v>25</v>
      </c>
      <c r="K19" s="53">
        <v>25</v>
      </c>
      <c r="L19" s="53">
        <v>0</v>
      </c>
      <c r="M19" s="53">
        <v>0</v>
      </c>
      <c r="N19" s="53">
        <v>25</v>
      </c>
      <c r="O19" s="45"/>
      <c r="P19" s="54">
        <v>0</v>
      </c>
      <c r="Q19" s="54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106">
        <v>0</v>
      </c>
      <c r="X19" s="106">
        <v>0</v>
      </c>
      <c r="Y19" s="54">
        <v>-50</v>
      </c>
      <c r="Z19" s="54">
        <v>-50</v>
      </c>
      <c r="AA19" s="54">
        <v>0</v>
      </c>
      <c r="AB19" s="54">
        <v>0</v>
      </c>
      <c r="AC19" s="54">
        <v>0</v>
      </c>
      <c r="AD19" s="51"/>
      <c r="AE19" s="55">
        <f t="shared" ref="AE19:AE42" si="0">SUM(C19:AC19)</f>
        <v>25</v>
      </c>
      <c r="AF19" s="55">
        <f t="shared" ref="AF19:AF42" si="1">SUM(C19:K19,R19:V19)</f>
        <v>100</v>
      </c>
      <c r="AG19" s="55">
        <f t="shared" ref="AG19:AG42" si="2">SUM(L19:N19)</f>
        <v>25</v>
      </c>
      <c r="AH19" s="18">
        <f t="shared" ref="AH19:AH42" si="3">SUM(P19:Q19,W19:AC19)</f>
        <v>-100</v>
      </c>
    </row>
    <row r="20" spans="1:34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25</v>
      </c>
      <c r="I20" s="53">
        <v>25</v>
      </c>
      <c r="J20" s="53">
        <v>25</v>
      </c>
      <c r="K20" s="53">
        <v>25</v>
      </c>
      <c r="L20" s="53">
        <v>0</v>
      </c>
      <c r="M20" s="53">
        <v>0</v>
      </c>
      <c r="N20" s="53">
        <v>25</v>
      </c>
      <c r="O20" s="45"/>
      <c r="P20" s="54">
        <v>0</v>
      </c>
      <c r="Q20" s="54">
        <v>0</v>
      </c>
      <c r="R20" s="53">
        <v>0</v>
      </c>
      <c r="S20" s="53">
        <v>0</v>
      </c>
      <c r="T20" s="53">
        <v>0</v>
      </c>
      <c r="U20" s="53">
        <v>0</v>
      </c>
      <c r="V20" s="53">
        <v>0</v>
      </c>
      <c r="W20" s="106">
        <v>0</v>
      </c>
      <c r="X20" s="106">
        <v>0</v>
      </c>
      <c r="Y20" s="54">
        <v>-50</v>
      </c>
      <c r="Z20" s="54">
        <v>-50</v>
      </c>
      <c r="AA20" s="54">
        <v>0</v>
      </c>
      <c r="AB20" s="54">
        <v>0</v>
      </c>
      <c r="AC20" s="54">
        <v>0</v>
      </c>
      <c r="AD20" s="51"/>
      <c r="AE20" s="55">
        <f t="shared" si="0"/>
        <v>25</v>
      </c>
      <c r="AF20" s="55">
        <f t="shared" si="1"/>
        <v>100</v>
      </c>
      <c r="AG20" s="55">
        <f t="shared" si="2"/>
        <v>25</v>
      </c>
      <c r="AH20" s="18">
        <f t="shared" si="3"/>
        <v>-100</v>
      </c>
    </row>
    <row r="21" spans="1:34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25</v>
      </c>
      <c r="I21" s="53">
        <v>25</v>
      </c>
      <c r="J21" s="53">
        <v>25</v>
      </c>
      <c r="K21" s="53">
        <v>25</v>
      </c>
      <c r="L21" s="53">
        <v>0</v>
      </c>
      <c r="M21" s="53">
        <v>0</v>
      </c>
      <c r="N21" s="53">
        <v>25</v>
      </c>
      <c r="O21" s="45"/>
      <c r="P21" s="54">
        <v>0</v>
      </c>
      <c r="Q21" s="54">
        <v>0</v>
      </c>
      <c r="R21" s="53">
        <v>0</v>
      </c>
      <c r="S21" s="53">
        <v>0</v>
      </c>
      <c r="T21" s="53">
        <v>0</v>
      </c>
      <c r="U21" s="53">
        <v>0</v>
      </c>
      <c r="V21" s="53">
        <v>0</v>
      </c>
      <c r="W21" s="106">
        <v>0</v>
      </c>
      <c r="X21" s="106">
        <v>0</v>
      </c>
      <c r="Y21" s="54">
        <v>-50</v>
      </c>
      <c r="Z21" s="54">
        <v>-50</v>
      </c>
      <c r="AA21" s="54">
        <v>0</v>
      </c>
      <c r="AB21" s="54">
        <v>0</v>
      </c>
      <c r="AC21" s="54">
        <v>0</v>
      </c>
      <c r="AD21" s="51"/>
      <c r="AE21" s="55">
        <f t="shared" si="0"/>
        <v>25</v>
      </c>
      <c r="AF21" s="55">
        <f t="shared" si="1"/>
        <v>100</v>
      </c>
      <c r="AG21" s="55">
        <f t="shared" si="2"/>
        <v>25</v>
      </c>
      <c r="AH21" s="18">
        <f t="shared" si="3"/>
        <v>-100</v>
      </c>
    </row>
    <row r="22" spans="1:34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25</v>
      </c>
      <c r="I22" s="53">
        <v>25</v>
      </c>
      <c r="J22" s="53">
        <v>25</v>
      </c>
      <c r="K22" s="53">
        <v>25</v>
      </c>
      <c r="L22" s="53">
        <v>0</v>
      </c>
      <c r="M22" s="53">
        <v>0</v>
      </c>
      <c r="N22" s="53">
        <v>25</v>
      </c>
      <c r="O22" s="45"/>
      <c r="P22" s="54">
        <v>0</v>
      </c>
      <c r="Q22" s="54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106">
        <v>0</v>
      </c>
      <c r="X22" s="106">
        <v>0</v>
      </c>
      <c r="Y22" s="54">
        <v>-50</v>
      </c>
      <c r="Z22" s="54">
        <v>-50</v>
      </c>
      <c r="AA22" s="54">
        <v>0</v>
      </c>
      <c r="AB22" s="54">
        <v>0</v>
      </c>
      <c r="AC22" s="54">
        <v>0</v>
      </c>
      <c r="AD22" s="51"/>
      <c r="AE22" s="55">
        <f t="shared" si="0"/>
        <v>25</v>
      </c>
      <c r="AF22" s="55">
        <f t="shared" si="1"/>
        <v>100</v>
      </c>
      <c r="AG22" s="55">
        <f t="shared" si="2"/>
        <v>25</v>
      </c>
      <c r="AH22" s="18">
        <f t="shared" si="3"/>
        <v>-100</v>
      </c>
    </row>
    <row r="23" spans="1:34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25</v>
      </c>
      <c r="I23" s="53">
        <v>25</v>
      </c>
      <c r="J23" s="53">
        <v>25</v>
      </c>
      <c r="K23" s="53">
        <v>25</v>
      </c>
      <c r="L23" s="53">
        <v>0</v>
      </c>
      <c r="M23" s="53">
        <v>0</v>
      </c>
      <c r="N23" s="53">
        <v>25</v>
      </c>
      <c r="O23" s="45"/>
      <c r="P23" s="54">
        <v>0</v>
      </c>
      <c r="Q23" s="54">
        <v>0</v>
      </c>
      <c r="R23" s="53">
        <v>0</v>
      </c>
      <c r="S23" s="53">
        <v>0</v>
      </c>
      <c r="T23" s="53">
        <v>0</v>
      </c>
      <c r="U23" s="53">
        <v>0</v>
      </c>
      <c r="V23" s="53">
        <v>0</v>
      </c>
      <c r="W23" s="106">
        <v>0</v>
      </c>
      <c r="X23" s="106">
        <v>0</v>
      </c>
      <c r="Y23" s="54">
        <v>-50</v>
      </c>
      <c r="Z23" s="54">
        <v>-50</v>
      </c>
      <c r="AA23" s="54">
        <v>0</v>
      </c>
      <c r="AB23" s="54">
        <v>0</v>
      </c>
      <c r="AC23" s="54">
        <v>0</v>
      </c>
      <c r="AD23" s="51"/>
      <c r="AE23" s="55">
        <f t="shared" si="0"/>
        <v>25</v>
      </c>
      <c r="AF23" s="55">
        <f t="shared" si="1"/>
        <v>100</v>
      </c>
      <c r="AG23" s="55">
        <f t="shared" si="2"/>
        <v>25</v>
      </c>
      <c r="AH23" s="18">
        <f t="shared" si="3"/>
        <v>-100</v>
      </c>
    </row>
    <row r="24" spans="1:34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25</v>
      </c>
      <c r="I24" s="53">
        <v>25</v>
      </c>
      <c r="J24" s="53">
        <v>25</v>
      </c>
      <c r="K24" s="53">
        <v>25</v>
      </c>
      <c r="L24" s="53">
        <v>0</v>
      </c>
      <c r="M24" s="53">
        <v>0</v>
      </c>
      <c r="N24" s="53">
        <v>25</v>
      </c>
      <c r="O24" s="45"/>
      <c r="P24" s="54">
        <v>0</v>
      </c>
      <c r="Q24" s="54">
        <v>0</v>
      </c>
      <c r="R24" s="53">
        <v>0</v>
      </c>
      <c r="S24" s="53">
        <v>0</v>
      </c>
      <c r="T24" s="53">
        <v>0</v>
      </c>
      <c r="U24" s="53">
        <v>0</v>
      </c>
      <c r="V24" s="53">
        <v>0</v>
      </c>
      <c r="W24" s="106">
        <v>0</v>
      </c>
      <c r="X24" s="106">
        <v>0</v>
      </c>
      <c r="Y24" s="54">
        <v>-50</v>
      </c>
      <c r="Z24" s="54">
        <v>-50</v>
      </c>
      <c r="AA24" s="54">
        <v>0</v>
      </c>
      <c r="AB24" s="54">
        <v>0</v>
      </c>
      <c r="AC24" s="54">
        <v>0</v>
      </c>
      <c r="AD24" s="51"/>
      <c r="AE24" s="55">
        <f t="shared" si="0"/>
        <v>25</v>
      </c>
      <c r="AF24" s="55">
        <f t="shared" si="1"/>
        <v>100</v>
      </c>
      <c r="AG24" s="55">
        <f t="shared" si="2"/>
        <v>25</v>
      </c>
      <c r="AH24" s="18">
        <f t="shared" si="3"/>
        <v>-100</v>
      </c>
    </row>
    <row r="25" spans="1:34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50</v>
      </c>
      <c r="H25" s="53">
        <v>0</v>
      </c>
      <c r="I25" s="53">
        <v>0</v>
      </c>
      <c r="J25" s="53">
        <v>0</v>
      </c>
      <c r="K25" s="53">
        <v>0</v>
      </c>
      <c r="L25" s="53">
        <v>30</v>
      </c>
      <c r="M25" s="53">
        <v>0</v>
      </c>
      <c r="N25" s="53">
        <v>0</v>
      </c>
      <c r="O25" s="45"/>
      <c r="P25" s="54">
        <v>0</v>
      </c>
      <c r="Q25" s="54">
        <v>0</v>
      </c>
      <c r="R25" s="53">
        <v>-25</v>
      </c>
      <c r="S25" s="53">
        <v>-25</v>
      </c>
      <c r="T25" s="53">
        <v>-25</v>
      </c>
      <c r="U25" s="53">
        <v>-25</v>
      </c>
      <c r="V25" s="53">
        <v>-25</v>
      </c>
      <c r="W25" s="54">
        <v>0</v>
      </c>
      <c r="X25" s="106">
        <v>0</v>
      </c>
      <c r="Y25" s="54">
        <v>0</v>
      </c>
      <c r="Z25" s="54">
        <v>0</v>
      </c>
      <c r="AA25" s="54">
        <v>-50</v>
      </c>
      <c r="AB25" s="54">
        <v>-30</v>
      </c>
      <c r="AC25" s="54">
        <v>-53</v>
      </c>
      <c r="AD25" s="51"/>
      <c r="AE25" s="55">
        <f t="shared" si="0"/>
        <v>-178</v>
      </c>
      <c r="AF25" s="55">
        <f t="shared" si="1"/>
        <v>-75</v>
      </c>
      <c r="AG25" s="55">
        <f t="shared" si="2"/>
        <v>30</v>
      </c>
      <c r="AH25" s="18">
        <f t="shared" si="3"/>
        <v>-133</v>
      </c>
    </row>
    <row r="26" spans="1:34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50</v>
      </c>
      <c r="H26" s="53">
        <v>0</v>
      </c>
      <c r="I26" s="53">
        <v>0</v>
      </c>
      <c r="J26" s="53">
        <v>0</v>
      </c>
      <c r="K26" s="53">
        <v>0</v>
      </c>
      <c r="L26" s="53">
        <v>30</v>
      </c>
      <c r="M26" s="53">
        <v>0</v>
      </c>
      <c r="N26" s="53">
        <v>0</v>
      </c>
      <c r="O26" s="45"/>
      <c r="P26" s="54">
        <v>0</v>
      </c>
      <c r="Q26" s="54">
        <v>0</v>
      </c>
      <c r="R26" s="53">
        <v>-25</v>
      </c>
      <c r="S26" s="53">
        <v>-25</v>
      </c>
      <c r="T26" s="53">
        <v>-25</v>
      </c>
      <c r="U26" s="53">
        <v>-25</v>
      </c>
      <c r="V26" s="53">
        <v>-25</v>
      </c>
      <c r="W26" s="54">
        <v>0</v>
      </c>
      <c r="X26" s="54">
        <v>0</v>
      </c>
      <c r="Y26" s="54">
        <v>0</v>
      </c>
      <c r="Z26" s="54">
        <v>0</v>
      </c>
      <c r="AA26" s="54">
        <v>-50</v>
      </c>
      <c r="AB26" s="54">
        <v>-30</v>
      </c>
      <c r="AC26" s="54">
        <v>-53</v>
      </c>
      <c r="AD26" s="51"/>
      <c r="AE26" s="55">
        <f t="shared" si="0"/>
        <v>-178</v>
      </c>
      <c r="AF26" s="55">
        <f t="shared" si="1"/>
        <v>-75</v>
      </c>
      <c r="AG26" s="55">
        <f t="shared" si="2"/>
        <v>30</v>
      </c>
      <c r="AH26" s="18">
        <f t="shared" si="3"/>
        <v>-133</v>
      </c>
    </row>
    <row r="27" spans="1:34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50</v>
      </c>
      <c r="H27" s="53">
        <v>0</v>
      </c>
      <c r="I27" s="53">
        <v>0</v>
      </c>
      <c r="J27" s="53">
        <v>0</v>
      </c>
      <c r="K27" s="53">
        <v>0</v>
      </c>
      <c r="L27" s="53">
        <v>30</v>
      </c>
      <c r="M27" s="53">
        <v>0</v>
      </c>
      <c r="N27" s="53">
        <v>0</v>
      </c>
      <c r="O27" s="45"/>
      <c r="P27" s="54">
        <v>0</v>
      </c>
      <c r="Q27" s="54">
        <v>0</v>
      </c>
      <c r="R27" s="53">
        <v>-25</v>
      </c>
      <c r="S27" s="53">
        <v>-25</v>
      </c>
      <c r="T27" s="53">
        <v>-25</v>
      </c>
      <c r="U27" s="53">
        <v>-25</v>
      </c>
      <c r="V27" s="53">
        <v>-25</v>
      </c>
      <c r="W27" s="54">
        <v>0</v>
      </c>
      <c r="X27" s="54">
        <v>0</v>
      </c>
      <c r="Y27" s="54">
        <v>0</v>
      </c>
      <c r="Z27" s="54">
        <v>0</v>
      </c>
      <c r="AA27" s="54">
        <v>-50</v>
      </c>
      <c r="AB27" s="54">
        <v>-30</v>
      </c>
      <c r="AC27" s="54">
        <v>-53</v>
      </c>
      <c r="AD27" s="51"/>
      <c r="AE27" s="55">
        <f t="shared" si="0"/>
        <v>-178</v>
      </c>
      <c r="AF27" s="55">
        <f t="shared" si="1"/>
        <v>-75</v>
      </c>
      <c r="AG27" s="55">
        <f t="shared" si="2"/>
        <v>30</v>
      </c>
      <c r="AH27" s="18">
        <f t="shared" si="3"/>
        <v>-133</v>
      </c>
    </row>
    <row r="28" spans="1:34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50</v>
      </c>
      <c r="H28" s="53">
        <v>0</v>
      </c>
      <c r="I28" s="53">
        <v>0</v>
      </c>
      <c r="J28" s="53">
        <v>0</v>
      </c>
      <c r="K28" s="53">
        <v>0</v>
      </c>
      <c r="L28" s="53">
        <v>30</v>
      </c>
      <c r="M28" s="53">
        <v>0</v>
      </c>
      <c r="N28" s="53">
        <v>0</v>
      </c>
      <c r="O28" s="45"/>
      <c r="P28" s="54">
        <v>0</v>
      </c>
      <c r="Q28" s="54">
        <v>0</v>
      </c>
      <c r="R28" s="53">
        <v>-25</v>
      </c>
      <c r="S28" s="53">
        <v>-25</v>
      </c>
      <c r="T28" s="53">
        <v>-25</v>
      </c>
      <c r="U28" s="53">
        <v>-25</v>
      </c>
      <c r="V28" s="53">
        <v>-25</v>
      </c>
      <c r="W28" s="54">
        <v>0</v>
      </c>
      <c r="X28" s="54">
        <v>0</v>
      </c>
      <c r="Y28" s="54">
        <v>0</v>
      </c>
      <c r="Z28" s="54">
        <v>0</v>
      </c>
      <c r="AA28" s="54">
        <v>-50</v>
      </c>
      <c r="AB28" s="54">
        <v>-30</v>
      </c>
      <c r="AC28" s="54">
        <v>-53</v>
      </c>
      <c r="AD28" s="51"/>
      <c r="AE28" s="55">
        <f t="shared" si="0"/>
        <v>-178</v>
      </c>
      <c r="AF28" s="55">
        <f t="shared" si="1"/>
        <v>-75</v>
      </c>
      <c r="AG28" s="55">
        <f t="shared" si="2"/>
        <v>30</v>
      </c>
      <c r="AH28" s="18">
        <f t="shared" si="3"/>
        <v>-133</v>
      </c>
    </row>
    <row r="29" spans="1:34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50</v>
      </c>
      <c r="H29" s="53">
        <v>0</v>
      </c>
      <c r="I29" s="53">
        <v>0</v>
      </c>
      <c r="J29" s="53">
        <v>0</v>
      </c>
      <c r="K29" s="53">
        <v>0</v>
      </c>
      <c r="L29" s="53">
        <v>30</v>
      </c>
      <c r="M29" s="53">
        <v>0</v>
      </c>
      <c r="N29" s="53">
        <v>0</v>
      </c>
      <c r="O29" s="45"/>
      <c r="P29" s="54">
        <v>0</v>
      </c>
      <c r="Q29" s="54">
        <v>0</v>
      </c>
      <c r="R29" s="53">
        <v>-25</v>
      </c>
      <c r="S29" s="53">
        <v>-25</v>
      </c>
      <c r="T29" s="53">
        <v>-25</v>
      </c>
      <c r="U29" s="53">
        <v>-25</v>
      </c>
      <c r="V29" s="53">
        <v>-25</v>
      </c>
      <c r="W29" s="54">
        <v>0</v>
      </c>
      <c r="X29" s="54">
        <v>0</v>
      </c>
      <c r="Y29" s="54">
        <v>0</v>
      </c>
      <c r="Z29" s="54">
        <v>0</v>
      </c>
      <c r="AA29" s="54">
        <v>-50</v>
      </c>
      <c r="AB29" s="54">
        <v>-30</v>
      </c>
      <c r="AC29" s="54">
        <v>-53</v>
      </c>
      <c r="AD29" s="51"/>
      <c r="AE29" s="55">
        <f t="shared" si="0"/>
        <v>-178</v>
      </c>
      <c r="AF29" s="55">
        <f t="shared" si="1"/>
        <v>-75</v>
      </c>
      <c r="AG29" s="55">
        <f t="shared" si="2"/>
        <v>30</v>
      </c>
      <c r="AH29" s="18">
        <f t="shared" si="3"/>
        <v>-133</v>
      </c>
    </row>
    <row r="30" spans="1:34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50</v>
      </c>
      <c r="H30" s="53">
        <v>0</v>
      </c>
      <c r="I30" s="53">
        <v>0</v>
      </c>
      <c r="J30" s="53">
        <v>0</v>
      </c>
      <c r="K30" s="53">
        <v>0</v>
      </c>
      <c r="L30" s="53">
        <v>30</v>
      </c>
      <c r="M30" s="53">
        <v>0</v>
      </c>
      <c r="N30" s="53">
        <v>0</v>
      </c>
      <c r="O30" s="45"/>
      <c r="P30" s="54">
        <v>0</v>
      </c>
      <c r="Q30" s="54">
        <v>0</v>
      </c>
      <c r="R30" s="53">
        <v>-25</v>
      </c>
      <c r="S30" s="53">
        <v>-25</v>
      </c>
      <c r="T30" s="53">
        <v>-25</v>
      </c>
      <c r="U30" s="53">
        <v>-25</v>
      </c>
      <c r="V30" s="53">
        <v>-25</v>
      </c>
      <c r="W30" s="54">
        <v>0</v>
      </c>
      <c r="X30" s="54">
        <v>0</v>
      </c>
      <c r="Y30" s="54">
        <v>0</v>
      </c>
      <c r="Z30" s="54">
        <v>0</v>
      </c>
      <c r="AA30" s="54">
        <v>-50</v>
      </c>
      <c r="AB30" s="54">
        <v>-30</v>
      </c>
      <c r="AC30" s="54">
        <v>-53</v>
      </c>
      <c r="AD30" s="51"/>
      <c r="AE30" s="55">
        <f t="shared" si="0"/>
        <v>-178</v>
      </c>
      <c r="AF30" s="55">
        <f t="shared" si="1"/>
        <v>-75</v>
      </c>
      <c r="AG30" s="55">
        <f t="shared" si="2"/>
        <v>30</v>
      </c>
      <c r="AH30" s="18">
        <f t="shared" si="3"/>
        <v>-133</v>
      </c>
    </row>
    <row r="31" spans="1:34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50</v>
      </c>
      <c r="H31" s="53">
        <v>0</v>
      </c>
      <c r="I31" s="53">
        <v>0</v>
      </c>
      <c r="J31" s="53">
        <v>0</v>
      </c>
      <c r="K31" s="53">
        <v>0</v>
      </c>
      <c r="L31" s="53">
        <v>30</v>
      </c>
      <c r="M31" s="53">
        <v>0</v>
      </c>
      <c r="N31" s="53">
        <v>0</v>
      </c>
      <c r="O31" s="45"/>
      <c r="P31" s="54">
        <v>0</v>
      </c>
      <c r="Q31" s="54">
        <v>0</v>
      </c>
      <c r="R31" s="53">
        <v>-25</v>
      </c>
      <c r="S31" s="53">
        <v>-25</v>
      </c>
      <c r="T31" s="53">
        <v>-25</v>
      </c>
      <c r="U31" s="53">
        <v>-25</v>
      </c>
      <c r="V31" s="53">
        <v>-25</v>
      </c>
      <c r="W31" s="54">
        <v>0</v>
      </c>
      <c r="X31" s="54">
        <v>0</v>
      </c>
      <c r="Y31" s="54">
        <v>0</v>
      </c>
      <c r="Z31" s="54">
        <v>0</v>
      </c>
      <c r="AA31" s="54">
        <v>-50</v>
      </c>
      <c r="AB31" s="54">
        <v>-30</v>
      </c>
      <c r="AC31" s="54">
        <v>-53</v>
      </c>
      <c r="AD31" s="51"/>
      <c r="AE31" s="55">
        <f t="shared" si="0"/>
        <v>-178</v>
      </c>
      <c r="AF31" s="55">
        <f t="shared" si="1"/>
        <v>-75</v>
      </c>
      <c r="AG31" s="55">
        <f t="shared" si="2"/>
        <v>30</v>
      </c>
      <c r="AH31" s="18">
        <f t="shared" si="3"/>
        <v>-133</v>
      </c>
    </row>
    <row r="32" spans="1:34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50</v>
      </c>
      <c r="H32" s="53">
        <v>0</v>
      </c>
      <c r="I32" s="53">
        <v>0</v>
      </c>
      <c r="J32" s="53">
        <v>0</v>
      </c>
      <c r="K32" s="53">
        <v>0</v>
      </c>
      <c r="L32" s="53">
        <v>30</v>
      </c>
      <c r="M32" s="53">
        <v>0</v>
      </c>
      <c r="N32" s="53">
        <v>0</v>
      </c>
      <c r="O32" s="45"/>
      <c r="P32" s="54">
        <v>0</v>
      </c>
      <c r="Q32" s="54">
        <v>0</v>
      </c>
      <c r="R32" s="53">
        <v>-25</v>
      </c>
      <c r="S32" s="53">
        <v>-25</v>
      </c>
      <c r="T32" s="53">
        <v>-25</v>
      </c>
      <c r="U32" s="53">
        <v>-25</v>
      </c>
      <c r="V32" s="53">
        <v>-25</v>
      </c>
      <c r="W32" s="54">
        <v>0</v>
      </c>
      <c r="X32" s="54">
        <v>0</v>
      </c>
      <c r="Y32" s="54">
        <v>0</v>
      </c>
      <c r="Z32" s="54">
        <v>0</v>
      </c>
      <c r="AA32" s="54">
        <v>-50</v>
      </c>
      <c r="AB32" s="54">
        <v>-30</v>
      </c>
      <c r="AC32" s="54">
        <v>-53</v>
      </c>
      <c r="AD32" s="51"/>
      <c r="AE32" s="55">
        <f t="shared" si="0"/>
        <v>-178</v>
      </c>
      <c r="AF32" s="55">
        <f t="shared" si="1"/>
        <v>-75</v>
      </c>
      <c r="AG32" s="55">
        <f t="shared" si="2"/>
        <v>30</v>
      </c>
      <c r="AH32" s="18">
        <f t="shared" si="3"/>
        <v>-133</v>
      </c>
    </row>
    <row r="33" spans="1:36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50</v>
      </c>
      <c r="H33" s="53">
        <v>0</v>
      </c>
      <c r="I33" s="53">
        <v>0</v>
      </c>
      <c r="J33" s="53">
        <v>0</v>
      </c>
      <c r="K33" s="53">
        <v>0</v>
      </c>
      <c r="L33" s="53">
        <v>30</v>
      </c>
      <c r="M33" s="53">
        <v>0</v>
      </c>
      <c r="N33" s="53">
        <v>0</v>
      </c>
      <c r="O33" s="45"/>
      <c r="P33" s="54">
        <v>0</v>
      </c>
      <c r="Q33" s="54">
        <v>0</v>
      </c>
      <c r="R33" s="53">
        <v>-25</v>
      </c>
      <c r="S33" s="53">
        <v>-25</v>
      </c>
      <c r="T33" s="53">
        <v>-25</v>
      </c>
      <c r="U33" s="53">
        <v>-25</v>
      </c>
      <c r="V33" s="53">
        <v>-25</v>
      </c>
      <c r="W33" s="54">
        <v>0</v>
      </c>
      <c r="X33" s="54">
        <v>0</v>
      </c>
      <c r="Y33" s="54">
        <v>0</v>
      </c>
      <c r="Z33" s="54">
        <v>0</v>
      </c>
      <c r="AA33" s="54">
        <v>-50</v>
      </c>
      <c r="AB33" s="54">
        <v>-30</v>
      </c>
      <c r="AC33" s="54">
        <v>-53</v>
      </c>
      <c r="AD33" s="51"/>
      <c r="AE33" s="55">
        <f t="shared" si="0"/>
        <v>-178</v>
      </c>
      <c r="AF33" s="55">
        <f t="shared" si="1"/>
        <v>-75</v>
      </c>
      <c r="AG33" s="55">
        <f t="shared" si="2"/>
        <v>30</v>
      </c>
      <c r="AH33" s="18">
        <f t="shared" si="3"/>
        <v>-133</v>
      </c>
    </row>
    <row r="34" spans="1:36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50</v>
      </c>
      <c r="H34" s="53">
        <v>0</v>
      </c>
      <c r="I34" s="53">
        <v>0</v>
      </c>
      <c r="J34" s="53">
        <v>0</v>
      </c>
      <c r="K34" s="53">
        <v>0</v>
      </c>
      <c r="L34" s="53">
        <v>30</v>
      </c>
      <c r="M34" s="53">
        <v>0</v>
      </c>
      <c r="N34" s="53">
        <v>0</v>
      </c>
      <c r="O34" s="45"/>
      <c r="P34" s="54">
        <v>0</v>
      </c>
      <c r="Q34" s="54">
        <v>0</v>
      </c>
      <c r="R34" s="53">
        <v>-25</v>
      </c>
      <c r="S34" s="53">
        <v>-25</v>
      </c>
      <c r="T34" s="53">
        <v>-25</v>
      </c>
      <c r="U34" s="53">
        <v>-25</v>
      </c>
      <c r="V34" s="53">
        <v>-25</v>
      </c>
      <c r="W34" s="54">
        <v>0</v>
      </c>
      <c r="X34" s="54">
        <v>0</v>
      </c>
      <c r="Y34" s="54">
        <v>0</v>
      </c>
      <c r="Z34" s="54">
        <v>0</v>
      </c>
      <c r="AA34" s="54">
        <v>-50</v>
      </c>
      <c r="AB34" s="54">
        <v>-30</v>
      </c>
      <c r="AC34" s="54">
        <v>-53</v>
      </c>
      <c r="AD34" s="51"/>
      <c r="AE34" s="55">
        <f t="shared" si="0"/>
        <v>-178</v>
      </c>
      <c r="AF34" s="55">
        <f t="shared" si="1"/>
        <v>-75</v>
      </c>
      <c r="AG34" s="55">
        <f t="shared" si="2"/>
        <v>30</v>
      </c>
      <c r="AH34" s="18">
        <f t="shared" si="3"/>
        <v>-133</v>
      </c>
    </row>
    <row r="35" spans="1:36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50</v>
      </c>
      <c r="H35" s="53">
        <v>0</v>
      </c>
      <c r="I35" s="53">
        <v>0</v>
      </c>
      <c r="J35" s="53">
        <v>0</v>
      </c>
      <c r="K35" s="53">
        <v>0</v>
      </c>
      <c r="L35" s="53">
        <v>30</v>
      </c>
      <c r="M35" s="53">
        <v>0</v>
      </c>
      <c r="N35" s="53">
        <v>0</v>
      </c>
      <c r="O35" s="45"/>
      <c r="P35" s="54">
        <v>0</v>
      </c>
      <c r="Q35" s="54">
        <v>0</v>
      </c>
      <c r="R35" s="53">
        <v>-25</v>
      </c>
      <c r="S35" s="53">
        <v>-25</v>
      </c>
      <c r="T35" s="53">
        <v>-25</v>
      </c>
      <c r="U35" s="53">
        <v>-25</v>
      </c>
      <c r="V35" s="53">
        <v>-25</v>
      </c>
      <c r="W35" s="54">
        <v>0</v>
      </c>
      <c r="X35" s="54">
        <v>0</v>
      </c>
      <c r="Y35" s="54">
        <v>0</v>
      </c>
      <c r="Z35" s="54">
        <v>0</v>
      </c>
      <c r="AA35" s="54">
        <v>-50</v>
      </c>
      <c r="AB35" s="54">
        <v>-30</v>
      </c>
      <c r="AC35" s="54">
        <v>-53</v>
      </c>
      <c r="AD35" s="51"/>
      <c r="AE35" s="55">
        <f t="shared" si="0"/>
        <v>-178</v>
      </c>
      <c r="AF35" s="55">
        <f t="shared" si="1"/>
        <v>-75</v>
      </c>
      <c r="AG35" s="55">
        <f t="shared" si="2"/>
        <v>30</v>
      </c>
      <c r="AH35" s="18">
        <f t="shared" si="3"/>
        <v>-133</v>
      </c>
    </row>
    <row r="36" spans="1:36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50</v>
      </c>
      <c r="H36" s="53">
        <v>0</v>
      </c>
      <c r="I36" s="53">
        <v>0</v>
      </c>
      <c r="J36" s="53">
        <v>0</v>
      </c>
      <c r="K36" s="53">
        <v>0</v>
      </c>
      <c r="L36" s="53">
        <v>30</v>
      </c>
      <c r="M36" s="53">
        <v>0</v>
      </c>
      <c r="N36" s="53">
        <v>0</v>
      </c>
      <c r="O36" s="45"/>
      <c r="P36" s="54">
        <v>0</v>
      </c>
      <c r="Q36" s="54">
        <v>0</v>
      </c>
      <c r="R36" s="53">
        <v>-25</v>
      </c>
      <c r="S36" s="53">
        <v>-25</v>
      </c>
      <c r="T36" s="53">
        <v>-25</v>
      </c>
      <c r="U36" s="53">
        <v>-25</v>
      </c>
      <c r="V36" s="53">
        <v>-25</v>
      </c>
      <c r="W36" s="54">
        <v>0</v>
      </c>
      <c r="X36" s="54">
        <v>0</v>
      </c>
      <c r="Y36" s="54">
        <v>0</v>
      </c>
      <c r="Z36" s="54">
        <v>0</v>
      </c>
      <c r="AA36" s="54">
        <v>-50</v>
      </c>
      <c r="AB36" s="54">
        <v>-30</v>
      </c>
      <c r="AC36" s="54">
        <v>-53</v>
      </c>
      <c r="AD36" s="51"/>
      <c r="AE36" s="55">
        <f t="shared" si="0"/>
        <v>-178</v>
      </c>
      <c r="AF36" s="55">
        <f t="shared" si="1"/>
        <v>-75</v>
      </c>
      <c r="AG36" s="55">
        <f t="shared" si="2"/>
        <v>30</v>
      </c>
      <c r="AH36" s="18">
        <f t="shared" si="3"/>
        <v>-133</v>
      </c>
    </row>
    <row r="37" spans="1:36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50</v>
      </c>
      <c r="H37" s="53">
        <v>0</v>
      </c>
      <c r="I37" s="53">
        <v>0</v>
      </c>
      <c r="J37" s="53">
        <v>0</v>
      </c>
      <c r="K37" s="53">
        <v>0</v>
      </c>
      <c r="L37" s="53">
        <v>30</v>
      </c>
      <c r="M37" s="53">
        <v>0</v>
      </c>
      <c r="N37" s="53">
        <v>0</v>
      </c>
      <c r="O37" s="45"/>
      <c r="P37" s="54">
        <v>0</v>
      </c>
      <c r="Q37" s="54">
        <v>0</v>
      </c>
      <c r="R37" s="53">
        <v>-25</v>
      </c>
      <c r="S37" s="53">
        <v>-25</v>
      </c>
      <c r="T37" s="53">
        <v>-25</v>
      </c>
      <c r="U37" s="53">
        <v>-25</v>
      </c>
      <c r="V37" s="53">
        <v>-25</v>
      </c>
      <c r="W37" s="54">
        <v>0</v>
      </c>
      <c r="X37" s="54">
        <v>0</v>
      </c>
      <c r="Y37" s="54">
        <v>0</v>
      </c>
      <c r="Z37" s="54">
        <v>0</v>
      </c>
      <c r="AA37" s="54">
        <v>-50</v>
      </c>
      <c r="AB37" s="54">
        <v>-30</v>
      </c>
      <c r="AC37" s="54">
        <v>-53</v>
      </c>
      <c r="AD37" s="51"/>
      <c r="AE37" s="55">
        <f t="shared" si="0"/>
        <v>-178</v>
      </c>
      <c r="AF37" s="55">
        <f t="shared" si="1"/>
        <v>-75</v>
      </c>
      <c r="AG37" s="55">
        <f t="shared" si="2"/>
        <v>30</v>
      </c>
      <c r="AH37" s="18">
        <f t="shared" si="3"/>
        <v>-133</v>
      </c>
    </row>
    <row r="38" spans="1:36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50</v>
      </c>
      <c r="H38" s="53">
        <v>0</v>
      </c>
      <c r="I38" s="53">
        <v>0</v>
      </c>
      <c r="J38" s="53">
        <v>0</v>
      </c>
      <c r="K38" s="53">
        <v>0</v>
      </c>
      <c r="L38" s="53">
        <v>30</v>
      </c>
      <c r="M38" s="53">
        <v>0</v>
      </c>
      <c r="N38" s="53">
        <v>0</v>
      </c>
      <c r="O38" s="45"/>
      <c r="P38" s="54">
        <v>0</v>
      </c>
      <c r="Q38" s="54">
        <v>0</v>
      </c>
      <c r="R38" s="53">
        <v>-25</v>
      </c>
      <c r="S38" s="53">
        <v>-25</v>
      </c>
      <c r="T38" s="53">
        <v>-25</v>
      </c>
      <c r="U38" s="53">
        <v>-25</v>
      </c>
      <c r="V38" s="53">
        <v>-25</v>
      </c>
      <c r="W38" s="54">
        <v>0</v>
      </c>
      <c r="X38" s="54">
        <v>0</v>
      </c>
      <c r="Y38" s="54">
        <v>0</v>
      </c>
      <c r="Z38" s="54">
        <v>0</v>
      </c>
      <c r="AA38" s="54">
        <v>-50</v>
      </c>
      <c r="AB38" s="54">
        <v>-30</v>
      </c>
      <c r="AC38" s="54">
        <v>-53</v>
      </c>
      <c r="AD38" s="51"/>
      <c r="AE38" s="55">
        <f t="shared" si="0"/>
        <v>-178</v>
      </c>
      <c r="AF38" s="55">
        <f t="shared" si="1"/>
        <v>-75</v>
      </c>
      <c r="AG38" s="55">
        <f t="shared" si="2"/>
        <v>30</v>
      </c>
      <c r="AH38" s="18">
        <f t="shared" si="3"/>
        <v>-133</v>
      </c>
    </row>
    <row r="39" spans="1:36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50</v>
      </c>
      <c r="H39" s="53">
        <v>0</v>
      </c>
      <c r="I39" s="53">
        <v>0</v>
      </c>
      <c r="J39" s="53">
        <v>0</v>
      </c>
      <c r="K39" s="53">
        <v>0</v>
      </c>
      <c r="L39" s="53">
        <v>30</v>
      </c>
      <c r="M39" s="53">
        <v>0</v>
      </c>
      <c r="N39" s="53">
        <v>0</v>
      </c>
      <c r="O39" s="45"/>
      <c r="P39" s="54">
        <v>0</v>
      </c>
      <c r="Q39" s="54">
        <v>0</v>
      </c>
      <c r="R39" s="53">
        <v>-25</v>
      </c>
      <c r="S39" s="53">
        <v>-25</v>
      </c>
      <c r="T39" s="53">
        <v>-25</v>
      </c>
      <c r="U39" s="53">
        <v>-25</v>
      </c>
      <c r="V39" s="53">
        <v>-25</v>
      </c>
      <c r="W39" s="54">
        <v>0</v>
      </c>
      <c r="X39" s="54">
        <v>0</v>
      </c>
      <c r="Y39" s="54">
        <v>0</v>
      </c>
      <c r="Z39" s="54">
        <v>0</v>
      </c>
      <c r="AA39" s="54">
        <v>-50</v>
      </c>
      <c r="AB39" s="54">
        <v>-30</v>
      </c>
      <c r="AC39" s="54">
        <v>-53</v>
      </c>
      <c r="AD39" s="51"/>
      <c r="AE39" s="55">
        <f t="shared" si="0"/>
        <v>-178</v>
      </c>
      <c r="AF39" s="55">
        <f t="shared" si="1"/>
        <v>-75</v>
      </c>
      <c r="AG39" s="55">
        <f t="shared" si="2"/>
        <v>30</v>
      </c>
      <c r="AH39" s="18">
        <f t="shared" si="3"/>
        <v>-133</v>
      </c>
    </row>
    <row r="40" spans="1:36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50</v>
      </c>
      <c r="H40" s="53">
        <v>0</v>
      </c>
      <c r="I40" s="53">
        <v>0</v>
      </c>
      <c r="J40" s="53">
        <v>0</v>
      </c>
      <c r="K40" s="53">
        <v>0</v>
      </c>
      <c r="L40" s="53">
        <v>30</v>
      </c>
      <c r="M40" s="53">
        <v>0</v>
      </c>
      <c r="N40" s="53">
        <v>0</v>
      </c>
      <c r="O40" s="45"/>
      <c r="P40" s="54">
        <v>0</v>
      </c>
      <c r="Q40" s="54">
        <v>0</v>
      </c>
      <c r="R40" s="53">
        <v>-25</v>
      </c>
      <c r="S40" s="53">
        <v>-25</v>
      </c>
      <c r="T40" s="53">
        <v>-25</v>
      </c>
      <c r="U40" s="53">
        <v>-25</v>
      </c>
      <c r="V40" s="53">
        <v>-25</v>
      </c>
      <c r="W40" s="54">
        <v>0</v>
      </c>
      <c r="X40" s="54">
        <v>0</v>
      </c>
      <c r="Y40" s="54">
        <v>0</v>
      </c>
      <c r="Z40" s="54">
        <v>0</v>
      </c>
      <c r="AA40" s="54">
        <v>-50</v>
      </c>
      <c r="AB40" s="54">
        <v>-30</v>
      </c>
      <c r="AC40" s="54">
        <v>-53</v>
      </c>
      <c r="AD40" s="51"/>
      <c r="AE40" s="55">
        <f t="shared" si="0"/>
        <v>-178</v>
      </c>
      <c r="AF40" s="55">
        <f t="shared" si="1"/>
        <v>-75</v>
      </c>
      <c r="AG40" s="55">
        <f t="shared" si="2"/>
        <v>30</v>
      </c>
      <c r="AH40" s="18">
        <f t="shared" si="3"/>
        <v>-133</v>
      </c>
    </row>
    <row r="41" spans="1:36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25</v>
      </c>
      <c r="I41" s="53">
        <v>25</v>
      </c>
      <c r="J41" s="53">
        <v>25</v>
      </c>
      <c r="K41" s="53">
        <v>25</v>
      </c>
      <c r="L41" s="53">
        <v>0</v>
      </c>
      <c r="M41" s="53">
        <v>0</v>
      </c>
      <c r="N41" s="53">
        <v>25</v>
      </c>
      <c r="O41" s="45"/>
      <c r="P41" s="54">
        <v>0</v>
      </c>
      <c r="Q41" s="54">
        <v>0</v>
      </c>
      <c r="R41" s="53">
        <v>0</v>
      </c>
      <c r="S41" s="53">
        <v>0</v>
      </c>
      <c r="T41" s="53">
        <v>0</v>
      </c>
      <c r="U41" s="53">
        <v>0</v>
      </c>
      <c r="V41" s="53">
        <v>0</v>
      </c>
      <c r="W41" s="54">
        <v>0</v>
      </c>
      <c r="X41" s="54">
        <v>0</v>
      </c>
      <c r="Y41" s="54">
        <v>-50</v>
      </c>
      <c r="Z41" s="54">
        <v>-50</v>
      </c>
      <c r="AA41" s="54">
        <v>0</v>
      </c>
      <c r="AB41" s="54">
        <v>0</v>
      </c>
      <c r="AC41" s="54">
        <v>0</v>
      </c>
      <c r="AD41" s="51"/>
      <c r="AE41" s="55">
        <f t="shared" si="0"/>
        <v>25</v>
      </c>
      <c r="AF41" s="55">
        <f t="shared" si="1"/>
        <v>100</v>
      </c>
      <c r="AG41" s="55">
        <f t="shared" si="2"/>
        <v>25</v>
      </c>
      <c r="AH41" s="18">
        <f t="shared" si="3"/>
        <v>-100</v>
      </c>
    </row>
    <row r="42" spans="1:36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25</v>
      </c>
      <c r="I42" s="56">
        <v>25</v>
      </c>
      <c r="J42" s="56">
        <v>25</v>
      </c>
      <c r="K42" s="56">
        <v>25</v>
      </c>
      <c r="L42" s="53">
        <v>0</v>
      </c>
      <c r="M42" s="56">
        <v>0</v>
      </c>
      <c r="N42" s="56">
        <v>25</v>
      </c>
      <c r="O42" s="45"/>
      <c r="P42" s="57">
        <v>0</v>
      </c>
      <c r="Q42" s="57">
        <v>0</v>
      </c>
      <c r="R42" s="56">
        <v>0</v>
      </c>
      <c r="S42" s="56">
        <v>0</v>
      </c>
      <c r="T42" s="56">
        <v>0</v>
      </c>
      <c r="U42" s="56">
        <v>0</v>
      </c>
      <c r="V42" s="56">
        <v>0</v>
      </c>
      <c r="W42" s="57">
        <v>0</v>
      </c>
      <c r="X42" s="57">
        <v>0</v>
      </c>
      <c r="Y42" s="57">
        <v>-50</v>
      </c>
      <c r="Z42" s="57">
        <v>-50</v>
      </c>
      <c r="AA42" s="57">
        <v>0</v>
      </c>
      <c r="AB42" s="57">
        <v>0</v>
      </c>
      <c r="AC42" s="57">
        <v>0</v>
      </c>
      <c r="AD42" s="51"/>
      <c r="AE42" s="58">
        <f t="shared" si="0"/>
        <v>25</v>
      </c>
      <c r="AF42" s="58">
        <f t="shared" si="1"/>
        <v>100</v>
      </c>
      <c r="AG42" s="58">
        <f t="shared" si="2"/>
        <v>25</v>
      </c>
      <c r="AH42" s="59">
        <f t="shared" si="3"/>
        <v>-100</v>
      </c>
    </row>
    <row r="43" spans="1:36" s="12" customFormat="1" x14ac:dyDescent="0.2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61"/>
      <c r="M43" s="61"/>
      <c r="N43" s="6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11"/>
      <c r="AF43" s="11"/>
      <c r="AG43" s="11"/>
      <c r="AH43" s="11"/>
    </row>
    <row r="44" spans="1:36" ht="13.5" thickBot="1" x14ac:dyDescent="0.25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62"/>
      <c r="M44" s="62"/>
      <c r="N44" s="62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 spans="1:36" ht="13.5" thickBot="1" x14ac:dyDescent="0.25">
      <c r="B45" s="63" t="s">
        <v>31</v>
      </c>
      <c r="C45" s="46">
        <f>SUM(C18:C41)</f>
        <v>25</v>
      </c>
      <c r="D45" s="46">
        <f>SUM(D18:D41)</f>
        <v>25</v>
      </c>
      <c r="E45" s="46">
        <f>SUM(E18:E41)</f>
        <v>25</v>
      </c>
      <c r="F45" s="46">
        <f>SUM(F18:F41)</f>
        <v>25</v>
      </c>
      <c r="G45" s="46">
        <f t="shared" ref="G45:N45" si="4">SUM(G18:G41)</f>
        <v>800</v>
      </c>
      <c r="H45" s="46">
        <f t="shared" si="4"/>
        <v>175</v>
      </c>
      <c r="I45" s="46">
        <f t="shared" si="4"/>
        <v>175</v>
      </c>
      <c r="J45" s="46">
        <f t="shared" si="4"/>
        <v>175</v>
      </c>
      <c r="K45" s="46">
        <f t="shared" si="4"/>
        <v>175</v>
      </c>
      <c r="L45" s="46">
        <f t="shared" si="4"/>
        <v>480</v>
      </c>
      <c r="M45" s="46">
        <f>SUM(M18:M41)</f>
        <v>25</v>
      </c>
      <c r="N45" s="46">
        <f t="shared" si="4"/>
        <v>175</v>
      </c>
      <c r="O45" s="17"/>
      <c r="P45" s="46">
        <f t="shared" ref="P45:AC45" si="5">SUM(P18:P41)</f>
        <v>-50</v>
      </c>
      <c r="Q45" s="46">
        <f t="shared" si="5"/>
        <v>-25</v>
      </c>
      <c r="R45" s="46">
        <f t="shared" si="5"/>
        <v>-400</v>
      </c>
      <c r="S45" s="46">
        <f t="shared" si="5"/>
        <v>-400</v>
      </c>
      <c r="T45" s="46">
        <f t="shared" si="5"/>
        <v>-400</v>
      </c>
      <c r="U45" s="46">
        <f t="shared" si="5"/>
        <v>-400</v>
      </c>
      <c r="V45" s="46">
        <f t="shared" si="5"/>
        <v>-400</v>
      </c>
      <c r="W45" s="46">
        <f>SUM(W18:W41)</f>
        <v>-50</v>
      </c>
      <c r="X45" s="46">
        <f>SUM(X18:X41)</f>
        <v>-50</v>
      </c>
      <c r="Y45" s="46">
        <f t="shared" si="5"/>
        <v>-350</v>
      </c>
      <c r="Z45" s="46">
        <f t="shared" si="5"/>
        <v>-350</v>
      </c>
      <c r="AA45" s="46">
        <f t="shared" si="5"/>
        <v>-800</v>
      </c>
      <c r="AB45" s="46">
        <f t="shared" si="5"/>
        <v>-480</v>
      </c>
      <c r="AC45" s="46">
        <f t="shared" si="5"/>
        <v>-848</v>
      </c>
      <c r="AD45" s="18"/>
      <c r="AE45" s="46">
        <f>SUM(AE18:AE41)</f>
        <v>-2723</v>
      </c>
      <c r="AF45" s="46">
        <f>SUM(AF18:AF41)</f>
        <v>-400</v>
      </c>
      <c r="AG45" s="46">
        <f>SUM(AG18:AG41)</f>
        <v>680</v>
      </c>
      <c r="AH45" s="46">
        <f>SUM(AH18:AH41)</f>
        <v>-3003</v>
      </c>
      <c r="AI45" s="64" t="s">
        <v>32</v>
      </c>
      <c r="AJ45" s="65"/>
    </row>
    <row r="46" spans="1:36" ht="13.5" thickBot="1" x14ac:dyDescent="0.25">
      <c r="B46" s="66"/>
      <c r="C46" s="11"/>
      <c r="D46" s="11"/>
      <c r="E46" s="11"/>
      <c r="F46" s="11"/>
      <c r="G46" s="11"/>
      <c r="H46" s="11"/>
      <c r="I46" s="11"/>
      <c r="J46" s="11"/>
      <c r="K46" s="11"/>
      <c r="L46" s="18"/>
      <c r="M46" s="18"/>
      <c r="N46" s="18"/>
      <c r="O46" s="67" t="s">
        <v>33</v>
      </c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68" t="s">
        <v>34</v>
      </c>
      <c r="AE46" s="18"/>
      <c r="AF46" s="18"/>
      <c r="AG46" s="18"/>
      <c r="AH46" s="18"/>
      <c r="AI46" s="69"/>
    </row>
    <row r="47" spans="1:36" ht="30.75" customHeight="1" thickBot="1" x14ac:dyDescent="0.25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>SUM(F19:F42)</f>
        <v>0</v>
      </c>
      <c r="G47" s="46">
        <f t="shared" ref="G47:N47" si="6">SUM(G19:G42)</f>
        <v>800</v>
      </c>
      <c r="H47" s="46">
        <f t="shared" si="6"/>
        <v>200</v>
      </c>
      <c r="I47" s="46">
        <f t="shared" si="6"/>
        <v>200</v>
      </c>
      <c r="J47" s="46">
        <f t="shared" si="6"/>
        <v>200</v>
      </c>
      <c r="K47" s="46">
        <f t="shared" si="6"/>
        <v>200</v>
      </c>
      <c r="L47" s="46">
        <f t="shared" si="6"/>
        <v>480</v>
      </c>
      <c r="M47" s="46">
        <f>SUM(M19:M42)</f>
        <v>0</v>
      </c>
      <c r="N47" s="46">
        <f t="shared" si="6"/>
        <v>200</v>
      </c>
      <c r="O47" s="71">
        <f>SUM(G47:N47)</f>
        <v>2280</v>
      </c>
      <c r="P47" s="46">
        <f t="shared" ref="P47:AC47" si="7">SUM(P19:P42)</f>
        <v>0</v>
      </c>
      <c r="Q47" s="46">
        <f t="shared" si="7"/>
        <v>0</v>
      </c>
      <c r="R47" s="46">
        <f t="shared" si="7"/>
        <v>-400</v>
      </c>
      <c r="S47" s="46">
        <f t="shared" si="7"/>
        <v>-400</v>
      </c>
      <c r="T47" s="46">
        <f t="shared" si="7"/>
        <v>-400</v>
      </c>
      <c r="U47" s="46">
        <f t="shared" si="7"/>
        <v>-400</v>
      </c>
      <c r="V47" s="46">
        <f t="shared" si="7"/>
        <v>-400</v>
      </c>
      <c r="W47" s="46">
        <f>SUM(W19:W42)</f>
        <v>0</v>
      </c>
      <c r="X47" s="46">
        <f>SUM(X19:X42)</f>
        <v>0</v>
      </c>
      <c r="Y47" s="46">
        <f t="shared" si="7"/>
        <v>-400</v>
      </c>
      <c r="Z47" s="46">
        <f t="shared" si="7"/>
        <v>-400</v>
      </c>
      <c r="AA47" s="46">
        <f t="shared" si="7"/>
        <v>-800</v>
      </c>
      <c r="AB47" s="46">
        <f t="shared" si="7"/>
        <v>-480</v>
      </c>
      <c r="AC47" s="46">
        <f t="shared" si="7"/>
        <v>-848</v>
      </c>
      <c r="AD47" s="72">
        <f>SUM(P47:AC47)</f>
        <v>-4928</v>
      </c>
      <c r="AE47" s="46">
        <f>SUM(AE19:AE44)</f>
        <v>-2648</v>
      </c>
      <c r="AF47" s="46">
        <f>SUM(AF19:AF44)</f>
        <v>-400</v>
      </c>
      <c r="AG47" s="46">
        <f>SUM(AG19:AG44)</f>
        <v>680</v>
      </c>
      <c r="AH47" s="46">
        <f>SUM(AH19:AH44)</f>
        <v>-2928</v>
      </c>
      <c r="AI47" s="69">
        <f>ABS(AD47)+ABS(O47)</f>
        <v>7208</v>
      </c>
    </row>
    <row r="48" spans="1:36" ht="13.5" thickBot="1" x14ac:dyDescent="0.25">
      <c r="A48" s="66"/>
      <c r="B48" s="66"/>
      <c r="C48" s="48"/>
      <c r="D48" s="48"/>
      <c r="E48" s="48"/>
      <c r="F48" s="48"/>
      <c r="G48" s="48"/>
      <c r="H48" s="48"/>
      <c r="I48" s="48"/>
      <c r="J48" s="48"/>
      <c r="K48" s="48"/>
      <c r="L48" s="15"/>
      <c r="M48" s="46"/>
      <c r="N48" s="46"/>
      <c r="P48" s="14"/>
      <c r="Q48" s="14"/>
      <c r="R48" s="46"/>
      <c r="S48" s="46"/>
      <c r="T48" s="15"/>
      <c r="U48" s="15"/>
      <c r="V48" s="15"/>
      <c r="W48" s="14"/>
      <c r="X48" s="14"/>
      <c r="Y48" s="14"/>
      <c r="Z48" s="14"/>
      <c r="AA48" s="14"/>
      <c r="AB48" s="14"/>
      <c r="AC48" s="14"/>
      <c r="AE48" s="73"/>
      <c r="AF48" s="73"/>
      <c r="AG48" s="73"/>
      <c r="AH48" s="73"/>
    </row>
    <row r="49" spans="1:52" x14ac:dyDescent="0.2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103" t="s">
        <v>62</v>
      </c>
      <c r="H49" s="103" t="s">
        <v>62</v>
      </c>
      <c r="I49" s="43" t="s">
        <v>62</v>
      </c>
      <c r="J49" s="83" t="s">
        <v>62</v>
      </c>
      <c r="K49" s="43" t="s">
        <v>36</v>
      </c>
      <c r="L49" s="43" t="s">
        <v>36</v>
      </c>
      <c r="M49" s="43" t="s">
        <v>36</v>
      </c>
      <c r="N49" s="43" t="s">
        <v>36</v>
      </c>
      <c r="O49" s="44"/>
      <c r="P49" s="74"/>
      <c r="Q49" s="99"/>
      <c r="R49" s="15" t="s">
        <v>98</v>
      </c>
      <c r="S49" s="48" t="s">
        <v>151</v>
      </c>
      <c r="T49" s="15" t="s">
        <v>74</v>
      </c>
      <c r="U49" s="14" t="s">
        <v>139</v>
      </c>
      <c r="V49" s="15" t="s">
        <v>143</v>
      </c>
      <c r="W49" s="74"/>
      <c r="X49" s="99"/>
      <c r="Y49" s="74"/>
      <c r="Z49" s="99"/>
      <c r="AA49" s="99"/>
      <c r="AB49" s="99"/>
      <c r="AC49" s="74"/>
      <c r="AD49" s="44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s="12" customFormat="1" ht="16.5" customHeight="1" x14ac:dyDescent="0.2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75" t="s">
        <v>10</v>
      </c>
      <c r="H50" s="75" t="s">
        <v>11</v>
      </c>
      <c r="I50" s="47" t="s">
        <v>10</v>
      </c>
      <c r="J50" s="45" t="s">
        <v>38</v>
      </c>
      <c r="K50" s="47" t="s">
        <v>10</v>
      </c>
      <c r="L50" s="47" t="s">
        <v>10</v>
      </c>
      <c r="M50" s="47" t="s">
        <v>11</v>
      </c>
      <c r="N50" s="47" t="s">
        <v>11</v>
      </c>
      <c r="O50" s="76"/>
      <c r="P50" s="18" t="s">
        <v>37</v>
      </c>
      <c r="Q50" s="17" t="s">
        <v>37</v>
      </c>
      <c r="R50" s="18" t="s">
        <v>152</v>
      </c>
      <c r="S50" s="55" t="s">
        <v>56</v>
      </c>
      <c r="T50" s="18" t="s">
        <v>75</v>
      </c>
      <c r="U50" s="17" t="s">
        <v>140</v>
      </c>
      <c r="V50" s="18" t="s">
        <v>144</v>
      </c>
      <c r="W50" s="18" t="s">
        <v>37</v>
      </c>
      <c r="X50" s="17" t="s">
        <v>37</v>
      </c>
      <c r="Y50" s="18" t="s">
        <v>37</v>
      </c>
      <c r="Z50" s="17" t="s">
        <v>37</v>
      </c>
      <c r="AA50" s="17" t="s">
        <v>37</v>
      </c>
      <c r="AB50" s="17" t="s">
        <v>37</v>
      </c>
      <c r="AC50" s="18" t="s">
        <v>37</v>
      </c>
      <c r="AD50" s="76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</row>
    <row r="51" spans="1:52" s="12" customFormat="1" ht="16.5" customHeight="1" x14ac:dyDescent="0.2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75" t="s">
        <v>41</v>
      </c>
      <c r="H51" s="75" t="s">
        <v>187</v>
      </c>
      <c r="I51" s="47" t="s">
        <v>38</v>
      </c>
      <c r="J51" s="45" t="s">
        <v>168</v>
      </c>
      <c r="K51" s="47" t="s">
        <v>38</v>
      </c>
      <c r="L51" s="47" t="s">
        <v>113</v>
      </c>
      <c r="M51" s="47" t="s">
        <v>40</v>
      </c>
      <c r="N51" s="47" t="s">
        <v>40</v>
      </c>
      <c r="O51" s="76"/>
      <c r="P51" s="18" t="s">
        <v>38</v>
      </c>
      <c r="Q51" s="17" t="s">
        <v>38</v>
      </c>
      <c r="R51" s="18" t="s">
        <v>153</v>
      </c>
      <c r="S51" s="75" t="s">
        <v>11</v>
      </c>
      <c r="T51" s="18" t="s">
        <v>76</v>
      </c>
      <c r="U51" s="17" t="s">
        <v>48</v>
      </c>
      <c r="V51" s="18" t="s">
        <v>145</v>
      </c>
      <c r="W51" s="18" t="s">
        <v>38</v>
      </c>
      <c r="X51" s="17" t="s">
        <v>38</v>
      </c>
      <c r="Y51" s="18" t="s">
        <v>38</v>
      </c>
      <c r="Z51" s="17" t="s">
        <v>38</v>
      </c>
      <c r="AA51" s="17" t="s">
        <v>38</v>
      </c>
      <c r="AB51" s="17" t="s">
        <v>38</v>
      </c>
      <c r="AC51" s="18" t="s">
        <v>38</v>
      </c>
      <c r="AD51" s="76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</row>
    <row r="52" spans="1:52" s="12" customFormat="1" ht="18.75" customHeight="1" x14ac:dyDescent="0.2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75" t="s">
        <v>138</v>
      </c>
      <c r="H52" s="75" t="s">
        <v>10</v>
      </c>
      <c r="I52" s="47" t="s">
        <v>91</v>
      </c>
      <c r="J52" s="45" t="s">
        <v>169</v>
      </c>
      <c r="K52" s="47" t="s">
        <v>138</v>
      </c>
      <c r="L52" s="47" t="s">
        <v>38</v>
      </c>
      <c r="M52" s="47" t="s">
        <v>42</v>
      </c>
      <c r="N52" s="47" t="s">
        <v>42</v>
      </c>
      <c r="O52" s="76"/>
      <c r="P52" s="18" t="s">
        <v>11</v>
      </c>
      <c r="Q52" s="17" t="s">
        <v>11</v>
      </c>
      <c r="R52" s="47" t="s">
        <v>53</v>
      </c>
      <c r="S52" s="75" t="s">
        <v>39</v>
      </c>
      <c r="T52" s="18" t="s">
        <v>55</v>
      </c>
      <c r="U52" s="17" t="s">
        <v>47</v>
      </c>
      <c r="V52" s="18" t="s">
        <v>47</v>
      </c>
      <c r="W52" s="18" t="s">
        <v>11</v>
      </c>
      <c r="X52" s="17" t="s">
        <v>11</v>
      </c>
      <c r="Y52" s="18" t="s">
        <v>11</v>
      </c>
      <c r="Z52" s="17" t="s">
        <v>11</v>
      </c>
      <c r="AA52" s="17" t="s">
        <v>11</v>
      </c>
      <c r="AB52" s="17" t="s">
        <v>11</v>
      </c>
      <c r="AC52" s="18" t="s">
        <v>11</v>
      </c>
      <c r="AD52" s="76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</row>
    <row r="53" spans="1:52" s="12" customFormat="1" ht="19.5" customHeight="1" thickBot="1" x14ac:dyDescent="0.25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5" t="s">
        <v>63</v>
      </c>
      <c r="H53" s="75" t="s">
        <v>188</v>
      </c>
      <c r="I53" s="47" t="s">
        <v>191</v>
      </c>
      <c r="J53" s="98" t="s">
        <v>170</v>
      </c>
      <c r="K53" s="47" t="s">
        <v>194</v>
      </c>
      <c r="L53" s="47" t="s">
        <v>195</v>
      </c>
      <c r="M53" s="78" t="s">
        <v>44</v>
      </c>
      <c r="N53" s="78" t="s">
        <v>44</v>
      </c>
      <c r="O53" s="77"/>
      <c r="P53" s="18" t="s">
        <v>43</v>
      </c>
      <c r="Q53" s="17" t="s">
        <v>43</v>
      </c>
      <c r="R53" s="47" t="s">
        <v>11</v>
      </c>
      <c r="S53" s="75" t="s">
        <v>70</v>
      </c>
      <c r="T53" s="18" t="s">
        <v>48</v>
      </c>
      <c r="U53" s="17" t="s">
        <v>171</v>
      </c>
      <c r="V53" s="47" t="s">
        <v>39</v>
      </c>
      <c r="W53" s="18" t="s">
        <v>43</v>
      </c>
      <c r="X53" s="17" t="s">
        <v>43</v>
      </c>
      <c r="Y53" s="18" t="s">
        <v>43</v>
      </c>
      <c r="Z53" s="17" t="s">
        <v>43</v>
      </c>
      <c r="AA53" s="17" t="s">
        <v>43</v>
      </c>
      <c r="AB53" s="17" t="s">
        <v>43</v>
      </c>
      <c r="AC53" s="18" t="s">
        <v>43</v>
      </c>
      <c r="AD53" s="77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</row>
    <row r="54" spans="1:52" s="12" customFormat="1" ht="21" customHeight="1" thickBot="1" x14ac:dyDescent="0.25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84" t="s">
        <v>93</v>
      </c>
      <c r="H54" s="75" t="s">
        <v>189</v>
      </c>
      <c r="I54" s="47" t="s">
        <v>41</v>
      </c>
      <c r="J54" s="30"/>
      <c r="K54" s="78" t="s">
        <v>93</v>
      </c>
      <c r="L54" s="78" t="s">
        <v>65</v>
      </c>
      <c r="M54" s="44"/>
      <c r="N54" s="44"/>
      <c r="O54" s="76"/>
      <c r="P54" s="59"/>
      <c r="Q54" s="60"/>
      <c r="R54" s="47" t="s">
        <v>39</v>
      </c>
      <c r="S54" s="75" t="s">
        <v>71</v>
      </c>
      <c r="T54" s="47" t="s">
        <v>172</v>
      </c>
      <c r="U54" s="45" t="s">
        <v>46</v>
      </c>
      <c r="V54" s="47" t="s">
        <v>70</v>
      </c>
      <c r="W54" s="18"/>
      <c r="X54" s="60"/>
      <c r="Y54" s="18"/>
      <c r="Z54" s="60"/>
      <c r="AA54" s="60"/>
      <c r="AB54" s="60"/>
      <c r="AC54" s="59"/>
      <c r="AD54" s="76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</row>
    <row r="55" spans="1:52" s="12" customFormat="1" ht="24" customHeight="1" x14ac:dyDescent="0.2">
      <c r="A55" s="66"/>
      <c r="B55" s="66"/>
      <c r="C55" s="75" t="s">
        <v>63</v>
      </c>
      <c r="D55" s="47" t="s">
        <v>63</v>
      </c>
      <c r="E55" s="30"/>
      <c r="F55" s="30"/>
      <c r="G55" s="30"/>
      <c r="H55" s="75" t="s">
        <v>63</v>
      </c>
      <c r="I55" s="47" t="s">
        <v>63</v>
      </c>
      <c r="J55" s="30"/>
      <c r="K55" s="30"/>
      <c r="L55" s="44"/>
      <c r="M55" s="44"/>
      <c r="N55" s="44"/>
      <c r="O55" s="76"/>
      <c r="P55" s="11"/>
      <c r="Q55" s="11"/>
      <c r="R55" s="47" t="s">
        <v>70</v>
      </c>
      <c r="S55" s="75" t="s">
        <v>72</v>
      </c>
      <c r="T55" s="47" t="s">
        <v>118</v>
      </c>
      <c r="U55" s="47" t="s">
        <v>11</v>
      </c>
      <c r="V55" s="47" t="s">
        <v>11</v>
      </c>
      <c r="W55" s="47" t="s">
        <v>71</v>
      </c>
      <c r="X55" s="11"/>
      <c r="Y55" s="47" t="s">
        <v>71</v>
      </c>
      <c r="Z55" s="11"/>
      <c r="AA55" s="11"/>
      <c r="AB55" s="11"/>
      <c r="AC55" s="11"/>
      <c r="AD55" s="11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</row>
    <row r="56" spans="1:52" s="12" customFormat="1" ht="28.5" customHeight="1" thickBot="1" x14ac:dyDescent="0.25">
      <c r="A56" s="66"/>
      <c r="B56" s="66"/>
      <c r="C56" s="84" t="s">
        <v>190</v>
      </c>
      <c r="D56" s="78" t="s">
        <v>192</v>
      </c>
      <c r="E56" s="30"/>
      <c r="F56" s="30"/>
      <c r="G56" s="30"/>
      <c r="H56" s="84" t="s">
        <v>190</v>
      </c>
      <c r="I56" s="78" t="s">
        <v>192</v>
      </c>
      <c r="J56" s="30"/>
      <c r="K56" s="30"/>
      <c r="L56" s="44"/>
      <c r="M56" s="44"/>
      <c r="N56" s="44"/>
      <c r="O56" s="76"/>
      <c r="P56" s="44"/>
      <c r="Q56" s="44"/>
      <c r="R56" s="47" t="s">
        <v>71</v>
      </c>
      <c r="S56" s="84" t="s">
        <v>73</v>
      </c>
      <c r="T56" s="47" t="s">
        <v>116</v>
      </c>
      <c r="U56" s="47" t="s">
        <v>39</v>
      </c>
      <c r="V56" s="47" t="s">
        <v>39</v>
      </c>
      <c r="W56" s="47" t="s">
        <v>72</v>
      </c>
      <c r="X56" s="44"/>
      <c r="Y56" s="47" t="s">
        <v>72</v>
      </c>
      <c r="Z56" s="44"/>
      <c r="AA56" s="44"/>
      <c r="AB56" s="44"/>
      <c r="AC56" s="44"/>
      <c r="AD56" s="44"/>
      <c r="AE56" s="76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</row>
    <row r="57" spans="1:52" s="12" customFormat="1" ht="25.5" customHeight="1" thickBot="1" x14ac:dyDescent="0.25">
      <c r="A57" s="66"/>
      <c r="B57" s="66"/>
      <c r="C57" s="30"/>
      <c r="D57" s="30"/>
      <c r="E57" s="30"/>
      <c r="F57" s="30"/>
      <c r="G57" s="30"/>
      <c r="H57" s="30"/>
      <c r="I57" s="30"/>
      <c r="J57" s="30"/>
      <c r="K57" s="30"/>
      <c r="L57" s="44"/>
      <c r="M57" s="44"/>
      <c r="N57" s="44"/>
      <c r="O57" s="79"/>
      <c r="P57" s="44"/>
      <c r="Q57" s="44"/>
      <c r="R57" s="47" t="s">
        <v>72</v>
      </c>
      <c r="S57" s="30"/>
      <c r="T57" s="47" t="s">
        <v>46</v>
      </c>
      <c r="U57" s="47" t="s">
        <v>70</v>
      </c>
      <c r="V57" s="78" t="s">
        <v>70</v>
      </c>
      <c r="W57" s="78" t="s">
        <v>73</v>
      </c>
      <c r="X57" s="44"/>
      <c r="Y57" s="78" t="s">
        <v>73</v>
      </c>
      <c r="Z57" s="44"/>
      <c r="AA57" s="44"/>
      <c r="AB57" s="44"/>
      <c r="AC57" s="44"/>
      <c r="AD57" s="44"/>
      <c r="AE57" s="79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</row>
    <row r="58" spans="1:52" s="12" customFormat="1" ht="27" customHeight="1" thickBot="1" x14ac:dyDescent="0.25">
      <c r="C58" s="30"/>
      <c r="D58" s="30"/>
      <c r="E58" s="30"/>
      <c r="F58" s="30"/>
      <c r="G58" s="30"/>
      <c r="H58" s="30"/>
      <c r="I58" s="30"/>
      <c r="J58" s="30"/>
      <c r="K58" s="30"/>
      <c r="L58" s="44"/>
      <c r="M58" s="44"/>
      <c r="N58" s="44"/>
      <c r="O58" s="79"/>
      <c r="P58" s="44"/>
      <c r="Q58" s="44"/>
      <c r="R58" s="78" t="s">
        <v>73</v>
      </c>
      <c r="S58" s="30"/>
      <c r="T58" s="47" t="s">
        <v>11</v>
      </c>
      <c r="U58" s="45" t="s">
        <v>71</v>
      </c>
      <c r="V58" s="30"/>
      <c r="W58" s="44"/>
      <c r="X58" s="44"/>
      <c r="Y58" s="44"/>
      <c r="Z58" s="44"/>
      <c r="AA58" s="44"/>
      <c r="AB58" s="44"/>
      <c r="AC58" s="44"/>
      <c r="AD58" s="79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</row>
    <row r="59" spans="1:52" ht="20.25" customHeight="1" x14ac:dyDescent="0.2">
      <c r="B59" s="32"/>
      <c r="L59" s="32"/>
      <c r="M59" s="44"/>
      <c r="N59" s="44"/>
      <c r="O59" s="79"/>
      <c r="P59" s="32"/>
      <c r="Q59" s="32"/>
      <c r="T59" s="47" t="s">
        <v>39</v>
      </c>
      <c r="U59" s="45" t="s">
        <v>72</v>
      </c>
      <c r="W59" s="32"/>
      <c r="X59" s="32"/>
      <c r="Y59" s="32"/>
      <c r="Z59" s="32"/>
      <c r="AA59" s="32"/>
      <c r="AB59" s="32"/>
      <c r="AC59" s="32"/>
      <c r="AD59" s="8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ht="24" customHeight="1" thickBot="1" x14ac:dyDescent="0.25">
      <c r="B60" s="30"/>
      <c r="L60" s="32"/>
      <c r="M60" s="32"/>
      <c r="N60" s="32"/>
      <c r="O60" s="79"/>
      <c r="P60" s="32"/>
      <c r="Q60" s="32"/>
      <c r="T60" s="47" t="s">
        <v>70</v>
      </c>
      <c r="U60" s="78" t="s">
        <v>73</v>
      </c>
      <c r="W60" s="32"/>
      <c r="X60" s="32"/>
      <c r="Y60" s="32"/>
      <c r="Z60" s="32"/>
      <c r="AA60" s="32"/>
      <c r="AB60" s="32"/>
      <c r="AC60" s="32"/>
      <c r="AE60" s="81"/>
      <c r="AF60" s="81"/>
      <c r="AG60" s="81"/>
      <c r="AH60" s="81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ht="15" x14ac:dyDescent="0.2">
      <c r="L61" s="32"/>
      <c r="M61" s="32"/>
      <c r="N61" s="32"/>
      <c r="O61" s="79"/>
      <c r="P61" s="30"/>
      <c r="Q61" s="30"/>
      <c r="T61" s="47" t="s">
        <v>71</v>
      </c>
      <c r="W61" s="30"/>
      <c r="X61" s="30"/>
      <c r="Y61" s="30"/>
      <c r="Z61" s="30"/>
      <c r="AA61" s="30"/>
      <c r="AB61" s="30"/>
      <c r="AE61" s="80"/>
      <c r="AF61" s="80"/>
      <c r="AG61" s="80"/>
      <c r="AH61" s="8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ht="15" x14ac:dyDescent="0.2">
      <c r="L62" s="32"/>
      <c r="M62" s="32"/>
      <c r="N62" s="32"/>
      <c r="O62" s="79"/>
      <c r="P62" s="30"/>
      <c r="Q62" s="30"/>
      <c r="T62" s="47" t="s">
        <v>72</v>
      </c>
      <c r="W62" s="30"/>
      <c r="X62" s="30"/>
      <c r="Y62" s="30"/>
      <c r="Z62" s="30"/>
      <c r="AA62" s="30"/>
      <c r="AB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ht="15.75" thickBot="1" x14ac:dyDescent="0.25">
      <c r="L63" s="32"/>
      <c r="M63" s="32"/>
      <c r="N63" s="32"/>
      <c r="O63" s="79"/>
      <c r="P63" s="30"/>
      <c r="Q63" s="30"/>
      <c r="T63" s="78" t="s">
        <v>73</v>
      </c>
      <c r="W63" s="30"/>
      <c r="X63" s="30"/>
      <c r="Y63" s="30"/>
      <c r="Z63" s="30"/>
      <c r="AA63" s="30"/>
      <c r="AB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ht="15" x14ac:dyDescent="0.2">
      <c r="L64" s="32"/>
      <c r="M64" s="32"/>
      <c r="N64" s="32"/>
      <c r="O64" s="79"/>
      <c r="P64" s="30"/>
      <c r="Q64" s="30"/>
      <c r="W64" s="30"/>
      <c r="X64" s="30"/>
      <c r="Y64" s="30"/>
      <c r="Z64" s="30"/>
      <c r="AA64" s="30"/>
      <c r="AB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2:52" x14ac:dyDescent="0.2">
      <c r="L65" s="32"/>
      <c r="M65" s="32"/>
      <c r="N65" s="32"/>
      <c r="P65" s="30"/>
      <c r="Q65" s="30"/>
      <c r="W65" s="30"/>
      <c r="X65" s="30"/>
      <c r="Y65" s="30"/>
      <c r="Z65" s="30"/>
      <c r="AA65" s="30"/>
      <c r="AB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2:52" x14ac:dyDescent="0.2">
      <c r="L66" s="32"/>
      <c r="M66" s="32"/>
      <c r="N66" s="32"/>
      <c r="P66" s="30"/>
      <c r="Q66" s="30"/>
      <c r="W66" s="30"/>
      <c r="X66" s="30"/>
      <c r="Y66" s="30"/>
      <c r="Z66" s="30"/>
      <c r="AA66" s="30"/>
      <c r="AB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2:52" x14ac:dyDescent="0.2">
      <c r="M67" s="32"/>
      <c r="N67" s="32"/>
      <c r="P67" s="30"/>
      <c r="Q67" s="30"/>
      <c r="W67" s="30"/>
      <c r="X67" s="30"/>
      <c r="Y67" s="30"/>
      <c r="Z67" s="30"/>
      <c r="AA67" s="30"/>
      <c r="AB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2:52" x14ac:dyDescent="0.2">
      <c r="P68" s="30"/>
      <c r="Q68" s="30"/>
      <c r="W68" s="30"/>
      <c r="X68" s="30"/>
      <c r="Y68" s="30"/>
      <c r="Z68" s="30"/>
      <c r="AA68" s="30"/>
      <c r="AB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2:52" x14ac:dyDescent="0.2">
      <c r="P69" s="30"/>
      <c r="Q69" s="30"/>
      <c r="W69" s="30"/>
      <c r="X69" s="30"/>
      <c r="Y69" s="30"/>
      <c r="Z69" s="30"/>
      <c r="AA69" s="30"/>
      <c r="AB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2:52" x14ac:dyDescent="0.2">
      <c r="P70" s="30"/>
      <c r="Q70" s="30"/>
      <c r="W70" s="30"/>
      <c r="X70" s="30"/>
      <c r="Y70" s="30"/>
      <c r="Z70" s="30"/>
      <c r="AA70" s="30"/>
      <c r="AB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2:52" x14ac:dyDescent="0.2">
      <c r="P71" s="30"/>
      <c r="Q71" s="30"/>
      <c r="W71" s="30"/>
      <c r="X71" s="30"/>
      <c r="Y71" s="30"/>
      <c r="Z71" s="30"/>
      <c r="AA71" s="30"/>
      <c r="AB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</row>
    <row r="72" spans="12:52" x14ac:dyDescent="0.2">
      <c r="P72" s="30"/>
      <c r="Q72" s="30"/>
      <c r="W72" s="30"/>
      <c r="X72" s="30"/>
      <c r="Y72" s="30"/>
      <c r="Z72" s="30"/>
      <c r="AA72" s="30"/>
      <c r="AB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</row>
    <row r="73" spans="12:52" x14ac:dyDescent="0.2">
      <c r="P73" s="30"/>
      <c r="Q73" s="30"/>
      <c r="W73" s="30"/>
      <c r="X73" s="30"/>
      <c r="Y73" s="30"/>
      <c r="Z73" s="30"/>
      <c r="AA73" s="30"/>
      <c r="AB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</row>
    <row r="74" spans="12:52" x14ac:dyDescent="0.2">
      <c r="P74" s="30"/>
      <c r="Q74" s="30"/>
      <c r="W74" s="30"/>
      <c r="X74" s="30"/>
      <c r="Y74" s="30"/>
      <c r="Z74" s="30"/>
      <c r="AA74" s="30"/>
      <c r="AB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</row>
    <row r="75" spans="12:52" x14ac:dyDescent="0.2">
      <c r="P75" s="30"/>
      <c r="Q75" s="30"/>
      <c r="W75" s="30"/>
      <c r="X75" s="30"/>
      <c r="Y75" s="30"/>
      <c r="Z75" s="30"/>
      <c r="AA75" s="30"/>
      <c r="AB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</row>
    <row r="76" spans="12:52" x14ac:dyDescent="0.2">
      <c r="P76" s="30"/>
      <c r="Q76" s="30"/>
      <c r="W76" s="30"/>
      <c r="X76" s="30"/>
      <c r="Y76" s="30"/>
      <c r="Z76" s="30"/>
      <c r="AA76" s="30"/>
      <c r="AB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</row>
    <row r="77" spans="12:52" x14ac:dyDescent="0.2">
      <c r="P77" s="30"/>
      <c r="Q77" s="30"/>
      <c r="W77" s="30"/>
      <c r="X77" s="30"/>
      <c r="Y77" s="30"/>
      <c r="Z77" s="30"/>
      <c r="AA77" s="30"/>
      <c r="AB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</row>
    <row r="78" spans="12:52" x14ac:dyDescent="0.2">
      <c r="P78" s="30"/>
      <c r="Q78" s="30"/>
      <c r="W78" s="30"/>
      <c r="X78" s="30"/>
      <c r="Y78" s="30"/>
      <c r="Z78" s="30"/>
      <c r="AA78" s="30"/>
      <c r="AB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</row>
    <row r="79" spans="12:52" x14ac:dyDescent="0.2">
      <c r="P79" s="30"/>
      <c r="Q79" s="30"/>
      <c r="W79" s="30"/>
      <c r="X79" s="30"/>
      <c r="Y79" s="30"/>
      <c r="Z79" s="30"/>
      <c r="AA79" s="30"/>
      <c r="AB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</row>
    <row r="80" spans="12:52" x14ac:dyDescent="0.2">
      <c r="P80" s="30"/>
      <c r="Q80" s="30"/>
      <c r="W80" s="30"/>
      <c r="X80" s="30"/>
      <c r="Y80" s="30"/>
      <c r="Z80" s="30"/>
      <c r="AA80" s="30"/>
      <c r="AB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</row>
    <row r="81" spans="16:52" x14ac:dyDescent="0.2">
      <c r="P81" s="30"/>
      <c r="Q81" s="30"/>
      <c r="W81" s="30"/>
      <c r="X81" s="30"/>
      <c r="Y81" s="30"/>
      <c r="Z81" s="30"/>
      <c r="AA81" s="30"/>
      <c r="AB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</row>
    <row r="82" spans="16:52" x14ac:dyDescent="0.2">
      <c r="P82" s="30"/>
      <c r="Q82" s="30"/>
      <c r="W82" s="30"/>
      <c r="X82" s="30"/>
      <c r="Y82" s="30"/>
      <c r="Z82" s="30"/>
      <c r="AA82" s="30"/>
      <c r="AB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</row>
    <row r="83" spans="16:52" x14ac:dyDescent="0.2">
      <c r="P83" s="30"/>
      <c r="Q83" s="30"/>
      <c r="W83" s="30"/>
      <c r="X83" s="30"/>
      <c r="Y83" s="30"/>
      <c r="Z83" s="30"/>
      <c r="AA83" s="30"/>
      <c r="AB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</row>
    <row r="84" spans="16:52" x14ac:dyDescent="0.2">
      <c r="P84" s="30"/>
      <c r="Q84" s="30"/>
      <c r="W84" s="30"/>
      <c r="X84" s="30"/>
      <c r="Y84" s="30"/>
      <c r="Z84" s="30"/>
      <c r="AA84" s="30"/>
      <c r="AB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</row>
    <row r="85" spans="16:52" x14ac:dyDescent="0.2">
      <c r="P85" s="30"/>
      <c r="Q85" s="30"/>
      <c r="W85" s="30"/>
      <c r="X85" s="30"/>
      <c r="Y85" s="30"/>
      <c r="Z85" s="30"/>
      <c r="AA85" s="30"/>
      <c r="AB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</row>
    <row r="86" spans="16:52" x14ac:dyDescent="0.2">
      <c r="P86" s="30"/>
      <c r="Q86" s="30"/>
      <c r="W86" s="30"/>
      <c r="X86" s="30"/>
      <c r="Y86" s="30"/>
      <c r="Z86" s="30"/>
      <c r="AA86" s="30"/>
      <c r="AB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</row>
    <row r="87" spans="16:52" x14ac:dyDescent="0.2">
      <c r="P87" s="30"/>
      <c r="Q87" s="30"/>
      <c r="W87" s="30"/>
      <c r="X87" s="30"/>
      <c r="Y87" s="30"/>
      <c r="Z87" s="30"/>
      <c r="AA87" s="30"/>
      <c r="AB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</row>
    <row r="88" spans="16:52" x14ac:dyDescent="0.2">
      <c r="P88" s="30"/>
      <c r="Q88" s="30"/>
      <c r="W88" s="30"/>
      <c r="X88" s="30"/>
      <c r="Y88" s="30"/>
      <c r="Z88" s="30"/>
      <c r="AA88" s="30"/>
      <c r="AB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</row>
    <row r="89" spans="16:52" x14ac:dyDescent="0.2">
      <c r="P89" s="30"/>
      <c r="Q89" s="30"/>
      <c r="W89" s="30"/>
      <c r="X89" s="30"/>
      <c r="Y89" s="30"/>
      <c r="Z89" s="30"/>
      <c r="AA89" s="30"/>
      <c r="AB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</row>
    <row r="90" spans="16:52" x14ac:dyDescent="0.2">
      <c r="P90" s="30"/>
      <c r="Q90" s="30"/>
      <c r="W90" s="30"/>
      <c r="X90" s="30"/>
      <c r="Y90" s="30"/>
      <c r="Z90" s="30"/>
      <c r="AA90" s="30"/>
      <c r="AB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</row>
    <row r="91" spans="16:52" x14ac:dyDescent="0.2">
      <c r="P91" s="30"/>
      <c r="Q91" s="30"/>
      <c r="W91" s="30"/>
      <c r="X91" s="30"/>
      <c r="Y91" s="30"/>
      <c r="Z91" s="30"/>
      <c r="AA91" s="30"/>
      <c r="AB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</row>
    <row r="92" spans="16:52" x14ac:dyDescent="0.2">
      <c r="P92" s="30"/>
      <c r="Q92" s="30"/>
      <c r="W92" s="30"/>
      <c r="X92" s="30"/>
      <c r="Y92" s="30"/>
      <c r="Z92" s="30"/>
      <c r="AA92" s="30"/>
      <c r="AB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</row>
    <row r="93" spans="16:52" x14ac:dyDescent="0.2">
      <c r="P93" s="30"/>
      <c r="Q93" s="30"/>
      <c r="W93" s="30"/>
      <c r="X93" s="30"/>
      <c r="Y93" s="30"/>
      <c r="Z93" s="30"/>
      <c r="AA93" s="30"/>
      <c r="AB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</row>
    <row r="94" spans="16:52" x14ac:dyDescent="0.2">
      <c r="P94" s="30"/>
      <c r="Q94" s="30"/>
      <c r="W94" s="30"/>
      <c r="X94" s="30"/>
      <c r="Y94" s="30"/>
      <c r="Z94" s="30"/>
      <c r="AA94" s="30"/>
      <c r="AB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</row>
    <row r="95" spans="16:52" x14ac:dyDescent="0.2">
      <c r="P95" s="30"/>
      <c r="Q95" s="30"/>
      <c r="W95" s="30"/>
      <c r="X95" s="30"/>
      <c r="Y95" s="30"/>
      <c r="Z95" s="30"/>
      <c r="AA95" s="30"/>
      <c r="AB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</row>
    <row r="96" spans="16:52" x14ac:dyDescent="0.2">
      <c r="P96" s="30"/>
      <c r="Q96" s="30"/>
      <c r="W96" s="30"/>
      <c r="X96" s="30"/>
      <c r="Y96" s="30"/>
      <c r="Z96" s="30"/>
      <c r="AA96" s="30"/>
      <c r="AB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</row>
    <row r="97" spans="16:52" x14ac:dyDescent="0.2">
      <c r="P97" s="30"/>
      <c r="Q97" s="30"/>
      <c r="W97" s="30"/>
      <c r="X97" s="30"/>
      <c r="Y97" s="30"/>
      <c r="Z97" s="30"/>
      <c r="AA97" s="30"/>
      <c r="AB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</row>
    <row r="98" spans="16:52" x14ac:dyDescent="0.2">
      <c r="P98" s="30"/>
      <c r="Q98" s="30"/>
      <c r="W98" s="30"/>
      <c r="X98" s="30"/>
      <c r="Y98" s="30"/>
      <c r="Z98" s="30"/>
      <c r="AA98" s="30"/>
      <c r="AB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</row>
    <row r="99" spans="16:52" x14ac:dyDescent="0.2">
      <c r="P99" s="30"/>
      <c r="Q99" s="30"/>
      <c r="W99" s="30"/>
      <c r="X99" s="30"/>
      <c r="Y99" s="30"/>
      <c r="Z99" s="30"/>
      <c r="AA99" s="30"/>
      <c r="AB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</row>
    <row r="100" spans="16:52" x14ac:dyDescent="0.2">
      <c r="P100" s="30"/>
      <c r="Q100" s="30"/>
      <c r="W100" s="30"/>
      <c r="X100" s="30"/>
      <c r="Y100" s="30"/>
      <c r="Z100" s="30"/>
      <c r="AA100" s="30"/>
      <c r="AB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</row>
    <row r="101" spans="16:52" x14ac:dyDescent="0.2">
      <c r="P101" s="30"/>
      <c r="Q101" s="30"/>
      <c r="W101" s="30"/>
      <c r="X101" s="30"/>
      <c r="Y101" s="30"/>
      <c r="Z101" s="30"/>
      <c r="AA101" s="30"/>
      <c r="AB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</row>
    <row r="102" spans="16:52" x14ac:dyDescent="0.2">
      <c r="P102" s="30"/>
      <c r="Q102" s="30"/>
      <c r="W102" s="30"/>
      <c r="X102" s="30"/>
      <c r="Y102" s="30"/>
      <c r="Z102" s="30"/>
      <c r="AA102" s="30"/>
      <c r="AB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</row>
    <row r="103" spans="16:52" x14ac:dyDescent="0.2">
      <c r="P103" s="30"/>
      <c r="Q103" s="30"/>
      <c r="W103" s="30"/>
      <c r="X103" s="30"/>
      <c r="Y103" s="30"/>
      <c r="Z103" s="30"/>
      <c r="AA103" s="30"/>
      <c r="AB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</row>
    <row r="104" spans="16:52" x14ac:dyDescent="0.2">
      <c r="P104" s="30"/>
      <c r="Q104" s="30"/>
      <c r="W104" s="30"/>
      <c r="X104" s="30"/>
      <c r="Y104" s="30"/>
      <c r="Z104" s="30"/>
      <c r="AA104" s="30"/>
      <c r="AB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</row>
    <row r="105" spans="16:52" x14ac:dyDescent="0.2">
      <c r="P105" s="30"/>
      <c r="Q105" s="30"/>
      <c r="W105" s="30"/>
      <c r="X105" s="30"/>
      <c r="Y105" s="30"/>
      <c r="Z105" s="30"/>
      <c r="AA105" s="30"/>
      <c r="AB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</row>
    <row r="106" spans="16:52" x14ac:dyDescent="0.2">
      <c r="P106" s="30"/>
      <c r="Q106" s="30"/>
      <c r="W106" s="30"/>
      <c r="X106" s="30"/>
      <c r="Y106" s="30"/>
      <c r="Z106" s="30"/>
      <c r="AA106" s="30"/>
      <c r="AB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</row>
    <row r="107" spans="16:52" x14ac:dyDescent="0.2">
      <c r="P107" s="30"/>
      <c r="Q107" s="30"/>
      <c r="W107" s="30"/>
      <c r="X107" s="30"/>
      <c r="Y107" s="30"/>
      <c r="Z107" s="30"/>
      <c r="AA107" s="30"/>
      <c r="AB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V107"/>
  <sheetViews>
    <sheetView topLeftCell="H14" zoomScale="60" workbookViewId="0">
      <selection activeCell="I49" sqref="I49:I54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2" width="30.5703125" style="30" customWidth="1"/>
    <col min="13" max="13" width="21.42578125" style="30" customWidth="1"/>
    <col min="14" max="15" width="30.28515625" style="5" customWidth="1"/>
    <col min="16" max="20" width="30.5703125" style="30" customWidth="1"/>
    <col min="21" max="24" width="30.28515625" style="5" customWidth="1"/>
    <col min="25" max="25" width="30.28515625" style="30" customWidth="1"/>
    <col min="26" max="26" width="21.42578125" style="30" customWidth="1"/>
    <col min="27" max="27" width="31.42578125" style="5" customWidth="1"/>
    <col min="28" max="29" width="28.85546875" style="5" customWidth="1"/>
    <col min="30" max="30" width="31.42578125" style="5" customWidth="1"/>
    <col min="31" max="31" width="26.42578125" style="5" customWidth="1"/>
    <col min="32" max="16384" width="16.7109375" style="5"/>
  </cols>
  <sheetData>
    <row r="1" spans="1:30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3"/>
      <c r="Q1" s="3"/>
      <c r="R1" s="3"/>
      <c r="S1" s="3"/>
      <c r="T1" s="3"/>
      <c r="U1" s="4"/>
      <c r="V1" s="4"/>
      <c r="W1" s="4"/>
      <c r="X1" s="4"/>
      <c r="Y1" s="96"/>
      <c r="Z1" s="3"/>
      <c r="AA1" s="4"/>
      <c r="AB1" s="4"/>
      <c r="AC1" s="4"/>
      <c r="AD1" s="4"/>
    </row>
    <row r="2" spans="1:3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 ht="21.75" customHeight="1" x14ac:dyDescent="0.2">
      <c r="B8" s="7">
        <v>37351</v>
      </c>
      <c r="C8" s="8"/>
      <c r="D8" s="8"/>
      <c r="E8" s="6"/>
      <c r="F8" s="8"/>
      <c r="G8" s="8"/>
      <c r="H8" s="8"/>
      <c r="I8" s="8"/>
      <c r="J8" s="8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3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10" t="s">
        <v>3</v>
      </c>
      <c r="L9" s="10" t="s">
        <v>3</v>
      </c>
      <c r="M9" s="11"/>
      <c r="N9" s="89" t="s">
        <v>4</v>
      </c>
      <c r="O9" s="89" t="s">
        <v>4</v>
      </c>
      <c r="P9" s="10" t="s">
        <v>57</v>
      </c>
      <c r="Q9" s="10" t="s">
        <v>57</v>
      </c>
      <c r="R9" s="10" t="s">
        <v>57</v>
      </c>
      <c r="S9" s="10" t="s">
        <v>57</v>
      </c>
      <c r="T9" s="10" t="s">
        <v>57</v>
      </c>
      <c r="U9" s="89" t="s">
        <v>4</v>
      </c>
      <c r="V9" s="89" t="s">
        <v>4</v>
      </c>
      <c r="W9" s="89" t="s">
        <v>4</v>
      </c>
      <c r="X9" s="89" t="s">
        <v>4</v>
      </c>
      <c r="Y9" s="89" t="s">
        <v>4</v>
      </c>
      <c r="Z9" s="11"/>
      <c r="AA9" s="12"/>
      <c r="AB9" s="12"/>
      <c r="AC9" s="12"/>
      <c r="AD9" s="12"/>
    </row>
    <row r="10" spans="1:3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5" t="s">
        <v>7</v>
      </c>
      <c r="L10" s="15" t="s">
        <v>7</v>
      </c>
      <c r="M10" s="11"/>
      <c r="N10" s="48" t="s">
        <v>7</v>
      </c>
      <c r="O10" s="48" t="s">
        <v>7</v>
      </c>
      <c r="P10" s="15" t="s">
        <v>45</v>
      </c>
      <c r="Q10" s="15" t="s">
        <v>45</v>
      </c>
      <c r="R10" s="15" t="s">
        <v>45</v>
      </c>
      <c r="S10" s="15" t="s">
        <v>45</v>
      </c>
      <c r="T10" s="15" t="s">
        <v>45</v>
      </c>
      <c r="U10" s="48" t="s">
        <v>7</v>
      </c>
      <c r="V10" s="48" t="s">
        <v>7</v>
      </c>
      <c r="W10" s="48" t="s">
        <v>7</v>
      </c>
      <c r="X10" s="48" t="s">
        <v>7</v>
      </c>
      <c r="Y10" s="15" t="s">
        <v>67</v>
      </c>
      <c r="Z10" s="11"/>
    </row>
    <row r="11" spans="1:3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11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8" t="s">
        <v>10</v>
      </c>
      <c r="L11" s="18" t="s">
        <v>11</v>
      </c>
      <c r="M11" s="11"/>
      <c r="N11" s="18" t="s">
        <v>10</v>
      </c>
      <c r="O11" s="18" t="s">
        <v>10</v>
      </c>
      <c r="P11" s="18" t="s">
        <v>11</v>
      </c>
      <c r="Q11" s="18" t="s">
        <v>11</v>
      </c>
      <c r="R11" s="18" t="s">
        <v>46</v>
      </c>
      <c r="S11" s="18" t="s">
        <v>46</v>
      </c>
      <c r="T11" s="18" t="s">
        <v>47</v>
      </c>
      <c r="U11" s="18" t="s">
        <v>10</v>
      </c>
      <c r="V11" s="18" t="s">
        <v>10</v>
      </c>
      <c r="W11" s="18" t="s">
        <v>10</v>
      </c>
      <c r="X11" s="18" t="s">
        <v>10</v>
      </c>
      <c r="Y11" s="18" t="s">
        <v>10</v>
      </c>
      <c r="Z11" s="11"/>
    </row>
    <row r="12" spans="1:30" x14ac:dyDescent="0.2">
      <c r="A12" s="16" t="s">
        <v>12</v>
      </c>
      <c r="B12" s="16" t="s">
        <v>12</v>
      </c>
      <c r="C12" s="19"/>
      <c r="D12" s="19"/>
      <c r="E12" s="21">
        <v>22.25</v>
      </c>
      <c r="F12" s="19"/>
      <c r="G12" s="19"/>
      <c r="H12" s="19"/>
      <c r="I12" s="19"/>
      <c r="J12" s="19"/>
      <c r="K12" s="21">
        <v>0</v>
      </c>
      <c r="L12" s="21">
        <v>22.25</v>
      </c>
      <c r="M12" s="22"/>
      <c r="N12" s="91"/>
      <c r="O12" s="91"/>
      <c r="P12" s="21">
        <v>121</v>
      </c>
      <c r="Q12" s="21">
        <v>121</v>
      </c>
      <c r="R12" s="21"/>
      <c r="S12" s="21"/>
      <c r="T12" s="21"/>
      <c r="U12" s="91"/>
      <c r="V12" s="91"/>
      <c r="W12" s="91"/>
      <c r="X12" s="91"/>
      <c r="Y12" s="23"/>
      <c r="Z12" s="22"/>
    </row>
    <row r="13" spans="1:30" ht="43.5" customHeight="1" thickBot="1" x14ac:dyDescent="0.25">
      <c r="A13" s="24"/>
      <c r="B13" s="24"/>
      <c r="C13" s="100" t="s">
        <v>167</v>
      </c>
      <c r="D13" s="100" t="s">
        <v>167</v>
      </c>
      <c r="E13" s="100" t="s">
        <v>167</v>
      </c>
      <c r="F13" s="25" t="s">
        <v>13</v>
      </c>
      <c r="G13" s="25" t="s">
        <v>13</v>
      </c>
      <c r="H13" s="25" t="s">
        <v>13</v>
      </c>
      <c r="I13" s="25" t="s">
        <v>13</v>
      </c>
      <c r="J13" s="25" t="s">
        <v>13</v>
      </c>
      <c r="K13" s="27" t="s">
        <v>51</v>
      </c>
      <c r="L13" s="27" t="s">
        <v>51</v>
      </c>
      <c r="M13" s="28"/>
      <c r="N13" s="100" t="s">
        <v>167</v>
      </c>
      <c r="O13" s="100" t="s">
        <v>167</v>
      </c>
      <c r="P13" s="27" t="s">
        <v>51</v>
      </c>
      <c r="Q13" s="27" t="s">
        <v>51</v>
      </c>
      <c r="R13" s="27" t="s">
        <v>50</v>
      </c>
      <c r="S13" s="27" t="s">
        <v>50</v>
      </c>
      <c r="T13" s="102" t="s">
        <v>142</v>
      </c>
      <c r="U13" s="29" t="s">
        <v>13</v>
      </c>
      <c r="V13" s="29" t="s">
        <v>13</v>
      </c>
      <c r="W13" s="29" t="s">
        <v>13</v>
      </c>
      <c r="X13" s="29" t="s">
        <v>13</v>
      </c>
      <c r="Y13" s="90" t="s">
        <v>13</v>
      </c>
      <c r="AA13" s="31"/>
      <c r="AB13" s="31"/>
      <c r="AC13" s="31"/>
      <c r="AD13" s="31"/>
    </row>
    <row r="14" spans="1:30" x14ac:dyDescent="0.2">
      <c r="A14" s="24"/>
      <c r="B14" s="24"/>
      <c r="C14" s="17"/>
      <c r="D14" s="17"/>
      <c r="E14" s="18"/>
      <c r="F14" s="17"/>
      <c r="G14" s="17"/>
      <c r="H14" s="17"/>
      <c r="I14" s="17"/>
      <c r="J14" s="17"/>
      <c r="K14" s="18"/>
      <c r="L14" s="18"/>
      <c r="M14" s="32"/>
      <c r="N14" s="55"/>
      <c r="O14" s="55"/>
      <c r="P14" s="18"/>
      <c r="Q14" s="18"/>
      <c r="R14" s="18"/>
      <c r="S14" s="18"/>
      <c r="T14" s="18"/>
      <c r="U14" s="55"/>
      <c r="V14" s="55"/>
      <c r="W14" s="55"/>
      <c r="X14" s="55"/>
      <c r="Y14" s="18"/>
      <c r="Z14" s="92"/>
      <c r="AA14" s="33"/>
      <c r="AB14" s="33"/>
      <c r="AC14" s="33"/>
      <c r="AD14" s="33"/>
    </row>
    <row r="15" spans="1:3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6"/>
      <c r="N15" s="87" t="s">
        <v>69</v>
      </c>
      <c r="O15" s="87" t="s">
        <v>69</v>
      </c>
      <c r="P15" s="34" t="s">
        <v>69</v>
      </c>
      <c r="Q15" s="34" t="s">
        <v>69</v>
      </c>
      <c r="R15" s="87" t="s">
        <v>69</v>
      </c>
      <c r="S15" s="87" t="s">
        <v>69</v>
      </c>
      <c r="T15" s="87" t="s">
        <v>141</v>
      </c>
      <c r="U15" s="87" t="s">
        <v>69</v>
      </c>
      <c r="V15" s="87" t="s">
        <v>69</v>
      </c>
      <c r="W15" s="87" t="s">
        <v>69</v>
      </c>
      <c r="X15" s="87" t="s">
        <v>69</v>
      </c>
      <c r="Y15" s="87" t="s">
        <v>69</v>
      </c>
      <c r="Z15" s="88"/>
      <c r="AA15" s="34"/>
      <c r="AB15" s="35"/>
      <c r="AC15" s="35"/>
      <c r="AD15" s="35"/>
    </row>
    <row r="16" spans="1:30" s="30" customFormat="1" ht="26.25" customHeight="1" thickBot="1" x14ac:dyDescent="0.25">
      <c r="A16" s="36"/>
      <c r="B16" s="36"/>
      <c r="C16" s="82" t="s">
        <v>160</v>
      </c>
      <c r="D16" s="82" t="s">
        <v>162</v>
      </c>
      <c r="E16" s="46" t="s">
        <v>166</v>
      </c>
      <c r="F16" s="82" t="s">
        <v>180</v>
      </c>
      <c r="G16" s="82" t="s">
        <v>181</v>
      </c>
      <c r="H16" s="82" t="s">
        <v>182</v>
      </c>
      <c r="I16" s="82" t="s">
        <v>183</v>
      </c>
      <c r="J16" s="82" t="s">
        <v>184</v>
      </c>
      <c r="K16" s="82" t="s">
        <v>185</v>
      </c>
      <c r="L16" s="82" t="s">
        <v>186</v>
      </c>
      <c r="M16" s="17"/>
      <c r="N16" s="60" t="s">
        <v>147</v>
      </c>
      <c r="O16" s="60" t="s">
        <v>149</v>
      </c>
      <c r="P16" s="82" t="s">
        <v>174</v>
      </c>
      <c r="Q16" s="82" t="s">
        <v>173</v>
      </c>
      <c r="R16" s="82" t="s">
        <v>200</v>
      </c>
      <c r="S16" s="82" t="s">
        <v>199</v>
      </c>
      <c r="T16" s="82" t="s">
        <v>157</v>
      </c>
      <c r="U16" s="60" t="s">
        <v>175</v>
      </c>
      <c r="V16" s="60" t="s">
        <v>176</v>
      </c>
      <c r="W16" s="60" t="s">
        <v>177</v>
      </c>
      <c r="X16" s="60" t="s">
        <v>178</v>
      </c>
      <c r="Y16" s="60" t="s">
        <v>179</v>
      </c>
      <c r="Z16" s="18"/>
      <c r="AA16" s="37" t="s">
        <v>14</v>
      </c>
      <c r="AB16" s="38" t="s">
        <v>15</v>
      </c>
      <c r="AC16" s="39" t="s">
        <v>16</v>
      </c>
      <c r="AD16" s="40" t="s">
        <v>17</v>
      </c>
    </row>
    <row r="17" spans="1:3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15" t="s">
        <v>20</v>
      </c>
      <c r="O17" s="15" t="s">
        <v>20</v>
      </c>
      <c r="P17" s="43" t="s">
        <v>68</v>
      </c>
      <c r="Q17" s="43" t="s">
        <v>68</v>
      </c>
      <c r="R17" s="43" t="s">
        <v>20</v>
      </c>
      <c r="S17" s="43" t="s">
        <v>20</v>
      </c>
      <c r="T17" s="43" t="s">
        <v>20</v>
      </c>
      <c r="U17" s="15" t="s">
        <v>20</v>
      </c>
      <c r="V17" s="15" t="s">
        <v>20</v>
      </c>
      <c r="W17" s="15" t="s">
        <v>20</v>
      </c>
      <c r="X17" s="15" t="s">
        <v>20</v>
      </c>
      <c r="Y17" s="46" t="s">
        <v>20</v>
      </c>
      <c r="Z17" s="47"/>
      <c r="AA17" s="48"/>
      <c r="AB17" s="15"/>
      <c r="AC17" s="14"/>
      <c r="AD17" s="15"/>
    </row>
    <row r="18" spans="1:30" s="32" customFormat="1" x14ac:dyDescent="0.2">
      <c r="A18" s="49">
        <v>2400</v>
      </c>
      <c r="B18" s="50" t="s">
        <v>21</v>
      </c>
      <c r="C18" s="49">
        <v>50</v>
      </c>
      <c r="D18" s="49">
        <v>25</v>
      </c>
      <c r="E18" s="49">
        <v>25</v>
      </c>
      <c r="F18" s="49">
        <v>0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5"/>
      <c r="N18" s="52">
        <v>-50</v>
      </c>
      <c r="O18" s="52">
        <v>-25</v>
      </c>
      <c r="P18" s="49">
        <v>0</v>
      </c>
      <c r="Q18" s="49">
        <v>0</v>
      </c>
      <c r="R18" s="49">
        <v>0</v>
      </c>
      <c r="S18" s="49">
        <v>0</v>
      </c>
      <c r="T18" s="49">
        <v>0</v>
      </c>
      <c r="U18" s="52">
        <v>0</v>
      </c>
      <c r="V18" s="52">
        <v>0</v>
      </c>
      <c r="W18" s="52">
        <v>0</v>
      </c>
      <c r="X18" s="52">
        <v>0</v>
      </c>
      <c r="Y18" s="52">
        <v>0</v>
      </c>
      <c r="Z18" s="51"/>
      <c r="AA18" s="48">
        <f>SUM(E18:Y18)</f>
        <v>-50</v>
      </c>
      <c r="AB18" s="48">
        <f>SUM(C18:D18,F18:J18,P18:T18)</f>
        <v>75</v>
      </c>
      <c r="AC18" s="48">
        <f>SUM(E18,K18:L18)</f>
        <v>25</v>
      </c>
      <c r="AD18" s="15">
        <f>SUM(N18:O18,U18:Y18)</f>
        <v>-75</v>
      </c>
    </row>
    <row r="19" spans="1:3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53">
        <v>25</v>
      </c>
      <c r="I19" s="53">
        <v>25</v>
      </c>
      <c r="J19" s="53">
        <v>25</v>
      </c>
      <c r="K19" s="53">
        <v>0</v>
      </c>
      <c r="L19" s="53">
        <v>25</v>
      </c>
      <c r="M19" s="45"/>
      <c r="N19" s="54">
        <v>0</v>
      </c>
      <c r="O19" s="54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4">
        <v>-50</v>
      </c>
      <c r="V19" s="54">
        <v>-50</v>
      </c>
      <c r="W19" s="54">
        <v>0</v>
      </c>
      <c r="X19" s="54">
        <v>0</v>
      </c>
      <c r="Y19" s="54">
        <v>0</v>
      </c>
      <c r="Z19" s="51"/>
      <c r="AA19" s="55">
        <f t="shared" ref="AA19:AA42" si="0">SUM(E19:Y19)</f>
        <v>25</v>
      </c>
      <c r="AB19" s="55">
        <f t="shared" ref="AB19:AB42" si="1">SUM(C19:D19,F19:J19,P19:T19)</f>
        <v>100</v>
      </c>
      <c r="AC19" s="55">
        <f t="shared" ref="AC19:AC42" si="2">SUM(E19,K19:L19)</f>
        <v>25</v>
      </c>
      <c r="AD19" s="18">
        <f t="shared" ref="AD19:AD42" si="3">SUM(N19:O19,U19:Y19)</f>
        <v>-100</v>
      </c>
    </row>
    <row r="20" spans="1:3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53">
        <v>25</v>
      </c>
      <c r="I20" s="53">
        <v>25</v>
      </c>
      <c r="J20" s="53">
        <v>25</v>
      </c>
      <c r="K20" s="53">
        <v>0</v>
      </c>
      <c r="L20" s="53">
        <v>25</v>
      </c>
      <c r="M20" s="45"/>
      <c r="N20" s="54">
        <v>0</v>
      </c>
      <c r="O20" s="54">
        <v>0</v>
      </c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4">
        <v>-50</v>
      </c>
      <c r="V20" s="54">
        <v>-50</v>
      </c>
      <c r="W20" s="54">
        <v>0</v>
      </c>
      <c r="X20" s="54">
        <v>0</v>
      </c>
      <c r="Y20" s="54">
        <v>0</v>
      </c>
      <c r="Z20" s="51"/>
      <c r="AA20" s="55">
        <f t="shared" si="0"/>
        <v>25</v>
      </c>
      <c r="AB20" s="55">
        <f t="shared" si="1"/>
        <v>100</v>
      </c>
      <c r="AC20" s="55">
        <f t="shared" si="2"/>
        <v>25</v>
      </c>
      <c r="AD20" s="18">
        <f t="shared" si="3"/>
        <v>-100</v>
      </c>
    </row>
    <row r="21" spans="1:3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53">
        <v>25</v>
      </c>
      <c r="I21" s="53">
        <v>25</v>
      </c>
      <c r="J21" s="53">
        <v>25</v>
      </c>
      <c r="K21" s="53">
        <v>0</v>
      </c>
      <c r="L21" s="53">
        <v>25</v>
      </c>
      <c r="M21" s="45"/>
      <c r="N21" s="54">
        <v>0</v>
      </c>
      <c r="O21" s="54">
        <v>0</v>
      </c>
      <c r="P21" s="53">
        <v>0</v>
      </c>
      <c r="Q21" s="53">
        <v>0</v>
      </c>
      <c r="R21" s="53">
        <v>0</v>
      </c>
      <c r="S21" s="53">
        <v>0</v>
      </c>
      <c r="T21" s="53">
        <v>0</v>
      </c>
      <c r="U21" s="54">
        <v>-50</v>
      </c>
      <c r="V21" s="54">
        <v>-50</v>
      </c>
      <c r="W21" s="54">
        <v>0</v>
      </c>
      <c r="X21" s="54">
        <v>0</v>
      </c>
      <c r="Y21" s="54">
        <v>0</v>
      </c>
      <c r="Z21" s="51"/>
      <c r="AA21" s="55">
        <f t="shared" si="0"/>
        <v>25</v>
      </c>
      <c r="AB21" s="55">
        <f t="shared" si="1"/>
        <v>100</v>
      </c>
      <c r="AC21" s="55">
        <f t="shared" si="2"/>
        <v>25</v>
      </c>
      <c r="AD21" s="18">
        <f t="shared" si="3"/>
        <v>-100</v>
      </c>
    </row>
    <row r="22" spans="1:3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53">
        <v>25</v>
      </c>
      <c r="I22" s="53">
        <v>25</v>
      </c>
      <c r="J22" s="53">
        <v>25</v>
      </c>
      <c r="K22" s="53">
        <v>0</v>
      </c>
      <c r="L22" s="53">
        <v>25</v>
      </c>
      <c r="M22" s="45"/>
      <c r="N22" s="54">
        <v>0</v>
      </c>
      <c r="O22" s="54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4">
        <v>-50</v>
      </c>
      <c r="V22" s="54">
        <v>-50</v>
      </c>
      <c r="W22" s="54">
        <v>0</v>
      </c>
      <c r="X22" s="54">
        <v>0</v>
      </c>
      <c r="Y22" s="54">
        <v>0</v>
      </c>
      <c r="Z22" s="51"/>
      <c r="AA22" s="55">
        <f t="shared" si="0"/>
        <v>25</v>
      </c>
      <c r="AB22" s="55">
        <f t="shared" si="1"/>
        <v>100</v>
      </c>
      <c r="AC22" s="55">
        <f t="shared" si="2"/>
        <v>25</v>
      </c>
      <c r="AD22" s="18">
        <f t="shared" si="3"/>
        <v>-100</v>
      </c>
    </row>
    <row r="23" spans="1:3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53">
        <v>25</v>
      </c>
      <c r="I23" s="53">
        <v>25</v>
      </c>
      <c r="J23" s="53">
        <v>25</v>
      </c>
      <c r="K23" s="53">
        <v>0</v>
      </c>
      <c r="L23" s="53">
        <v>25</v>
      </c>
      <c r="M23" s="45"/>
      <c r="N23" s="54">
        <v>0</v>
      </c>
      <c r="O23" s="54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4">
        <v>-50</v>
      </c>
      <c r="V23" s="54">
        <v>-50</v>
      </c>
      <c r="W23" s="54">
        <v>0</v>
      </c>
      <c r="X23" s="54">
        <v>0</v>
      </c>
      <c r="Y23" s="54">
        <v>0</v>
      </c>
      <c r="Z23" s="51"/>
      <c r="AA23" s="55">
        <f t="shared" si="0"/>
        <v>25</v>
      </c>
      <c r="AB23" s="55">
        <f t="shared" si="1"/>
        <v>100</v>
      </c>
      <c r="AC23" s="55">
        <f t="shared" si="2"/>
        <v>25</v>
      </c>
      <c r="AD23" s="18">
        <f t="shared" si="3"/>
        <v>-100</v>
      </c>
    </row>
    <row r="24" spans="1:3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53">
        <v>25</v>
      </c>
      <c r="I24" s="53">
        <v>25</v>
      </c>
      <c r="J24" s="53">
        <v>25</v>
      </c>
      <c r="K24" s="53">
        <v>0</v>
      </c>
      <c r="L24" s="53">
        <v>25</v>
      </c>
      <c r="M24" s="45"/>
      <c r="N24" s="54">
        <v>0</v>
      </c>
      <c r="O24" s="54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4">
        <v>-50</v>
      </c>
      <c r="V24" s="54">
        <v>-50</v>
      </c>
      <c r="W24" s="54">
        <v>0</v>
      </c>
      <c r="X24" s="54">
        <v>0</v>
      </c>
      <c r="Y24" s="54">
        <v>0</v>
      </c>
      <c r="Z24" s="51"/>
      <c r="AA24" s="55">
        <f t="shared" si="0"/>
        <v>25</v>
      </c>
      <c r="AB24" s="55">
        <f t="shared" si="1"/>
        <v>100</v>
      </c>
      <c r="AC24" s="55">
        <f t="shared" si="2"/>
        <v>25</v>
      </c>
      <c r="AD24" s="18">
        <f t="shared" si="3"/>
        <v>-100</v>
      </c>
    </row>
    <row r="25" spans="1:30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50</v>
      </c>
      <c r="G25" s="53">
        <v>0</v>
      </c>
      <c r="H25" s="53">
        <v>0</v>
      </c>
      <c r="I25" s="53">
        <v>0</v>
      </c>
      <c r="J25" s="53">
        <v>0</v>
      </c>
      <c r="K25" s="53">
        <v>30</v>
      </c>
      <c r="L25" s="53">
        <v>0</v>
      </c>
      <c r="M25" s="45"/>
      <c r="N25" s="54">
        <v>0</v>
      </c>
      <c r="O25" s="54">
        <v>0</v>
      </c>
      <c r="P25" s="53">
        <v>-25</v>
      </c>
      <c r="Q25" s="53">
        <v>-25</v>
      </c>
      <c r="R25" s="53">
        <v>-25</v>
      </c>
      <c r="S25" s="53">
        <v>-25</v>
      </c>
      <c r="T25" s="53">
        <v>-25</v>
      </c>
      <c r="U25" s="54">
        <v>0</v>
      </c>
      <c r="V25" s="54">
        <v>0</v>
      </c>
      <c r="W25" s="54">
        <v>-50</v>
      </c>
      <c r="X25" s="54">
        <v>-30</v>
      </c>
      <c r="Y25" s="54">
        <v>-53</v>
      </c>
      <c r="Z25" s="51"/>
      <c r="AA25" s="55">
        <f t="shared" si="0"/>
        <v>-178</v>
      </c>
      <c r="AB25" s="55">
        <f t="shared" si="1"/>
        <v>-75</v>
      </c>
      <c r="AC25" s="55">
        <f t="shared" si="2"/>
        <v>30</v>
      </c>
      <c r="AD25" s="18">
        <f t="shared" si="3"/>
        <v>-133</v>
      </c>
    </row>
    <row r="26" spans="1:30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50</v>
      </c>
      <c r="G26" s="53">
        <v>0</v>
      </c>
      <c r="H26" s="53">
        <v>0</v>
      </c>
      <c r="I26" s="53">
        <v>0</v>
      </c>
      <c r="J26" s="53">
        <v>0</v>
      </c>
      <c r="K26" s="53">
        <v>30</v>
      </c>
      <c r="L26" s="53">
        <v>0</v>
      </c>
      <c r="M26" s="45"/>
      <c r="N26" s="54">
        <v>0</v>
      </c>
      <c r="O26" s="54">
        <v>0</v>
      </c>
      <c r="P26" s="53">
        <v>-25</v>
      </c>
      <c r="Q26" s="53">
        <v>-25</v>
      </c>
      <c r="R26" s="53">
        <v>-25</v>
      </c>
      <c r="S26" s="53">
        <v>-25</v>
      </c>
      <c r="T26" s="53">
        <v>-25</v>
      </c>
      <c r="U26" s="54">
        <v>0</v>
      </c>
      <c r="V26" s="54">
        <v>0</v>
      </c>
      <c r="W26" s="54">
        <v>-50</v>
      </c>
      <c r="X26" s="54">
        <v>-30</v>
      </c>
      <c r="Y26" s="54">
        <v>-53</v>
      </c>
      <c r="Z26" s="51"/>
      <c r="AA26" s="55">
        <f t="shared" si="0"/>
        <v>-178</v>
      </c>
      <c r="AB26" s="55">
        <f t="shared" si="1"/>
        <v>-75</v>
      </c>
      <c r="AC26" s="55">
        <f t="shared" si="2"/>
        <v>30</v>
      </c>
      <c r="AD26" s="18">
        <f t="shared" si="3"/>
        <v>-133</v>
      </c>
    </row>
    <row r="27" spans="1:30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50</v>
      </c>
      <c r="G27" s="53">
        <v>0</v>
      </c>
      <c r="H27" s="53">
        <v>0</v>
      </c>
      <c r="I27" s="53">
        <v>0</v>
      </c>
      <c r="J27" s="53">
        <v>0</v>
      </c>
      <c r="K27" s="53">
        <v>30</v>
      </c>
      <c r="L27" s="53">
        <v>0</v>
      </c>
      <c r="M27" s="45"/>
      <c r="N27" s="54">
        <v>0</v>
      </c>
      <c r="O27" s="54">
        <v>0</v>
      </c>
      <c r="P27" s="53">
        <v>-25</v>
      </c>
      <c r="Q27" s="53">
        <v>-25</v>
      </c>
      <c r="R27" s="53">
        <v>-25</v>
      </c>
      <c r="S27" s="53">
        <v>-25</v>
      </c>
      <c r="T27" s="53">
        <v>-25</v>
      </c>
      <c r="U27" s="54">
        <v>0</v>
      </c>
      <c r="V27" s="54">
        <v>0</v>
      </c>
      <c r="W27" s="54">
        <v>-50</v>
      </c>
      <c r="X27" s="54">
        <v>-30</v>
      </c>
      <c r="Y27" s="54">
        <v>-53</v>
      </c>
      <c r="Z27" s="51"/>
      <c r="AA27" s="55">
        <f t="shared" si="0"/>
        <v>-178</v>
      </c>
      <c r="AB27" s="55">
        <f t="shared" si="1"/>
        <v>-75</v>
      </c>
      <c r="AC27" s="55">
        <f t="shared" si="2"/>
        <v>30</v>
      </c>
      <c r="AD27" s="18">
        <f t="shared" si="3"/>
        <v>-133</v>
      </c>
    </row>
    <row r="28" spans="1:30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50</v>
      </c>
      <c r="G28" s="53">
        <v>0</v>
      </c>
      <c r="H28" s="53">
        <v>0</v>
      </c>
      <c r="I28" s="53">
        <v>0</v>
      </c>
      <c r="J28" s="53">
        <v>0</v>
      </c>
      <c r="K28" s="53">
        <v>30</v>
      </c>
      <c r="L28" s="53">
        <v>0</v>
      </c>
      <c r="M28" s="45"/>
      <c r="N28" s="54">
        <v>0</v>
      </c>
      <c r="O28" s="54">
        <v>0</v>
      </c>
      <c r="P28" s="53">
        <v>-25</v>
      </c>
      <c r="Q28" s="53">
        <v>-25</v>
      </c>
      <c r="R28" s="53">
        <v>-25</v>
      </c>
      <c r="S28" s="53">
        <v>-25</v>
      </c>
      <c r="T28" s="53">
        <v>-25</v>
      </c>
      <c r="U28" s="54">
        <v>0</v>
      </c>
      <c r="V28" s="54">
        <v>0</v>
      </c>
      <c r="W28" s="54">
        <v>-50</v>
      </c>
      <c r="X28" s="54">
        <v>-30</v>
      </c>
      <c r="Y28" s="54">
        <v>-53</v>
      </c>
      <c r="Z28" s="51"/>
      <c r="AA28" s="55">
        <f t="shared" si="0"/>
        <v>-178</v>
      </c>
      <c r="AB28" s="55">
        <f t="shared" si="1"/>
        <v>-75</v>
      </c>
      <c r="AC28" s="55">
        <f t="shared" si="2"/>
        <v>30</v>
      </c>
      <c r="AD28" s="18">
        <f t="shared" si="3"/>
        <v>-133</v>
      </c>
    </row>
    <row r="29" spans="1:30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50</v>
      </c>
      <c r="G29" s="53">
        <v>0</v>
      </c>
      <c r="H29" s="53">
        <v>0</v>
      </c>
      <c r="I29" s="53">
        <v>0</v>
      </c>
      <c r="J29" s="53">
        <v>0</v>
      </c>
      <c r="K29" s="53">
        <v>30</v>
      </c>
      <c r="L29" s="53">
        <v>0</v>
      </c>
      <c r="M29" s="45"/>
      <c r="N29" s="54">
        <v>0</v>
      </c>
      <c r="O29" s="54">
        <v>0</v>
      </c>
      <c r="P29" s="53">
        <v>-25</v>
      </c>
      <c r="Q29" s="53">
        <v>-25</v>
      </c>
      <c r="R29" s="53">
        <v>-25</v>
      </c>
      <c r="S29" s="53">
        <v>-25</v>
      </c>
      <c r="T29" s="53">
        <v>-25</v>
      </c>
      <c r="U29" s="54">
        <v>0</v>
      </c>
      <c r="V29" s="54">
        <v>0</v>
      </c>
      <c r="W29" s="54">
        <v>-50</v>
      </c>
      <c r="X29" s="54">
        <v>-30</v>
      </c>
      <c r="Y29" s="54">
        <v>-53</v>
      </c>
      <c r="Z29" s="51"/>
      <c r="AA29" s="55">
        <f t="shared" si="0"/>
        <v>-178</v>
      </c>
      <c r="AB29" s="55">
        <f t="shared" si="1"/>
        <v>-75</v>
      </c>
      <c r="AC29" s="55">
        <f t="shared" si="2"/>
        <v>30</v>
      </c>
      <c r="AD29" s="18">
        <f t="shared" si="3"/>
        <v>-133</v>
      </c>
    </row>
    <row r="30" spans="1:30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50</v>
      </c>
      <c r="G30" s="53">
        <v>0</v>
      </c>
      <c r="H30" s="53">
        <v>0</v>
      </c>
      <c r="I30" s="53">
        <v>0</v>
      </c>
      <c r="J30" s="53">
        <v>0</v>
      </c>
      <c r="K30" s="53">
        <v>30</v>
      </c>
      <c r="L30" s="53">
        <v>0</v>
      </c>
      <c r="M30" s="45"/>
      <c r="N30" s="54">
        <v>0</v>
      </c>
      <c r="O30" s="54">
        <v>0</v>
      </c>
      <c r="P30" s="53">
        <v>-25</v>
      </c>
      <c r="Q30" s="53">
        <v>-25</v>
      </c>
      <c r="R30" s="53">
        <v>-25</v>
      </c>
      <c r="S30" s="53">
        <v>-25</v>
      </c>
      <c r="T30" s="53">
        <v>-25</v>
      </c>
      <c r="U30" s="54">
        <v>0</v>
      </c>
      <c r="V30" s="54">
        <v>0</v>
      </c>
      <c r="W30" s="54">
        <v>-50</v>
      </c>
      <c r="X30" s="54">
        <v>-30</v>
      </c>
      <c r="Y30" s="54">
        <v>-53</v>
      </c>
      <c r="Z30" s="51"/>
      <c r="AA30" s="55">
        <f t="shared" si="0"/>
        <v>-178</v>
      </c>
      <c r="AB30" s="55">
        <f t="shared" si="1"/>
        <v>-75</v>
      </c>
      <c r="AC30" s="55">
        <f t="shared" si="2"/>
        <v>30</v>
      </c>
      <c r="AD30" s="18">
        <f t="shared" si="3"/>
        <v>-133</v>
      </c>
    </row>
    <row r="31" spans="1:30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50</v>
      </c>
      <c r="G31" s="53">
        <v>0</v>
      </c>
      <c r="H31" s="53">
        <v>0</v>
      </c>
      <c r="I31" s="53">
        <v>0</v>
      </c>
      <c r="J31" s="53">
        <v>0</v>
      </c>
      <c r="K31" s="53">
        <v>30</v>
      </c>
      <c r="L31" s="53">
        <v>0</v>
      </c>
      <c r="M31" s="45"/>
      <c r="N31" s="54">
        <v>0</v>
      </c>
      <c r="O31" s="54">
        <v>0</v>
      </c>
      <c r="P31" s="53">
        <v>-25</v>
      </c>
      <c r="Q31" s="53">
        <v>-25</v>
      </c>
      <c r="R31" s="53">
        <v>-25</v>
      </c>
      <c r="S31" s="53">
        <v>-25</v>
      </c>
      <c r="T31" s="53">
        <v>-25</v>
      </c>
      <c r="U31" s="54">
        <v>0</v>
      </c>
      <c r="V31" s="54">
        <v>0</v>
      </c>
      <c r="W31" s="54">
        <v>-50</v>
      </c>
      <c r="X31" s="54">
        <v>-30</v>
      </c>
      <c r="Y31" s="54">
        <v>-53</v>
      </c>
      <c r="Z31" s="51"/>
      <c r="AA31" s="55">
        <f t="shared" si="0"/>
        <v>-178</v>
      </c>
      <c r="AB31" s="55">
        <f t="shared" si="1"/>
        <v>-75</v>
      </c>
      <c r="AC31" s="55">
        <f t="shared" si="2"/>
        <v>30</v>
      </c>
      <c r="AD31" s="18">
        <f t="shared" si="3"/>
        <v>-133</v>
      </c>
    </row>
    <row r="32" spans="1:30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50</v>
      </c>
      <c r="G32" s="53">
        <v>0</v>
      </c>
      <c r="H32" s="53">
        <v>0</v>
      </c>
      <c r="I32" s="53">
        <v>0</v>
      </c>
      <c r="J32" s="53">
        <v>0</v>
      </c>
      <c r="K32" s="53">
        <v>30</v>
      </c>
      <c r="L32" s="53">
        <v>0</v>
      </c>
      <c r="M32" s="45"/>
      <c r="N32" s="54">
        <v>0</v>
      </c>
      <c r="O32" s="54">
        <v>0</v>
      </c>
      <c r="P32" s="53">
        <v>-25</v>
      </c>
      <c r="Q32" s="53">
        <v>-25</v>
      </c>
      <c r="R32" s="53">
        <v>-25</v>
      </c>
      <c r="S32" s="53">
        <v>-25</v>
      </c>
      <c r="T32" s="53">
        <v>-25</v>
      </c>
      <c r="U32" s="54">
        <v>0</v>
      </c>
      <c r="V32" s="54">
        <v>0</v>
      </c>
      <c r="W32" s="54">
        <v>-50</v>
      </c>
      <c r="X32" s="54">
        <v>-30</v>
      </c>
      <c r="Y32" s="54">
        <v>-53</v>
      </c>
      <c r="Z32" s="51"/>
      <c r="AA32" s="55">
        <f t="shared" si="0"/>
        <v>-178</v>
      </c>
      <c r="AB32" s="55">
        <f t="shared" si="1"/>
        <v>-75</v>
      </c>
      <c r="AC32" s="55">
        <f t="shared" si="2"/>
        <v>30</v>
      </c>
      <c r="AD32" s="18">
        <f t="shared" si="3"/>
        <v>-133</v>
      </c>
    </row>
    <row r="33" spans="1:32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50</v>
      </c>
      <c r="G33" s="53">
        <v>0</v>
      </c>
      <c r="H33" s="53">
        <v>0</v>
      </c>
      <c r="I33" s="53">
        <v>0</v>
      </c>
      <c r="J33" s="53">
        <v>0</v>
      </c>
      <c r="K33" s="53">
        <v>30</v>
      </c>
      <c r="L33" s="53">
        <v>0</v>
      </c>
      <c r="M33" s="45"/>
      <c r="N33" s="54">
        <v>0</v>
      </c>
      <c r="O33" s="54">
        <v>0</v>
      </c>
      <c r="P33" s="53">
        <v>-25</v>
      </c>
      <c r="Q33" s="53">
        <v>-25</v>
      </c>
      <c r="R33" s="53">
        <v>-25</v>
      </c>
      <c r="S33" s="53">
        <v>-25</v>
      </c>
      <c r="T33" s="53">
        <v>-25</v>
      </c>
      <c r="U33" s="54">
        <v>0</v>
      </c>
      <c r="V33" s="54">
        <v>0</v>
      </c>
      <c r="W33" s="54">
        <v>-50</v>
      </c>
      <c r="X33" s="54">
        <v>-30</v>
      </c>
      <c r="Y33" s="54">
        <v>-53</v>
      </c>
      <c r="Z33" s="51"/>
      <c r="AA33" s="55">
        <f t="shared" si="0"/>
        <v>-178</v>
      </c>
      <c r="AB33" s="55">
        <f t="shared" si="1"/>
        <v>-75</v>
      </c>
      <c r="AC33" s="55">
        <f t="shared" si="2"/>
        <v>30</v>
      </c>
      <c r="AD33" s="18">
        <f t="shared" si="3"/>
        <v>-133</v>
      </c>
    </row>
    <row r="34" spans="1:32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50</v>
      </c>
      <c r="G34" s="53">
        <v>0</v>
      </c>
      <c r="H34" s="53">
        <v>0</v>
      </c>
      <c r="I34" s="53">
        <v>0</v>
      </c>
      <c r="J34" s="53">
        <v>0</v>
      </c>
      <c r="K34" s="53">
        <v>30</v>
      </c>
      <c r="L34" s="53">
        <v>0</v>
      </c>
      <c r="M34" s="45"/>
      <c r="N34" s="54">
        <v>0</v>
      </c>
      <c r="O34" s="54">
        <v>0</v>
      </c>
      <c r="P34" s="53">
        <v>-25</v>
      </c>
      <c r="Q34" s="53">
        <v>-25</v>
      </c>
      <c r="R34" s="53">
        <v>-25</v>
      </c>
      <c r="S34" s="53">
        <v>-25</v>
      </c>
      <c r="T34" s="53">
        <v>-25</v>
      </c>
      <c r="U34" s="54">
        <v>0</v>
      </c>
      <c r="V34" s="54">
        <v>0</v>
      </c>
      <c r="W34" s="54">
        <v>-50</v>
      </c>
      <c r="X34" s="54">
        <v>-30</v>
      </c>
      <c r="Y34" s="54">
        <v>-53</v>
      </c>
      <c r="Z34" s="51"/>
      <c r="AA34" s="55">
        <f t="shared" si="0"/>
        <v>-178</v>
      </c>
      <c r="AB34" s="55">
        <f t="shared" si="1"/>
        <v>-75</v>
      </c>
      <c r="AC34" s="55">
        <f t="shared" si="2"/>
        <v>30</v>
      </c>
      <c r="AD34" s="18">
        <f t="shared" si="3"/>
        <v>-133</v>
      </c>
    </row>
    <row r="35" spans="1:32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50</v>
      </c>
      <c r="G35" s="53">
        <v>0</v>
      </c>
      <c r="H35" s="53">
        <v>0</v>
      </c>
      <c r="I35" s="53">
        <v>0</v>
      </c>
      <c r="J35" s="53">
        <v>0</v>
      </c>
      <c r="K35" s="53">
        <v>30</v>
      </c>
      <c r="L35" s="53">
        <v>0</v>
      </c>
      <c r="M35" s="45"/>
      <c r="N35" s="54">
        <v>0</v>
      </c>
      <c r="O35" s="54">
        <v>0</v>
      </c>
      <c r="P35" s="53">
        <v>-25</v>
      </c>
      <c r="Q35" s="53">
        <v>-25</v>
      </c>
      <c r="R35" s="53">
        <v>-25</v>
      </c>
      <c r="S35" s="53">
        <v>-25</v>
      </c>
      <c r="T35" s="53">
        <v>-25</v>
      </c>
      <c r="U35" s="54">
        <v>0</v>
      </c>
      <c r="V35" s="54">
        <v>0</v>
      </c>
      <c r="W35" s="54">
        <v>-50</v>
      </c>
      <c r="X35" s="54">
        <v>-30</v>
      </c>
      <c r="Y35" s="54">
        <v>-53</v>
      </c>
      <c r="Z35" s="51"/>
      <c r="AA35" s="55">
        <f t="shared" si="0"/>
        <v>-178</v>
      </c>
      <c r="AB35" s="55">
        <f t="shared" si="1"/>
        <v>-75</v>
      </c>
      <c r="AC35" s="55">
        <f t="shared" si="2"/>
        <v>30</v>
      </c>
      <c r="AD35" s="18">
        <f t="shared" si="3"/>
        <v>-133</v>
      </c>
    </row>
    <row r="36" spans="1:32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50</v>
      </c>
      <c r="G36" s="53">
        <v>0</v>
      </c>
      <c r="H36" s="53">
        <v>0</v>
      </c>
      <c r="I36" s="53">
        <v>0</v>
      </c>
      <c r="J36" s="53">
        <v>0</v>
      </c>
      <c r="K36" s="53">
        <v>30</v>
      </c>
      <c r="L36" s="53">
        <v>0</v>
      </c>
      <c r="M36" s="45"/>
      <c r="N36" s="54">
        <v>0</v>
      </c>
      <c r="O36" s="54">
        <v>0</v>
      </c>
      <c r="P36" s="53">
        <v>-25</v>
      </c>
      <c r="Q36" s="53">
        <v>-25</v>
      </c>
      <c r="R36" s="53">
        <v>-25</v>
      </c>
      <c r="S36" s="53">
        <v>-25</v>
      </c>
      <c r="T36" s="53">
        <v>-25</v>
      </c>
      <c r="U36" s="54">
        <v>0</v>
      </c>
      <c r="V36" s="54">
        <v>0</v>
      </c>
      <c r="W36" s="54">
        <v>-50</v>
      </c>
      <c r="X36" s="54">
        <v>-30</v>
      </c>
      <c r="Y36" s="54">
        <v>-53</v>
      </c>
      <c r="Z36" s="51"/>
      <c r="AA36" s="55">
        <f t="shared" si="0"/>
        <v>-178</v>
      </c>
      <c r="AB36" s="55">
        <f t="shared" si="1"/>
        <v>-75</v>
      </c>
      <c r="AC36" s="55">
        <f t="shared" si="2"/>
        <v>30</v>
      </c>
      <c r="AD36" s="18">
        <f t="shared" si="3"/>
        <v>-133</v>
      </c>
    </row>
    <row r="37" spans="1:32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50</v>
      </c>
      <c r="G37" s="53">
        <v>0</v>
      </c>
      <c r="H37" s="53">
        <v>0</v>
      </c>
      <c r="I37" s="53">
        <v>0</v>
      </c>
      <c r="J37" s="53">
        <v>0</v>
      </c>
      <c r="K37" s="53">
        <v>30</v>
      </c>
      <c r="L37" s="53">
        <v>0</v>
      </c>
      <c r="M37" s="45"/>
      <c r="N37" s="54">
        <v>0</v>
      </c>
      <c r="O37" s="54">
        <v>0</v>
      </c>
      <c r="P37" s="53">
        <v>-25</v>
      </c>
      <c r="Q37" s="53">
        <v>-25</v>
      </c>
      <c r="R37" s="53">
        <v>-25</v>
      </c>
      <c r="S37" s="53">
        <v>-25</v>
      </c>
      <c r="T37" s="53">
        <v>-25</v>
      </c>
      <c r="U37" s="54">
        <v>0</v>
      </c>
      <c r="V37" s="54">
        <v>0</v>
      </c>
      <c r="W37" s="54">
        <v>-50</v>
      </c>
      <c r="X37" s="54">
        <v>-30</v>
      </c>
      <c r="Y37" s="54">
        <v>-53</v>
      </c>
      <c r="Z37" s="51"/>
      <c r="AA37" s="55">
        <f t="shared" si="0"/>
        <v>-178</v>
      </c>
      <c r="AB37" s="55">
        <f t="shared" si="1"/>
        <v>-75</v>
      </c>
      <c r="AC37" s="55">
        <f t="shared" si="2"/>
        <v>30</v>
      </c>
      <c r="AD37" s="18">
        <f t="shared" si="3"/>
        <v>-133</v>
      </c>
    </row>
    <row r="38" spans="1:32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50</v>
      </c>
      <c r="G38" s="53">
        <v>0</v>
      </c>
      <c r="H38" s="53">
        <v>0</v>
      </c>
      <c r="I38" s="53">
        <v>0</v>
      </c>
      <c r="J38" s="53">
        <v>0</v>
      </c>
      <c r="K38" s="53">
        <v>30</v>
      </c>
      <c r="L38" s="53">
        <v>0</v>
      </c>
      <c r="M38" s="45"/>
      <c r="N38" s="54">
        <v>0</v>
      </c>
      <c r="O38" s="54">
        <v>0</v>
      </c>
      <c r="P38" s="53">
        <v>-25</v>
      </c>
      <c r="Q38" s="53">
        <v>-25</v>
      </c>
      <c r="R38" s="53">
        <v>-25</v>
      </c>
      <c r="S38" s="53">
        <v>-25</v>
      </c>
      <c r="T38" s="53">
        <v>-25</v>
      </c>
      <c r="U38" s="54">
        <v>0</v>
      </c>
      <c r="V38" s="54">
        <v>0</v>
      </c>
      <c r="W38" s="54">
        <v>-50</v>
      </c>
      <c r="X38" s="54">
        <v>-30</v>
      </c>
      <c r="Y38" s="54">
        <v>-53</v>
      </c>
      <c r="Z38" s="51"/>
      <c r="AA38" s="55">
        <f t="shared" si="0"/>
        <v>-178</v>
      </c>
      <c r="AB38" s="55">
        <f t="shared" si="1"/>
        <v>-75</v>
      </c>
      <c r="AC38" s="55">
        <f t="shared" si="2"/>
        <v>30</v>
      </c>
      <c r="AD38" s="18">
        <f t="shared" si="3"/>
        <v>-133</v>
      </c>
    </row>
    <row r="39" spans="1:32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50</v>
      </c>
      <c r="G39" s="53">
        <v>0</v>
      </c>
      <c r="H39" s="53">
        <v>0</v>
      </c>
      <c r="I39" s="53">
        <v>0</v>
      </c>
      <c r="J39" s="53">
        <v>0</v>
      </c>
      <c r="K39" s="53">
        <v>30</v>
      </c>
      <c r="L39" s="53">
        <v>0</v>
      </c>
      <c r="M39" s="45"/>
      <c r="N39" s="54">
        <v>0</v>
      </c>
      <c r="O39" s="54">
        <v>0</v>
      </c>
      <c r="P39" s="53">
        <v>-25</v>
      </c>
      <c r="Q39" s="53">
        <v>-25</v>
      </c>
      <c r="R39" s="53">
        <v>-25</v>
      </c>
      <c r="S39" s="53">
        <v>-25</v>
      </c>
      <c r="T39" s="53">
        <v>-25</v>
      </c>
      <c r="U39" s="54">
        <v>0</v>
      </c>
      <c r="V39" s="54">
        <v>0</v>
      </c>
      <c r="W39" s="54">
        <v>-50</v>
      </c>
      <c r="X39" s="54">
        <v>-30</v>
      </c>
      <c r="Y39" s="54">
        <v>-53</v>
      </c>
      <c r="Z39" s="51"/>
      <c r="AA39" s="55">
        <f t="shared" si="0"/>
        <v>-178</v>
      </c>
      <c r="AB39" s="55">
        <f t="shared" si="1"/>
        <v>-75</v>
      </c>
      <c r="AC39" s="55">
        <f t="shared" si="2"/>
        <v>30</v>
      </c>
      <c r="AD39" s="18">
        <f t="shared" si="3"/>
        <v>-133</v>
      </c>
    </row>
    <row r="40" spans="1:32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50</v>
      </c>
      <c r="G40" s="53">
        <v>0</v>
      </c>
      <c r="H40" s="53">
        <v>0</v>
      </c>
      <c r="I40" s="53">
        <v>0</v>
      </c>
      <c r="J40" s="53">
        <v>0</v>
      </c>
      <c r="K40" s="53">
        <v>30</v>
      </c>
      <c r="L40" s="53">
        <v>0</v>
      </c>
      <c r="M40" s="45"/>
      <c r="N40" s="54">
        <v>0</v>
      </c>
      <c r="O40" s="54">
        <v>0</v>
      </c>
      <c r="P40" s="53">
        <v>-25</v>
      </c>
      <c r="Q40" s="53">
        <v>-25</v>
      </c>
      <c r="R40" s="53">
        <v>-25</v>
      </c>
      <c r="S40" s="53">
        <v>-25</v>
      </c>
      <c r="T40" s="53">
        <v>-25</v>
      </c>
      <c r="U40" s="54">
        <v>0</v>
      </c>
      <c r="V40" s="54">
        <v>0</v>
      </c>
      <c r="W40" s="54">
        <v>-50</v>
      </c>
      <c r="X40" s="54">
        <v>-30</v>
      </c>
      <c r="Y40" s="54">
        <v>-53</v>
      </c>
      <c r="Z40" s="51"/>
      <c r="AA40" s="55">
        <f t="shared" si="0"/>
        <v>-178</v>
      </c>
      <c r="AB40" s="55">
        <f t="shared" si="1"/>
        <v>-75</v>
      </c>
      <c r="AC40" s="55">
        <f t="shared" si="2"/>
        <v>30</v>
      </c>
      <c r="AD40" s="18">
        <f t="shared" si="3"/>
        <v>-133</v>
      </c>
    </row>
    <row r="41" spans="1:3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53">
        <v>25</v>
      </c>
      <c r="I41" s="53">
        <v>25</v>
      </c>
      <c r="J41" s="53">
        <v>25</v>
      </c>
      <c r="K41" s="53">
        <v>0</v>
      </c>
      <c r="L41" s="53">
        <v>25</v>
      </c>
      <c r="M41" s="45"/>
      <c r="N41" s="54">
        <v>0</v>
      </c>
      <c r="O41" s="54">
        <v>0</v>
      </c>
      <c r="P41" s="53">
        <v>0</v>
      </c>
      <c r="Q41" s="53">
        <v>0</v>
      </c>
      <c r="R41" s="53">
        <v>0</v>
      </c>
      <c r="S41" s="53">
        <v>0</v>
      </c>
      <c r="T41" s="53">
        <v>0</v>
      </c>
      <c r="U41" s="54">
        <v>-50</v>
      </c>
      <c r="V41" s="54">
        <v>-50</v>
      </c>
      <c r="W41" s="54">
        <v>0</v>
      </c>
      <c r="X41" s="54">
        <v>0</v>
      </c>
      <c r="Y41" s="54">
        <v>0</v>
      </c>
      <c r="Z41" s="51"/>
      <c r="AA41" s="55">
        <f t="shared" si="0"/>
        <v>25</v>
      </c>
      <c r="AB41" s="55">
        <f t="shared" si="1"/>
        <v>100</v>
      </c>
      <c r="AC41" s="55">
        <f t="shared" si="2"/>
        <v>25</v>
      </c>
      <c r="AD41" s="18">
        <f t="shared" si="3"/>
        <v>-100</v>
      </c>
    </row>
    <row r="42" spans="1:3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25</v>
      </c>
      <c r="H42" s="56">
        <v>25</v>
      </c>
      <c r="I42" s="56">
        <v>25</v>
      </c>
      <c r="J42" s="56">
        <v>25</v>
      </c>
      <c r="K42" s="53">
        <v>0</v>
      </c>
      <c r="L42" s="56">
        <v>25</v>
      </c>
      <c r="M42" s="45"/>
      <c r="N42" s="57">
        <v>0</v>
      </c>
      <c r="O42" s="57">
        <v>0</v>
      </c>
      <c r="P42" s="56">
        <v>0</v>
      </c>
      <c r="Q42" s="56">
        <v>0</v>
      </c>
      <c r="R42" s="56">
        <v>0</v>
      </c>
      <c r="S42" s="56">
        <v>0</v>
      </c>
      <c r="T42" s="56">
        <v>0</v>
      </c>
      <c r="U42" s="57">
        <v>-50</v>
      </c>
      <c r="V42" s="57">
        <v>-50</v>
      </c>
      <c r="W42" s="57">
        <v>0</v>
      </c>
      <c r="X42" s="57">
        <v>0</v>
      </c>
      <c r="Y42" s="57">
        <v>0</v>
      </c>
      <c r="Z42" s="51"/>
      <c r="AA42" s="58">
        <f t="shared" si="0"/>
        <v>25</v>
      </c>
      <c r="AB42" s="58">
        <f t="shared" si="1"/>
        <v>100</v>
      </c>
      <c r="AC42" s="58">
        <f t="shared" si="2"/>
        <v>25</v>
      </c>
      <c r="AD42" s="59">
        <f t="shared" si="3"/>
        <v>-100</v>
      </c>
    </row>
    <row r="43" spans="1:32" s="12" customFormat="1" x14ac:dyDescent="0.2">
      <c r="A43" s="51"/>
      <c r="B43" s="51"/>
      <c r="C43" s="51"/>
      <c r="D43" s="51"/>
      <c r="E43" s="61"/>
      <c r="F43" s="51"/>
      <c r="G43" s="51"/>
      <c r="H43" s="51"/>
      <c r="I43" s="51"/>
      <c r="J43" s="51"/>
      <c r="K43" s="61"/>
      <c r="L43" s="6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11"/>
      <c r="AB43" s="11"/>
      <c r="AC43" s="11"/>
      <c r="AD43" s="11"/>
    </row>
    <row r="44" spans="1:32" ht="13.5" thickBot="1" x14ac:dyDescent="0.25">
      <c r="A44" s="20"/>
      <c r="B44" s="20"/>
      <c r="C44" s="20"/>
      <c r="D44" s="20"/>
      <c r="E44" s="62"/>
      <c r="F44" s="20"/>
      <c r="G44" s="20"/>
      <c r="H44" s="20"/>
      <c r="I44" s="20"/>
      <c r="J44" s="20"/>
      <c r="K44" s="62"/>
      <c r="L44" s="62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32" ht="13.5" thickBot="1" x14ac:dyDescent="0.25">
      <c r="B45" s="63" t="s">
        <v>31</v>
      </c>
      <c r="C45" s="46">
        <f>SUM(C18:C41)</f>
        <v>50</v>
      </c>
      <c r="D45" s="46">
        <f>SUM(D18:D41)</f>
        <v>25</v>
      </c>
      <c r="E45" s="46">
        <f>SUM(E18:E41)</f>
        <v>25</v>
      </c>
      <c r="F45" s="46">
        <f t="shared" ref="F45:L45" si="4">SUM(F18:F41)</f>
        <v>800</v>
      </c>
      <c r="G45" s="46">
        <f t="shared" si="4"/>
        <v>175</v>
      </c>
      <c r="H45" s="46">
        <f>SUM(H18:H41)</f>
        <v>175</v>
      </c>
      <c r="I45" s="46">
        <f t="shared" si="4"/>
        <v>175</v>
      </c>
      <c r="J45" s="46">
        <f>SUM(J18:J41)</f>
        <v>175</v>
      </c>
      <c r="K45" s="46">
        <f t="shared" si="4"/>
        <v>480</v>
      </c>
      <c r="L45" s="46">
        <f t="shared" si="4"/>
        <v>175</v>
      </c>
      <c r="M45" s="17"/>
      <c r="N45" s="46">
        <f>SUM(N18:N41)</f>
        <v>-50</v>
      </c>
      <c r="O45" s="46">
        <f>SUM(O18:O41)</f>
        <v>-25</v>
      </c>
      <c r="P45" s="46">
        <f t="shared" ref="P45:Y45" si="5">SUM(P18:P41)</f>
        <v>-400</v>
      </c>
      <c r="Q45" s="46">
        <f t="shared" si="5"/>
        <v>-400</v>
      </c>
      <c r="R45" s="46">
        <f t="shared" si="5"/>
        <v>-400</v>
      </c>
      <c r="S45" s="46">
        <f t="shared" si="5"/>
        <v>-400</v>
      </c>
      <c r="T45" s="46">
        <f>SUM(T18:T41)</f>
        <v>-400</v>
      </c>
      <c r="U45" s="46">
        <f>SUM(U18:U41)</f>
        <v>-350</v>
      </c>
      <c r="V45" s="46">
        <f>SUM(V18:V41)</f>
        <v>-350</v>
      </c>
      <c r="W45" s="46">
        <f t="shared" si="5"/>
        <v>-800</v>
      </c>
      <c r="X45" s="46">
        <f t="shared" si="5"/>
        <v>-480</v>
      </c>
      <c r="Y45" s="46">
        <f t="shared" si="5"/>
        <v>-848</v>
      </c>
      <c r="Z45" s="18"/>
      <c r="AA45" s="46">
        <f>SUM(AA18:AA41)</f>
        <v>-2723</v>
      </c>
      <c r="AB45" s="46">
        <f>SUM(AB18:AB41)</f>
        <v>-425</v>
      </c>
      <c r="AC45" s="46">
        <f>SUM(AC18:AC41)</f>
        <v>680</v>
      </c>
      <c r="AD45" s="46">
        <f>SUM(AD18:AD41)</f>
        <v>-2903</v>
      </c>
      <c r="AE45" s="64" t="s">
        <v>32</v>
      </c>
      <c r="AF45" s="65"/>
    </row>
    <row r="46" spans="1:32" ht="13.5" thickBot="1" x14ac:dyDescent="0.25">
      <c r="B46" s="66"/>
      <c r="C46" s="11"/>
      <c r="D46" s="11"/>
      <c r="E46" s="18"/>
      <c r="F46" s="11"/>
      <c r="G46" s="11"/>
      <c r="H46" s="11"/>
      <c r="I46" s="11"/>
      <c r="J46" s="11"/>
      <c r="K46" s="18"/>
      <c r="L46" s="18"/>
      <c r="M46" s="67" t="s">
        <v>33</v>
      </c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68" t="s">
        <v>34</v>
      </c>
      <c r="AA46" s="18"/>
      <c r="AB46" s="18"/>
      <c r="AC46" s="18"/>
      <c r="AD46" s="18"/>
      <c r="AE46" s="69"/>
    </row>
    <row r="47" spans="1:32" ht="30.75" customHeight="1" thickBot="1" x14ac:dyDescent="0.25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 t="shared" ref="F47:L47" si="6">SUM(F19:F42)</f>
        <v>800</v>
      </c>
      <c r="G47" s="46">
        <f t="shared" si="6"/>
        <v>200</v>
      </c>
      <c r="H47" s="46">
        <f>SUM(H19:H42)</f>
        <v>200</v>
      </c>
      <c r="I47" s="46">
        <f t="shared" si="6"/>
        <v>200</v>
      </c>
      <c r="J47" s="46">
        <f>SUM(J19:J42)</f>
        <v>200</v>
      </c>
      <c r="K47" s="46">
        <f t="shared" si="6"/>
        <v>480</v>
      </c>
      <c r="L47" s="46">
        <f t="shared" si="6"/>
        <v>200</v>
      </c>
      <c r="M47" s="71">
        <f>SUM(C47:L47)</f>
        <v>2280</v>
      </c>
      <c r="N47" s="46">
        <f>SUM(N19:N42)</f>
        <v>0</v>
      </c>
      <c r="O47" s="46">
        <f>SUM(O19:O42)</f>
        <v>0</v>
      </c>
      <c r="P47" s="46">
        <f t="shared" ref="P47:Y47" si="7">SUM(P19:P42)</f>
        <v>-400</v>
      </c>
      <c r="Q47" s="46">
        <f>SUM(Q19:Q42)</f>
        <v>-400</v>
      </c>
      <c r="R47" s="46">
        <f t="shared" si="7"/>
        <v>-400</v>
      </c>
      <c r="S47" s="46">
        <f t="shared" si="7"/>
        <v>-400</v>
      </c>
      <c r="T47" s="46">
        <f>SUM(T19:T42)</f>
        <v>-400</v>
      </c>
      <c r="U47" s="46">
        <f>SUM(U19:U42)</f>
        <v>-400</v>
      </c>
      <c r="V47" s="46">
        <f>SUM(V19:V42)</f>
        <v>-400</v>
      </c>
      <c r="W47" s="46">
        <f t="shared" si="7"/>
        <v>-800</v>
      </c>
      <c r="X47" s="46">
        <f>SUM(X19:X42)</f>
        <v>-480</v>
      </c>
      <c r="Y47" s="46">
        <f t="shared" si="7"/>
        <v>-848</v>
      </c>
      <c r="Z47" s="72">
        <f>SUM(N47:Y47)</f>
        <v>-4928</v>
      </c>
      <c r="AA47" s="46">
        <f>SUM(AA19:AA44)</f>
        <v>-2648</v>
      </c>
      <c r="AB47" s="46">
        <f>SUM(AB19:AB44)</f>
        <v>-400</v>
      </c>
      <c r="AC47" s="46">
        <f>SUM(AC19:AC44)</f>
        <v>680</v>
      </c>
      <c r="AD47" s="46">
        <f>SUM(AD19:AD44)</f>
        <v>-2928</v>
      </c>
      <c r="AE47" s="69">
        <f>ABS(Z47)+ABS(M47)</f>
        <v>7208</v>
      </c>
    </row>
    <row r="48" spans="1:32" ht="13.5" thickBot="1" x14ac:dyDescent="0.25">
      <c r="A48" s="66"/>
      <c r="B48" s="66"/>
      <c r="C48" s="48"/>
      <c r="D48" s="48"/>
      <c r="E48" s="46"/>
      <c r="F48" s="48"/>
      <c r="G48" s="48"/>
      <c r="H48" s="48"/>
      <c r="I48" s="48"/>
      <c r="J48" s="48"/>
      <c r="K48" s="15"/>
      <c r="L48" s="46"/>
      <c r="N48" s="14"/>
      <c r="O48" s="14"/>
      <c r="P48" s="46"/>
      <c r="Q48" s="46"/>
      <c r="R48" s="15"/>
      <c r="S48" s="15"/>
      <c r="T48" s="15"/>
      <c r="U48" s="14"/>
      <c r="V48" s="14"/>
      <c r="W48" s="14"/>
      <c r="X48" s="14"/>
      <c r="Y48" s="14"/>
      <c r="AA48" s="73"/>
      <c r="AB48" s="73"/>
      <c r="AC48" s="73"/>
      <c r="AD48" s="73"/>
    </row>
    <row r="49" spans="1:48" x14ac:dyDescent="0.2">
      <c r="A49" s="2"/>
      <c r="B49" s="2"/>
      <c r="C49" s="43" t="s">
        <v>62</v>
      </c>
      <c r="D49" s="43" t="s">
        <v>62</v>
      </c>
      <c r="E49" s="43" t="s">
        <v>36</v>
      </c>
      <c r="F49" s="103" t="s">
        <v>62</v>
      </c>
      <c r="G49" s="103" t="s">
        <v>62</v>
      </c>
      <c r="H49" s="103" t="s">
        <v>62</v>
      </c>
      <c r="I49" s="43" t="s">
        <v>62</v>
      </c>
      <c r="J49" s="83" t="s">
        <v>36</v>
      </c>
      <c r="K49" s="43" t="s">
        <v>36</v>
      </c>
      <c r="L49" s="43" t="s">
        <v>36</v>
      </c>
      <c r="M49" s="44"/>
      <c r="N49" s="74"/>
      <c r="O49" s="99"/>
      <c r="P49" s="15" t="s">
        <v>98</v>
      </c>
      <c r="Q49" s="48" t="s">
        <v>151</v>
      </c>
      <c r="R49" s="15" t="s">
        <v>74</v>
      </c>
      <c r="S49" s="14" t="s">
        <v>139</v>
      </c>
      <c r="T49" s="15" t="s">
        <v>143</v>
      </c>
      <c r="U49" s="74"/>
      <c r="V49" s="99"/>
      <c r="W49" s="99"/>
      <c r="X49" s="99"/>
      <c r="Y49" s="74"/>
      <c r="Z49" s="44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</row>
    <row r="50" spans="1:48" s="12" customFormat="1" ht="16.5" customHeight="1" x14ac:dyDescent="0.2">
      <c r="A50" s="66"/>
      <c r="B50" s="66"/>
      <c r="C50" s="47" t="s">
        <v>10</v>
      </c>
      <c r="D50" s="47" t="s">
        <v>38</v>
      </c>
      <c r="E50" s="47" t="s">
        <v>11</v>
      </c>
      <c r="F50" s="75" t="s">
        <v>10</v>
      </c>
      <c r="G50" s="75" t="s">
        <v>11</v>
      </c>
      <c r="H50" s="75" t="s">
        <v>10</v>
      </c>
      <c r="I50" s="47" t="s">
        <v>10</v>
      </c>
      <c r="J50" s="45" t="s">
        <v>10</v>
      </c>
      <c r="K50" s="47" t="s">
        <v>10</v>
      </c>
      <c r="L50" s="47" t="s">
        <v>11</v>
      </c>
      <c r="M50" s="76"/>
      <c r="N50" s="18" t="s">
        <v>37</v>
      </c>
      <c r="O50" s="17" t="s">
        <v>37</v>
      </c>
      <c r="P50" s="18" t="s">
        <v>152</v>
      </c>
      <c r="Q50" s="55" t="s">
        <v>56</v>
      </c>
      <c r="R50" s="18" t="s">
        <v>75</v>
      </c>
      <c r="S50" s="17" t="s">
        <v>140</v>
      </c>
      <c r="T50" s="18" t="s">
        <v>144</v>
      </c>
      <c r="U50" s="18" t="s">
        <v>37</v>
      </c>
      <c r="V50" s="17" t="s">
        <v>37</v>
      </c>
      <c r="W50" s="17" t="s">
        <v>37</v>
      </c>
      <c r="X50" s="17" t="s">
        <v>37</v>
      </c>
      <c r="Y50" s="18" t="s">
        <v>37</v>
      </c>
      <c r="Z50" s="76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</row>
    <row r="51" spans="1:48" s="12" customFormat="1" ht="16.5" customHeight="1" x14ac:dyDescent="0.2">
      <c r="A51" s="66"/>
      <c r="B51" s="66"/>
      <c r="C51" s="47" t="s">
        <v>38</v>
      </c>
      <c r="D51" s="47" t="s">
        <v>56</v>
      </c>
      <c r="E51" s="47" t="s">
        <v>40</v>
      </c>
      <c r="F51" s="75" t="s">
        <v>41</v>
      </c>
      <c r="G51" s="75" t="s">
        <v>187</v>
      </c>
      <c r="H51" s="75" t="s">
        <v>38</v>
      </c>
      <c r="I51" s="47" t="s">
        <v>38</v>
      </c>
      <c r="J51" s="45" t="s">
        <v>38</v>
      </c>
      <c r="K51" s="47" t="s">
        <v>113</v>
      </c>
      <c r="L51" s="47" t="s">
        <v>40</v>
      </c>
      <c r="M51" s="76"/>
      <c r="N51" s="18" t="s">
        <v>38</v>
      </c>
      <c r="O51" s="17" t="s">
        <v>38</v>
      </c>
      <c r="P51" s="18" t="s">
        <v>153</v>
      </c>
      <c r="Q51" s="75" t="s">
        <v>11</v>
      </c>
      <c r="R51" s="18" t="s">
        <v>76</v>
      </c>
      <c r="S51" s="17" t="s">
        <v>48</v>
      </c>
      <c r="T51" s="18" t="s">
        <v>145</v>
      </c>
      <c r="U51" s="18" t="s">
        <v>38</v>
      </c>
      <c r="V51" s="17" t="s">
        <v>38</v>
      </c>
      <c r="W51" s="17" t="s">
        <v>38</v>
      </c>
      <c r="X51" s="17" t="s">
        <v>38</v>
      </c>
      <c r="Y51" s="18" t="s">
        <v>38</v>
      </c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</row>
    <row r="52" spans="1:48" s="12" customFormat="1" ht="18.75" customHeight="1" x14ac:dyDescent="0.2">
      <c r="A52" s="66"/>
      <c r="B52" s="66"/>
      <c r="C52" s="47" t="s">
        <v>56</v>
      </c>
      <c r="D52" s="47" t="s">
        <v>56</v>
      </c>
      <c r="E52" s="47" t="s">
        <v>42</v>
      </c>
      <c r="F52" s="75" t="s">
        <v>138</v>
      </c>
      <c r="G52" s="75" t="s">
        <v>10</v>
      </c>
      <c r="H52" s="75" t="s">
        <v>91</v>
      </c>
      <c r="I52" s="47" t="s">
        <v>56</v>
      </c>
      <c r="J52" s="45" t="s">
        <v>138</v>
      </c>
      <c r="K52" s="47" t="s">
        <v>38</v>
      </c>
      <c r="L52" s="47" t="s">
        <v>42</v>
      </c>
      <c r="M52" s="76"/>
      <c r="N52" s="18" t="s">
        <v>11</v>
      </c>
      <c r="O52" s="17" t="s">
        <v>11</v>
      </c>
      <c r="P52" s="47" t="s">
        <v>53</v>
      </c>
      <c r="Q52" s="75" t="s">
        <v>39</v>
      </c>
      <c r="R52" s="18" t="s">
        <v>55</v>
      </c>
      <c r="S52" s="17" t="s">
        <v>47</v>
      </c>
      <c r="T52" s="18" t="s">
        <v>47</v>
      </c>
      <c r="U52" s="18" t="s">
        <v>11</v>
      </c>
      <c r="V52" s="17" t="s">
        <v>11</v>
      </c>
      <c r="W52" s="17" t="s">
        <v>11</v>
      </c>
      <c r="X52" s="17" t="s">
        <v>11</v>
      </c>
      <c r="Y52" s="18" t="s">
        <v>11</v>
      </c>
      <c r="Z52" s="76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</row>
    <row r="53" spans="1:48" s="12" customFormat="1" ht="19.5" customHeight="1" thickBot="1" x14ac:dyDescent="0.25">
      <c r="A53" s="66"/>
      <c r="B53" s="66"/>
      <c r="C53" s="47" t="s">
        <v>63</v>
      </c>
      <c r="D53" s="47" t="s">
        <v>63</v>
      </c>
      <c r="E53" s="78" t="s">
        <v>44</v>
      </c>
      <c r="F53" s="75" t="s">
        <v>63</v>
      </c>
      <c r="G53" s="75" t="s">
        <v>188</v>
      </c>
      <c r="H53" s="75" t="s">
        <v>191</v>
      </c>
      <c r="I53" s="47" t="s">
        <v>201</v>
      </c>
      <c r="J53" s="45" t="s">
        <v>194</v>
      </c>
      <c r="K53" s="47" t="s">
        <v>195</v>
      </c>
      <c r="L53" s="78" t="s">
        <v>44</v>
      </c>
      <c r="M53" s="77"/>
      <c r="N53" s="18" t="s">
        <v>43</v>
      </c>
      <c r="O53" s="17" t="s">
        <v>43</v>
      </c>
      <c r="P53" s="47" t="s">
        <v>11</v>
      </c>
      <c r="Q53" s="75" t="s">
        <v>70</v>
      </c>
      <c r="R53" s="18" t="s">
        <v>48</v>
      </c>
      <c r="S53" s="17" t="s">
        <v>171</v>
      </c>
      <c r="T53" s="47" t="s">
        <v>39</v>
      </c>
      <c r="U53" s="18" t="s">
        <v>43</v>
      </c>
      <c r="V53" s="17" t="s">
        <v>43</v>
      </c>
      <c r="W53" s="17" t="s">
        <v>43</v>
      </c>
      <c r="X53" s="17" t="s">
        <v>43</v>
      </c>
      <c r="Y53" s="18" t="s">
        <v>43</v>
      </c>
      <c r="Z53" s="77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</row>
    <row r="54" spans="1:48" s="12" customFormat="1" ht="21" customHeight="1" thickBot="1" x14ac:dyDescent="0.25">
      <c r="A54" s="66"/>
      <c r="B54" s="66"/>
      <c r="C54" s="78" t="s">
        <v>161</v>
      </c>
      <c r="D54" s="78" t="s">
        <v>161</v>
      </c>
      <c r="E54" s="44"/>
      <c r="F54" s="84" t="s">
        <v>93</v>
      </c>
      <c r="G54" s="75" t="s">
        <v>189</v>
      </c>
      <c r="H54" s="75" t="s">
        <v>41</v>
      </c>
      <c r="I54" s="78" t="s">
        <v>161</v>
      </c>
      <c r="J54" s="98" t="s">
        <v>93</v>
      </c>
      <c r="K54" s="78" t="s">
        <v>65</v>
      </c>
      <c r="L54" s="44"/>
      <c r="M54" s="76"/>
      <c r="N54" s="59"/>
      <c r="O54" s="60"/>
      <c r="P54" s="47" t="s">
        <v>39</v>
      </c>
      <c r="Q54" s="75" t="s">
        <v>71</v>
      </c>
      <c r="R54" s="47" t="s">
        <v>172</v>
      </c>
      <c r="S54" s="45" t="s">
        <v>46</v>
      </c>
      <c r="T54" s="47" t="s">
        <v>70</v>
      </c>
      <c r="U54" s="18"/>
      <c r="V54" s="60"/>
      <c r="W54" s="60"/>
      <c r="X54" s="60"/>
      <c r="Y54" s="59"/>
      <c r="Z54" s="76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8" s="12" customFormat="1" ht="24" customHeight="1" x14ac:dyDescent="0.2">
      <c r="A55" s="66"/>
      <c r="B55" s="66"/>
      <c r="C55" s="30"/>
      <c r="D55" s="30"/>
      <c r="E55" s="44"/>
      <c r="F55" s="30"/>
      <c r="G55" s="75" t="s">
        <v>63</v>
      </c>
      <c r="H55" s="47" t="s">
        <v>63</v>
      </c>
      <c r="I55" s="30"/>
      <c r="J55" s="30"/>
      <c r="K55" s="44"/>
      <c r="L55" s="44"/>
      <c r="M55" s="76"/>
      <c r="N55" s="11"/>
      <c r="O55" s="11"/>
      <c r="P55" s="47" t="s">
        <v>70</v>
      </c>
      <c r="Q55" s="75" t="s">
        <v>72</v>
      </c>
      <c r="R55" s="47" t="s">
        <v>118</v>
      </c>
      <c r="S55" s="47" t="s">
        <v>11</v>
      </c>
      <c r="T55" s="47" t="s">
        <v>11</v>
      </c>
      <c r="U55" s="47" t="s">
        <v>71</v>
      </c>
      <c r="V55" s="11"/>
      <c r="W55" s="11"/>
      <c r="X55" s="11"/>
      <c r="Y55" s="11"/>
      <c r="Z55" s="11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</row>
    <row r="56" spans="1:48" s="12" customFormat="1" ht="28.5" customHeight="1" thickBot="1" x14ac:dyDescent="0.25">
      <c r="A56" s="66"/>
      <c r="B56" s="66"/>
      <c r="C56" s="30"/>
      <c r="D56" s="30"/>
      <c r="E56" s="44"/>
      <c r="F56" s="30"/>
      <c r="G56" s="84" t="s">
        <v>190</v>
      </c>
      <c r="H56" s="78" t="s">
        <v>192</v>
      </c>
      <c r="I56" s="30"/>
      <c r="J56" s="30"/>
      <c r="K56" s="44"/>
      <c r="L56" s="44"/>
      <c r="M56" s="76"/>
      <c r="N56" s="44"/>
      <c r="O56" s="44"/>
      <c r="P56" s="47" t="s">
        <v>71</v>
      </c>
      <c r="Q56" s="84" t="s">
        <v>73</v>
      </c>
      <c r="R56" s="47" t="s">
        <v>116</v>
      </c>
      <c r="S56" s="47" t="s">
        <v>39</v>
      </c>
      <c r="T56" s="47" t="s">
        <v>39</v>
      </c>
      <c r="U56" s="47" t="s">
        <v>72</v>
      </c>
      <c r="V56" s="44"/>
      <c r="W56" s="44"/>
      <c r="X56" s="44"/>
      <c r="Y56" s="44"/>
      <c r="Z56" s="44"/>
      <c r="AA56" s="76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</row>
    <row r="57" spans="1:48" s="12" customFormat="1" ht="25.5" customHeight="1" thickBot="1" x14ac:dyDescent="0.25">
      <c r="A57" s="66"/>
      <c r="B57" s="66"/>
      <c r="C57" s="30"/>
      <c r="D57" s="30"/>
      <c r="E57" s="44"/>
      <c r="F57" s="30"/>
      <c r="G57" s="30"/>
      <c r="H57" s="30"/>
      <c r="I57" s="30"/>
      <c r="J57" s="30"/>
      <c r="K57" s="44"/>
      <c r="L57" s="44"/>
      <c r="M57" s="79"/>
      <c r="N57" s="44"/>
      <c r="O57" s="44"/>
      <c r="P57" s="47" t="s">
        <v>72</v>
      </c>
      <c r="Q57" s="30"/>
      <c r="R57" s="47" t="s">
        <v>46</v>
      </c>
      <c r="S57" s="47" t="s">
        <v>70</v>
      </c>
      <c r="T57" s="78" t="s">
        <v>70</v>
      </c>
      <c r="U57" s="78" t="s">
        <v>73</v>
      </c>
      <c r="V57" s="44"/>
      <c r="W57" s="44"/>
      <c r="X57" s="44"/>
      <c r="Y57" s="44"/>
      <c r="Z57" s="44"/>
      <c r="AA57" s="79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8" s="12" customFormat="1" ht="27" customHeight="1" thickBot="1" x14ac:dyDescent="0.25">
      <c r="C58" s="30"/>
      <c r="D58" s="30"/>
      <c r="E58" s="44"/>
      <c r="F58" s="30"/>
      <c r="G58" s="30"/>
      <c r="H58" s="30"/>
      <c r="I58" s="30"/>
      <c r="J58" s="30"/>
      <c r="K58" s="44"/>
      <c r="L58" s="44"/>
      <c r="M58" s="79"/>
      <c r="N58" s="44"/>
      <c r="O58" s="44"/>
      <c r="P58" s="78" t="s">
        <v>73</v>
      </c>
      <c r="Q58" s="30"/>
      <c r="R58" s="47" t="s">
        <v>11</v>
      </c>
      <c r="S58" s="45" t="s">
        <v>71</v>
      </c>
      <c r="T58" s="30"/>
      <c r="U58" s="44"/>
      <c r="V58" s="44"/>
      <c r="W58" s="44"/>
      <c r="X58" s="44"/>
      <c r="Y58" s="44"/>
      <c r="Z58" s="79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</row>
    <row r="59" spans="1:48" ht="20.25" customHeight="1" x14ac:dyDescent="0.2">
      <c r="B59" s="32"/>
      <c r="E59" s="44"/>
      <c r="K59" s="32"/>
      <c r="L59" s="44"/>
      <c r="M59" s="79"/>
      <c r="N59" s="32"/>
      <c r="O59" s="32"/>
      <c r="R59" s="47" t="s">
        <v>39</v>
      </c>
      <c r="S59" s="45" t="s">
        <v>72</v>
      </c>
      <c r="U59" s="32"/>
      <c r="V59" s="32"/>
      <c r="W59" s="32"/>
      <c r="X59" s="32"/>
      <c r="Y59" s="32"/>
      <c r="Z59" s="8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</row>
    <row r="60" spans="1:48" ht="24" customHeight="1" thickBot="1" x14ac:dyDescent="0.25">
      <c r="B60" s="30"/>
      <c r="E60" s="32"/>
      <c r="K60" s="32"/>
      <c r="L60" s="32"/>
      <c r="M60" s="79"/>
      <c r="N60" s="32"/>
      <c r="O60" s="32"/>
      <c r="R60" s="47" t="s">
        <v>70</v>
      </c>
      <c r="S60" s="78" t="s">
        <v>73</v>
      </c>
      <c r="U60" s="32"/>
      <c r="V60" s="32"/>
      <c r="W60" s="32"/>
      <c r="X60" s="32"/>
      <c r="Y60" s="32"/>
      <c r="AA60" s="81"/>
      <c r="AB60" s="81"/>
      <c r="AC60" s="81"/>
      <c r="AD60" s="81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</row>
    <row r="61" spans="1:48" ht="15" x14ac:dyDescent="0.2">
      <c r="E61" s="32"/>
      <c r="K61" s="32"/>
      <c r="L61" s="32"/>
      <c r="M61" s="79"/>
      <c r="N61" s="30"/>
      <c r="O61" s="30"/>
      <c r="R61" s="47" t="s">
        <v>71</v>
      </c>
      <c r="U61" s="30"/>
      <c r="V61" s="30"/>
      <c r="W61" s="30"/>
      <c r="X61" s="30"/>
      <c r="AA61" s="80"/>
      <c r="AB61" s="80"/>
      <c r="AC61" s="80"/>
      <c r="AD61" s="8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</row>
    <row r="62" spans="1:48" ht="15" x14ac:dyDescent="0.2">
      <c r="E62" s="32"/>
      <c r="K62" s="32"/>
      <c r="L62" s="32"/>
      <c r="M62" s="79"/>
      <c r="N62" s="30"/>
      <c r="O62" s="30"/>
      <c r="R62" s="47" t="s">
        <v>72</v>
      </c>
      <c r="U62" s="30"/>
      <c r="V62" s="30"/>
      <c r="W62" s="30"/>
      <c r="X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</row>
    <row r="63" spans="1:48" ht="15.75" thickBot="1" x14ac:dyDescent="0.25">
      <c r="E63" s="32"/>
      <c r="K63" s="32"/>
      <c r="L63" s="32"/>
      <c r="M63" s="79"/>
      <c r="N63" s="30"/>
      <c r="O63" s="30"/>
      <c r="R63" s="78" t="s">
        <v>73</v>
      </c>
      <c r="U63" s="30"/>
      <c r="V63" s="30"/>
      <c r="W63" s="30"/>
      <c r="X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</row>
    <row r="64" spans="1:48" ht="15" x14ac:dyDescent="0.2">
      <c r="E64" s="32"/>
      <c r="K64" s="32"/>
      <c r="L64" s="32"/>
      <c r="M64" s="79"/>
      <c r="N64" s="30"/>
      <c r="O64" s="30"/>
      <c r="U64" s="30"/>
      <c r="V64" s="30"/>
      <c r="W64" s="30"/>
      <c r="X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</row>
    <row r="65" spans="5:48" x14ac:dyDescent="0.2">
      <c r="E65" s="32"/>
      <c r="K65" s="32"/>
      <c r="L65" s="32"/>
      <c r="N65" s="30"/>
      <c r="O65" s="30"/>
      <c r="U65" s="30"/>
      <c r="V65" s="30"/>
      <c r="W65" s="30"/>
      <c r="X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</row>
    <row r="66" spans="5:48" x14ac:dyDescent="0.2">
      <c r="E66" s="32"/>
      <c r="K66" s="32"/>
      <c r="L66" s="32"/>
      <c r="N66" s="30"/>
      <c r="O66" s="30"/>
      <c r="U66" s="30"/>
      <c r="V66" s="30"/>
      <c r="W66" s="30"/>
      <c r="X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</row>
    <row r="67" spans="5:48" x14ac:dyDescent="0.2">
      <c r="E67" s="32"/>
      <c r="L67" s="32"/>
      <c r="N67" s="30"/>
      <c r="O67" s="30"/>
      <c r="U67" s="30"/>
      <c r="V67" s="30"/>
      <c r="W67" s="30"/>
      <c r="X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</row>
    <row r="68" spans="5:48" x14ac:dyDescent="0.2">
      <c r="N68" s="30"/>
      <c r="O68" s="30"/>
      <c r="U68" s="30"/>
      <c r="V68" s="30"/>
      <c r="W68" s="30"/>
      <c r="X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</row>
    <row r="69" spans="5:48" x14ac:dyDescent="0.2">
      <c r="N69" s="30"/>
      <c r="O69" s="30"/>
      <c r="U69" s="30"/>
      <c r="V69" s="30"/>
      <c r="W69" s="30"/>
      <c r="X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</row>
    <row r="70" spans="5:48" x14ac:dyDescent="0.2">
      <c r="N70" s="30"/>
      <c r="O70" s="30"/>
      <c r="U70" s="30"/>
      <c r="V70" s="30"/>
      <c r="W70" s="30"/>
      <c r="X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</row>
    <row r="71" spans="5:48" x14ac:dyDescent="0.2">
      <c r="N71" s="30"/>
      <c r="O71" s="30"/>
      <c r="U71" s="30"/>
      <c r="V71" s="30"/>
      <c r="W71" s="30"/>
      <c r="X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</row>
    <row r="72" spans="5:48" x14ac:dyDescent="0.2">
      <c r="N72" s="30"/>
      <c r="O72" s="30"/>
      <c r="U72" s="30"/>
      <c r="V72" s="30"/>
      <c r="W72" s="30"/>
      <c r="X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</row>
    <row r="73" spans="5:48" x14ac:dyDescent="0.2">
      <c r="N73" s="30"/>
      <c r="O73" s="30"/>
      <c r="U73" s="30"/>
      <c r="V73" s="30"/>
      <c r="W73" s="30"/>
      <c r="X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</row>
    <row r="74" spans="5:48" x14ac:dyDescent="0.2">
      <c r="N74" s="30"/>
      <c r="O74" s="30"/>
      <c r="U74" s="30"/>
      <c r="V74" s="30"/>
      <c r="W74" s="30"/>
      <c r="X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</row>
    <row r="75" spans="5:48" x14ac:dyDescent="0.2">
      <c r="N75" s="30"/>
      <c r="O75" s="30"/>
      <c r="U75" s="30"/>
      <c r="V75" s="30"/>
      <c r="W75" s="30"/>
      <c r="X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</row>
    <row r="76" spans="5:48" x14ac:dyDescent="0.2">
      <c r="N76" s="30"/>
      <c r="O76" s="30"/>
      <c r="U76" s="30"/>
      <c r="V76" s="30"/>
      <c r="W76" s="30"/>
      <c r="X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</row>
    <row r="77" spans="5:48" x14ac:dyDescent="0.2">
      <c r="N77" s="30"/>
      <c r="O77" s="30"/>
      <c r="U77" s="30"/>
      <c r="V77" s="30"/>
      <c r="W77" s="30"/>
      <c r="X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</row>
    <row r="78" spans="5:48" x14ac:dyDescent="0.2">
      <c r="N78" s="30"/>
      <c r="O78" s="30"/>
      <c r="U78" s="30"/>
      <c r="V78" s="30"/>
      <c r="W78" s="30"/>
      <c r="X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</row>
    <row r="79" spans="5:48" x14ac:dyDescent="0.2">
      <c r="N79" s="30"/>
      <c r="O79" s="30"/>
      <c r="U79" s="30"/>
      <c r="V79" s="30"/>
      <c r="W79" s="30"/>
      <c r="X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</row>
    <row r="80" spans="5:48" x14ac:dyDescent="0.2">
      <c r="N80" s="30"/>
      <c r="O80" s="30"/>
      <c r="U80" s="30"/>
      <c r="V80" s="30"/>
      <c r="W80" s="30"/>
      <c r="X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</row>
    <row r="81" spans="14:48" x14ac:dyDescent="0.2">
      <c r="N81" s="30"/>
      <c r="O81" s="30"/>
      <c r="U81" s="30"/>
      <c r="V81" s="30"/>
      <c r="W81" s="30"/>
      <c r="X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</row>
    <row r="82" spans="14:48" x14ac:dyDescent="0.2">
      <c r="N82" s="30"/>
      <c r="O82" s="30"/>
      <c r="U82" s="30"/>
      <c r="V82" s="30"/>
      <c r="W82" s="30"/>
      <c r="X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</row>
    <row r="83" spans="14:48" x14ac:dyDescent="0.2">
      <c r="N83" s="30"/>
      <c r="O83" s="30"/>
      <c r="U83" s="30"/>
      <c r="V83" s="30"/>
      <c r="W83" s="30"/>
      <c r="X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</row>
    <row r="84" spans="14:48" x14ac:dyDescent="0.2">
      <c r="N84" s="30"/>
      <c r="O84" s="30"/>
      <c r="U84" s="30"/>
      <c r="V84" s="30"/>
      <c r="W84" s="30"/>
      <c r="X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</row>
    <row r="85" spans="14:48" x14ac:dyDescent="0.2">
      <c r="N85" s="30"/>
      <c r="O85" s="30"/>
      <c r="U85" s="30"/>
      <c r="V85" s="30"/>
      <c r="W85" s="30"/>
      <c r="X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</row>
    <row r="86" spans="14:48" x14ac:dyDescent="0.2">
      <c r="N86" s="30"/>
      <c r="O86" s="30"/>
      <c r="U86" s="30"/>
      <c r="V86" s="30"/>
      <c r="W86" s="30"/>
      <c r="X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</row>
    <row r="87" spans="14:48" x14ac:dyDescent="0.2">
      <c r="N87" s="30"/>
      <c r="O87" s="30"/>
      <c r="U87" s="30"/>
      <c r="V87" s="30"/>
      <c r="W87" s="30"/>
      <c r="X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</row>
    <row r="88" spans="14:48" x14ac:dyDescent="0.2">
      <c r="N88" s="30"/>
      <c r="O88" s="30"/>
      <c r="U88" s="30"/>
      <c r="V88" s="30"/>
      <c r="W88" s="30"/>
      <c r="X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</row>
    <row r="89" spans="14:48" x14ac:dyDescent="0.2">
      <c r="N89" s="30"/>
      <c r="O89" s="30"/>
      <c r="U89" s="30"/>
      <c r="V89" s="30"/>
      <c r="W89" s="30"/>
      <c r="X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</row>
    <row r="90" spans="14:48" x14ac:dyDescent="0.2">
      <c r="N90" s="30"/>
      <c r="O90" s="30"/>
      <c r="U90" s="30"/>
      <c r="V90" s="30"/>
      <c r="W90" s="30"/>
      <c r="X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</row>
    <row r="91" spans="14:48" x14ac:dyDescent="0.2">
      <c r="N91" s="30"/>
      <c r="O91" s="30"/>
      <c r="U91" s="30"/>
      <c r="V91" s="30"/>
      <c r="W91" s="30"/>
      <c r="X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</row>
    <row r="92" spans="14:48" x14ac:dyDescent="0.2">
      <c r="N92" s="30"/>
      <c r="O92" s="30"/>
      <c r="U92" s="30"/>
      <c r="V92" s="30"/>
      <c r="W92" s="30"/>
      <c r="X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</row>
    <row r="93" spans="14:48" x14ac:dyDescent="0.2">
      <c r="N93" s="30"/>
      <c r="O93" s="30"/>
      <c r="U93" s="30"/>
      <c r="V93" s="30"/>
      <c r="W93" s="30"/>
      <c r="X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</row>
    <row r="94" spans="14:48" x14ac:dyDescent="0.2">
      <c r="N94" s="30"/>
      <c r="O94" s="30"/>
      <c r="U94" s="30"/>
      <c r="V94" s="30"/>
      <c r="W94" s="30"/>
      <c r="X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</row>
    <row r="95" spans="14:48" x14ac:dyDescent="0.2">
      <c r="N95" s="30"/>
      <c r="O95" s="30"/>
      <c r="U95" s="30"/>
      <c r="V95" s="30"/>
      <c r="W95" s="30"/>
      <c r="X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</row>
    <row r="96" spans="14:48" x14ac:dyDescent="0.2">
      <c r="N96" s="30"/>
      <c r="O96" s="30"/>
      <c r="U96" s="30"/>
      <c r="V96" s="30"/>
      <c r="W96" s="30"/>
      <c r="X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</row>
    <row r="97" spans="14:48" x14ac:dyDescent="0.2">
      <c r="N97" s="30"/>
      <c r="O97" s="30"/>
      <c r="U97" s="30"/>
      <c r="V97" s="30"/>
      <c r="W97" s="30"/>
      <c r="X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</row>
    <row r="98" spans="14:48" x14ac:dyDescent="0.2">
      <c r="N98" s="30"/>
      <c r="O98" s="30"/>
      <c r="U98" s="30"/>
      <c r="V98" s="30"/>
      <c r="W98" s="30"/>
      <c r="X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</row>
    <row r="99" spans="14:48" x14ac:dyDescent="0.2">
      <c r="N99" s="30"/>
      <c r="O99" s="30"/>
      <c r="U99" s="30"/>
      <c r="V99" s="30"/>
      <c r="W99" s="30"/>
      <c r="X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</row>
    <row r="100" spans="14:48" x14ac:dyDescent="0.2">
      <c r="N100" s="30"/>
      <c r="O100" s="30"/>
      <c r="U100" s="30"/>
      <c r="V100" s="30"/>
      <c r="W100" s="30"/>
      <c r="X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</row>
    <row r="101" spans="14:48" x14ac:dyDescent="0.2">
      <c r="N101" s="30"/>
      <c r="O101" s="30"/>
      <c r="U101" s="30"/>
      <c r="V101" s="30"/>
      <c r="W101" s="30"/>
      <c r="X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</row>
    <row r="102" spans="14:48" x14ac:dyDescent="0.2">
      <c r="N102" s="30"/>
      <c r="O102" s="30"/>
      <c r="U102" s="30"/>
      <c r="V102" s="30"/>
      <c r="W102" s="30"/>
      <c r="X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</row>
    <row r="103" spans="14:48" x14ac:dyDescent="0.2">
      <c r="N103" s="30"/>
      <c r="O103" s="30"/>
      <c r="U103" s="30"/>
      <c r="V103" s="30"/>
      <c r="W103" s="30"/>
      <c r="X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</row>
    <row r="104" spans="14:48" x14ac:dyDescent="0.2">
      <c r="N104" s="30"/>
      <c r="O104" s="30"/>
      <c r="U104" s="30"/>
      <c r="V104" s="30"/>
      <c r="W104" s="30"/>
      <c r="X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</row>
    <row r="105" spans="14:48" x14ac:dyDescent="0.2">
      <c r="N105" s="30"/>
      <c r="O105" s="30"/>
      <c r="U105" s="30"/>
      <c r="V105" s="30"/>
      <c r="W105" s="30"/>
      <c r="X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</row>
    <row r="106" spans="14:48" x14ac:dyDescent="0.2">
      <c r="N106" s="30"/>
      <c r="O106" s="30"/>
      <c r="U106" s="30"/>
      <c r="V106" s="30"/>
      <c r="W106" s="30"/>
      <c r="X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</row>
    <row r="107" spans="14:48" x14ac:dyDescent="0.2">
      <c r="N107" s="30"/>
      <c r="O107" s="30"/>
      <c r="U107" s="30"/>
      <c r="V107" s="30"/>
      <c r="W107" s="30"/>
      <c r="X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Q107"/>
  <sheetViews>
    <sheetView topLeftCell="K18" zoomScale="60" workbookViewId="0">
      <selection activeCell="K1" sqref="K1:T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0" customWidth="1"/>
    <col min="10" max="10" width="21.42578125" style="30" customWidth="1"/>
    <col min="11" max="15" width="30.5703125" style="30" customWidth="1"/>
    <col min="16" max="19" width="30.28515625" style="5" customWidth="1"/>
    <col min="20" max="20" width="30.28515625" style="30" customWidth="1"/>
    <col min="21" max="21" width="21.42578125" style="30" customWidth="1"/>
    <col min="22" max="22" width="31.42578125" style="5" customWidth="1"/>
    <col min="23" max="24" width="28.85546875" style="5" customWidth="1"/>
    <col min="25" max="25" width="31.42578125" style="5" customWidth="1"/>
    <col min="26" max="26" width="26.42578125" style="5" customWidth="1"/>
    <col min="27" max="16384" width="16.7109375" style="5"/>
  </cols>
  <sheetData>
    <row r="1" spans="1:2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  <c r="T1" s="96"/>
      <c r="U1" s="3"/>
      <c r="V1" s="4"/>
      <c r="W1" s="4"/>
      <c r="X1" s="4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">
      <c r="B8" s="7">
        <v>37350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89" t="s">
        <v>4</v>
      </c>
      <c r="Q9" s="89" t="s">
        <v>4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10</v>
      </c>
      <c r="H11" s="18" t="s">
        <v>11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10</v>
      </c>
      <c r="Q11" s="18" t="s">
        <v>10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">
      <c r="A12" s="16" t="s">
        <v>12</v>
      </c>
      <c r="B12" s="16" t="s">
        <v>12</v>
      </c>
      <c r="C12" s="19"/>
      <c r="D12" s="19"/>
      <c r="E12" s="19"/>
      <c r="F12" s="19"/>
      <c r="G12" s="21">
        <v>0</v>
      </c>
      <c r="H12" s="21">
        <v>22.25</v>
      </c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91"/>
      <c r="Q12" s="91"/>
      <c r="R12" s="91"/>
      <c r="S12" s="91"/>
      <c r="T12" s="23"/>
      <c r="U12" s="22"/>
    </row>
    <row r="13" spans="1:25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7" t="s">
        <v>51</v>
      </c>
      <c r="H13" s="100" t="s">
        <v>136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27" t="s">
        <v>50</v>
      </c>
      <c r="O13" s="102" t="s">
        <v>142</v>
      </c>
      <c r="P13" s="29" t="s">
        <v>13</v>
      </c>
      <c r="Q13" s="29" t="s">
        <v>13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">
      <c r="A14" s="24"/>
      <c r="B14" s="24"/>
      <c r="C14" s="17"/>
      <c r="D14" s="17"/>
      <c r="E14" s="17"/>
      <c r="F14" s="17"/>
      <c r="G14" s="18"/>
      <c r="H14" s="18"/>
      <c r="I14" s="18"/>
      <c r="J14" s="32"/>
      <c r="K14" s="18"/>
      <c r="L14" s="18"/>
      <c r="M14" s="18"/>
      <c r="N14" s="18"/>
      <c r="O14" s="18"/>
      <c r="P14" s="55"/>
      <c r="Q14" s="55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69</v>
      </c>
      <c r="Q15" s="87" t="s">
        <v>69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25">
      <c r="A16" s="36"/>
      <c r="B16" s="36"/>
      <c r="C16" s="82" t="s">
        <v>158</v>
      </c>
      <c r="D16" s="82" t="s">
        <v>159</v>
      </c>
      <c r="E16" s="82" t="s">
        <v>160</v>
      </c>
      <c r="F16" s="82" t="s">
        <v>162</v>
      </c>
      <c r="G16" s="82" t="s">
        <v>163</v>
      </c>
      <c r="H16" s="46" t="s">
        <v>120</v>
      </c>
      <c r="I16" s="46" t="s">
        <v>166</v>
      </c>
      <c r="J16" s="17"/>
      <c r="K16" s="82" t="s">
        <v>154</v>
      </c>
      <c r="L16" s="82" t="s">
        <v>154</v>
      </c>
      <c r="M16" s="82" t="s">
        <v>155</v>
      </c>
      <c r="N16" s="82" t="s">
        <v>156</v>
      </c>
      <c r="O16" s="82" t="s">
        <v>157</v>
      </c>
      <c r="P16" s="60" t="s">
        <v>147</v>
      </c>
      <c r="Q16" s="60" t="s">
        <v>149</v>
      </c>
      <c r="R16" s="60" t="s">
        <v>146</v>
      </c>
      <c r="S16" s="60" t="s">
        <v>150</v>
      </c>
      <c r="T16" s="60" t="s">
        <v>148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15" t="s">
        <v>20</v>
      </c>
      <c r="S17" s="15" t="s">
        <v>20</v>
      </c>
      <c r="T17" s="46" t="s">
        <v>20</v>
      </c>
      <c r="U17" s="47"/>
      <c r="V17" s="48"/>
      <c r="W17" s="46"/>
      <c r="X17" s="14"/>
      <c r="Y17" s="15"/>
    </row>
    <row r="18" spans="1:25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9">
        <v>25</v>
      </c>
      <c r="I18" s="49">
        <v>0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52">
        <v>0</v>
      </c>
      <c r="R18" s="52">
        <v>0</v>
      </c>
      <c r="S18" s="52">
        <v>0</v>
      </c>
      <c r="T18" s="52">
        <v>0</v>
      </c>
      <c r="U18" s="51"/>
      <c r="V18" s="48">
        <f>SUM(H18:T18)</f>
        <v>25</v>
      </c>
      <c r="W18" s="55">
        <f>SUM(C18:D18,K18:O18)</f>
        <v>0</v>
      </c>
      <c r="X18" s="48">
        <f>SUM(G18:I18)</f>
        <v>25</v>
      </c>
      <c r="Y18" s="15">
        <f>SUM(P18:T18)</f>
        <v>0</v>
      </c>
    </row>
    <row r="19" spans="1:25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0</v>
      </c>
      <c r="H19" s="53">
        <v>0</v>
      </c>
      <c r="I19" s="53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-50</v>
      </c>
      <c r="Q19" s="54">
        <v>-25</v>
      </c>
      <c r="R19" s="54">
        <v>0</v>
      </c>
      <c r="S19" s="54">
        <v>0</v>
      </c>
      <c r="T19" s="54">
        <v>0</v>
      </c>
      <c r="U19" s="51"/>
      <c r="V19" s="55">
        <f t="shared" ref="V19:V42" si="0">SUM(H19:T19)</f>
        <v>-50</v>
      </c>
      <c r="W19" s="55">
        <f t="shared" ref="W19:W42" si="1">SUM(C19:D19,K19:O19)</f>
        <v>0</v>
      </c>
      <c r="X19" s="55">
        <f t="shared" ref="X19:X42" si="2">SUM(G19:I19)</f>
        <v>25</v>
      </c>
      <c r="Y19" s="18">
        <f t="shared" ref="Y19:Y42" si="3">SUM(P19:T19)</f>
        <v>-75</v>
      </c>
    </row>
    <row r="20" spans="1:25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0</v>
      </c>
      <c r="H20" s="53">
        <v>0</v>
      </c>
      <c r="I20" s="53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-50</v>
      </c>
      <c r="Q20" s="54">
        <v>-25</v>
      </c>
      <c r="R20" s="54">
        <v>0</v>
      </c>
      <c r="S20" s="54">
        <v>0</v>
      </c>
      <c r="T20" s="54">
        <v>0</v>
      </c>
      <c r="U20" s="51"/>
      <c r="V20" s="55">
        <f t="shared" si="0"/>
        <v>-50</v>
      </c>
      <c r="W20" s="55">
        <f t="shared" si="1"/>
        <v>0</v>
      </c>
      <c r="X20" s="55">
        <f t="shared" si="2"/>
        <v>25</v>
      </c>
      <c r="Y20" s="18">
        <f t="shared" si="3"/>
        <v>-75</v>
      </c>
    </row>
    <row r="21" spans="1:25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0</v>
      </c>
      <c r="H21" s="53">
        <v>0</v>
      </c>
      <c r="I21" s="53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-50</v>
      </c>
      <c r="Q21" s="54">
        <v>-25</v>
      </c>
      <c r="R21" s="54">
        <v>0</v>
      </c>
      <c r="S21" s="54">
        <v>0</v>
      </c>
      <c r="T21" s="54">
        <v>0</v>
      </c>
      <c r="U21" s="51"/>
      <c r="V21" s="55">
        <f t="shared" si="0"/>
        <v>-50</v>
      </c>
      <c r="W21" s="55">
        <f t="shared" si="1"/>
        <v>0</v>
      </c>
      <c r="X21" s="55">
        <f t="shared" si="2"/>
        <v>25</v>
      </c>
      <c r="Y21" s="18">
        <f t="shared" si="3"/>
        <v>-75</v>
      </c>
    </row>
    <row r="22" spans="1:25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0</v>
      </c>
      <c r="H22" s="53">
        <v>0</v>
      </c>
      <c r="I22" s="53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-50</v>
      </c>
      <c r="Q22" s="54">
        <v>-25</v>
      </c>
      <c r="R22" s="54">
        <v>0</v>
      </c>
      <c r="S22" s="54">
        <v>0</v>
      </c>
      <c r="T22" s="54">
        <v>0</v>
      </c>
      <c r="U22" s="51"/>
      <c r="V22" s="55">
        <f t="shared" si="0"/>
        <v>-50</v>
      </c>
      <c r="W22" s="55">
        <f t="shared" si="1"/>
        <v>0</v>
      </c>
      <c r="X22" s="55">
        <f t="shared" si="2"/>
        <v>25</v>
      </c>
      <c r="Y22" s="18">
        <f t="shared" si="3"/>
        <v>-75</v>
      </c>
    </row>
    <row r="23" spans="1:25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0</v>
      </c>
      <c r="H23" s="53">
        <v>0</v>
      </c>
      <c r="I23" s="53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-50</v>
      </c>
      <c r="Q23" s="54">
        <v>-25</v>
      </c>
      <c r="R23" s="54">
        <v>0</v>
      </c>
      <c r="S23" s="54">
        <v>0</v>
      </c>
      <c r="T23" s="54">
        <v>0</v>
      </c>
      <c r="U23" s="51"/>
      <c r="V23" s="55">
        <f t="shared" si="0"/>
        <v>-50</v>
      </c>
      <c r="W23" s="55">
        <f t="shared" si="1"/>
        <v>0</v>
      </c>
      <c r="X23" s="55">
        <f t="shared" si="2"/>
        <v>25</v>
      </c>
      <c r="Y23" s="18">
        <f t="shared" si="3"/>
        <v>-75</v>
      </c>
    </row>
    <row r="24" spans="1:25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50</v>
      </c>
      <c r="F24" s="53">
        <v>25</v>
      </c>
      <c r="G24" s="53">
        <v>0</v>
      </c>
      <c r="H24" s="53">
        <v>0</v>
      </c>
      <c r="I24" s="53">
        <v>25</v>
      </c>
      <c r="J24" s="45"/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4">
        <v>-50</v>
      </c>
      <c r="Q24" s="54">
        <v>-25</v>
      </c>
      <c r="R24" s="54">
        <v>0</v>
      </c>
      <c r="S24" s="54">
        <v>0</v>
      </c>
      <c r="T24" s="54">
        <v>0</v>
      </c>
      <c r="U24" s="51"/>
      <c r="V24" s="55">
        <f t="shared" si="0"/>
        <v>-50</v>
      </c>
      <c r="W24" s="55">
        <f t="shared" si="1"/>
        <v>0</v>
      </c>
      <c r="X24" s="55">
        <f t="shared" si="2"/>
        <v>25</v>
      </c>
      <c r="Y24" s="18">
        <f t="shared" si="3"/>
        <v>-75</v>
      </c>
    </row>
    <row r="25" spans="1:25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30</v>
      </c>
      <c r="H25" s="53">
        <v>0</v>
      </c>
      <c r="I25" s="53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0</v>
      </c>
      <c r="Q25" s="54">
        <v>0</v>
      </c>
      <c r="R25" s="54">
        <v>-50</v>
      </c>
      <c r="S25" s="54">
        <v>-30</v>
      </c>
      <c r="T25" s="54">
        <v>-53</v>
      </c>
      <c r="U25" s="51"/>
      <c r="V25" s="55">
        <f t="shared" si="0"/>
        <v>-258</v>
      </c>
      <c r="W25" s="55">
        <f t="shared" si="1"/>
        <v>-75</v>
      </c>
      <c r="X25" s="55">
        <f t="shared" si="2"/>
        <v>30</v>
      </c>
      <c r="Y25" s="18">
        <f t="shared" si="3"/>
        <v>-133</v>
      </c>
    </row>
    <row r="26" spans="1:25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30</v>
      </c>
      <c r="H26" s="53">
        <v>0</v>
      </c>
      <c r="I26" s="53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0</v>
      </c>
      <c r="Q26" s="54">
        <v>0</v>
      </c>
      <c r="R26" s="54">
        <v>-50</v>
      </c>
      <c r="S26" s="54">
        <v>-30</v>
      </c>
      <c r="T26" s="54">
        <v>-53</v>
      </c>
      <c r="U26" s="51"/>
      <c r="V26" s="55">
        <f t="shared" si="0"/>
        <v>-258</v>
      </c>
      <c r="W26" s="55">
        <f t="shared" si="1"/>
        <v>-75</v>
      </c>
      <c r="X26" s="55">
        <f t="shared" si="2"/>
        <v>30</v>
      </c>
      <c r="Y26" s="18">
        <f t="shared" si="3"/>
        <v>-133</v>
      </c>
    </row>
    <row r="27" spans="1:25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30</v>
      </c>
      <c r="H27" s="53">
        <v>0</v>
      </c>
      <c r="I27" s="53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0</v>
      </c>
      <c r="Q27" s="54">
        <v>0</v>
      </c>
      <c r="R27" s="54">
        <v>-50</v>
      </c>
      <c r="S27" s="54">
        <v>-30</v>
      </c>
      <c r="T27" s="54">
        <v>-53</v>
      </c>
      <c r="U27" s="51"/>
      <c r="V27" s="55">
        <f t="shared" si="0"/>
        <v>-258</v>
      </c>
      <c r="W27" s="55">
        <f t="shared" si="1"/>
        <v>-75</v>
      </c>
      <c r="X27" s="55">
        <f t="shared" si="2"/>
        <v>30</v>
      </c>
      <c r="Y27" s="18">
        <f t="shared" si="3"/>
        <v>-133</v>
      </c>
    </row>
    <row r="28" spans="1:25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30</v>
      </c>
      <c r="H28" s="53">
        <v>0</v>
      </c>
      <c r="I28" s="53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0</v>
      </c>
      <c r="Q28" s="54">
        <v>0</v>
      </c>
      <c r="R28" s="54">
        <v>-50</v>
      </c>
      <c r="S28" s="54">
        <v>-30</v>
      </c>
      <c r="T28" s="54">
        <v>-53</v>
      </c>
      <c r="U28" s="51"/>
      <c r="V28" s="55">
        <f t="shared" si="0"/>
        <v>-258</v>
      </c>
      <c r="W28" s="55">
        <f t="shared" si="1"/>
        <v>-75</v>
      </c>
      <c r="X28" s="55">
        <f t="shared" si="2"/>
        <v>30</v>
      </c>
      <c r="Y28" s="18">
        <f t="shared" si="3"/>
        <v>-133</v>
      </c>
    </row>
    <row r="29" spans="1:25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30</v>
      </c>
      <c r="H29" s="53">
        <v>0</v>
      </c>
      <c r="I29" s="53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0</v>
      </c>
      <c r="Q29" s="54">
        <v>0</v>
      </c>
      <c r="R29" s="54">
        <v>-50</v>
      </c>
      <c r="S29" s="54">
        <v>-30</v>
      </c>
      <c r="T29" s="54">
        <v>-53</v>
      </c>
      <c r="U29" s="51"/>
      <c r="V29" s="55">
        <f t="shared" si="0"/>
        <v>-258</v>
      </c>
      <c r="W29" s="55">
        <f t="shared" si="1"/>
        <v>-75</v>
      </c>
      <c r="X29" s="55">
        <f t="shared" si="2"/>
        <v>30</v>
      </c>
      <c r="Y29" s="18">
        <f t="shared" si="3"/>
        <v>-133</v>
      </c>
    </row>
    <row r="30" spans="1:25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30</v>
      </c>
      <c r="H30" s="53">
        <v>0</v>
      </c>
      <c r="I30" s="53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0</v>
      </c>
      <c r="Q30" s="54">
        <v>0</v>
      </c>
      <c r="R30" s="54">
        <v>-50</v>
      </c>
      <c r="S30" s="54">
        <v>-30</v>
      </c>
      <c r="T30" s="54">
        <v>-53</v>
      </c>
      <c r="U30" s="51"/>
      <c r="V30" s="55">
        <f t="shared" si="0"/>
        <v>-258</v>
      </c>
      <c r="W30" s="55">
        <f t="shared" si="1"/>
        <v>-75</v>
      </c>
      <c r="X30" s="55">
        <f t="shared" si="2"/>
        <v>30</v>
      </c>
      <c r="Y30" s="18">
        <f t="shared" si="3"/>
        <v>-133</v>
      </c>
    </row>
    <row r="31" spans="1:25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30</v>
      </c>
      <c r="H31" s="53">
        <v>0</v>
      </c>
      <c r="I31" s="53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0</v>
      </c>
      <c r="Q31" s="54">
        <v>0</v>
      </c>
      <c r="R31" s="54">
        <v>-50</v>
      </c>
      <c r="S31" s="54">
        <v>-30</v>
      </c>
      <c r="T31" s="54">
        <v>-53</v>
      </c>
      <c r="U31" s="51"/>
      <c r="V31" s="55">
        <f t="shared" si="0"/>
        <v>-258</v>
      </c>
      <c r="W31" s="55">
        <f t="shared" si="1"/>
        <v>-75</v>
      </c>
      <c r="X31" s="55">
        <f t="shared" si="2"/>
        <v>30</v>
      </c>
      <c r="Y31" s="18">
        <f t="shared" si="3"/>
        <v>-133</v>
      </c>
    </row>
    <row r="32" spans="1:25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30</v>
      </c>
      <c r="H32" s="53">
        <v>0</v>
      </c>
      <c r="I32" s="53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0</v>
      </c>
      <c r="Q32" s="54">
        <v>0</v>
      </c>
      <c r="R32" s="54">
        <v>-50</v>
      </c>
      <c r="S32" s="54">
        <v>-30</v>
      </c>
      <c r="T32" s="54">
        <v>-53</v>
      </c>
      <c r="U32" s="51"/>
      <c r="V32" s="55">
        <f t="shared" si="0"/>
        <v>-258</v>
      </c>
      <c r="W32" s="55">
        <f t="shared" si="1"/>
        <v>-75</v>
      </c>
      <c r="X32" s="55">
        <f t="shared" si="2"/>
        <v>30</v>
      </c>
      <c r="Y32" s="18">
        <f t="shared" si="3"/>
        <v>-133</v>
      </c>
    </row>
    <row r="33" spans="1:27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30</v>
      </c>
      <c r="H33" s="53">
        <v>0</v>
      </c>
      <c r="I33" s="53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0</v>
      </c>
      <c r="Q33" s="54">
        <v>0</v>
      </c>
      <c r="R33" s="54">
        <v>-50</v>
      </c>
      <c r="S33" s="54">
        <v>-30</v>
      </c>
      <c r="T33" s="54">
        <v>-53</v>
      </c>
      <c r="U33" s="51"/>
      <c r="V33" s="55">
        <f t="shared" si="0"/>
        <v>-258</v>
      </c>
      <c r="W33" s="55">
        <f t="shared" si="1"/>
        <v>-75</v>
      </c>
      <c r="X33" s="55">
        <f t="shared" si="2"/>
        <v>30</v>
      </c>
      <c r="Y33" s="18">
        <f t="shared" si="3"/>
        <v>-133</v>
      </c>
    </row>
    <row r="34" spans="1:27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30</v>
      </c>
      <c r="H34" s="53">
        <v>0</v>
      </c>
      <c r="I34" s="53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0</v>
      </c>
      <c r="Q34" s="54">
        <v>0</v>
      </c>
      <c r="R34" s="54">
        <v>-50</v>
      </c>
      <c r="S34" s="54">
        <v>-30</v>
      </c>
      <c r="T34" s="54">
        <v>-53</v>
      </c>
      <c r="U34" s="51"/>
      <c r="V34" s="55">
        <f t="shared" si="0"/>
        <v>-258</v>
      </c>
      <c r="W34" s="55">
        <f t="shared" si="1"/>
        <v>-75</v>
      </c>
      <c r="X34" s="55">
        <f t="shared" si="2"/>
        <v>30</v>
      </c>
      <c r="Y34" s="18">
        <f t="shared" si="3"/>
        <v>-133</v>
      </c>
    </row>
    <row r="35" spans="1:27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30</v>
      </c>
      <c r="H35" s="53">
        <v>0</v>
      </c>
      <c r="I35" s="53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0</v>
      </c>
      <c r="Q35" s="54">
        <v>0</v>
      </c>
      <c r="R35" s="54">
        <v>-50</v>
      </c>
      <c r="S35" s="54">
        <v>-30</v>
      </c>
      <c r="T35" s="54">
        <v>-53</v>
      </c>
      <c r="U35" s="51"/>
      <c r="V35" s="55">
        <f t="shared" si="0"/>
        <v>-258</v>
      </c>
      <c r="W35" s="55">
        <f t="shared" si="1"/>
        <v>-75</v>
      </c>
      <c r="X35" s="55">
        <f t="shared" si="2"/>
        <v>30</v>
      </c>
      <c r="Y35" s="18">
        <f t="shared" si="3"/>
        <v>-133</v>
      </c>
    </row>
    <row r="36" spans="1:27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30</v>
      </c>
      <c r="H36" s="53">
        <v>0</v>
      </c>
      <c r="I36" s="53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0</v>
      </c>
      <c r="Q36" s="54">
        <v>0</v>
      </c>
      <c r="R36" s="54">
        <v>-50</v>
      </c>
      <c r="S36" s="54">
        <v>-30</v>
      </c>
      <c r="T36" s="54">
        <v>-53</v>
      </c>
      <c r="U36" s="51"/>
      <c r="V36" s="55">
        <f t="shared" si="0"/>
        <v>-258</v>
      </c>
      <c r="W36" s="55">
        <f t="shared" si="1"/>
        <v>-75</v>
      </c>
      <c r="X36" s="55">
        <f t="shared" si="2"/>
        <v>30</v>
      </c>
      <c r="Y36" s="18">
        <f t="shared" si="3"/>
        <v>-133</v>
      </c>
    </row>
    <row r="37" spans="1:27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30</v>
      </c>
      <c r="H37" s="53">
        <v>0</v>
      </c>
      <c r="I37" s="53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0</v>
      </c>
      <c r="Q37" s="54">
        <v>0</v>
      </c>
      <c r="R37" s="54">
        <v>-50</v>
      </c>
      <c r="S37" s="54">
        <v>-30</v>
      </c>
      <c r="T37" s="54">
        <v>-53</v>
      </c>
      <c r="U37" s="51"/>
      <c r="V37" s="55">
        <f t="shared" si="0"/>
        <v>-258</v>
      </c>
      <c r="W37" s="55">
        <f t="shared" si="1"/>
        <v>-75</v>
      </c>
      <c r="X37" s="55">
        <f t="shared" si="2"/>
        <v>30</v>
      </c>
      <c r="Y37" s="18">
        <f t="shared" si="3"/>
        <v>-133</v>
      </c>
    </row>
    <row r="38" spans="1:27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30</v>
      </c>
      <c r="H38" s="53">
        <v>0</v>
      </c>
      <c r="I38" s="53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0</v>
      </c>
      <c r="Q38" s="54">
        <v>0</v>
      </c>
      <c r="R38" s="54">
        <v>-50</v>
      </c>
      <c r="S38" s="54">
        <v>-30</v>
      </c>
      <c r="T38" s="54">
        <v>-53</v>
      </c>
      <c r="U38" s="51"/>
      <c r="V38" s="55">
        <f t="shared" si="0"/>
        <v>-258</v>
      </c>
      <c r="W38" s="55">
        <f t="shared" si="1"/>
        <v>-75</v>
      </c>
      <c r="X38" s="55">
        <f t="shared" si="2"/>
        <v>30</v>
      </c>
      <c r="Y38" s="18">
        <f t="shared" si="3"/>
        <v>-133</v>
      </c>
    </row>
    <row r="39" spans="1:27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30</v>
      </c>
      <c r="H39" s="53">
        <v>0</v>
      </c>
      <c r="I39" s="53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0</v>
      </c>
      <c r="Q39" s="54">
        <v>0</v>
      </c>
      <c r="R39" s="54">
        <v>-50</v>
      </c>
      <c r="S39" s="54">
        <v>-30</v>
      </c>
      <c r="T39" s="54">
        <v>-53</v>
      </c>
      <c r="U39" s="51"/>
      <c r="V39" s="55">
        <f t="shared" si="0"/>
        <v>-258</v>
      </c>
      <c r="W39" s="55">
        <f t="shared" si="1"/>
        <v>-75</v>
      </c>
      <c r="X39" s="55">
        <f t="shared" si="2"/>
        <v>30</v>
      </c>
      <c r="Y39" s="18">
        <f t="shared" si="3"/>
        <v>-133</v>
      </c>
    </row>
    <row r="40" spans="1:27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0</v>
      </c>
      <c r="F40" s="53">
        <v>0</v>
      </c>
      <c r="G40" s="53">
        <v>30</v>
      </c>
      <c r="H40" s="53">
        <v>0</v>
      </c>
      <c r="I40" s="53">
        <v>0</v>
      </c>
      <c r="J40" s="45"/>
      <c r="K40" s="53">
        <v>-25</v>
      </c>
      <c r="L40" s="53">
        <v>-25</v>
      </c>
      <c r="M40" s="53">
        <v>-25</v>
      </c>
      <c r="N40" s="53">
        <v>-25</v>
      </c>
      <c r="O40" s="53">
        <v>-25</v>
      </c>
      <c r="P40" s="54">
        <v>0</v>
      </c>
      <c r="Q40" s="54">
        <v>0</v>
      </c>
      <c r="R40" s="54">
        <v>-50</v>
      </c>
      <c r="S40" s="54">
        <v>-30</v>
      </c>
      <c r="T40" s="54">
        <v>-53</v>
      </c>
      <c r="U40" s="51"/>
      <c r="V40" s="55">
        <f t="shared" si="0"/>
        <v>-258</v>
      </c>
      <c r="W40" s="55">
        <f t="shared" si="1"/>
        <v>-75</v>
      </c>
      <c r="X40" s="55">
        <f t="shared" si="2"/>
        <v>30</v>
      </c>
      <c r="Y40" s="18">
        <f t="shared" si="3"/>
        <v>-133</v>
      </c>
    </row>
    <row r="41" spans="1:27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50</v>
      </c>
      <c r="F41" s="53">
        <v>25</v>
      </c>
      <c r="G41" s="53">
        <v>0</v>
      </c>
      <c r="H41" s="53">
        <v>0</v>
      </c>
      <c r="I41" s="53">
        <v>25</v>
      </c>
      <c r="J41" s="45"/>
      <c r="K41" s="53">
        <v>0</v>
      </c>
      <c r="L41" s="53">
        <v>0</v>
      </c>
      <c r="M41" s="53">
        <v>0</v>
      </c>
      <c r="N41" s="53">
        <v>0</v>
      </c>
      <c r="O41" s="53">
        <v>0</v>
      </c>
      <c r="P41" s="54">
        <v>-50</v>
      </c>
      <c r="Q41" s="54">
        <v>-25</v>
      </c>
      <c r="R41" s="54">
        <v>0</v>
      </c>
      <c r="S41" s="54">
        <v>0</v>
      </c>
      <c r="T41" s="54">
        <v>0</v>
      </c>
      <c r="U41" s="51"/>
      <c r="V41" s="55">
        <f t="shared" si="0"/>
        <v>-50</v>
      </c>
      <c r="W41" s="55">
        <f t="shared" si="1"/>
        <v>0</v>
      </c>
      <c r="X41" s="55">
        <f t="shared" si="2"/>
        <v>25</v>
      </c>
      <c r="Y41" s="18">
        <f t="shared" si="3"/>
        <v>-75</v>
      </c>
    </row>
    <row r="42" spans="1:27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50</v>
      </c>
      <c r="F42" s="56">
        <v>25</v>
      </c>
      <c r="G42" s="53">
        <v>0</v>
      </c>
      <c r="H42" s="56">
        <v>0</v>
      </c>
      <c r="I42" s="56">
        <v>25</v>
      </c>
      <c r="J42" s="45"/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7">
        <v>-50</v>
      </c>
      <c r="Q42" s="57">
        <v>-25</v>
      </c>
      <c r="R42" s="57">
        <v>0</v>
      </c>
      <c r="S42" s="57">
        <v>0</v>
      </c>
      <c r="T42" s="57">
        <v>0</v>
      </c>
      <c r="U42" s="51"/>
      <c r="V42" s="58">
        <f t="shared" si="0"/>
        <v>-50</v>
      </c>
      <c r="W42" s="58">
        <f t="shared" si="1"/>
        <v>0</v>
      </c>
      <c r="X42" s="58">
        <f t="shared" si="2"/>
        <v>25</v>
      </c>
      <c r="Y42" s="59">
        <f t="shared" si="3"/>
        <v>-75</v>
      </c>
    </row>
    <row r="43" spans="1:27" s="12" customFormat="1" x14ac:dyDescent="0.2">
      <c r="A43" s="51"/>
      <c r="B43" s="51"/>
      <c r="C43" s="51"/>
      <c r="D43" s="51"/>
      <c r="E43" s="51"/>
      <c r="F43" s="51"/>
      <c r="G43" s="61"/>
      <c r="H43" s="61"/>
      <c r="I43" s="6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11"/>
      <c r="W43" s="11"/>
      <c r="X43" s="11"/>
      <c r="Y43" s="11"/>
    </row>
    <row r="44" spans="1:27" ht="13.5" thickBot="1" x14ac:dyDescent="0.25">
      <c r="A44" s="20"/>
      <c r="B44" s="20"/>
      <c r="C44" s="20"/>
      <c r="D44" s="20"/>
      <c r="E44" s="20"/>
      <c r="F44" s="20"/>
      <c r="G44" s="62"/>
      <c r="H44" s="62"/>
      <c r="I44" s="62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</row>
    <row r="45" spans="1:27" ht="13.5" thickBot="1" x14ac:dyDescent="0.25">
      <c r="B45" s="63" t="s">
        <v>31</v>
      </c>
      <c r="C45" s="46">
        <f t="shared" ref="C45:I45" si="4">SUM(C18:C41)</f>
        <v>400</v>
      </c>
      <c r="D45" s="46">
        <f t="shared" si="4"/>
        <v>400</v>
      </c>
      <c r="E45" s="46">
        <f t="shared" si="4"/>
        <v>350</v>
      </c>
      <c r="F45" s="46">
        <f t="shared" si="4"/>
        <v>175</v>
      </c>
      <c r="G45" s="46">
        <f t="shared" si="4"/>
        <v>480</v>
      </c>
      <c r="H45" s="46">
        <f t="shared" si="4"/>
        <v>25</v>
      </c>
      <c r="I45" s="46">
        <f t="shared" si="4"/>
        <v>175</v>
      </c>
      <c r="J45" s="17"/>
      <c r="K45" s="46">
        <f t="shared" ref="K45:T45" si="5">SUM(K18:K41)</f>
        <v>-400</v>
      </c>
      <c r="L45" s="46">
        <f t="shared" si="5"/>
        <v>-400</v>
      </c>
      <c r="M45" s="46">
        <f t="shared" si="5"/>
        <v>-400</v>
      </c>
      <c r="N45" s="46">
        <f t="shared" si="5"/>
        <v>-400</v>
      </c>
      <c r="O45" s="46">
        <f>SUM(O18:O41)</f>
        <v>-400</v>
      </c>
      <c r="P45" s="46">
        <f>SUM(P18:P41)</f>
        <v>-350</v>
      </c>
      <c r="Q45" s="46">
        <f>SUM(Q18:Q41)</f>
        <v>-175</v>
      </c>
      <c r="R45" s="46">
        <f t="shared" si="5"/>
        <v>-800</v>
      </c>
      <c r="S45" s="46">
        <f t="shared" si="5"/>
        <v>-480</v>
      </c>
      <c r="T45" s="46">
        <f t="shared" si="5"/>
        <v>-848</v>
      </c>
      <c r="U45" s="18"/>
      <c r="V45" s="46">
        <f>SUM(V18:V41)</f>
        <v>-4453</v>
      </c>
      <c r="W45" s="46">
        <f>SUM(W18:W41)</f>
        <v>-1200</v>
      </c>
      <c r="X45" s="46">
        <f>SUM(X18:X41)</f>
        <v>680</v>
      </c>
      <c r="Y45" s="46">
        <f>SUM(Y18:Y41)</f>
        <v>-2653</v>
      </c>
      <c r="Z45" s="64" t="s">
        <v>32</v>
      </c>
      <c r="AA45" s="65"/>
    </row>
    <row r="46" spans="1:27" ht="13.5" thickBot="1" x14ac:dyDescent="0.25">
      <c r="B46" s="66"/>
      <c r="C46" s="11"/>
      <c r="D46" s="11"/>
      <c r="E46" s="11"/>
      <c r="F46" s="11"/>
      <c r="G46" s="18"/>
      <c r="H46" s="18"/>
      <c r="I46" s="18"/>
      <c r="J46" s="67" t="s">
        <v>33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68" t="s">
        <v>34</v>
      </c>
      <c r="V46" s="18"/>
      <c r="W46" s="18"/>
      <c r="X46" s="18"/>
      <c r="Y46" s="18"/>
      <c r="Z46" s="69"/>
    </row>
    <row r="47" spans="1:27" ht="30.75" customHeight="1" thickBot="1" x14ac:dyDescent="0.25">
      <c r="A47" s="66"/>
      <c r="B47" s="70" t="s">
        <v>35</v>
      </c>
      <c r="C47" s="46">
        <f t="shared" ref="C47:I47" si="6">SUM(C19:C42)</f>
        <v>400</v>
      </c>
      <c r="D47" s="46">
        <f t="shared" si="6"/>
        <v>400</v>
      </c>
      <c r="E47" s="46">
        <f t="shared" si="6"/>
        <v>400</v>
      </c>
      <c r="F47" s="46">
        <f t="shared" si="6"/>
        <v>200</v>
      </c>
      <c r="G47" s="46">
        <f t="shared" si="6"/>
        <v>480</v>
      </c>
      <c r="H47" s="46">
        <f t="shared" si="6"/>
        <v>0</v>
      </c>
      <c r="I47" s="46">
        <f t="shared" si="6"/>
        <v>200</v>
      </c>
      <c r="J47" s="71">
        <f>SUM(C47:I47)</f>
        <v>2080</v>
      </c>
      <c r="K47" s="46">
        <f t="shared" ref="K47:T47" si="7">SUM(K19:K42)</f>
        <v>-400</v>
      </c>
      <c r="L47" s="46">
        <f>SUM(L19:L42)</f>
        <v>-400</v>
      </c>
      <c r="M47" s="46">
        <f t="shared" si="7"/>
        <v>-400</v>
      </c>
      <c r="N47" s="46">
        <f t="shared" si="7"/>
        <v>-400</v>
      </c>
      <c r="O47" s="46">
        <f>SUM(O19:O42)</f>
        <v>-400</v>
      </c>
      <c r="P47" s="46">
        <f>SUM(P19:P42)</f>
        <v>-400</v>
      </c>
      <c r="Q47" s="46">
        <f>SUM(Q19:Q42)</f>
        <v>-200</v>
      </c>
      <c r="R47" s="46">
        <f t="shared" si="7"/>
        <v>-800</v>
      </c>
      <c r="S47" s="46">
        <f>SUM(S19:S42)</f>
        <v>-480</v>
      </c>
      <c r="T47" s="46">
        <f t="shared" si="7"/>
        <v>-848</v>
      </c>
      <c r="U47" s="72">
        <f>SUM(K47:T47)</f>
        <v>-4728</v>
      </c>
      <c r="V47" s="46">
        <f>SUM(V19:V44)</f>
        <v>-4528</v>
      </c>
      <c r="W47" s="46">
        <f>SUM(W19:W44)</f>
        <v>-1200</v>
      </c>
      <c r="X47" s="46">
        <f>SUM(X19:X44)</f>
        <v>680</v>
      </c>
      <c r="Y47" s="46">
        <f>SUM(Y19:Y44)</f>
        <v>-2728</v>
      </c>
      <c r="Z47" s="69">
        <f>ABS(U47)+ABS(J47)</f>
        <v>6808</v>
      </c>
    </row>
    <row r="48" spans="1:27" ht="13.5" thickBot="1" x14ac:dyDescent="0.25">
      <c r="A48" s="66"/>
      <c r="B48" s="66"/>
      <c r="C48" s="48"/>
      <c r="D48" s="48"/>
      <c r="E48" s="48"/>
      <c r="F48" s="48"/>
      <c r="G48" s="15"/>
      <c r="H48" s="46"/>
      <c r="I48" s="46"/>
      <c r="K48" s="46"/>
      <c r="L48" s="46"/>
      <c r="M48" s="15"/>
      <c r="N48" s="15"/>
      <c r="O48" s="15"/>
      <c r="P48" s="14"/>
      <c r="Q48" s="14"/>
      <c r="R48" s="14"/>
      <c r="S48" s="14"/>
      <c r="T48" s="14"/>
      <c r="V48" s="73"/>
      <c r="W48" s="73"/>
      <c r="X48" s="73"/>
      <c r="Y48" s="73"/>
    </row>
    <row r="49" spans="1:43" x14ac:dyDescent="0.2">
      <c r="A49" s="2"/>
      <c r="B49" s="2"/>
      <c r="C49" s="103" t="s">
        <v>62</v>
      </c>
      <c r="D49" s="43" t="s">
        <v>62</v>
      </c>
      <c r="E49" s="104" t="s">
        <v>62</v>
      </c>
      <c r="F49" s="43" t="s">
        <v>62</v>
      </c>
      <c r="G49" s="43" t="s">
        <v>36</v>
      </c>
      <c r="H49" s="43" t="s">
        <v>36</v>
      </c>
      <c r="I49" s="43" t="s">
        <v>36</v>
      </c>
      <c r="J49" s="44"/>
      <c r="K49" s="15" t="s">
        <v>98</v>
      </c>
      <c r="L49" s="48" t="s">
        <v>151</v>
      </c>
      <c r="M49" s="15" t="s">
        <v>137</v>
      </c>
      <c r="N49" s="14" t="s">
        <v>139</v>
      </c>
      <c r="O49" s="14" t="s">
        <v>143</v>
      </c>
      <c r="P49" s="99"/>
      <c r="Q49" s="99"/>
      <c r="R49" s="99"/>
      <c r="S49" s="99"/>
      <c r="T49" s="74"/>
      <c r="U49" s="44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</row>
    <row r="50" spans="1:43" s="12" customFormat="1" ht="16.5" customHeight="1" x14ac:dyDescent="0.2">
      <c r="A50" s="66"/>
      <c r="B50" s="66"/>
      <c r="C50" s="75" t="s">
        <v>10</v>
      </c>
      <c r="D50" s="47" t="s">
        <v>10</v>
      </c>
      <c r="E50" s="44" t="s">
        <v>10</v>
      </c>
      <c r="F50" s="47" t="s">
        <v>38</v>
      </c>
      <c r="G50" s="47" t="s">
        <v>11</v>
      </c>
      <c r="H50" s="47" t="s">
        <v>11</v>
      </c>
      <c r="I50" s="47" t="s">
        <v>11</v>
      </c>
      <c r="J50" s="76"/>
      <c r="K50" s="18" t="s">
        <v>99</v>
      </c>
      <c r="L50" s="55" t="s">
        <v>56</v>
      </c>
      <c r="M50" s="18" t="s">
        <v>138</v>
      </c>
      <c r="N50" s="17" t="s">
        <v>140</v>
      </c>
      <c r="O50" s="17" t="s">
        <v>144</v>
      </c>
      <c r="P50" s="17" t="s">
        <v>37</v>
      </c>
      <c r="Q50" s="17" t="s">
        <v>37</v>
      </c>
      <c r="R50" s="17" t="s">
        <v>37</v>
      </c>
      <c r="S50" s="17" t="s">
        <v>37</v>
      </c>
      <c r="T50" s="18" t="s">
        <v>37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6.5" customHeight="1" x14ac:dyDescent="0.2">
      <c r="A51" s="66"/>
      <c r="B51" s="66"/>
      <c r="C51" s="75" t="s">
        <v>41</v>
      </c>
      <c r="D51" s="47" t="s">
        <v>41</v>
      </c>
      <c r="E51" s="44" t="s">
        <v>38</v>
      </c>
      <c r="F51" s="47" t="s">
        <v>168</v>
      </c>
      <c r="G51" s="47" t="s">
        <v>10</v>
      </c>
      <c r="H51" s="47" t="s">
        <v>40</v>
      </c>
      <c r="I51" s="47" t="s">
        <v>40</v>
      </c>
      <c r="J51" s="76"/>
      <c r="K51" s="18" t="s">
        <v>152</v>
      </c>
      <c r="L51" s="75" t="s">
        <v>11</v>
      </c>
      <c r="M51" s="18" t="s">
        <v>116</v>
      </c>
      <c r="N51" s="17" t="s">
        <v>48</v>
      </c>
      <c r="O51" s="17" t="s">
        <v>145</v>
      </c>
      <c r="P51" s="17" t="s">
        <v>38</v>
      </c>
      <c r="Q51" s="17" t="s">
        <v>38</v>
      </c>
      <c r="R51" s="17" t="s">
        <v>38</v>
      </c>
      <c r="S51" s="17" t="s">
        <v>38</v>
      </c>
      <c r="T51" s="18" t="s">
        <v>38</v>
      </c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8.75" customHeight="1" x14ac:dyDescent="0.2">
      <c r="A52" s="66"/>
      <c r="B52" s="66"/>
      <c r="C52" s="75" t="s">
        <v>49</v>
      </c>
      <c r="D52" s="47" t="s">
        <v>128</v>
      </c>
      <c r="E52" s="44" t="s">
        <v>56</v>
      </c>
      <c r="F52" s="47" t="s">
        <v>169</v>
      </c>
      <c r="G52" s="47" t="s">
        <v>113</v>
      </c>
      <c r="H52" s="47" t="s">
        <v>42</v>
      </c>
      <c r="I52" s="47" t="s">
        <v>42</v>
      </c>
      <c r="J52" s="76"/>
      <c r="K52" s="18" t="s">
        <v>153</v>
      </c>
      <c r="L52" s="75" t="s">
        <v>39</v>
      </c>
      <c r="M52" s="18" t="s">
        <v>55</v>
      </c>
      <c r="N52" s="17" t="s">
        <v>117</v>
      </c>
      <c r="O52" s="17" t="s">
        <v>47</v>
      </c>
      <c r="P52" s="17" t="s">
        <v>11</v>
      </c>
      <c r="Q52" s="17" t="s">
        <v>11</v>
      </c>
      <c r="R52" s="17" t="s">
        <v>11</v>
      </c>
      <c r="S52" s="17" t="s">
        <v>11</v>
      </c>
      <c r="T52" s="18" t="s">
        <v>11</v>
      </c>
      <c r="U52" s="76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19.5" customHeight="1" thickBot="1" x14ac:dyDescent="0.25">
      <c r="A53" s="66"/>
      <c r="B53" s="66"/>
      <c r="C53" s="75" t="s">
        <v>63</v>
      </c>
      <c r="D53" s="47" t="s">
        <v>49</v>
      </c>
      <c r="E53" s="44" t="s">
        <v>63</v>
      </c>
      <c r="F53" s="78" t="s">
        <v>170</v>
      </c>
      <c r="G53" s="47" t="s">
        <v>38</v>
      </c>
      <c r="H53" s="78" t="s">
        <v>44</v>
      </c>
      <c r="I53" s="78" t="s">
        <v>44</v>
      </c>
      <c r="J53" s="77"/>
      <c r="K53" s="47" t="s">
        <v>53</v>
      </c>
      <c r="L53" s="75" t="s">
        <v>70</v>
      </c>
      <c r="M53" s="47" t="s">
        <v>46</v>
      </c>
      <c r="N53" s="17" t="s">
        <v>119</v>
      </c>
      <c r="O53" s="45" t="s">
        <v>39</v>
      </c>
      <c r="P53" s="17" t="s">
        <v>43</v>
      </c>
      <c r="Q53" s="17" t="s">
        <v>43</v>
      </c>
      <c r="R53" s="17" t="s">
        <v>43</v>
      </c>
      <c r="S53" s="17" t="s">
        <v>43</v>
      </c>
      <c r="T53" s="18" t="s">
        <v>43</v>
      </c>
      <c r="U53" s="77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1" customHeight="1" thickBot="1" x14ac:dyDescent="0.25">
      <c r="A54" s="66"/>
      <c r="B54" s="66"/>
      <c r="C54" s="84" t="s">
        <v>60</v>
      </c>
      <c r="D54" s="47" t="s">
        <v>63</v>
      </c>
      <c r="E54" s="105" t="s">
        <v>161</v>
      </c>
      <c r="F54" s="30"/>
      <c r="G54" s="47" t="s">
        <v>164</v>
      </c>
      <c r="H54" s="44"/>
      <c r="I54" s="44"/>
      <c r="J54" s="76"/>
      <c r="K54" s="47" t="s">
        <v>11</v>
      </c>
      <c r="L54" s="75" t="s">
        <v>71</v>
      </c>
      <c r="M54" s="47" t="s">
        <v>39</v>
      </c>
      <c r="N54" s="17" t="s">
        <v>118</v>
      </c>
      <c r="O54" s="45" t="s">
        <v>70</v>
      </c>
      <c r="P54" s="60"/>
      <c r="Q54" s="60"/>
      <c r="R54" s="60"/>
      <c r="S54" s="60"/>
      <c r="T54" s="59"/>
      <c r="U54" s="76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3" s="12" customFormat="1" ht="24" customHeight="1" thickBot="1" x14ac:dyDescent="0.25">
      <c r="A55" s="66"/>
      <c r="B55" s="66"/>
      <c r="C55" s="30"/>
      <c r="D55" s="78" t="s">
        <v>60</v>
      </c>
      <c r="E55" s="30"/>
      <c r="F55" s="30"/>
      <c r="G55" s="78" t="s">
        <v>165</v>
      </c>
      <c r="H55" s="44"/>
      <c r="I55" s="44"/>
      <c r="J55" s="76"/>
      <c r="K55" s="47" t="s">
        <v>39</v>
      </c>
      <c r="L55" s="75" t="s">
        <v>72</v>
      </c>
      <c r="M55" s="47" t="s">
        <v>70</v>
      </c>
      <c r="N55" s="17" t="s">
        <v>116</v>
      </c>
      <c r="O55" s="45" t="s">
        <v>71</v>
      </c>
      <c r="P55" s="11"/>
      <c r="Q55" s="11"/>
      <c r="R55" s="11"/>
      <c r="S55" s="11"/>
      <c r="T55" s="11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8.5" customHeight="1" thickBot="1" x14ac:dyDescent="0.25">
      <c r="A56" s="66"/>
      <c r="B56" s="66"/>
      <c r="C56" s="30"/>
      <c r="D56" s="30"/>
      <c r="E56" s="30"/>
      <c r="F56" s="30"/>
      <c r="G56" s="44"/>
      <c r="H56" s="44"/>
      <c r="I56" s="44"/>
      <c r="J56" s="76"/>
      <c r="K56" s="47" t="s">
        <v>70</v>
      </c>
      <c r="L56" s="84" t="s">
        <v>73</v>
      </c>
      <c r="M56" s="47" t="s">
        <v>71</v>
      </c>
      <c r="N56" s="45" t="s">
        <v>46</v>
      </c>
      <c r="O56" s="45" t="s">
        <v>72</v>
      </c>
      <c r="P56" s="44"/>
      <c r="Q56" s="44"/>
      <c r="R56" s="44"/>
      <c r="S56" s="44"/>
      <c r="T56" s="44"/>
      <c r="U56" s="76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3" s="12" customFormat="1" ht="25.5" customHeight="1" thickBot="1" x14ac:dyDescent="0.25">
      <c r="A57" s="66"/>
      <c r="B57" s="66"/>
      <c r="C57" s="30"/>
      <c r="D57" s="30"/>
      <c r="E57" s="30"/>
      <c r="F57" s="30"/>
      <c r="G57" s="44"/>
      <c r="H57" s="44"/>
      <c r="I57" s="44"/>
      <c r="J57" s="79"/>
      <c r="K57" s="47" t="s">
        <v>71</v>
      </c>
      <c r="L57" s="30"/>
      <c r="M57" s="47" t="s">
        <v>72</v>
      </c>
      <c r="N57" s="45" t="s">
        <v>11</v>
      </c>
      <c r="O57" s="78" t="s">
        <v>73</v>
      </c>
      <c r="P57" s="44"/>
      <c r="Q57" s="44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3" s="12" customFormat="1" ht="27" customHeight="1" thickBot="1" x14ac:dyDescent="0.25">
      <c r="C58" s="30"/>
      <c r="D58" s="30"/>
      <c r="E58" s="30"/>
      <c r="F58" s="30"/>
      <c r="G58" s="44"/>
      <c r="H58" s="44"/>
      <c r="I58" s="44"/>
      <c r="J58" s="79"/>
      <c r="K58" s="47" t="s">
        <v>72</v>
      </c>
      <c r="L58" s="30"/>
      <c r="M58" s="78" t="s">
        <v>73</v>
      </c>
      <c r="N58" s="45" t="s">
        <v>39</v>
      </c>
      <c r="O58" s="30"/>
      <c r="P58" s="44"/>
      <c r="Q58" s="44"/>
      <c r="R58" s="44"/>
      <c r="S58" s="44"/>
      <c r="T58" s="44"/>
      <c r="U58" s="79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</row>
    <row r="59" spans="1:43" ht="20.25" customHeight="1" thickBot="1" x14ac:dyDescent="0.25">
      <c r="B59" s="32"/>
      <c r="G59" s="44"/>
      <c r="H59" s="44"/>
      <c r="I59" s="44"/>
      <c r="J59" s="79"/>
      <c r="K59" s="78" t="s">
        <v>73</v>
      </c>
      <c r="M59" s="44"/>
      <c r="N59" s="45" t="s">
        <v>70</v>
      </c>
      <c r="P59" s="32"/>
      <c r="Q59" s="32"/>
      <c r="R59" s="32"/>
      <c r="S59" s="32"/>
      <c r="T59" s="32"/>
      <c r="U59" s="8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24" customHeight="1" x14ac:dyDescent="0.2">
      <c r="B60" s="30"/>
      <c r="G60" s="32"/>
      <c r="H60" s="32"/>
      <c r="I60" s="32"/>
      <c r="J60" s="79"/>
      <c r="M60" s="44"/>
      <c r="N60" s="45" t="s">
        <v>71</v>
      </c>
      <c r="P60" s="32"/>
      <c r="Q60" s="32"/>
      <c r="R60" s="32"/>
      <c r="S60" s="32"/>
      <c r="T60" s="32"/>
      <c r="V60" s="81"/>
      <c r="W60" s="81"/>
      <c r="X60" s="81"/>
      <c r="Y60" s="81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">
      <c r="G61" s="32"/>
      <c r="H61" s="32"/>
      <c r="I61" s="32"/>
      <c r="J61" s="79"/>
      <c r="N61" s="45" t="s">
        <v>72</v>
      </c>
      <c r="P61" s="30"/>
      <c r="Q61" s="30"/>
      <c r="R61" s="30"/>
      <c r="S61" s="30"/>
      <c r="V61" s="80"/>
      <c r="W61" s="80"/>
      <c r="X61" s="80"/>
      <c r="Y61" s="8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.75" thickBot="1" x14ac:dyDescent="0.25">
      <c r="G62" s="32"/>
      <c r="H62" s="32"/>
      <c r="I62" s="32"/>
      <c r="J62" s="79"/>
      <c r="N62" s="78" t="s">
        <v>73</v>
      </c>
      <c r="P62" s="30"/>
      <c r="Q62" s="30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">
      <c r="G63" s="32"/>
      <c r="H63" s="32"/>
      <c r="I63" s="32"/>
      <c r="J63" s="79"/>
      <c r="P63" s="30"/>
      <c r="Q63" s="30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ht="15" x14ac:dyDescent="0.2">
      <c r="G64" s="32"/>
      <c r="H64" s="32"/>
      <c r="I64" s="32"/>
      <c r="J64" s="79"/>
      <c r="P64" s="30"/>
      <c r="Q64" s="30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7:43" x14ac:dyDescent="0.2">
      <c r="G65" s="32"/>
      <c r="H65" s="32"/>
      <c r="I65" s="32"/>
      <c r="P65" s="30"/>
      <c r="Q65" s="30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7:43" x14ac:dyDescent="0.2">
      <c r="G66" s="32"/>
      <c r="H66" s="32"/>
      <c r="I66" s="32"/>
      <c r="P66" s="30"/>
      <c r="Q66" s="30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7:43" x14ac:dyDescent="0.2">
      <c r="G67" s="32"/>
      <c r="H67" s="32"/>
      <c r="I67" s="32"/>
      <c r="P67" s="30"/>
      <c r="Q67" s="30"/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7:43" x14ac:dyDescent="0.2">
      <c r="P68" s="30"/>
      <c r="Q68" s="30"/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7:43" x14ac:dyDescent="0.2">
      <c r="P69" s="30"/>
      <c r="Q69" s="30"/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7:43" x14ac:dyDescent="0.2">
      <c r="P70" s="30"/>
      <c r="Q70" s="30"/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7:43" x14ac:dyDescent="0.2">
      <c r="P71" s="30"/>
      <c r="Q71" s="30"/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7:43" x14ac:dyDescent="0.2">
      <c r="P72" s="30"/>
      <c r="Q72" s="30"/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7:43" x14ac:dyDescent="0.2">
      <c r="P73" s="30"/>
      <c r="Q73" s="30"/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7:43" x14ac:dyDescent="0.2">
      <c r="P74" s="30"/>
      <c r="Q74" s="30"/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7:43" x14ac:dyDescent="0.2">
      <c r="P75" s="30"/>
      <c r="Q75" s="30"/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7:43" x14ac:dyDescent="0.2">
      <c r="P76" s="30"/>
      <c r="Q76" s="30"/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7:43" x14ac:dyDescent="0.2">
      <c r="P77" s="30"/>
      <c r="Q77" s="30"/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7:43" x14ac:dyDescent="0.2">
      <c r="P78" s="30"/>
      <c r="Q78" s="30"/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7:43" x14ac:dyDescent="0.2">
      <c r="P79" s="30"/>
      <c r="Q79" s="30"/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7:43" x14ac:dyDescent="0.2">
      <c r="P80" s="30"/>
      <c r="Q80" s="30"/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6:43" x14ac:dyDescent="0.2">
      <c r="P81" s="30"/>
      <c r="Q81" s="30"/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6:43" x14ac:dyDescent="0.2">
      <c r="P82" s="30"/>
      <c r="Q82" s="30"/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6:43" x14ac:dyDescent="0.2">
      <c r="P83" s="30"/>
      <c r="Q83" s="30"/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6:43" x14ac:dyDescent="0.2">
      <c r="P84" s="30"/>
      <c r="Q84" s="30"/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6:43" x14ac:dyDescent="0.2">
      <c r="P85" s="30"/>
      <c r="Q85" s="30"/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6:43" x14ac:dyDescent="0.2">
      <c r="P86" s="30"/>
      <c r="Q86" s="30"/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6:43" x14ac:dyDescent="0.2">
      <c r="P87" s="30"/>
      <c r="Q87" s="30"/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6:43" x14ac:dyDescent="0.2">
      <c r="P88" s="30"/>
      <c r="Q88" s="30"/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6:43" x14ac:dyDescent="0.2">
      <c r="P89" s="30"/>
      <c r="Q89" s="30"/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6:43" x14ac:dyDescent="0.2">
      <c r="P90" s="30"/>
      <c r="Q90" s="30"/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6:43" x14ac:dyDescent="0.2">
      <c r="P91" s="30"/>
      <c r="Q91" s="30"/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6:43" x14ac:dyDescent="0.2">
      <c r="P92" s="30"/>
      <c r="Q92" s="30"/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6:43" x14ac:dyDescent="0.2">
      <c r="P93" s="30"/>
      <c r="Q93" s="30"/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6:43" x14ac:dyDescent="0.2">
      <c r="P94" s="30"/>
      <c r="Q94" s="30"/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6:43" x14ac:dyDescent="0.2">
      <c r="P95" s="30"/>
      <c r="Q95" s="30"/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6:43" x14ac:dyDescent="0.2">
      <c r="P96" s="30"/>
      <c r="Q96" s="30"/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6:43" x14ac:dyDescent="0.2">
      <c r="P97" s="30"/>
      <c r="Q97" s="30"/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6:43" x14ac:dyDescent="0.2">
      <c r="P98" s="30"/>
      <c r="Q98" s="30"/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6:43" x14ac:dyDescent="0.2">
      <c r="P99" s="30"/>
      <c r="Q99" s="30"/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6:43" x14ac:dyDescent="0.2">
      <c r="P100" s="30"/>
      <c r="Q100" s="30"/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6:43" x14ac:dyDescent="0.2">
      <c r="P101" s="30"/>
      <c r="Q101" s="30"/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6:43" x14ac:dyDescent="0.2">
      <c r="P102" s="30"/>
      <c r="Q102" s="30"/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6:43" x14ac:dyDescent="0.2">
      <c r="P103" s="30"/>
      <c r="Q103" s="30"/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6:43" x14ac:dyDescent="0.2">
      <c r="P104" s="30"/>
      <c r="Q104" s="30"/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6:43" x14ac:dyDescent="0.2">
      <c r="P105" s="30"/>
      <c r="Q105" s="30"/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6:43" x14ac:dyDescent="0.2">
      <c r="P106" s="30"/>
      <c r="Q106" s="30"/>
      <c r="R106" s="30"/>
      <c r="S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</row>
    <row r="107" spans="16:43" x14ac:dyDescent="0.2">
      <c r="P107" s="30"/>
      <c r="Q107" s="30"/>
      <c r="R107" s="30"/>
      <c r="S107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L107"/>
  <sheetViews>
    <sheetView topLeftCell="G25" zoomScale="60" workbookViewId="0">
      <selection activeCell="K28" sqref="K2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6.425781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37349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0" t="s">
        <v>114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106</v>
      </c>
      <c r="G16" s="46" t="s">
        <v>120</v>
      </c>
      <c r="H16" s="17"/>
      <c r="I16" s="82" t="s">
        <v>130</v>
      </c>
      <c r="J16" s="82" t="s">
        <v>129</v>
      </c>
      <c r="K16" s="82"/>
      <c r="L16" s="82"/>
      <c r="M16" s="60" t="s">
        <v>102</v>
      </c>
      <c r="N16" s="60" t="s">
        <v>103</v>
      </c>
      <c r="O16" s="60" t="s">
        <v>104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5" thickBot="1" x14ac:dyDescent="0.25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13.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5" thickBot="1" x14ac:dyDescent="0.25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5" thickBot="1" x14ac:dyDescent="0.25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131</v>
      </c>
      <c r="J49" s="48" t="s">
        <v>111</v>
      </c>
      <c r="K49" s="15" t="s">
        <v>137</v>
      </c>
      <c r="L49" s="14" t="s">
        <v>139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99</v>
      </c>
      <c r="J50" s="55" t="s">
        <v>112</v>
      </c>
      <c r="K50" s="18" t="s">
        <v>138</v>
      </c>
      <c r="L50" s="17" t="s">
        <v>140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132</v>
      </c>
      <c r="J51" s="55" t="s">
        <v>47</v>
      </c>
      <c r="K51" s="18" t="s">
        <v>116</v>
      </c>
      <c r="L51" s="17" t="s">
        <v>48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">
      <c r="A52" s="66"/>
      <c r="B52" s="66"/>
      <c r="C52" s="47" t="s">
        <v>41</v>
      </c>
      <c r="D52" s="45" t="s">
        <v>128</v>
      </c>
      <c r="E52" s="47" t="s">
        <v>113</v>
      </c>
      <c r="F52" s="47" t="s">
        <v>42</v>
      </c>
      <c r="G52" s="47" t="s">
        <v>42</v>
      </c>
      <c r="H52" s="76"/>
      <c r="I52" s="18" t="s">
        <v>99</v>
      </c>
      <c r="J52" s="55" t="s">
        <v>56</v>
      </c>
      <c r="K52" s="18" t="s">
        <v>55</v>
      </c>
      <c r="L52" s="17" t="s">
        <v>117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25">
      <c r="A53" s="66"/>
      <c r="B53" s="66"/>
      <c r="C53" s="47" t="s">
        <v>127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133</v>
      </c>
      <c r="J53" s="75" t="s">
        <v>11</v>
      </c>
      <c r="K53" s="47" t="s">
        <v>46</v>
      </c>
      <c r="L53" s="17" t="s">
        <v>119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25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134</v>
      </c>
      <c r="J54" s="75" t="s">
        <v>39</v>
      </c>
      <c r="K54" s="47" t="s">
        <v>39</v>
      </c>
      <c r="L54" s="17" t="s">
        <v>118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25">
      <c r="A55" s="66"/>
      <c r="B55" s="66"/>
      <c r="C55" s="47" t="s">
        <v>63</v>
      </c>
      <c r="D55" s="98" t="s">
        <v>93</v>
      </c>
      <c r="E55" s="78" t="s">
        <v>65</v>
      </c>
      <c r="F55" s="44"/>
      <c r="G55" s="44"/>
      <c r="H55" s="76"/>
      <c r="I55" s="18" t="s">
        <v>99</v>
      </c>
      <c r="J55" s="75" t="s">
        <v>70</v>
      </c>
      <c r="K55" s="47" t="s">
        <v>70</v>
      </c>
      <c r="L55" s="17" t="s">
        <v>116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135</v>
      </c>
      <c r="J56" s="75" t="s">
        <v>71</v>
      </c>
      <c r="K56" s="47" t="s">
        <v>71</v>
      </c>
      <c r="L56" s="45" t="s">
        <v>46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">
      <c r="A57" s="66"/>
      <c r="B57" s="66"/>
      <c r="C57" s="30"/>
      <c r="D57" s="30"/>
      <c r="E57" s="44"/>
      <c r="F57" s="44"/>
      <c r="G57" s="44"/>
      <c r="H57" s="79"/>
      <c r="I57" s="47" t="s">
        <v>53</v>
      </c>
      <c r="J57" s="75" t="s">
        <v>72</v>
      </c>
      <c r="K57" s="47" t="s">
        <v>72</v>
      </c>
      <c r="L57" s="45" t="s">
        <v>11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thickBot="1" x14ac:dyDescent="0.25">
      <c r="C58" s="30"/>
      <c r="D58" s="30"/>
      <c r="E58" s="44"/>
      <c r="F58" s="44"/>
      <c r="G58" s="44"/>
      <c r="H58" s="79"/>
      <c r="I58" s="47" t="s">
        <v>11</v>
      </c>
      <c r="J58" s="84" t="s">
        <v>73</v>
      </c>
      <c r="K58" s="78" t="s">
        <v>73</v>
      </c>
      <c r="L58" s="45" t="s">
        <v>39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">
      <c r="B59" s="32"/>
      <c r="E59" s="44"/>
      <c r="F59" s="44"/>
      <c r="G59" s="44"/>
      <c r="H59" s="79"/>
      <c r="I59" s="47" t="s">
        <v>39</v>
      </c>
      <c r="K59" s="44"/>
      <c r="L59" s="45" t="s">
        <v>70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x14ac:dyDescent="0.2">
      <c r="B60" s="30"/>
      <c r="E60" s="32"/>
      <c r="F60" s="32"/>
      <c r="G60" s="32"/>
      <c r="H60" s="79"/>
      <c r="I60" s="47" t="s">
        <v>70</v>
      </c>
      <c r="K60" s="44"/>
      <c r="L60" s="45" t="s">
        <v>71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">
      <c r="E61" s="32"/>
      <c r="F61" s="32"/>
      <c r="G61" s="32"/>
      <c r="H61" s="79"/>
      <c r="I61" s="47" t="s">
        <v>71</v>
      </c>
      <c r="L61" s="45" t="s">
        <v>72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75" thickBot="1" x14ac:dyDescent="0.25">
      <c r="E62" s="32"/>
      <c r="F62" s="32"/>
      <c r="G62" s="32"/>
      <c r="H62" s="79"/>
      <c r="I62" s="47" t="s">
        <v>72</v>
      </c>
      <c r="L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.75" thickBot="1" x14ac:dyDescent="0.25">
      <c r="E63" s="32"/>
      <c r="F63" s="32"/>
      <c r="G63" s="32"/>
      <c r="H63" s="79"/>
      <c r="I63" s="78" t="s">
        <v>73</v>
      </c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">
      <c r="M107" s="30"/>
      <c r="N107" s="30"/>
    </row>
  </sheetData>
  <phoneticPr fontId="0" type="noConversion"/>
  <pageMargins left="0.75" right="0.75" top="1" bottom="1" header="0.5" footer="0.5"/>
  <pageSetup paperSize="5" scale="48" fitToWidth="2" orientation="landscape" horizontalDpi="4294967292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107"/>
  <sheetViews>
    <sheetView topLeftCell="I22" zoomScale="60" workbookViewId="0">
      <selection activeCell="L49" sqref="L49:L6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3.1406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101" t="s">
        <v>115</v>
      </c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37348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0" t="s">
        <v>105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34" t="s">
        <v>61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89</v>
      </c>
      <c r="G16" s="46" t="s">
        <v>106</v>
      </c>
      <c r="H16" s="17"/>
      <c r="I16" s="82" t="s">
        <v>107</v>
      </c>
      <c r="J16" s="82" t="s">
        <v>108</v>
      </c>
      <c r="K16" s="82" t="s">
        <v>101</v>
      </c>
      <c r="L16" s="82" t="s">
        <v>100</v>
      </c>
      <c r="M16" s="60" t="s">
        <v>122</v>
      </c>
      <c r="N16" s="60" t="s">
        <v>121</v>
      </c>
      <c r="O16" s="60" t="s">
        <v>123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5" thickBot="1" x14ac:dyDescent="0.25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26.2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5" thickBot="1" x14ac:dyDescent="0.25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5" thickBot="1" x14ac:dyDescent="0.25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98</v>
      </c>
      <c r="J49" s="15" t="s">
        <v>111</v>
      </c>
      <c r="K49" s="48" t="s">
        <v>98</v>
      </c>
      <c r="L49" s="15" t="s">
        <v>74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71</v>
      </c>
      <c r="J50" s="18" t="s">
        <v>112</v>
      </c>
      <c r="K50" s="55" t="s">
        <v>99</v>
      </c>
      <c r="L50" s="18" t="s">
        <v>75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109</v>
      </c>
      <c r="J51" s="18" t="s">
        <v>109</v>
      </c>
      <c r="K51" s="75" t="s">
        <v>46</v>
      </c>
      <c r="L51" s="18" t="s">
        <v>76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">
      <c r="A52" s="66"/>
      <c r="B52" s="66"/>
      <c r="C52" s="47" t="s">
        <v>41</v>
      </c>
      <c r="D52" s="45" t="s">
        <v>59</v>
      </c>
      <c r="E52" s="47" t="s">
        <v>113</v>
      </c>
      <c r="F52" s="47" t="s">
        <v>42</v>
      </c>
      <c r="G52" s="47" t="s">
        <v>42</v>
      </c>
      <c r="H52" s="76"/>
      <c r="I52" s="18" t="s">
        <v>94</v>
      </c>
      <c r="J52" s="18" t="s">
        <v>94</v>
      </c>
      <c r="K52" s="75" t="s">
        <v>39</v>
      </c>
      <c r="L52" s="18" t="s">
        <v>55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25">
      <c r="A53" s="66"/>
      <c r="B53" s="66"/>
      <c r="C53" s="47" t="s">
        <v>91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110</v>
      </c>
      <c r="J53" s="18" t="s">
        <v>110</v>
      </c>
      <c r="K53" s="75" t="s">
        <v>70</v>
      </c>
      <c r="L53" s="18" t="s">
        <v>99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25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53</v>
      </c>
      <c r="J54" s="18" t="s">
        <v>53</v>
      </c>
      <c r="K54" s="75" t="s">
        <v>71</v>
      </c>
      <c r="L54" s="47" t="s">
        <v>46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25">
      <c r="A55" s="66"/>
      <c r="B55" s="66"/>
      <c r="C55" s="47" t="s">
        <v>64</v>
      </c>
      <c r="D55" s="98" t="s">
        <v>93</v>
      </c>
      <c r="E55" s="78" t="s">
        <v>65</v>
      </c>
      <c r="F55" s="44"/>
      <c r="G55" s="44"/>
      <c r="H55" s="76"/>
      <c r="I55" s="18" t="s">
        <v>56</v>
      </c>
      <c r="J55" s="18" t="s">
        <v>56</v>
      </c>
      <c r="K55" s="75" t="s">
        <v>72</v>
      </c>
      <c r="L55" s="47" t="s">
        <v>11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11</v>
      </c>
      <c r="J56" s="47" t="s">
        <v>11</v>
      </c>
      <c r="K56" s="84" t="s">
        <v>73</v>
      </c>
      <c r="L56" s="47" t="s">
        <v>39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">
      <c r="A57" s="66"/>
      <c r="B57" s="66"/>
      <c r="C57" s="30"/>
      <c r="D57" s="30"/>
      <c r="E57" s="44"/>
      <c r="F57" s="44"/>
      <c r="G57" s="44"/>
      <c r="H57" s="79"/>
      <c r="I57" s="47" t="s">
        <v>39</v>
      </c>
      <c r="J57" s="47" t="s">
        <v>39</v>
      </c>
      <c r="K57" s="44"/>
      <c r="L57" s="47" t="s">
        <v>70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x14ac:dyDescent="0.2">
      <c r="C58" s="30"/>
      <c r="D58" s="30"/>
      <c r="E58" s="44"/>
      <c r="F58" s="44"/>
      <c r="G58" s="44"/>
      <c r="H58" s="79"/>
      <c r="I58" s="47" t="s">
        <v>70</v>
      </c>
      <c r="J58" s="47" t="s">
        <v>70</v>
      </c>
      <c r="K58" s="44"/>
      <c r="L58" s="47" t="s">
        <v>71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">
      <c r="B59" s="32"/>
      <c r="E59" s="44"/>
      <c r="F59" s="44"/>
      <c r="G59" s="44"/>
      <c r="H59" s="79"/>
      <c r="I59" s="47" t="s">
        <v>71</v>
      </c>
      <c r="J59" s="47" t="s">
        <v>71</v>
      </c>
      <c r="L59" s="47" t="s">
        <v>72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thickBot="1" x14ac:dyDescent="0.25">
      <c r="B60" s="30"/>
      <c r="E60" s="32"/>
      <c r="F60" s="32"/>
      <c r="G60" s="32"/>
      <c r="H60" s="79"/>
      <c r="I60" s="47" t="s">
        <v>72</v>
      </c>
      <c r="J60" s="47" t="s">
        <v>72</v>
      </c>
      <c r="L60" s="78" t="s">
        <v>73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.75" thickBot="1" x14ac:dyDescent="0.25">
      <c r="E61" s="32"/>
      <c r="F61" s="32"/>
      <c r="G61" s="32"/>
      <c r="H61" s="79"/>
      <c r="I61" s="78" t="s">
        <v>73</v>
      </c>
      <c r="J61" s="78" t="s">
        <v>73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" x14ac:dyDescent="0.2">
      <c r="E62" s="32"/>
      <c r="F62" s="32"/>
      <c r="G62" s="32"/>
      <c r="H62" s="79"/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">
      <c r="E63" s="32"/>
      <c r="F63" s="32"/>
      <c r="G63" s="32"/>
      <c r="H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">
      <c r="M107" s="30"/>
      <c r="N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J107"/>
  <sheetViews>
    <sheetView topLeftCell="B1" zoomScale="60" workbookViewId="0">
      <selection activeCell="F16" sqref="F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6" width="30.5703125" style="30" customWidth="1"/>
    <col min="7" max="7" width="21.42578125" style="30" customWidth="1"/>
    <col min="8" max="10" width="30.5703125" style="30" customWidth="1"/>
    <col min="11" max="12" width="30.28515625" style="5" customWidth="1"/>
    <col min="13" max="13" width="30.28515625" style="30" customWidth="1"/>
    <col min="14" max="14" width="21.42578125" style="30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96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37347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1"/>
      <c r="H9" s="10" t="s">
        <v>57</v>
      </c>
      <c r="I9" s="10" t="s">
        <v>57</v>
      </c>
      <c r="J9" s="10" t="s">
        <v>57</v>
      </c>
      <c r="K9" s="89" t="s">
        <v>4</v>
      </c>
      <c r="L9" s="89" t="s">
        <v>4</v>
      </c>
      <c r="M9" s="89" t="s">
        <v>4</v>
      </c>
      <c r="N9" s="11"/>
      <c r="O9" s="12"/>
      <c r="P9" s="12"/>
      <c r="Q9" s="12"/>
      <c r="R9" s="12"/>
    </row>
    <row r="10" spans="1:18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1"/>
      <c r="H10" s="15" t="s">
        <v>45</v>
      </c>
      <c r="I10" s="15" t="s">
        <v>45</v>
      </c>
      <c r="J10" s="85" t="s">
        <v>45</v>
      </c>
      <c r="K10" s="48" t="s">
        <v>7</v>
      </c>
      <c r="L10" s="15" t="s">
        <v>7</v>
      </c>
      <c r="M10" s="15" t="s">
        <v>67</v>
      </c>
      <c r="N10" s="11"/>
    </row>
    <row r="11" spans="1:18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1"/>
      <c r="H11" s="18" t="s">
        <v>11</v>
      </c>
      <c r="I11" s="18" t="s">
        <v>46</v>
      </c>
      <c r="J11" s="11" t="s">
        <v>46</v>
      </c>
      <c r="K11" s="18" t="s">
        <v>10</v>
      </c>
      <c r="L11" s="18" t="s">
        <v>10</v>
      </c>
      <c r="M11" s="18" t="s">
        <v>10</v>
      </c>
      <c r="N11" s="11"/>
    </row>
    <row r="12" spans="1:18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2"/>
      <c r="H12" s="21">
        <v>121</v>
      </c>
      <c r="I12" s="21"/>
      <c r="J12" s="97"/>
      <c r="K12" s="91"/>
      <c r="L12" s="23"/>
      <c r="M12" s="23"/>
      <c r="N12" s="22"/>
    </row>
    <row r="13" spans="1:18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27" t="s">
        <v>51</v>
      </c>
      <c r="G13" s="28"/>
      <c r="H13" s="27" t="s">
        <v>51</v>
      </c>
      <c r="I13" s="27" t="s">
        <v>50</v>
      </c>
      <c r="J13" s="26" t="s">
        <v>50</v>
      </c>
      <c r="K13" s="29" t="s">
        <v>13</v>
      </c>
      <c r="L13" s="90" t="s">
        <v>13</v>
      </c>
      <c r="M13" s="90" t="s">
        <v>13</v>
      </c>
      <c r="O13" s="31"/>
      <c r="P13" s="31"/>
      <c r="Q13" s="31"/>
      <c r="R13" s="31"/>
    </row>
    <row r="14" spans="1:18" x14ac:dyDescent="0.2">
      <c r="A14" s="24"/>
      <c r="B14" s="24"/>
      <c r="C14" s="17"/>
      <c r="D14" s="17"/>
      <c r="E14" s="18"/>
      <c r="F14" s="18"/>
      <c r="G14" s="32"/>
      <c r="H14" s="18"/>
      <c r="I14" s="18"/>
      <c r="J14" s="11"/>
      <c r="K14" s="55"/>
      <c r="L14" s="18"/>
      <c r="M14" s="18"/>
      <c r="N14" s="92"/>
      <c r="O14" s="33"/>
      <c r="P14" s="33"/>
      <c r="Q14" s="33"/>
      <c r="R14" s="33"/>
    </row>
    <row r="15" spans="1:18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6"/>
      <c r="H15" s="34" t="s">
        <v>69</v>
      </c>
      <c r="I15" s="87" t="s">
        <v>69</v>
      </c>
      <c r="J15" s="88" t="s">
        <v>69</v>
      </c>
      <c r="K15" s="87" t="s">
        <v>69</v>
      </c>
      <c r="L15" s="87" t="s">
        <v>69</v>
      </c>
      <c r="M15" s="87" t="s">
        <v>69</v>
      </c>
      <c r="N15" s="88"/>
      <c r="O15" s="34"/>
      <c r="P15" s="35"/>
      <c r="Q15" s="35"/>
      <c r="R15" s="35"/>
    </row>
    <row r="16" spans="1:18" s="30" customFormat="1" ht="26.25" customHeight="1" thickBot="1" x14ac:dyDescent="0.25">
      <c r="A16" s="36"/>
      <c r="B16" s="36"/>
      <c r="C16" s="82" t="s">
        <v>87</v>
      </c>
      <c r="D16" s="82" t="s">
        <v>88</v>
      </c>
      <c r="E16" s="82" t="s">
        <v>83</v>
      </c>
      <c r="F16" s="46" t="s">
        <v>89</v>
      </c>
      <c r="G16" s="17"/>
      <c r="H16" s="82" t="s">
        <v>90</v>
      </c>
      <c r="I16" s="82" t="s">
        <v>78</v>
      </c>
      <c r="J16" s="82" t="s">
        <v>95</v>
      </c>
      <c r="K16" s="60" t="s">
        <v>85</v>
      </c>
      <c r="L16" s="60" t="s">
        <v>86</v>
      </c>
      <c r="M16" s="60" t="s">
        <v>84</v>
      </c>
      <c r="N16" s="18"/>
      <c r="O16" s="37" t="s">
        <v>14</v>
      </c>
      <c r="P16" s="38" t="s">
        <v>15</v>
      </c>
      <c r="Q16" s="39" t="s">
        <v>16</v>
      </c>
      <c r="R16" s="40" t="s">
        <v>17</v>
      </c>
    </row>
    <row r="17" spans="1:18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5"/>
      <c r="H17" s="43" t="s">
        <v>68</v>
      </c>
      <c r="I17" s="43" t="s">
        <v>20</v>
      </c>
      <c r="J17" s="43" t="s">
        <v>20</v>
      </c>
      <c r="K17" s="15" t="s">
        <v>20</v>
      </c>
      <c r="L17" s="46" t="s">
        <v>20</v>
      </c>
      <c r="M17" s="46" t="s">
        <v>20</v>
      </c>
      <c r="N17" s="47"/>
      <c r="O17" s="48"/>
      <c r="P17" s="15"/>
      <c r="Q17" s="15"/>
      <c r="R17" s="15"/>
    </row>
    <row r="18" spans="1:18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5"/>
      <c r="H18" s="49">
        <v>0</v>
      </c>
      <c r="I18" s="49">
        <v>0</v>
      </c>
      <c r="J18" s="49">
        <v>0</v>
      </c>
      <c r="K18" s="52">
        <v>0</v>
      </c>
      <c r="L18" s="93">
        <v>0</v>
      </c>
      <c r="M18" s="52">
        <v>0</v>
      </c>
      <c r="N18" s="51"/>
      <c r="O18" s="48">
        <f>SUM(C18:M18)</f>
        <v>0</v>
      </c>
      <c r="P18" s="48">
        <f>SUM(C18:D18,H18:J18)</f>
        <v>0</v>
      </c>
      <c r="Q18" s="48">
        <f>SUM(E18:F18)</f>
        <v>0</v>
      </c>
      <c r="R18" s="15">
        <f>SUM(K18:M18)</f>
        <v>0</v>
      </c>
    </row>
    <row r="19" spans="1:18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25</v>
      </c>
      <c r="G19" s="45"/>
      <c r="H19" s="53">
        <v>0</v>
      </c>
      <c r="I19" s="53">
        <v>0</v>
      </c>
      <c r="J19" s="53">
        <v>0</v>
      </c>
      <c r="K19" s="54">
        <v>0</v>
      </c>
      <c r="L19" s="94">
        <v>0</v>
      </c>
      <c r="M19" s="54">
        <v>0</v>
      </c>
      <c r="N19" s="51"/>
      <c r="O19" s="55">
        <f t="shared" ref="O19:O42" si="0">SUM(C19:M19)</f>
        <v>25</v>
      </c>
      <c r="P19" s="55">
        <f t="shared" ref="P19:P42" si="1">SUM(C19:D19,H19:J19)</f>
        <v>0</v>
      </c>
      <c r="Q19" s="55">
        <f t="shared" ref="Q19:Q42" si="2">SUM(E19:F19)</f>
        <v>25</v>
      </c>
      <c r="R19" s="18">
        <f t="shared" ref="R19:R42" si="3">SUM(K19:M19)</f>
        <v>0</v>
      </c>
    </row>
    <row r="20" spans="1:18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25</v>
      </c>
      <c r="G20" s="45"/>
      <c r="H20" s="53">
        <v>0</v>
      </c>
      <c r="I20" s="53">
        <v>0</v>
      </c>
      <c r="J20" s="53">
        <v>0</v>
      </c>
      <c r="K20" s="54">
        <v>0</v>
      </c>
      <c r="L20" s="94">
        <v>0</v>
      </c>
      <c r="M20" s="54">
        <v>0</v>
      </c>
      <c r="N20" s="51"/>
      <c r="O20" s="55">
        <f t="shared" si="0"/>
        <v>25</v>
      </c>
      <c r="P20" s="55">
        <f t="shared" si="1"/>
        <v>0</v>
      </c>
      <c r="Q20" s="55">
        <f t="shared" si="2"/>
        <v>25</v>
      </c>
      <c r="R20" s="18">
        <f t="shared" si="3"/>
        <v>0</v>
      </c>
    </row>
    <row r="21" spans="1:18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25</v>
      </c>
      <c r="G21" s="45"/>
      <c r="H21" s="53">
        <v>0</v>
      </c>
      <c r="I21" s="53">
        <v>0</v>
      </c>
      <c r="J21" s="53">
        <v>0</v>
      </c>
      <c r="K21" s="54">
        <v>0</v>
      </c>
      <c r="L21" s="94">
        <v>0</v>
      </c>
      <c r="M21" s="54">
        <v>0</v>
      </c>
      <c r="N21" s="51"/>
      <c r="O21" s="55">
        <f t="shared" si="0"/>
        <v>25</v>
      </c>
      <c r="P21" s="55">
        <f t="shared" si="1"/>
        <v>0</v>
      </c>
      <c r="Q21" s="55">
        <f t="shared" si="2"/>
        <v>25</v>
      </c>
      <c r="R21" s="18">
        <f t="shared" si="3"/>
        <v>0</v>
      </c>
    </row>
    <row r="22" spans="1:18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25</v>
      </c>
      <c r="G22" s="45"/>
      <c r="H22" s="53">
        <v>0</v>
      </c>
      <c r="I22" s="53">
        <v>0</v>
      </c>
      <c r="J22" s="53">
        <v>0</v>
      </c>
      <c r="K22" s="54">
        <v>0</v>
      </c>
      <c r="L22" s="94">
        <v>0</v>
      </c>
      <c r="M22" s="54">
        <v>0</v>
      </c>
      <c r="N22" s="51"/>
      <c r="O22" s="55">
        <f t="shared" si="0"/>
        <v>25</v>
      </c>
      <c r="P22" s="55">
        <f t="shared" si="1"/>
        <v>0</v>
      </c>
      <c r="Q22" s="55">
        <f t="shared" si="2"/>
        <v>25</v>
      </c>
      <c r="R22" s="18">
        <f t="shared" si="3"/>
        <v>0</v>
      </c>
    </row>
    <row r="23" spans="1:18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25</v>
      </c>
      <c r="G23" s="45"/>
      <c r="H23" s="53">
        <v>0</v>
      </c>
      <c r="I23" s="53">
        <v>0</v>
      </c>
      <c r="J23" s="53">
        <v>0</v>
      </c>
      <c r="K23" s="54">
        <v>0</v>
      </c>
      <c r="L23" s="94">
        <v>0</v>
      </c>
      <c r="M23" s="54">
        <v>0</v>
      </c>
      <c r="N23" s="51"/>
      <c r="O23" s="55">
        <f t="shared" si="0"/>
        <v>25</v>
      </c>
      <c r="P23" s="55">
        <f t="shared" si="1"/>
        <v>0</v>
      </c>
      <c r="Q23" s="55">
        <f t="shared" si="2"/>
        <v>25</v>
      </c>
      <c r="R23" s="18">
        <f t="shared" si="3"/>
        <v>0</v>
      </c>
    </row>
    <row r="24" spans="1:18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25</v>
      </c>
      <c r="G24" s="45"/>
      <c r="H24" s="53">
        <v>0</v>
      </c>
      <c r="I24" s="53">
        <v>0</v>
      </c>
      <c r="J24" s="53">
        <v>0</v>
      </c>
      <c r="K24" s="54">
        <v>0</v>
      </c>
      <c r="L24" s="94">
        <v>0</v>
      </c>
      <c r="M24" s="54">
        <v>0</v>
      </c>
      <c r="N24" s="51"/>
      <c r="O24" s="55">
        <f t="shared" si="0"/>
        <v>25</v>
      </c>
      <c r="P24" s="55">
        <f t="shared" si="1"/>
        <v>0</v>
      </c>
      <c r="Q24" s="55">
        <f t="shared" si="2"/>
        <v>25</v>
      </c>
      <c r="R24" s="18">
        <f t="shared" si="3"/>
        <v>0</v>
      </c>
    </row>
    <row r="25" spans="1:18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45"/>
      <c r="H25" s="53">
        <v>-50</v>
      </c>
      <c r="I25" s="53">
        <v>-25</v>
      </c>
      <c r="J25" s="53">
        <v>-25</v>
      </c>
      <c r="K25" s="54">
        <v>50</v>
      </c>
      <c r="L25" s="94">
        <v>30</v>
      </c>
      <c r="M25" s="54">
        <v>-53</v>
      </c>
      <c r="N25" s="51"/>
      <c r="O25" s="55">
        <f t="shared" si="0"/>
        <v>7</v>
      </c>
      <c r="P25" s="55">
        <f t="shared" si="1"/>
        <v>-50</v>
      </c>
      <c r="Q25" s="55">
        <f t="shared" si="2"/>
        <v>30</v>
      </c>
      <c r="R25" s="18">
        <f t="shared" si="3"/>
        <v>27</v>
      </c>
    </row>
    <row r="26" spans="1:18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45"/>
      <c r="H26" s="53">
        <v>-50</v>
      </c>
      <c r="I26" s="53">
        <v>-25</v>
      </c>
      <c r="J26" s="53">
        <v>-25</v>
      </c>
      <c r="K26" s="54">
        <v>50</v>
      </c>
      <c r="L26" s="94">
        <v>30</v>
      </c>
      <c r="M26" s="54">
        <v>-53</v>
      </c>
      <c r="N26" s="51"/>
      <c r="O26" s="55">
        <f t="shared" si="0"/>
        <v>7</v>
      </c>
      <c r="P26" s="55">
        <f t="shared" si="1"/>
        <v>-50</v>
      </c>
      <c r="Q26" s="55">
        <f t="shared" si="2"/>
        <v>30</v>
      </c>
      <c r="R26" s="18">
        <f t="shared" si="3"/>
        <v>27</v>
      </c>
    </row>
    <row r="27" spans="1:18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45"/>
      <c r="H27" s="53">
        <v>-50</v>
      </c>
      <c r="I27" s="53">
        <v>-25</v>
      </c>
      <c r="J27" s="53">
        <v>-25</v>
      </c>
      <c r="K27" s="54">
        <v>50</v>
      </c>
      <c r="L27" s="94">
        <v>30</v>
      </c>
      <c r="M27" s="54">
        <v>-53</v>
      </c>
      <c r="N27" s="51"/>
      <c r="O27" s="55">
        <f t="shared" si="0"/>
        <v>7</v>
      </c>
      <c r="P27" s="55">
        <f t="shared" si="1"/>
        <v>-50</v>
      </c>
      <c r="Q27" s="55">
        <f t="shared" si="2"/>
        <v>30</v>
      </c>
      <c r="R27" s="18">
        <f t="shared" si="3"/>
        <v>27</v>
      </c>
    </row>
    <row r="28" spans="1:18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45"/>
      <c r="H28" s="53">
        <v>-50</v>
      </c>
      <c r="I28" s="53">
        <v>-25</v>
      </c>
      <c r="J28" s="53">
        <v>-25</v>
      </c>
      <c r="K28" s="54">
        <v>50</v>
      </c>
      <c r="L28" s="94">
        <v>30</v>
      </c>
      <c r="M28" s="54">
        <v>-53</v>
      </c>
      <c r="N28" s="51"/>
      <c r="O28" s="55">
        <f t="shared" si="0"/>
        <v>7</v>
      </c>
      <c r="P28" s="55">
        <f t="shared" si="1"/>
        <v>-50</v>
      </c>
      <c r="Q28" s="55">
        <f t="shared" si="2"/>
        <v>30</v>
      </c>
      <c r="R28" s="18">
        <f t="shared" si="3"/>
        <v>27</v>
      </c>
    </row>
    <row r="29" spans="1:18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45"/>
      <c r="H29" s="53">
        <v>-50</v>
      </c>
      <c r="I29" s="53">
        <v>-25</v>
      </c>
      <c r="J29" s="53">
        <v>-25</v>
      </c>
      <c r="K29" s="54">
        <v>50</v>
      </c>
      <c r="L29" s="94">
        <v>30</v>
      </c>
      <c r="M29" s="54">
        <v>-53</v>
      </c>
      <c r="N29" s="51"/>
      <c r="O29" s="55">
        <f t="shared" si="0"/>
        <v>7</v>
      </c>
      <c r="P29" s="55">
        <f t="shared" si="1"/>
        <v>-50</v>
      </c>
      <c r="Q29" s="55">
        <f t="shared" si="2"/>
        <v>30</v>
      </c>
      <c r="R29" s="18">
        <f t="shared" si="3"/>
        <v>27</v>
      </c>
    </row>
    <row r="30" spans="1:18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45"/>
      <c r="H30" s="53">
        <v>-50</v>
      </c>
      <c r="I30" s="53">
        <v>-25</v>
      </c>
      <c r="J30" s="53">
        <v>-25</v>
      </c>
      <c r="K30" s="54">
        <v>50</v>
      </c>
      <c r="L30" s="94">
        <v>30</v>
      </c>
      <c r="M30" s="54">
        <v>-53</v>
      </c>
      <c r="N30" s="51"/>
      <c r="O30" s="55">
        <f t="shared" si="0"/>
        <v>7</v>
      </c>
      <c r="P30" s="55">
        <f t="shared" si="1"/>
        <v>-50</v>
      </c>
      <c r="Q30" s="55">
        <f t="shared" si="2"/>
        <v>30</v>
      </c>
      <c r="R30" s="18">
        <f t="shared" si="3"/>
        <v>27</v>
      </c>
    </row>
    <row r="31" spans="1:18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45"/>
      <c r="H31" s="53">
        <v>-50</v>
      </c>
      <c r="I31" s="53">
        <v>-25</v>
      </c>
      <c r="J31" s="53">
        <v>-25</v>
      </c>
      <c r="K31" s="54">
        <v>50</v>
      </c>
      <c r="L31" s="94">
        <v>30</v>
      </c>
      <c r="M31" s="54">
        <v>-53</v>
      </c>
      <c r="N31" s="51"/>
      <c r="O31" s="55">
        <f t="shared" si="0"/>
        <v>7</v>
      </c>
      <c r="P31" s="55">
        <f t="shared" si="1"/>
        <v>-50</v>
      </c>
      <c r="Q31" s="55">
        <f t="shared" si="2"/>
        <v>30</v>
      </c>
      <c r="R31" s="18">
        <f t="shared" si="3"/>
        <v>27</v>
      </c>
    </row>
    <row r="32" spans="1:18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45"/>
      <c r="H32" s="53">
        <v>-50</v>
      </c>
      <c r="I32" s="53">
        <v>-25</v>
      </c>
      <c r="J32" s="53">
        <v>-25</v>
      </c>
      <c r="K32" s="54">
        <v>50</v>
      </c>
      <c r="L32" s="94">
        <v>30</v>
      </c>
      <c r="M32" s="54">
        <v>-53</v>
      </c>
      <c r="N32" s="51"/>
      <c r="O32" s="55">
        <f t="shared" si="0"/>
        <v>7</v>
      </c>
      <c r="P32" s="55">
        <f t="shared" si="1"/>
        <v>-50</v>
      </c>
      <c r="Q32" s="55">
        <f t="shared" si="2"/>
        <v>30</v>
      </c>
      <c r="R32" s="18">
        <f t="shared" si="3"/>
        <v>27</v>
      </c>
    </row>
    <row r="33" spans="1:20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45"/>
      <c r="H33" s="53">
        <v>-50</v>
      </c>
      <c r="I33" s="53">
        <v>-25</v>
      </c>
      <c r="J33" s="53">
        <v>-25</v>
      </c>
      <c r="K33" s="54">
        <v>50</v>
      </c>
      <c r="L33" s="94">
        <v>30</v>
      </c>
      <c r="M33" s="54">
        <v>-53</v>
      </c>
      <c r="N33" s="51"/>
      <c r="O33" s="55">
        <f t="shared" si="0"/>
        <v>7</v>
      </c>
      <c r="P33" s="55">
        <f t="shared" si="1"/>
        <v>-50</v>
      </c>
      <c r="Q33" s="55">
        <f t="shared" si="2"/>
        <v>30</v>
      </c>
      <c r="R33" s="18">
        <f t="shared" si="3"/>
        <v>27</v>
      </c>
    </row>
    <row r="34" spans="1:20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45"/>
      <c r="H34" s="53">
        <v>-50</v>
      </c>
      <c r="I34" s="53">
        <v>-25</v>
      </c>
      <c r="J34" s="53">
        <v>-25</v>
      </c>
      <c r="K34" s="54">
        <v>50</v>
      </c>
      <c r="L34" s="94">
        <v>30</v>
      </c>
      <c r="M34" s="54">
        <v>-53</v>
      </c>
      <c r="N34" s="51"/>
      <c r="O34" s="55">
        <f t="shared" si="0"/>
        <v>7</v>
      </c>
      <c r="P34" s="55">
        <f t="shared" si="1"/>
        <v>-50</v>
      </c>
      <c r="Q34" s="55">
        <f t="shared" si="2"/>
        <v>30</v>
      </c>
      <c r="R34" s="18">
        <f t="shared" si="3"/>
        <v>27</v>
      </c>
    </row>
    <row r="35" spans="1:20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45"/>
      <c r="H35" s="53">
        <v>-50</v>
      </c>
      <c r="I35" s="53">
        <v>-25</v>
      </c>
      <c r="J35" s="53">
        <v>-25</v>
      </c>
      <c r="K35" s="54">
        <v>50</v>
      </c>
      <c r="L35" s="94">
        <v>30</v>
      </c>
      <c r="M35" s="54">
        <v>-53</v>
      </c>
      <c r="N35" s="51"/>
      <c r="O35" s="55">
        <f t="shared" si="0"/>
        <v>7</v>
      </c>
      <c r="P35" s="55">
        <f t="shared" si="1"/>
        <v>-50</v>
      </c>
      <c r="Q35" s="55">
        <f t="shared" si="2"/>
        <v>30</v>
      </c>
      <c r="R35" s="18">
        <f t="shared" si="3"/>
        <v>27</v>
      </c>
    </row>
    <row r="36" spans="1:20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45"/>
      <c r="H36" s="53">
        <v>-50</v>
      </c>
      <c r="I36" s="53">
        <v>-25</v>
      </c>
      <c r="J36" s="53">
        <v>-25</v>
      </c>
      <c r="K36" s="54">
        <v>50</v>
      </c>
      <c r="L36" s="94">
        <v>30</v>
      </c>
      <c r="M36" s="54">
        <v>-53</v>
      </c>
      <c r="N36" s="51"/>
      <c r="O36" s="55">
        <f t="shared" si="0"/>
        <v>7</v>
      </c>
      <c r="P36" s="55">
        <f t="shared" si="1"/>
        <v>-50</v>
      </c>
      <c r="Q36" s="55">
        <f t="shared" si="2"/>
        <v>30</v>
      </c>
      <c r="R36" s="18">
        <f t="shared" si="3"/>
        <v>27</v>
      </c>
    </row>
    <row r="37" spans="1:20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45"/>
      <c r="H37" s="53">
        <v>-50</v>
      </c>
      <c r="I37" s="53">
        <v>-25</v>
      </c>
      <c r="J37" s="53">
        <v>-25</v>
      </c>
      <c r="K37" s="54">
        <v>50</v>
      </c>
      <c r="L37" s="94">
        <v>30</v>
      </c>
      <c r="M37" s="54">
        <v>-53</v>
      </c>
      <c r="N37" s="51"/>
      <c r="O37" s="55">
        <f t="shared" si="0"/>
        <v>7</v>
      </c>
      <c r="P37" s="55">
        <f t="shared" si="1"/>
        <v>-50</v>
      </c>
      <c r="Q37" s="55">
        <f t="shared" si="2"/>
        <v>30</v>
      </c>
      <c r="R37" s="18">
        <f t="shared" si="3"/>
        <v>27</v>
      </c>
    </row>
    <row r="38" spans="1:20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45"/>
      <c r="H38" s="53">
        <v>-50</v>
      </c>
      <c r="I38" s="53">
        <v>-25</v>
      </c>
      <c r="J38" s="53">
        <v>-25</v>
      </c>
      <c r="K38" s="54">
        <v>50</v>
      </c>
      <c r="L38" s="94">
        <v>30</v>
      </c>
      <c r="M38" s="54">
        <v>-53</v>
      </c>
      <c r="N38" s="51"/>
      <c r="O38" s="55">
        <f t="shared" si="0"/>
        <v>7</v>
      </c>
      <c r="P38" s="55">
        <f t="shared" si="1"/>
        <v>-50</v>
      </c>
      <c r="Q38" s="55">
        <f t="shared" si="2"/>
        <v>30</v>
      </c>
      <c r="R38" s="18">
        <f t="shared" si="3"/>
        <v>27</v>
      </c>
    </row>
    <row r="39" spans="1:20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45"/>
      <c r="H39" s="53">
        <v>-50</v>
      </c>
      <c r="I39" s="53">
        <v>-25</v>
      </c>
      <c r="J39" s="53">
        <v>-25</v>
      </c>
      <c r="K39" s="54">
        <v>50</v>
      </c>
      <c r="L39" s="94">
        <v>30</v>
      </c>
      <c r="M39" s="54">
        <v>-53</v>
      </c>
      <c r="N39" s="51"/>
      <c r="O39" s="55">
        <f t="shared" si="0"/>
        <v>7</v>
      </c>
      <c r="P39" s="55">
        <f t="shared" si="1"/>
        <v>-50</v>
      </c>
      <c r="Q39" s="55">
        <f t="shared" si="2"/>
        <v>30</v>
      </c>
      <c r="R39" s="18">
        <f t="shared" si="3"/>
        <v>27</v>
      </c>
    </row>
    <row r="40" spans="1:20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45"/>
      <c r="H40" s="53">
        <v>-50</v>
      </c>
      <c r="I40" s="53">
        <v>-25</v>
      </c>
      <c r="J40" s="53">
        <v>-25</v>
      </c>
      <c r="K40" s="54">
        <v>50</v>
      </c>
      <c r="L40" s="94">
        <v>30</v>
      </c>
      <c r="M40" s="54">
        <v>-53</v>
      </c>
      <c r="N40" s="51"/>
      <c r="O40" s="55">
        <f t="shared" si="0"/>
        <v>7</v>
      </c>
      <c r="P40" s="55">
        <f t="shared" si="1"/>
        <v>-50</v>
      </c>
      <c r="Q40" s="55">
        <f t="shared" si="2"/>
        <v>30</v>
      </c>
      <c r="R40" s="18">
        <f t="shared" si="3"/>
        <v>27</v>
      </c>
    </row>
    <row r="41" spans="1:20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25</v>
      </c>
      <c r="G41" s="45"/>
      <c r="H41" s="53">
        <v>0</v>
      </c>
      <c r="I41" s="53">
        <v>0</v>
      </c>
      <c r="J41" s="53">
        <v>0</v>
      </c>
      <c r="K41" s="54">
        <v>0</v>
      </c>
      <c r="L41" s="94">
        <v>0</v>
      </c>
      <c r="M41" s="54">
        <v>0</v>
      </c>
      <c r="N41" s="51"/>
      <c r="O41" s="55">
        <f t="shared" si="0"/>
        <v>25</v>
      </c>
      <c r="P41" s="55">
        <f t="shared" si="1"/>
        <v>0</v>
      </c>
      <c r="Q41" s="55">
        <f t="shared" si="2"/>
        <v>25</v>
      </c>
      <c r="R41" s="18">
        <f t="shared" si="3"/>
        <v>0</v>
      </c>
    </row>
    <row r="42" spans="1:20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25</v>
      </c>
      <c r="G42" s="45"/>
      <c r="H42" s="56">
        <v>0</v>
      </c>
      <c r="I42" s="56">
        <v>0</v>
      </c>
      <c r="J42" s="56">
        <v>0</v>
      </c>
      <c r="K42" s="57">
        <v>0</v>
      </c>
      <c r="L42" s="95">
        <v>0</v>
      </c>
      <c r="M42" s="57">
        <v>0</v>
      </c>
      <c r="N42" s="51"/>
      <c r="O42" s="58">
        <f t="shared" si="0"/>
        <v>25</v>
      </c>
      <c r="P42" s="58">
        <f t="shared" si="1"/>
        <v>0</v>
      </c>
      <c r="Q42" s="58">
        <f t="shared" si="2"/>
        <v>25</v>
      </c>
      <c r="R42" s="59">
        <f t="shared" si="3"/>
        <v>0</v>
      </c>
    </row>
    <row r="43" spans="1:20" s="12" customFormat="1" x14ac:dyDescent="0.2">
      <c r="A43" s="51"/>
      <c r="B43" s="51"/>
      <c r="C43" s="51"/>
      <c r="D43" s="51"/>
      <c r="E43" s="61"/>
      <c r="F43" s="61"/>
      <c r="G43" s="51"/>
      <c r="H43" s="51"/>
      <c r="I43" s="51"/>
      <c r="J43" s="51"/>
      <c r="K43" s="51"/>
      <c r="L43" s="51"/>
      <c r="M43" s="51"/>
      <c r="N43" s="51"/>
      <c r="O43" s="11"/>
      <c r="P43" s="11"/>
      <c r="Q43" s="11"/>
      <c r="R43" s="11"/>
    </row>
    <row r="44" spans="1:20" ht="13.5" thickBot="1" x14ac:dyDescent="0.25">
      <c r="A44" s="20"/>
      <c r="B44" s="20"/>
      <c r="C44" s="20"/>
      <c r="D44" s="20"/>
      <c r="E44" s="62"/>
      <c r="F44" s="62"/>
      <c r="G44" s="20"/>
      <c r="H44" s="20"/>
      <c r="I44" s="20"/>
      <c r="J44" s="20"/>
      <c r="K44" s="20"/>
      <c r="L44" s="20"/>
      <c r="M44" s="20"/>
      <c r="N44" s="20"/>
    </row>
    <row r="45" spans="1:20" ht="26.2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175</v>
      </c>
      <c r="G45" s="17"/>
      <c r="H45" s="46">
        <f t="shared" ref="H45:M45" si="4">SUM(H18:H41)</f>
        <v>-800</v>
      </c>
      <c r="I45" s="46">
        <f t="shared" si="4"/>
        <v>-400</v>
      </c>
      <c r="J45" s="46">
        <f>SUM(J18:J41)</f>
        <v>-400</v>
      </c>
      <c r="K45" s="46">
        <f t="shared" si="4"/>
        <v>800</v>
      </c>
      <c r="L45" s="46">
        <f t="shared" si="4"/>
        <v>480</v>
      </c>
      <c r="M45" s="46">
        <f t="shared" si="4"/>
        <v>-848</v>
      </c>
      <c r="N45" s="18"/>
      <c r="O45" s="46">
        <f>SUM(O18:O41)</f>
        <v>287</v>
      </c>
      <c r="P45" s="46">
        <f>SUM(P18:P41)</f>
        <v>-800</v>
      </c>
      <c r="Q45" s="46">
        <f>SUM(Q18:Q41)</f>
        <v>655</v>
      </c>
      <c r="R45" s="46">
        <f>SUM(R18:R41)</f>
        <v>432</v>
      </c>
      <c r="S45" s="64" t="s">
        <v>32</v>
      </c>
      <c r="T45" s="65"/>
    </row>
    <row r="46" spans="1:20" ht="13.5" thickBot="1" x14ac:dyDescent="0.25">
      <c r="B46" s="66"/>
      <c r="C46" s="11"/>
      <c r="D46" s="11"/>
      <c r="E46" s="18"/>
      <c r="F46" s="18"/>
      <c r="G46" s="67" t="s">
        <v>33</v>
      </c>
      <c r="H46" s="11"/>
      <c r="I46" s="11"/>
      <c r="J46" s="11"/>
      <c r="K46" s="11"/>
      <c r="L46" s="11"/>
      <c r="M46" s="11"/>
      <c r="N46" s="68" t="s">
        <v>34</v>
      </c>
      <c r="O46" s="18"/>
      <c r="P46" s="18"/>
      <c r="Q46" s="18"/>
      <c r="R46" s="18"/>
      <c r="S46" s="69"/>
    </row>
    <row r="47" spans="1:20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200</v>
      </c>
      <c r="G47" s="71">
        <f>SUM(C47:F47)</f>
        <v>1480</v>
      </c>
      <c r="H47" s="46">
        <f t="shared" ref="H47:M47" si="5">SUM(H19:H42)</f>
        <v>-800</v>
      </c>
      <c r="I47" s="46">
        <f t="shared" si="5"/>
        <v>-400</v>
      </c>
      <c r="J47" s="46">
        <f t="shared" si="5"/>
        <v>-400</v>
      </c>
      <c r="K47" s="46">
        <f t="shared" si="5"/>
        <v>800</v>
      </c>
      <c r="L47" s="46">
        <f t="shared" si="5"/>
        <v>480</v>
      </c>
      <c r="M47" s="46">
        <f t="shared" si="5"/>
        <v>-848</v>
      </c>
      <c r="N47" s="72">
        <f>SUM(H47:M47)</f>
        <v>-1168</v>
      </c>
      <c r="O47" s="46">
        <f>SUM(O19:O44)</f>
        <v>312</v>
      </c>
      <c r="P47" s="46">
        <f>SUM(P19:P44)</f>
        <v>-800</v>
      </c>
      <c r="Q47" s="46">
        <f>SUM(Q19:Q44)</f>
        <v>680</v>
      </c>
      <c r="R47" s="46">
        <f>SUM(R19:R44)</f>
        <v>432</v>
      </c>
      <c r="S47" s="69">
        <f>ABS(N47)+ABS(G47)</f>
        <v>2648</v>
      </c>
    </row>
    <row r="48" spans="1:20" ht="13.5" thickBot="1" x14ac:dyDescent="0.25">
      <c r="A48" s="66"/>
      <c r="B48" s="66"/>
      <c r="C48" s="48"/>
      <c r="D48" s="48"/>
      <c r="E48" s="15"/>
      <c r="F48" s="46"/>
      <c r="H48" s="46"/>
      <c r="I48" s="15"/>
      <c r="J48" s="15"/>
      <c r="K48" s="14"/>
      <c r="L48" s="14"/>
      <c r="M48" s="14"/>
      <c r="O48" s="73"/>
      <c r="P48" s="73"/>
      <c r="Q48" s="73"/>
      <c r="R48" s="73"/>
    </row>
    <row r="49" spans="1:36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4"/>
      <c r="H49" s="15" t="s">
        <v>58</v>
      </c>
      <c r="I49" s="48" t="s">
        <v>74</v>
      </c>
      <c r="J49" s="15" t="s">
        <v>79</v>
      </c>
      <c r="K49" s="99"/>
      <c r="L49" s="74"/>
      <c r="M49" s="74"/>
      <c r="N49" s="44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1:36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76"/>
      <c r="H50" s="18" t="s">
        <v>56</v>
      </c>
      <c r="I50" s="55" t="s">
        <v>75</v>
      </c>
      <c r="J50" s="18" t="s">
        <v>80</v>
      </c>
      <c r="K50" s="17" t="s">
        <v>37</v>
      </c>
      <c r="L50" s="18" t="s">
        <v>37</v>
      </c>
      <c r="M50" s="18" t="s">
        <v>37</v>
      </c>
      <c r="N50" s="76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</row>
    <row r="51" spans="1:36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76"/>
      <c r="H51" s="47" t="s">
        <v>11</v>
      </c>
      <c r="I51" s="55" t="s">
        <v>76</v>
      </c>
      <c r="J51" s="18" t="s">
        <v>48</v>
      </c>
      <c r="K51" s="17" t="s">
        <v>38</v>
      </c>
      <c r="L51" s="18" t="s">
        <v>38</v>
      </c>
      <c r="M51" s="18" t="s">
        <v>38</v>
      </c>
      <c r="N51" s="76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</row>
    <row r="52" spans="1:36" s="12" customFormat="1" ht="18.75" customHeight="1" x14ac:dyDescent="0.2">
      <c r="A52" s="66"/>
      <c r="B52" s="66"/>
      <c r="C52" s="47" t="s">
        <v>41</v>
      </c>
      <c r="D52" s="45" t="s">
        <v>92</v>
      </c>
      <c r="E52" s="47" t="s">
        <v>54</v>
      </c>
      <c r="F52" s="47" t="s">
        <v>42</v>
      </c>
      <c r="G52" s="76"/>
      <c r="H52" s="47" t="s">
        <v>39</v>
      </c>
      <c r="I52" s="55" t="s">
        <v>55</v>
      </c>
      <c r="J52" s="18" t="s">
        <v>52</v>
      </c>
      <c r="K52" s="17" t="s">
        <v>11</v>
      </c>
      <c r="L52" s="18" t="s">
        <v>11</v>
      </c>
      <c r="M52" s="18" t="s">
        <v>11</v>
      </c>
      <c r="N52" s="76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</row>
    <row r="53" spans="1:36" s="12" customFormat="1" ht="19.5" customHeight="1" thickBot="1" x14ac:dyDescent="0.25">
      <c r="A53" s="66"/>
      <c r="B53" s="66"/>
      <c r="C53" s="47" t="s">
        <v>91</v>
      </c>
      <c r="D53" s="45" t="s">
        <v>63</v>
      </c>
      <c r="E53" s="47" t="s">
        <v>66</v>
      </c>
      <c r="F53" s="78" t="s">
        <v>44</v>
      </c>
      <c r="G53" s="77"/>
      <c r="H53" s="47" t="s">
        <v>70</v>
      </c>
      <c r="I53" s="55" t="s">
        <v>77</v>
      </c>
      <c r="J53" s="18" t="s">
        <v>81</v>
      </c>
      <c r="K53" s="17" t="s">
        <v>43</v>
      </c>
      <c r="L53" s="18" t="s">
        <v>43</v>
      </c>
      <c r="M53" s="18" t="s">
        <v>43</v>
      </c>
      <c r="N53" s="77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</row>
    <row r="54" spans="1:36" s="12" customFormat="1" ht="21" customHeight="1" thickBot="1" x14ac:dyDescent="0.25">
      <c r="A54" s="66"/>
      <c r="B54" s="66"/>
      <c r="C54" s="47" t="s">
        <v>49</v>
      </c>
      <c r="D54" s="98" t="s">
        <v>93</v>
      </c>
      <c r="E54" s="78" t="s">
        <v>65</v>
      </c>
      <c r="F54" s="44"/>
      <c r="G54" s="76"/>
      <c r="H54" s="47" t="s">
        <v>71</v>
      </c>
      <c r="I54" s="55" t="s">
        <v>59</v>
      </c>
      <c r="J54" s="18" t="s">
        <v>82</v>
      </c>
      <c r="K54" s="60"/>
      <c r="L54" s="59"/>
      <c r="M54" s="59"/>
      <c r="N54" s="76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</row>
    <row r="55" spans="1:36" s="12" customFormat="1" ht="24" customHeight="1" x14ac:dyDescent="0.2">
      <c r="A55" s="66"/>
      <c r="B55" s="66"/>
      <c r="C55" s="47" t="s">
        <v>64</v>
      </c>
      <c r="D55" s="30"/>
      <c r="E55" s="44"/>
      <c r="F55" s="44"/>
      <c r="G55" s="76"/>
      <c r="H55" s="47" t="s">
        <v>72</v>
      </c>
      <c r="I55" s="55" t="s">
        <v>47</v>
      </c>
      <c r="J55" s="18" t="s">
        <v>53</v>
      </c>
      <c r="K55" s="11"/>
      <c r="L55" s="11"/>
      <c r="M55" s="11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</row>
    <row r="56" spans="1:36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76"/>
      <c r="H56" s="78" t="s">
        <v>73</v>
      </c>
      <c r="I56" s="55" t="s">
        <v>94</v>
      </c>
      <c r="J56" s="18" t="s">
        <v>11</v>
      </c>
      <c r="K56" s="44"/>
      <c r="L56" s="44"/>
      <c r="M56" s="44"/>
      <c r="N56" s="76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</row>
    <row r="57" spans="1:36" s="12" customFormat="1" ht="25.5" customHeight="1" x14ac:dyDescent="0.2">
      <c r="A57" s="66"/>
      <c r="B57" s="66"/>
      <c r="C57" s="30"/>
      <c r="D57" s="30"/>
      <c r="E57" s="44"/>
      <c r="F57" s="44"/>
      <c r="G57" s="79"/>
      <c r="H57" s="30"/>
      <c r="I57" s="75" t="s">
        <v>46</v>
      </c>
      <c r="J57" s="18" t="s">
        <v>96</v>
      </c>
      <c r="K57" s="44"/>
      <c r="L57" s="44"/>
      <c r="M57" s="44"/>
      <c r="N57" s="79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6" s="12" customFormat="1" ht="27" customHeight="1" x14ac:dyDescent="0.2">
      <c r="C58" s="30"/>
      <c r="D58" s="30"/>
      <c r="E58" s="44"/>
      <c r="F58" s="44"/>
      <c r="G58" s="79"/>
      <c r="H58" s="30"/>
      <c r="I58" s="75" t="s">
        <v>11</v>
      </c>
      <c r="J58" s="18" t="s">
        <v>97</v>
      </c>
      <c r="K58" s="44"/>
      <c r="L58" s="44"/>
      <c r="M58" s="44"/>
      <c r="N58" s="79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</row>
    <row r="59" spans="1:36" ht="20.25" customHeight="1" x14ac:dyDescent="0.2">
      <c r="B59" s="32"/>
      <c r="E59" s="32"/>
      <c r="F59" s="44"/>
      <c r="G59" s="79"/>
      <c r="I59" s="75" t="s">
        <v>39</v>
      </c>
      <c r="J59" s="18" t="s">
        <v>59</v>
      </c>
      <c r="K59" s="32"/>
      <c r="L59" s="32"/>
      <c r="M59" s="32"/>
      <c r="N59" s="8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</row>
    <row r="60" spans="1:36" ht="24" customHeight="1" x14ac:dyDescent="0.2">
      <c r="B60" s="30"/>
      <c r="E60" s="32"/>
      <c r="F60" s="32"/>
      <c r="G60" s="79"/>
      <c r="I60" s="75" t="s">
        <v>70</v>
      </c>
      <c r="J60" s="18" t="s">
        <v>47</v>
      </c>
      <c r="K60" s="32"/>
      <c r="L60" s="32"/>
      <c r="M60" s="32"/>
      <c r="O60" s="81"/>
      <c r="P60" s="81"/>
      <c r="Q60" s="81"/>
      <c r="R60" s="81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</row>
    <row r="61" spans="1:36" ht="15" x14ac:dyDescent="0.2">
      <c r="E61" s="32"/>
      <c r="F61" s="32"/>
      <c r="G61" s="79"/>
      <c r="I61" s="75" t="s">
        <v>71</v>
      </c>
      <c r="J61" s="18" t="s">
        <v>46</v>
      </c>
      <c r="K61" s="30"/>
      <c r="L61" s="30"/>
      <c r="O61" s="80"/>
      <c r="P61" s="80"/>
      <c r="Q61" s="80"/>
      <c r="R61" s="8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</row>
    <row r="62" spans="1:36" ht="15" x14ac:dyDescent="0.2">
      <c r="E62" s="32"/>
      <c r="F62" s="32"/>
      <c r="G62" s="79"/>
      <c r="I62" s="75" t="s">
        <v>72</v>
      </c>
      <c r="J62" s="47" t="s">
        <v>11</v>
      </c>
      <c r="K62" s="30"/>
      <c r="L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</row>
    <row r="63" spans="1:36" ht="15.75" thickBot="1" x14ac:dyDescent="0.25">
      <c r="E63" s="32"/>
      <c r="F63" s="32"/>
      <c r="G63" s="79"/>
      <c r="I63" s="84" t="s">
        <v>73</v>
      </c>
      <c r="J63" s="47" t="s">
        <v>39</v>
      </c>
      <c r="K63" s="30"/>
      <c r="L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</row>
    <row r="64" spans="1:36" ht="15" x14ac:dyDescent="0.2">
      <c r="E64" s="32"/>
      <c r="F64" s="32"/>
      <c r="G64" s="79"/>
      <c r="I64" s="44"/>
      <c r="J64" s="47" t="s">
        <v>70</v>
      </c>
      <c r="K64" s="30"/>
      <c r="L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</row>
    <row r="65" spans="5:36" x14ac:dyDescent="0.2">
      <c r="E65" s="32"/>
      <c r="F65" s="32"/>
      <c r="I65" s="44"/>
      <c r="J65" s="47" t="s">
        <v>71</v>
      </c>
      <c r="K65" s="30"/>
      <c r="L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</row>
    <row r="66" spans="5:36" x14ac:dyDescent="0.2">
      <c r="E66" s="32"/>
      <c r="F66" s="32"/>
      <c r="J66" s="47" t="s">
        <v>72</v>
      </c>
      <c r="K66" s="30"/>
      <c r="L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</row>
    <row r="67" spans="5:36" ht="13.5" thickBot="1" x14ac:dyDescent="0.25">
      <c r="F67" s="32"/>
      <c r="J67" s="78" t="s">
        <v>73</v>
      </c>
      <c r="K67" s="30"/>
      <c r="L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</row>
    <row r="68" spans="5:36" x14ac:dyDescent="0.2">
      <c r="K68" s="30"/>
      <c r="L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</row>
    <row r="69" spans="5:36" x14ac:dyDescent="0.2">
      <c r="K69" s="30"/>
      <c r="L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</row>
    <row r="70" spans="5:36" x14ac:dyDescent="0.2">
      <c r="K70" s="30"/>
      <c r="L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</row>
    <row r="71" spans="5:36" x14ac:dyDescent="0.2">
      <c r="K71" s="30"/>
      <c r="L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</row>
    <row r="72" spans="5:36" x14ac:dyDescent="0.2">
      <c r="K72" s="30"/>
      <c r="L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</row>
    <row r="73" spans="5:36" x14ac:dyDescent="0.2">
      <c r="K73" s="30"/>
      <c r="L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</row>
    <row r="74" spans="5:36" x14ac:dyDescent="0.2">
      <c r="K74" s="30"/>
      <c r="L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</row>
    <row r="75" spans="5:36" x14ac:dyDescent="0.2">
      <c r="K75" s="30"/>
      <c r="L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</row>
    <row r="76" spans="5:36" x14ac:dyDescent="0.2">
      <c r="K76" s="30"/>
      <c r="L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</row>
    <row r="77" spans="5:36" x14ac:dyDescent="0.2">
      <c r="K77" s="30"/>
      <c r="L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</row>
    <row r="78" spans="5:36" x14ac:dyDescent="0.2">
      <c r="K78" s="30"/>
      <c r="L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</row>
    <row r="79" spans="5:36" x14ac:dyDescent="0.2">
      <c r="K79" s="30"/>
      <c r="L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</row>
    <row r="80" spans="5:36" x14ac:dyDescent="0.2">
      <c r="K80" s="30"/>
      <c r="L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</row>
    <row r="81" spans="11:36" x14ac:dyDescent="0.2">
      <c r="K81" s="30"/>
      <c r="L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</row>
    <row r="82" spans="11:36" x14ac:dyDescent="0.2">
      <c r="K82" s="30"/>
      <c r="L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</row>
    <row r="83" spans="11:36" x14ac:dyDescent="0.2">
      <c r="K83" s="30"/>
      <c r="L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</row>
    <row r="84" spans="11:36" x14ac:dyDescent="0.2">
      <c r="K84" s="30"/>
      <c r="L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</row>
    <row r="85" spans="11:36" x14ac:dyDescent="0.2">
      <c r="K85" s="30"/>
      <c r="L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</row>
    <row r="86" spans="11:36" x14ac:dyDescent="0.2">
      <c r="K86" s="30"/>
      <c r="L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</row>
    <row r="87" spans="11:36" x14ac:dyDescent="0.2">
      <c r="K87" s="30"/>
      <c r="L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</row>
    <row r="88" spans="11:36" x14ac:dyDescent="0.2">
      <c r="K88" s="30"/>
      <c r="L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</row>
    <row r="89" spans="11:36" x14ac:dyDescent="0.2">
      <c r="K89" s="30"/>
      <c r="L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</row>
    <row r="90" spans="11:36" x14ac:dyDescent="0.2">
      <c r="K90" s="30"/>
      <c r="L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</row>
    <row r="91" spans="11:36" x14ac:dyDescent="0.2">
      <c r="K91" s="30"/>
      <c r="L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</row>
    <row r="92" spans="11:36" x14ac:dyDescent="0.2">
      <c r="K92" s="30"/>
      <c r="L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</row>
    <row r="93" spans="11:36" x14ac:dyDescent="0.2">
      <c r="K93" s="30"/>
      <c r="L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</row>
    <row r="94" spans="11:36" x14ac:dyDescent="0.2">
      <c r="K94" s="30"/>
      <c r="L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</row>
    <row r="95" spans="11:36" x14ac:dyDescent="0.2">
      <c r="K95" s="30"/>
      <c r="L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</row>
    <row r="96" spans="11:36" x14ac:dyDescent="0.2">
      <c r="K96" s="30"/>
      <c r="L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</row>
    <row r="97" spans="11:36" x14ac:dyDescent="0.2">
      <c r="K97" s="30"/>
      <c r="L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</row>
    <row r="98" spans="11:36" x14ac:dyDescent="0.2">
      <c r="K98" s="30"/>
      <c r="L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</row>
    <row r="99" spans="11:36" x14ac:dyDescent="0.2">
      <c r="K99" s="30"/>
      <c r="L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</row>
    <row r="100" spans="11:36" x14ac:dyDescent="0.2">
      <c r="K100" s="30"/>
      <c r="L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</row>
    <row r="101" spans="11:36" x14ac:dyDescent="0.2">
      <c r="K101" s="30"/>
      <c r="L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</row>
    <row r="102" spans="11:36" x14ac:dyDescent="0.2">
      <c r="K102" s="30"/>
      <c r="L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</row>
    <row r="103" spans="11:36" x14ac:dyDescent="0.2">
      <c r="K103" s="30"/>
      <c r="L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</row>
    <row r="104" spans="11:36" x14ac:dyDescent="0.2">
      <c r="K104" s="30"/>
      <c r="L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</row>
    <row r="105" spans="11:36" x14ac:dyDescent="0.2">
      <c r="K105" s="30"/>
      <c r="L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</row>
    <row r="106" spans="11:36" x14ac:dyDescent="0.2">
      <c r="K106" s="30"/>
      <c r="L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</row>
    <row r="107" spans="11:36" x14ac:dyDescent="0.2">
      <c r="K107" s="30"/>
      <c r="L107" s="30"/>
    </row>
  </sheetData>
  <phoneticPr fontId="0" type="noConversion"/>
  <pageMargins left="0.75" right="0.75" top="1" bottom="1" header="0.5" footer="0.5"/>
  <pageSetup paperSize="5" scale="46" fitToWidth="2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P106"/>
  <sheetViews>
    <sheetView topLeftCell="M1" zoomScale="60" workbookViewId="0">
      <selection activeCell="N8" sqref="N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0" customWidth="1"/>
    <col min="10" max="10" width="21.42578125" style="30" customWidth="1"/>
    <col min="11" max="16" width="30.5703125" style="30" customWidth="1"/>
    <col min="17" max="18" width="30.28515625" style="5" customWidth="1"/>
    <col min="19" max="19" width="30.28515625" style="30" customWidth="1"/>
    <col min="20" max="20" width="21.42578125" style="30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6.425781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96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37369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10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10" t="s">
        <v>282</v>
      </c>
      <c r="Q9" s="89" t="s">
        <v>4</v>
      </c>
      <c r="R9" s="89" t="s">
        <v>4</v>
      </c>
      <c r="S9" s="89" t="s">
        <v>4</v>
      </c>
      <c r="T9" s="11"/>
      <c r="U9" s="12"/>
      <c r="V9" s="12"/>
      <c r="W9" s="12"/>
      <c r="X9" s="12"/>
    </row>
    <row r="10" spans="1:2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48" t="s">
        <v>7</v>
      </c>
      <c r="R10" s="48" t="s">
        <v>7</v>
      </c>
      <c r="S10" s="15" t="s">
        <v>67</v>
      </c>
      <c r="T10" s="11"/>
    </row>
    <row r="11" spans="1:24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8" t="s">
        <v>47</v>
      </c>
      <c r="G11" s="18" t="s">
        <v>10</v>
      </c>
      <c r="H11" s="18" t="s">
        <v>10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47</v>
      </c>
      <c r="Q11" s="18" t="s">
        <v>10</v>
      </c>
      <c r="R11" s="18" t="s">
        <v>10</v>
      </c>
      <c r="S11" s="18" t="s">
        <v>10</v>
      </c>
      <c r="T11" s="11"/>
    </row>
    <row r="12" spans="1:24" x14ac:dyDescent="0.2">
      <c r="A12" s="16" t="s">
        <v>12</v>
      </c>
      <c r="B12" s="16" t="s">
        <v>12</v>
      </c>
      <c r="C12" s="19"/>
      <c r="D12" s="19"/>
      <c r="E12" s="19"/>
      <c r="F12" s="21"/>
      <c r="G12" s="21"/>
      <c r="H12" s="21"/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21"/>
      <c r="Q12" s="91"/>
      <c r="R12" s="91"/>
      <c r="S12" s="23"/>
      <c r="T12" s="22"/>
    </row>
    <row r="13" spans="1:24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102" t="s">
        <v>262</v>
      </c>
      <c r="G13" s="102" t="s">
        <v>265</v>
      </c>
      <c r="H13" s="27" t="s">
        <v>51</v>
      </c>
      <c r="I13" s="27" t="s">
        <v>51</v>
      </c>
      <c r="J13" s="28"/>
      <c r="K13" s="27" t="s">
        <v>51</v>
      </c>
      <c r="L13" s="27" t="s">
        <v>51</v>
      </c>
      <c r="M13" s="102" t="s">
        <v>263</v>
      </c>
      <c r="N13" s="27" t="s">
        <v>51</v>
      </c>
      <c r="O13" s="102" t="s">
        <v>142</v>
      </c>
      <c r="P13" s="102" t="s">
        <v>264</v>
      </c>
      <c r="Q13" s="29" t="s">
        <v>13</v>
      </c>
      <c r="R13" s="29" t="s">
        <v>13</v>
      </c>
      <c r="S13" s="90" t="s">
        <v>13</v>
      </c>
      <c r="U13" s="31"/>
      <c r="V13" s="31"/>
      <c r="W13" s="31"/>
      <c r="X13" s="31"/>
    </row>
    <row r="14" spans="1:24" x14ac:dyDescent="0.2">
      <c r="A14" s="24"/>
      <c r="B14" s="24"/>
      <c r="C14" s="17"/>
      <c r="D14" s="17"/>
      <c r="E14" s="17"/>
      <c r="F14" s="18"/>
      <c r="G14" s="18"/>
      <c r="H14" s="18"/>
      <c r="I14" s="18"/>
      <c r="J14" s="32"/>
      <c r="K14" s="18"/>
      <c r="L14" s="18"/>
      <c r="M14" s="18"/>
      <c r="N14" s="18"/>
      <c r="O14" s="18"/>
      <c r="P14" s="18"/>
      <c r="Q14" s="55"/>
      <c r="R14" s="55"/>
      <c r="S14" s="18"/>
      <c r="T14" s="92"/>
      <c r="U14" s="33"/>
      <c r="V14" s="33"/>
      <c r="W14" s="33"/>
      <c r="X14" s="33"/>
    </row>
    <row r="15" spans="1:24" ht="21" customHeight="1" thickBot="1" x14ac:dyDescent="0.25">
      <c r="A15" s="24"/>
      <c r="B15" s="24"/>
      <c r="C15" s="87" t="s">
        <v>69</v>
      </c>
      <c r="D15" s="87" t="s">
        <v>69</v>
      </c>
      <c r="E15" s="87" t="s">
        <v>405</v>
      </c>
      <c r="F15" s="87" t="s">
        <v>261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261</v>
      </c>
      <c r="Q15" s="87" t="s">
        <v>69</v>
      </c>
      <c r="R15" s="87" t="s">
        <v>69</v>
      </c>
      <c r="S15" s="87" t="s">
        <v>69</v>
      </c>
      <c r="T15" s="88"/>
      <c r="U15" s="34"/>
      <c r="V15" s="35"/>
      <c r="W15" s="35"/>
      <c r="X15" s="35"/>
    </row>
    <row r="16" spans="1:24" s="30" customFormat="1" ht="26.25" customHeight="1" thickBot="1" x14ac:dyDescent="0.25">
      <c r="A16" s="36"/>
      <c r="B16" s="36"/>
      <c r="C16" s="82" t="s">
        <v>422</v>
      </c>
      <c r="D16" s="82" t="s">
        <v>425</v>
      </c>
      <c r="E16" s="82" t="s">
        <v>423</v>
      </c>
      <c r="F16" s="118" t="s">
        <v>260</v>
      </c>
      <c r="G16" s="118" t="s">
        <v>260</v>
      </c>
      <c r="H16" s="82" t="s">
        <v>421</v>
      </c>
      <c r="I16" s="82" t="s">
        <v>420</v>
      </c>
      <c r="J16" s="17"/>
      <c r="K16" s="140" t="s">
        <v>417</v>
      </c>
      <c r="L16" s="140" t="s">
        <v>418</v>
      </c>
      <c r="M16" s="118" t="s">
        <v>260</v>
      </c>
      <c r="N16" s="82" t="s">
        <v>409</v>
      </c>
      <c r="O16" s="118" t="s">
        <v>298</v>
      </c>
      <c r="P16" s="118" t="s">
        <v>260</v>
      </c>
      <c r="Q16" s="60" t="s">
        <v>408</v>
      </c>
      <c r="R16" s="60" t="s">
        <v>406</v>
      </c>
      <c r="S16" s="60" t="s">
        <v>407</v>
      </c>
      <c r="T16" s="18"/>
      <c r="U16" s="37" t="s">
        <v>14</v>
      </c>
      <c r="V16" s="38" t="s">
        <v>15</v>
      </c>
      <c r="W16" s="39" t="s">
        <v>16</v>
      </c>
      <c r="X16" s="40" t="s">
        <v>17</v>
      </c>
    </row>
    <row r="17" spans="1:24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43" t="s">
        <v>20</v>
      </c>
      <c r="Q17" s="15" t="s">
        <v>20</v>
      </c>
      <c r="R17" s="15" t="s">
        <v>20</v>
      </c>
      <c r="S17" s="46" t="s">
        <v>20</v>
      </c>
      <c r="T17" s="47"/>
      <c r="U17" s="15"/>
      <c r="V17" s="46"/>
      <c r="W17" s="14"/>
      <c r="X17" s="15"/>
    </row>
    <row r="18" spans="1:24" s="32" customFormat="1" x14ac:dyDescent="0.2">
      <c r="A18" s="50" t="s">
        <v>21</v>
      </c>
      <c r="B18" s="49" t="s">
        <v>21</v>
      </c>
      <c r="C18" s="49">
        <v>0</v>
      </c>
      <c r="D18" s="50">
        <v>0</v>
      </c>
      <c r="E18" s="49">
        <v>25</v>
      </c>
      <c r="F18" s="49">
        <v>0</v>
      </c>
      <c r="G18" s="134">
        <v>0</v>
      </c>
      <c r="H18" s="134">
        <v>0</v>
      </c>
      <c r="I18" s="134">
        <v>25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52">
        <v>0</v>
      </c>
      <c r="R18" s="93">
        <v>0</v>
      </c>
      <c r="S18" s="52">
        <v>0</v>
      </c>
      <c r="T18" s="51"/>
      <c r="U18" s="48">
        <f t="shared" ref="U18:U41" si="0">SUM(C18:S18)</f>
        <v>50</v>
      </c>
      <c r="V18" s="15">
        <f t="shared" ref="V18:V41" si="1">SUM(C18:F18,K18:O18)</f>
        <v>25</v>
      </c>
      <c r="W18" s="85">
        <f t="shared" ref="W18:W41" si="2">SUM(G18:I18,P18)</f>
        <v>25</v>
      </c>
      <c r="X18" s="15">
        <f t="shared" ref="X18:X41" si="3">SUM(Q18:S18)</f>
        <v>0</v>
      </c>
    </row>
    <row r="19" spans="1:24" x14ac:dyDescent="0.2">
      <c r="A19" s="53" t="s">
        <v>22</v>
      </c>
      <c r="B19" s="53" t="s">
        <v>22</v>
      </c>
      <c r="C19" s="53">
        <v>0</v>
      </c>
      <c r="D19" s="110">
        <v>0</v>
      </c>
      <c r="E19" s="53">
        <v>25</v>
      </c>
      <c r="F19" s="53">
        <v>0</v>
      </c>
      <c r="G19" s="135">
        <v>0</v>
      </c>
      <c r="H19" s="135">
        <v>0</v>
      </c>
      <c r="I19" s="135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4">
        <v>0</v>
      </c>
      <c r="R19" s="94">
        <v>0</v>
      </c>
      <c r="S19" s="54">
        <v>0</v>
      </c>
      <c r="T19" s="51"/>
      <c r="U19" s="55">
        <f t="shared" si="0"/>
        <v>50</v>
      </c>
      <c r="V19" s="18">
        <f t="shared" si="1"/>
        <v>25</v>
      </c>
      <c r="W19" s="11">
        <f t="shared" si="2"/>
        <v>25</v>
      </c>
      <c r="X19" s="18">
        <f t="shared" si="3"/>
        <v>0</v>
      </c>
    </row>
    <row r="20" spans="1:24" x14ac:dyDescent="0.2">
      <c r="A20" s="53" t="s">
        <v>23</v>
      </c>
      <c r="B20" s="53" t="s">
        <v>23</v>
      </c>
      <c r="C20" s="53">
        <v>0</v>
      </c>
      <c r="D20" s="110">
        <v>0</v>
      </c>
      <c r="E20" s="53">
        <v>25</v>
      </c>
      <c r="F20" s="53">
        <v>0</v>
      </c>
      <c r="G20" s="135">
        <v>0</v>
      </c>
      <c r="H20" s="135">
        <v>0</v>
      </c>
      <c r="I20" s="135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4">
        <v>0</v>
      </c>
      <c r="R20" s="94">
        <v>0</v>
      </c>
      <c r="S20" s="54">
        <v>0</v>
      </c>
      <c r="T20" s="51"/>
      <c r="U20" s="55">
        <f t="shared" si="0"/>
        <v>50</v>
      </c>
      <c r="V20" s="18">
        <f t="shared" si="1"/>
        <v>25</v>
      </c>
      <c r="W20" s="11">
        <f t="shared" si="2"/>
        <v>25</v>
      </c>
      <c r="X20" s="18">
        <f t="shared" si="3"/>
        <v>0</v>
      </c>
    </row>
    <row r="21" spans="1:24" x14ac:dyDescent="0.2">
      <c r="A21" s="53" t="s">
        <v>24</v>
      </c>
      <c r="B21" s="53" t="s">
        <v>24</v>
      </c>
      <c r="C21" s="53">
        <v>0</v>
      </c>
      <c r="D21" s="110">
        <v>0</v>
      </c>
      <c r="E21" s="53">
        <v>25</v>
      </c>
      <c r="F21" s="53">
        <v>0</v>
      </c>
      <c r="G21" s="135">
        <v>0</v>
      </c>
      <c r="H21" s="135">
        <v>0</v>
      </c>
      <c r="I21" s="135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4">
        <v>0</v>
      </c>
      <c r="R21" s="94">
        <v>0</v>
      </c>
      <c r="S21" s="54">
        <v>0</v>
      </c>
      <c r="T21" s="51"/>
      <c r="U21" s="55">
        <f t="shared" si="0"/>
        <v>50</v>
      </c>
      <c r="V21" s="18">
        <f t="shared" si="1"/>
        <v>25</v>
      </c>
      <c r="W21" s="11">
        <f t="shared" si="2"/>
        <v>25</v>
      </c>
      <c r="X21" s="18">
        <f t="shared" si="3"/>
        <v>0</v>
      </c>
    </row>
    <row r="22" spans="1:24" x14ac:dyDescent="0.2">
      <c r="A22" s="53" t="s">
        <v>25</v>
      </c>
      <c r="B22" s="53" t="s">
        <v>25</v>
      </c>
      <c r="C22" s="53">
        <v>0</v>
      </c>
      <c r="D22" s="110">
        <v>0</v>
      </c>
      <c r="E22" s="53">
        <v>25</v>
      </c>
      <c r="F22" s="53">
        <v>0</v>
      </c>
      <c r="G22" s="135">
        <v>0</v>
      </c>
      <c r="H22" s="135">
        <v>0</v>
      </c>
      <c r="I22" s="135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4">
        <v>0</v>
      </c>
      <c r="R22" s="94">
        <v>0</v>
      </c>
      <c r="S22" s="54">
        <v>0</v>
      </c>
      <c r="T22" s="51"/>
      <c r="U22" s="55">
        <f t="shared" si="0"/>
        <v>50</v>
      </c>
      <c r="V22" s="18">
        <f t="shared" si="1"/>
        <v>25</v>
      </c>
      <c r="W22" s="11">
        <f t="shared" si="2"/>
        <v>25</v>
      </c>
      <c r="X22" s="18">
        <f t="shared" si="3"/>
        <v>0</v>
      </c>
    </row>
    <row r="23" spans="1:24" x14ac:dyDescent="0.2">
      <c r="A23" s="53" t="s">
        <v>26</v>
      </c>
      <c r="B23" s="53" t="s">
        <v>26</v>
      </c>
      <c r="C23" s="53">
        <v>0</v>
      </c>
      <c r="D23" s="110">
        <v>0</v>
      </c>
      <c r="E23" s="53">
        <v>25</v>
      </c>
      <c r="F23" s="53">
        <v>0</v>
      </c>
      <c r="G23" s="135">
        <v>0</v>
      </c>
      <c r="H23" s="135">
        <v>0</v>
      </c>
      <c r="I23" s="135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4">
        <v>0</v>
      </c>
      <c r="R23" s="94">
        <v>0</v>
      </c>
      <c r="S23" s="54">
        <v>0</v>
      </c>
      <c r="T23" s="51"/>
      <c r="U23" s="55">
        <f t="shared" si="0"/>
        <v>50</v>
      </c>
      <c r="V23" s="18">
        <f t="shared" si="1"/>
        <v>25</v>
      </c>
      <c r="W23" s="11">
        <f t="shared" si="2"/>
        <v>25</v>
      </c>
      <c r="X23" s="18">
        <f t="shared" si="3"/>
        <v>0</v>
      </c>
    </row>
    <row r="24" spans="1:24" x14ac:dyDescent="0.2">
      <c r="A24" s="53" t="s">
        <v>27</v>
      </c>
      <c r="B24" s="53" t="s">
        <v>27</v>
      </c>
      <c r="C24" s="53">
        <v>25</v>
      </c>
      <c r="D24" s="110">
        <v>25</v>
      </c>
      <c r="E24" s="53">
        <v>0</v>
      </c>
      <c r="F24" s="53">
        <v>25</v>
      </c>
      <c r="G24" s="135">
        <v>25</v>
      </c>
      <c r="H24" s="135">
        <v>5</v>
      </c>
      <c r="I24" s="135">
        <v>0</v>
      </c>
      <c r="J24" s="45"/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4">
        <v>-50</v>
      </c>
      <c r="R24" s="94">
        <v>-30</v>
      </c>
      <c r="S24" s="54">
        <v>0</v>
      </c>
      <c r="T24" s="51"/>
      <c r="U24" s="55">
        <f t="shared" si="0"/>
        <v>-125</v>
      </c>
      <c r="V24" s="18">
        <f t="shared" si="1"/>
        <v>-50</v>
      </c>
      <c r="W24" s="11">
        <f t="shared" si="2"/>
        <v>5</v>
      </c>
      <c r="X24" s="18">
        <f t="shared" si="3"/>
        <v>-80</v>
      </c>
    </row>
    <row r="25" spans="1:24" s="30" customFormat="1" x14ac:dyDescent="0.2">
      <c r="A25" s="53" t="s">
        <v>28</v>
      </c>
      <c r="B25" s="53" t="s">
        <v>28</v>
      </c>
      <c r="C25" s="53">
        <v>25</v>
      </c>
      <c r="D25" s="110">
        <v>25</v>
      </c>
      <c r="E25" s="53">
        <v>0</v>
      </c>
      <c r="F25" s="53">
        <v>25</v>
      </c>
      <c r="G25" s="135">
        <v>25</v>
      </c>
      <c r="H25" s="135">
        <v>5</v>
      </c>
      <c r="I25" s="135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4">
        <v>-50</v>
      </c>
      <c r="R25" s="94">
        <v>-30</v>
      </c>
      <c r="S25" s="54">
        <v>0</v>
      </c>
      <c r="T25" s="51"/>
      <c r="U25" s="55">
        <f t="shared" si="0"/>
        <v>-125</v>
      </c>
      <c r="V25" s="18">
        <f t="shared" si="1"/>
        <v>-50</v>
      </c>
      <c r="W25" s="11">
        <f t="shared" si="2"/>
        <v>5</v>
      </c>
      <c r="X25" s="18">
        <f t="shared" si="3"/>
        <v>-80</v>
      </c>
    </row>
    <row r="26" spans="1:24" s="30" customFormat="1" x14ac:dyDescent="0.2">
      <c r="A26" s="53" t="s">
        <v>29</v>
      </c>
      <c r="B26" s="53" t="s">
        <v>29</v>
      </c>
      <c r="C26" s="53">
        <v>25</v>
      </c>
      <c r="D26" s="110">
        <v>25</v>
      </c>
      <c r="E26" s="53">
        <v>0</v>
      </c>
      <c r="F26" s="53">
        <v>25</v>
      </c>
      <c r="G26" s="135">
        <v>25</v>
      </c>
      <c r="H26" s="135">
        <v>5</v>
      </c>
      <c r="I26" s="135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4">
        <v>-50</v>
      </c>
      <c r="R26" s="94">
        <v>-30</v>
      </c>
      <c r="S26" s="54">
        <v>0</v>
      </c>
      <c r="T26" s="51"/>
      <c r="U26" s="55">
        <f t="shared" si="0"/>
        <v>-125</v>
      </c>
      <c r="V26" s="18">
        <f t="shared" si="1"/>
        <v>-50</v>
      </c>
      <c r="W26" s="11">
        <f t="shared" si="2"/>
        <v>5</v>
      </c>
      <c r="X26" s="18">
        <f t="shared" si="3"/>
        <v>-80</v>
      </c>
    </row>
    <row r="27" spans="1:24" s="30" customFormat="1" x14ac:dyDescent="0.2">
      <c r="A27" s="53" t="s">
        <v>30</v>
      </c>
      <c r="B27" s="53" t="s">
        <v>30</v>
      </c>
      <c r="C27" s="53">
        <v>25</v>
      </c>
      <c r="D27" s="110">
        <v>25</v>
      </c>
      <c r="E27" s="53">
        <v>0</v>
      </c>
      <c r="F27" s="53">
        <v>25</v>
      </c>
      <c r="G27" s="135">
        <v>25</v>
      </c>
      <c r="H27" s="135">
        <v>5</v>
      </c>
      <c r="I27" s="135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4">
        <v>-50</v>
      </c>
      <c r="R27" s="94">
        <v>-30</v>
      </c>
      <c r="S27" s="54">
        <v>-53</v>
      </c>
      <c r="T27" s="51"/>
      <c r="U27" s="55">
        <f t="shared" si="0"/>
        <v>-178</v>
      </c>
      <c r="V27" s="18">
        <f t="shared" si="1"/>
        <v>-50</v>
      </c>
      <c r="W27" s="11">
        <f t="shared" si="2"/>
        <v>5</v>
      </c>
      <c r="X27" s="18">
        <f t="shared" si="3"/>
        <v>-133</v>
      </c>
    </row>
    <row r="28" spans="1:24" s="30" customFormat="1" x14ac:dyDescent="0.2">
      <c r="A28" s="53">
        <v>1100</v>
      </c>
      <c r="B28" s="53">
        <v>1100</v>
      </c>
      <c r="C28" s="53">
        <v>25</v>
      </c>
      <c r="D28" s="110">
        <v>25</v>
      </c>
      <c r="E28" s="53">
        <v>0</v>
      </c>
      <c r="F28" s="53">
        <v>25</v>
      </c>
      <c r="G28" s="135">
        <v>25</v>
      </c>
      <c r="H28" s="135">
        <v>5</v>
      </c>
      <c r="I28" s="135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4">
        <v>-50</v>
      </c>
      <c r="R28" s="94">
        <v>-30</v>
      </c>
      <c r="S28" s="54">
        <v>-53</v>
      </c>
      <c r="T28" s="51"/>
      <c r="U28" s="55">
        <f t="shared" si="0"/>
        <v>-178</v>
      </c>
      <c r="V28" s="18">
        <f t="shared" si="1"/>
        <v>-50</v>
      </c>
      <c r="W28" s="11">
        <f t="shared" si="2"/>
        <v>5</v>
      </c>
      <c r="X28" s="18">
        <f t="shared" si="3"/>
        <v>-133</v>
      </c>
    </row>
    <row r="29" spans="1:24" s="30" customFormat="1" x14ac:dyDescent="0.2">
      <c r="A29" s="53">
        <v>1200</v>
      </c>
      <c r="B29" s="53">
        <v>1200</v>
      </c>
      <c r="C29" s="53">
        <v>25</v>
      </c>
      <c r="D29" s="110">
        <v>25</v>
      </c>
      <c r="E29" s="53">
        <v>0</v>
      </c>
      <c r="F29" s="53">
        <v>25</v>
      </c>
      <c r="G29" s="135">
        <v>25</v>
      </c>
      <c r="H29" s="135">
        <v>5</v>
      </c>
      <c r="I29" s="135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4">
        <v>-50</v>
      </c>
      <c r="R29" s="94">
        <v>-30</v>
      </c>
      <c r="S29" s="54">
        <v>-53</v>
      </c>
      <c r="T29" s="51"/>
      <c r="U29" s="55">
        <f t="shared" si="0"/>
        <v>-178</v>
      </c>
      <c r="V29" s="18">
        <f t="shared" si="1"/>
        <v>-50</v>
      </c>
      <c r="W29" s="11">
        <f t="shared" si="2"/>
        <v>5</v>
      </c>
      <c r="X29" s="18">
        <f t="shared" si="3"/>
        <v>-133</v>
      </c>
    </row>
    <row r="30" spans="1:24" s="30" customFormat="1" x14ac:dyDescent="0.2">
      <c r="A30" s="53">
        <v>1300</v>
      </c>
      <c r="B30" s="53">
        <v>1300</v>
      </c>
      <c r="C30" s="53">
        <v>25</v>
      </c>
      <c r="D30" s="110">
        <v>25</v>
      </c>
      <c r="E30" s="53">
        <v>0</v>
      </c>
      <c r="F30" s="53">
        <v>25</v>
      </c>
      <c r="G30" s="135">
        <v>25</v>
      </c>
      <c r="H30" s="135">
        <v>5</v>
      </c>
      <c r="I30" s="135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4">
        <v>-50</v>
      </c>
      <c r="R30" s="94">
        <v>-30</v>
      </c>
      <c r="S30" s="54">
        <v>-53</v>
      </c>
      <c r="T30" s="51"/>
      <c r="U30" s="55">
        <f t="shared" si="0"/>
        <v>-178</v>
      </c>
      <c r="V30" s="18">
        <f t="shared" si="1"/>
        <v>-50</v>
      </c>
      <c r="W30" s="11">
        <f t="shared" si="2"/>
        <v>5</v>
      </c>
      <c r="X30" s="18">
        <f t="shared" si="3"/>
        <v>-133</v>
      </c>
    </row>
    <row r="31" spans="1:24" s="30" customFormat="1" x14ac:dyDescent="0.2">
      <c r="A31" s="53">
        <v>1400</v>
      </c>
      <c r="B31" s="53">
        <v>1400</v>
      </c>
      <c r="C31" s="53">
        <v>25</v>
      </c>
      <c r="D31" s="110">
        <v>25</v>
      </c>
      <c r="E31" s="53">
        <v>0</v>
      </c>
      <c r="F31" s="53">
        <v>25</v>
      </c>
      <c r="G31" s="135">
        <v>25</v>
      </c>
      <c r="H31" s="135">
        <v>5</v>
      </c>
      <c r="I31" s="135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4">
        <v>-50</v>
      </c>
      <c r="R31" s="94">
        <v>-30</v>
      </c>
      <c r="S31" s="54">
        <v>-53</v>
      </c>
      <c r="T31" s="51"/>
      <c r="U31" s="55">
        <f t="shared" si="0"/>
        <v>-178</v>
      </c>
      <c r="V31" s="18">
        <f t="shared" si="1"/>
        <v>-50</v>
      </c>
      <c r="W31" s="11">
        <f t="shared" si="2"/>
        <v>5</v>
      </c>
      <c r="X31" s="18">
        <f t="shared" si="3"/>
        <v>-133</v>
      </c>
    </row>
    <row r="32" spans="1:24" s="30" customFormat="1" x14ac:dyDescent="0.2">
      <c r="A32" s="53">
        <v>1500</v>
      </c>
      <c r="B32" s="53">
        <v>1500</v>
      </c>
      <c r="C32" s="53">
        <v>25</v>
      </c>
      <c r="D32" s="110">
        <v>25</v>
      </c>
      <c r="E32" s="53">
        <v>0</v>
      </c>
      <c r="F32" s="53">
        <v>25</v>
      </c>
      <c r="G32" s="135">
        <v>25</v>
      </c>
      <c r="H32" s="135">
        <v>5</v>
      </c>
      <c r="I32" s="135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4">
        <v>-50</v>
      </c>
      <c r="R32" s="94">
        <v>-30</v>
      </c>
      <c r="S32" s="54">
        <v>-53</v>
      </c>
      <c r="T32" s="51"/>
      <c r="U32" s="55">
        <f t="shared" si="0"/>
        <v>-178</v>
      </c>
      <c r="V32" s="18">
        <f t="shared" si="1"/>
        <v>-50</v>
      </c>
      <c r="W32" s="11">
        <f t="shared" si="2"/>
        <v>5</v>
      </c>
      <c r="X32" s="18">
        <f t="shared" si="3"/>
        <v>-133</v>
      </c>
    </row>
    <row r="33" spans="1:42" s="30" customFormat="1" x14ac:dyDescent="0.2">
      <c r="A33" s="53">
        <v>1600</v>
      </c>
      <c r="B33" s="53">
        <v>1600</v>
      </c>
      <c r="C33" s="53">
        <v>25</v>
      </c>
      <c r="D33" s="110">
        <v>25</v>
      </c>
      <c r="E33" s="53">
        <v>0</v>
      </c>
      <c r="F33" s="53">
        <v>25</v>
      </c>
      <c r="G33" s="135">
        <v>25</v>
      </c>
      <c r="H33" s="135">
        <v>5</v>
      </c>
      <c r="I33" s="135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4">
        <v>-50</v>
      </c>
      <c r="R33" s="94">
        <v>-30</v>
      </c>
      <c r="S33" s="54">
        <v>-53</v>
      </c>
      <c r="T33" s="51"/>
      <c r="U33" s="55">
        <f t="shared" si="0"/>
        <v>-178</v>
      </c>
      <c r="V33" s="18">
        <f t="shared" si="1"/>
        <v>-50</v>
      </c>
      <c r="W33" s="11">
        <f t="shared" si="2"/>
        <v>5</v>
      </c>
      <c r="X33" s="18">
        <f t="shared" si="3"/>
        <v>-133</v>
      </c>
    </row>
    <row r="34" spans="1:42" s="30" customFormat="1" x14ac:dyDescent="0.2">
      <c r="A34" s="53">
        <v>1700</v>
      </c>
      <c r="B34" s="53">
        <v>1700</v>
      </c>
      <c r="C34" s="53">
        <v>25</v>
      </c>
      <c r="D34" s="110">
        <v>25</v>
      </c>
      <c r="E34" s="53">
        <v>0</v>
      </c>
      <c r="F34" s="53">
        <v>25</v>
      </c>
      <c r="G34" s="135">
        <v>25</v>
      </c>
      <c r="H34" s="135">
        <v>5</v>
      </c>
      <c r="I34" s="135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4">
        <v>-50</v>
      </c>
      <c r="R34" s="94">
        <v>-30</v>
      </c>
      <c r="S34" s="54">
        <v>-53</v>
      </c>
      <c r="T34" s="51"/>
      <c r="U34" s="55">
        <f t="shared" si="0"/>
        <v>-178</v>
      </c>
      <c r="V34" s="18">
        <f t="shared" si="1"/>
        <v>-50</v>
      </c>
      <c r="W34" s="11">
        <f t="shared" si="2"/>
        <v>5</v>
      </c>
      <c r="X34" s="18">
        <f t="shared" si="3"/>
        <v>-133</v>
      </c>
    </row>
    <row r="35" spans="1:42" s="30" customFormat="1" x14ac:dyDescent="0.2">
      <c r="A35" s="53">
        <v>1800</v>
      </c>
      <c r="B35" s="53">
        <v>1800</v>
      </c>
      <c r="C35" s="53">
        <v>25</v>
      </c>
      <c r="D35" s="110">
        <v>25</v>
      </c>
      <c r="E35" s="53">
        <v>0</v>
      </c>
      <c r="F35" s="53">
        <v>25</v>
      </c>
      <c r="G35" s="135">
        <v>25</v>
      </c>
      <c r="H35" s="135">
        <v>5</v>
      </c>
      <c r="I35" s="135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4">
        <v>-50</v>
      </c>
      <c r="R35" s="94">
        <v>-30</v>
      </c>
      <c r="S35" s="54">
        <v>-53</v>
      </c>
      <c r="T35" s="51"/>
      <c r="U35" s="55">
        <f t="shared" si="0"/>
        <v>-178</v>
      </c>
      <c r="V35" s="18">
        <f t="shared" si="1"/>
        <v>-50</v>
      </c>
      <c r="W35" s="11">
        <f t="shared" si="2"/>
        <v>5</v>
      </c>
      <c r="X35" s="18">
        <f t="shared" si="3"/>
        <v>-133</v>
      </c>
    </row>
    <row r="36" spans="1:42" s="30" customFormat="1" x14ac:dyDescent="0.2">
      <c r="A36" s="53">
        <v>1900</v>
      </c>
      <c r="B36" s="53">
        <v>1900</v>
      </c>
      <c r="C36" s="53">
        <v>25</v>
      </c>
      <c r="D36" s="110">
        <v>25</v>
      </c>
      <c r="E36" s="53">
        <v>0</v>
      </c>
      <c r="F36" s="53">
        <v>25</v>
      </c>
      <c r="G36" s="135">
        <v>25</v>
      </c>
      <c r="H36" s="135">
        <v>5</v>
      </c>
      <c r="I36" s="135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4">
        <v>-50</v>
      </c>
      <c r="R36" s="94">
        <v>-30</v>
      </c>
      <c r="S36" s="54">
        <v>-53</v>
      </c>
      <c r="T36" s="51"/>
      <c r="U36" s="55">
        <f t="shared" si="0"/>
        <v>-178</v>
      </c>
      <c r="V36" s="18">
        <f t="shared" si="1"/>
        <v>-50</v>
      </c>
      <c r="W36" s="11">
        <f t="shared" si="2"/>
        <v>5</v>
      </c>
      <c r="X36" s="18">
        <f t="shared" si="3"/>
        <v>-133</v>
      </c>
    </row>
    <row r="37" spans="1:42" s="30" customFormat="1" x14ac:dyDescent="0.2">
      <c r="A37" s="53">
        <v>2000</v>
      </c>
      <c r="B37" s="53">
        <v>2000</v>
      </c>
      <c r="C37" s="53">
        <v>25</v>
      </c>
      <c r="D37" s="110">
        <v>25</v>
      </c>
      <c r="E37" s="53">
        <v>0</v>
      </c>
      <c r="F37" s="53">
        <v>25</v>
      </c>
      <c r="G37" s="135">
        <v>25</v>
      </c>
      <c r="H37" s="135">
        <v>5</v>
      </c>
      <c r="I37" s="135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4">
        <v>-50</v>
      </c>
      <c r="R37" s="94">
        <v>-30</v>
      </c>
      <c r="S37" s="54">
        <v>-53</v>
      </c>
      <c r="T37" s="51"/>
      <c r="U37" s="55">
        <f t="shared" si="0"/>
        <v>-178</v>
      </c>
      <c r="V37" s="18">
        <f t="shared" si="1"/>
        <v>-50</v>
      </c>
      <c r="W37" s="11">
        <f t="shared" si="2"/>
        <v>5</v>
      </c>
      <c r="X37" s="18">
        <f t="shared" si="3"/>
        <v>-133</v>
      </c>
    </row>
    <row r="38" spans="1:42" s="30" customFormat="1" ht="12" customHeight="1" x14ac:dyDescent="0.2">
      <c r="A38" s="53">
        <v>2100</v>
      </c>
      <c r="B38" s="53">
        <v>2100</v>
      </c>
      <c r="C38" s="53">
        <v>25</v>
      </c>
      <c r="D38" s="110">
        <v>25</v>
      </c>
      <c r="E38" s="53">
        <v>0</v>
      </c>
      <c r="F38" s="53">
        <v>25</v>
      </c>
      <c r="G38" s="135">
        <v>25</v>
      </c>
      <c r="H38" s="135">
        <v>5</v>
      </c>
      <c r="I38" s="135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4">
        <v>-50</v>
      </c>
      <c r="R38" s="94">
        <v>-30</v>
      </c>
      <c r="S38" s="54">
        <v>-53</v>
      </c>
      <c r="T38" s="51"/>
      <c r="U38" s="55">
        <f t="shared" si="0"/>
        <v>-178</v>
      </c>
      <c r="V38" s="18">
        <f t="shared" si="1"/>
        <v>-50</v>
      </c>
      <c r="W38" s="11">
        <f t="shared" si="2"/>
        <v>5</v>
      </c>
      <c r="X38" s="18">
        <f t="shared" si="3"/>
        <v>-133</v>
      </c>
    </row>
    <row r="39" spans="1:42" s="30" customFormat="1" x14ac:dyDescent="0.2">
      <c r="A39" s="53">
        <v>2200</v>
      </c>
      <c r="B39" s="53">
        <v>2200</v>
      </c>
      <c r="C39" s="53">
        <v>25</v>
      </c>
      <c r="D39" s="110">
        <v>25</v>
      </c>
      <c r="E39" s="53">
        <v>0</v>
      </c>
      <c r="F39" s="53">
        <v>25</v>
      </c>
      <c r="G39" s="135">
        <v>25</v>
      </c>
      <c r="H39" s="135">
        <v>5</v>
      </c>
      <c r="I39" s="135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4">
        <v>-50</v>
      </c>
      <c r="R39" s="94">
        <v>-30</v>
      </c>
      <c r="S39" s="54">
        <v>0</v>
      </c>
      <c r="T39" s="51"/>
      <c r="U39" s="55">
        <f t="shared" si="0"/>
        <v>-125</v>
      </c>
      <c r="V39" s="18">
        <f t="shared" si="1"/>
        <v>-50</v>
      </c>
      <c r="W39" s="11">
        <f t="shared" si="2"/>
        <v>5</v>
      </c>
      <c r="X39" s="18">
        <f t="shared" si="3"/>
        <v>-80</v>
      </c>
    </row>
    <row r="40" spans="1:42" s="30" customFormat="1" x14ac:dyDescent="0.2">
      <c r="A40" s="53">
        <v>2300</v>
      </c>
      <c r="B40" s="53">
        <v>2300</v>
      </c>
      <c r="C40" s="53">
        <v>0</v>
      </c>
      <c r="D40" s="110">
        <v>0</v>
      </c>
      <c r="E40" s="53">
        <v>25</v>
      </c>
      <c r="F40" s="53">
        <v>0</v>
      </c>
      <c r="G40" s="135">
        <v>0</v>
      </c>
      <c r="H40" s="135">
        <v>0</v>
      </c>
      <c r="I40" s="135">
        <v>25</v>
      </c>
      <c r="J40" s="45"/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4">
        <v>0</v>
      </c>
      <c r="R40" s="94">
        <v>0</v>
      </c>
      <c r="S40" s="54">
        <v>0</v>
      </c>
      <c r="T40" s="51"/>
      <c r="U40" s="55">
        <f t="shared" si="0"/>
        <v>50</v>
      </c>
      <c r="V40" s="18">
        <f t="shared" si="1"/>
        <v>25</v>
      </c>
      <c r="W40" s="11">
        <f t="shared" si="2"/>
        <v>25</v>
      </c>
      <c r="X40" s="18">
        <f t="shared" si="3"/>
        <v>0</v>
      </c>
    </row>
    <row r="41" spans="1:42" s="30" customFormat="1" ht="13.5" thickBot="1" x14ac:dyDescent="0.25">
      <c r="A41" s="56">
        <v>2400</v>
      </c>
      <c r="B41" s="56">
        <v>2400</v>
      </c>
      <c r="C41" s="56">
        <v>0</v>
      </c>
      <c r="D41" s="139">
        <v>0</v>
      </c>
      <c r="E41" s="56">
        <v>25</v>
      </c>
      <c r="F41" s="56">
        <v>0</v>
      </c>
      <c r="G41" s="136">
        <v>0</v>
      </c>
      <c r="H41" s="136">
        <v>0</v>
      </c>
      <c r="I41" s="136">
        <v>25</v>
      </c>
      <c r="J41" s="45"/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7">
        <v>0</v>
      </c>
      <c r="R41" s="95">
        <v>0</v>
      </c>
      <c r="S41" s="57">
        <v>0</v>
      </c>
      <c r="T41" s="51"/>
      <c r="U41" s="58">
        <f t="shared" si="0"/>
        <v>50</v>
      </c>
      <c r="V41" s="59">
        <f t="shared" si="1"/>
        <v>25</v>
      </c>
      <c r="W41" s="109">
        <f t="shared" si="2"/>
        <v>25</v>
      </c>
      <c r="X41" s="59">
        <f t="shared" si="3"/>
        <v>0</v>
      </c>
    </row>
    <row r="42" spans="1:42" s="12" customFormat="1" x14ac:dyDescent="0.2">
      <c r="A42" s="51"/>
      <c r="B42" s="51"/>
      <c r="C42" s="51"/>
      <c r="D42" s="51"/>
      <c r="E42" s="51"/>
      <c r="F42" s="51"/>
      <c r="G42" s="61"/>
      <c r="H42" s="6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11"/>
      <c r="V42" s="11"/>
      <c r="W42" s="11"/>
      <c r="X42" s="11"/>
    </row>
    <row r="43" spans="1:42" ht="13.5" thickBot="1" x14ac:dyDescent="0.25">
      <c r="A43" s="20"/>
      <c r="B43" s="20"/>
      <c r="C43" s="20"/>
      <c r="D43" s="20"/>
      <c r="E43" s="20"/>
      <c r="F43" s="62"/>
      <c r="G43" s="62"/>
      <c r="H43" s="62"/>
      <c r="I43" s="62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4" spans="1:42" ht="13.5" thickBot="1" x14ac:dyDescent="0.25">
      <c r="B44" s="63" t="s">
        <v>31</v>
      </c>
      <c r="C44" s="46">
        <f t="shared" ref="C44:I44" si="4">SUM(C18:C41)</f>
        <v>400</v>
      </c>
      <c r="D44" s="46">
        <f t="shared" si="4"/>
        <v>400</v>
      </c>
      <c r="E44" s="46">
        <f t="shared" si="4"/>
        <v>200</v>
      </c>
      <c r="F44" s="46">
        <f t="shared" si="4"/>
        <v>400</v>
      </c>
      <c r="G44" s="46">
        <f t="shared" si="4"/>
        <v>400</v>
      </c>
      <c r="H44" s="46">
        <f t="shared" si="4"/>
        <v>80</v>
      </c>
      <c r="I44" s="46">
        <f t="shared" si="4"/>
        <v>200</v>
      </c>
      <c r="J44" s="17"/>
      <c r="K44" s="46">
        <f t="shared" ref="K44:S44" si="5">SUM(K18:K41)</f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-400</v>
      </c>
      <c r="Q44" s="46">
        <f t="shared" si="5"/>
        <v>-800</v>
      </c>
      <c r="R44" s="46">
        <f t="shared" si="5"/>
        <v>-480</v>
      </c>
      <c r="S44" s="46">
        <f t="shared" si="5"/>
        <v>-636</v>
      </c>
      <c r="T44" s="18"/>
      <c r="U44" s="46">
        <f>SUM(U18:U41)</f>
        <v>-2236</v>
      </c>
      <c r="V44" s="46">
        <f>SUM(V18:V41)</f>
        <v>-600</v>
      </c>
      <c r="W44" s="46">
        <f>SUM(W18:W41)</f>
        <v>280</v>
      </c>
      <c r="X44" s="46">
        <f>SUM(X18:X41)</f>
        <v>-1916</v>
      </c>
      <c r="Y44" s="64" t="s">
        <v>32</v>
      </c>
      <c r="Z44" s="65"/>
    </row>
    <row r="45" spans="1:42" ht="13.5" thickBot="1" x14ac:dyDescent="0.25">
      <c r="B45" s="66"/>
      <c r="C45" s="11"/>
      <c r="D45" s="11"/>
      <c r="E45" s="11"/>
      <c r="F45" s="18"/>
      <c r="G45" s="18"/>
      <c r="H45" s="18"/>
      <c r="I45" s="18"/>
      <c r="J45" s="67" t="s">
        <v>33</v>
      </c>
      <c r="K45" s="11"/>
      <c r="L45" s="11"/>
      <c r="M45" s="11"/>
      <c r="N45" s="11"/>
      <c r="O45" s="11"/>
      <c r="P45" s="11"/>
      <c r="Q45" s="11"/>
      <c r="R45" s="11"/>
      <c r="S45" s="11"/>
      <c r="T45" s="68" t="s">
        <v>34</v>
      </c>
      <c r="U45" s="18"/>
      <c r="V45" s="18"/>
      <c r="W45" s="18"/>
      <c r="X45" s="18"/>
      <c r="Y45" s="69"/>
    </row>
    <row r="46" spans="1:42" ht="30.75" customHeight="1" thickBot="1" x14ac:dyDescent="0.25">
      <c r="A46" s="66"/>
      <c r="B46" s="70" t="s">
        <v>230</v>
      </c>
      <c r="C46" s="46">
        <f t="shared" ref="C46:I46" si="6">SUM(C18:C41)</f>
        <v>400</v>
      </c>
      <c r="D46" s="46">
        <f t="shared" si="6"/>
        <v>400</v>
      </c>
      <c r="E46" s="46">
        <f t="shared" si="6"/>
        <v>200</v>
      </c>
      <c r="F46" s="46">
        <f t="shared" si="6"/>
        <v>400</v>
      </c>
      <c r="G46" s="46">
        <f t="shared" si="6"/>
        <v>400</v>
      </c>
      <c r="H46" s="46">
        <f t="shared" si="6"/>
        <v>80</v>
      </c>
      <c r="I46" s="46">
        <f t="shared" si="6"/>
        <v>200</v>
      </c>
      <c r="J46" s="71">
        <f>SUM(C46:I46)</f>
        <v>2080</v>
      </c>
      <c r="K46" s="46">
        <f t="shared" ref="K46:S46" si="7">SUM(K18:K41)</f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-400</v>
      </c>
      <c r="Q46" s="46">
        <f t="shared" si="7"/>
        <v>-800</v>
      </c>
      <c r="R46" s="46">
        <f t="shared" si="7"/>
        <v>-480</v>
      </c>
      <c r="S46" s="46">
        <f t="shared" si="7"/>
        <v>-636</v>
      </c>
      <c r="T46" s="72">
        <f>SUM(K46:S46)</f>
        <v>-4316</v>
      </c>
      <c r="U46" s="46">
        <f>SUM(U18:U41)</f>
        <v>-2236</v>
      </c>
      <c r="V46" s="46">
        <f>SUM(V18:V41)</f>
        <v>-600</v>
      </c>
      <c r="W46" s="46">
        <f>SUM(W18:W41)</f>
        <v>280</v>
      </c>
      <c r="X46" s="46">
        <f>SUM(X18:X41)</f>
        <v>-1916</v>
      </c>
      <c r="Y46" s="69">
        <f>ABS(T46)+ABS(J46)</f>
        <v>6396</v>
      </c>
    </row>
    <row r="47" spans="1:42" ht="13.5" thickBot="1" x14ac:dyDescent="0.25">
      <c r="A47" s="66"/>
      <c r="B47" s="66"/>
      <c r="C47" s="48"/>
      <c r="D47" s="48"/>
      <c r="E47" s="48"/>
      <c r="F47" s="15"/>
      <c r="G47" s="15"/>
      <c r="H47" s="15"/>
      <c r="I47" s="46"/>
      <c r="K47" s="46"/>
      <c r="L47" s="46"/>
      <c r="M47" s="46"/>
      <c r="N47" s="15"/>
      <c r="O47" s="15"/>
      <c r="P47" s="15"/>
      <c r="Q47" s="14"/>
      <c r="R47" s="14"/>
      <c r="S47" s="14"/>
      <c r="U47" s="73"/>
      <c r="V47" s="73"/>
      <c r="W47" s="73"/>
      <c r="X47" s="73"/>
    </row>
    <row r="48" spans="1:42" x14ac:dyDescent="0.2">
      <c r="A48" s="2"/>
      <c r="B48" s="2"/>
      <c r="C48" s="43" t="s">
        <v>62</v>
      </c>
      <c r="D48" s="43" t="s">
        <v>62</v>
      </c>
      <c r="E48" s="43" t="s">
        <v>62</v>
      </c>
      <c r="F48" s="85" t="s">
        <v>47</v>
      </c>
      <c r="G48" s="48" t="s">
        <v>47</v>
      </c>
      <c r="H48" s="43" t="s">
        <v>36</v>
      </c>
      <c r="I48" s="83" t="s">
        <v>36</v>
      </c>
      <c r="J48" s="44"/>
      <c r="K48" s="15" t="s">
        <v>79</v>
      </c>
      <c r="L48" s="15" t="s">
        <v>79</v>
      </c>
      <c r="M48" s="85" t="s">
        <v>39</v>
      </c>
      <c r="N48" s="43" t="s">
        <v>410</v>
      </c>
      <c r="O48" s="14" t="s">
        <v>143</v>
      </c>
      <c r="P48" s="85" t="s">
        <v>47</v>
      </c>
      <c r="Q48" s="74"/>
      <c r="R48" s="99"/>
      <c r="S48" s="74"/>
      <c r="T48" s="44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</row>
    <row r="49" spans="1:42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73" t="s">
        <v>46</v>
      </c>
      <c r="G49" s="138" t="s">
        <v>39</v>
      </c>
      <c r="H49" s="47" t="s">
        <v>11</v>
      </c>
      <c r="I49" s="45" t="s">
        <v>11</v>
      </c>
      <c r="J49" s="76"/>
      <c r="K49" s="18" t="s">
        <v>140</v>
      </c>
      <c r="L49" s="18" t="s">
        <v>140</v>
      </c>
      <c r="M49" s="73" t="s">
        <v>47</v>
      </c>
      <c r="N49" s="47" t="s">
        <v>411</v>
      </c>
      <c r="O49" s="17" t="s">
        <v>144</v>
      </c>
      <c r="P49" s="73" t="s">
        <v>39</v>
      </c>
      <c r="Q49" s="18" t="s">
        <v>37</v>
      </c>
      <c r="R49" s="17" t="s">
        <v>37</v>
      </c>
      <c r="S49" s="18" t="s">
        <v>37</v>
      </c>
      <c r="T49" s="76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</row>
    <row r="50" spans="1:42" s="12" customFormat="1" ht="16.5" customHeight="1" x14ac:dyDescent="0.2">
      <c r="A50" s="66"/>
      <c r="B50" s="66"/>
      <c r="C50" s="47" t="s">
        <v>10</v>
      </c>
      <c r="D50" s="47" t="s">
        <v>10</v>
      </c>
      <c r="E50" s="47" t="s">
        <v>47</v>
      </c>
      <c r="F50" s="11" t="s">
        <v>39</v>
      </c>
      <c r="G50" s="55" t="s">
        <v>10</v>
      </c>
      <c r="H50" s="47" t="s">
        <v>10</v>
      </c>
      <c r="I50" s="45" t="s">
        <v>40</v>
      </c>
      <c r="J50" s="76"/>
      <c r="K50" s="18" t="s">
        <v>48</v>
      </c>
      <c r="L50" s="18" t="s">
        <v>48</v>
      </c>
      <c r="M50" s="11" t="s">
        <v>46</v>
      </c>
      <c r="N50" s="47" t="s">
        <v>276</v>
      </c>
      <c r="O50" s="17" t="s">
        <v>145</v>
      </c>
      <c r="P50" s="11" t="s">
        <v>10</v>
      </c>
      <c r="Q50" s="18" t="s">
        <v>38</v>
      </c>
      <c r="R50" s="17" t="s">
        <v>38</v>
      </c>
      <c r="S50" s="18" t="s">
        <v>38</v>
      </c>
      <c r="T50" s="76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</row>
    <row r="51" spans="1:42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47" t="s">
        <v>46</v>
      </c>
      <c r="F51" s="105" t="s">
        <v>47</v>
      </c>
      <c r="G51" s="75" t="s">
        <v>38</v>
      </c>
      <c r="H51" s="47" t="s">
        <v>256</v>
      </c>
      <c r="I51" s="45" t="s">
        <v>38</v>
      </c>
      <c r="J51" s="75"/>
      <c r="K51" s="18" t="s">
        <v>81</v>
      </c>
      <c r="L51" s="18" t="s">
        <v>91</v>
      </c>
      <c r="M51" s="105" t="s">
        <v>39</v>
      </c>
      <c r="N51" s="47" t="s">
        <v>412</v>
      </c>
      <c r="O51" s="17" t="s">
        <v>204</v>
      </c>
      <c r="P51" s="44" t="s">
        <v>38</v>
      </c>
      <c r="Q51" s="18" t="s">
        <v>47</v>
      </c>
      <c r="R51" s="17" t="s">
        <v>11</v>
      </c>
      <c r="S51" s="18" t="s">
        <v>11</v>
      </c>
      <c r="T51" s="11"/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</row>
    <row r="52" spans="1:42" s="12" customFormat="1" ht="19.5" customHeight="1" thickBot="1" x14ac:dyDescent="0.25">
      <c r="A52" s="66"/>
      <c r="B52" s="66"/>
      <c r="C52" s="47" t="s">
        <v>395</v>
      </c>
      <c r="D52" s="47" t="s">
        <v>424</v>
      </c>
      <c r="E52" s="47" t="s">
        <v>60</v>
      </c>
      <c r="F52" s="44"/>
      <c r="G52" s="84" t="s">
        <v>47</v>
      </c>
      <c r="H52" s="47" t="s">
        <v>38</v>
      </c>
      <c r="I52" s="98" t="s">
        <v>44</v>
      </c>
      <c r="J52" s="77"/>
      <c r="K52" s="18" t="s">
        <v>416</v>
      </c>
      <c r="L52" s="18" t="s">
        <v>419</v>
      </c>
      <c r="M52" s="30"/>
      <c r="N52" s="47" t="s">
        <v>413</v>
      </c>
      <c r="O52" s="17" t="s">
        <v>47</v>
      </c>
      <c r="P52" s="105" t="s">
        <v>47</v>
      </c>
      <c r="Q52" s="18" t="s">
        <v>43</v>
      </c>
      <c r="R52" s="17" t="s">
        <v>43</v>
      </c>
      <c r="S52" s="18" t="s">
        <v>43</v>
      </c>
      <c r="T52" s="77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</row>
    <row r="53" spans="1:42" s="12" customFormat="1" ht="30" customHeight="1" thickBot="1" x14ac:dyDescent="0.25">
      <c r="A53" s="66"/>
      <c r="B53" s="66"/>
      <c r="C53" s="47" t="s">
        <v>91</v>
      </c>
      <c r="D53" s="47" t="s">
        <v>117</v>
      </c>
      <c r="E53" s="47" t="s">
        <v>63</v>
      </c>
      <c r="F53" s="44"/>
      <c r="G53" s="44"/>
      <c r="H53" s="47" t="s">
        <v>54</v>
      </c>
      <c r="I53" s="44"/>
      <c r="J53" s="76"/>
      <c r="K53" s="55" t="s">
        <v>38</v>
      </c>
      <c r="L53" s="18" t="s">
        <v>56</v>
      </c>
      <c r="M53" s="30"/>
      <c r="N53" s="47" t="s">
        <v>412</v>
      </c>
      <c r="O53" s="45" t="s">
        <v>39</v>
      </c>
      <c r="P53" s="30"/>
      <c r="Q53" s="59"/>
      <c r="R53" s="60"/>
      <c r="S53" s="59"/>
      <c r="T53" s="76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</row>
    <row r="54" spans="1:42" s="12" customFormat="1" ht="24" customHeight="1" thickBot="1" x14ac:dyDescent="0.25">
      <c r="A54" s="66"/>
      <c r="B54" s="66"/>
      <c r="C54" s="47" t="s">
        <v>49</v>
      </c>
      <c r="D54" s="47" t="s">
        <v>92</v>
      </c>
      <c r="E54" s="78" t="s">
        <v>60</v>
      </c>
      <c r="F54" s="44"/>
      <c r="G54" s="44"/>
      <c r="H54" s="47" t="s">
        <v>195</v>
      </c>
      <c r="I54" s="44"/>
      <c r="J54" s="76"/>
      <c r="K54" s="47" t="s">
        <v>56</v>
      </c>
      <c r="L54" s="18" t="s">
        <v>11</v>
      </c>
      <c r="M54" s="30"/>
      <c r="N54" s="47" t="s">
        <v>276</v>
      </c>
      <c r="O54" s="45" t="s">
        <v>70</v>
      </c>
      <c r="P54" s="30"/>
      <c r="Q54" s="11"/>
      <c r="R54" s="11"/>
      <c r="S54" s="11"/>
      <c r="T54" s="11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2" s="12" customFormat="1" ht="28.5" customHeight="1" thickBot="1" x14ac:dyDescent="0.25">
      <c r="A55" s="66"/>
      <c r="B55" s="66"/>
      <c r="C55" s="47" t="s">
        <v>63</v>
      </c>
      <c r="D55" s="47" t="s">
        <v>63</v>
      </c>
      <c r="E55" s="30"/>
      <c r="F55" s="44"/>
      <c r="G55" s="44"/>
      <c r="H55" s="78" t="s">
        <v>65</v>
      </c>
      <c r="I55" s="44"/>
      <c r="J55" s="76"/>
      <c r="K55" s="18" t="s">
        <v>11</v>
      </c>
      <c r="L55" s="18" t="s">
        <v>39</v>
      </c>
      <c r="M55" s="30"/>
      <c r="N55" s="47" t="s">
        <v>414</v>
      </c>
      <c r="O55" s="45" t="s">
        <v>39</v>
      </c>
      <c r="P55" s="30"/>
      <c r="Q55" s="44"/>
      <c r="R55" s="44"/>
      <c r="S55" s="44"/>
      <c r="T55" s="44"/>
      <c r="U55" s="76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</row>
    <row r="56" spans="1:42" s="12" customFormat="1" ht="25.5" customHeight="1" thickBot="1" x14ac:dyDescent="0.25">
      <c r="A56" s="66"/>
      <c r="B56" s="66"/>
      <c r="C56" s="78" t="s">
        <v>60</v>
      </c>
      <c r="D56" s="78" t="s">
        <v>252</v>
      </c>
      <c r="E56" s="30"/>
      <c r="F56" s="44"/>
      <c r="G56" s="44"/>
      <c r="H56" s="44"/>
      <c r="I56" s="44"/>
      <c r="J56" s="79"/>
      <c r="K56" s="18" t="s">
        <v>39</v>
      </c>
      <c r="L56" s="47" t="s">
        <v>70</v>
      </c>
      <c r="M56" s="30"/>
      <c r="N56" s="47" t="s">
        <v>415</v>
      </c>
      <c r="O56" s="98" t="s">
        <v>70</v>
      </c>
      <c r="P56" s="30"/>
      <c r="Q56" s="44"/>
      <c r="R56" s="44"/>
      <c r="S56" s="44"/>
      <c r="T56" s="44"/>
      <c r="U56" s="79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2" s="12" customFormat="1" ht="27" customHeight="1" x14ac:dyDescent="0.2">
      <c r="C57" s="30"/>
      <c r="D57" s="30"/>
      <c r="E57" s="30"/>
      <c r="F57" s="32"/>
      <c r="G57" s="32"/>
      <c r="H57" s="44"/>
      <c r="I57" s="44"/>
      <c r="J57" s="79"/>
      <c r="K57" s="47" t="s">
        <v>70</v>
      </c>
      <c r="L57" s="47" t="s">
        <v>71</v>
      </c>
      <c r="M57" s="30"/>
      <c r="N57" s="47" t="s">
        <v>276</v>
      </c>
      <c r="O57" s="30"/>
      <c r="P57" s="30"/>
      <c r="Q57" s="44"/>
      <c r="R57" s="44"/>
      <c r="S57" s="44"/>
      <c r="T57" s="79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1:42" ht="20.25" customHeight="1" x14ac:dyDescent="0.2">
      <c r="B58" s="32"/>
      <c r="F58" s="32"/>
      <c r="G58" s="32"/>
      <c r="H58" s="44"/>
      <c r="I58" s="44"/>
      <c r="J58" s="79"/>
      <c r="K58" s="47" t="s">
        <v>71</v>
      </c>
      <c r="L58" s="47" t="s">
        <v>72</v>
      </c>
      <c r="N58" s="47" t="s">
        <v>92</v>
      </c>
      <c r="Q58" s="32"/>
      <c r="R58" s="32"/>
      <c r="S58" s="32"/>
      <c r="T58" s="8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</row>
    <row r="59" spans="1:42" ht="24" customHeight="1" thickBot="1" x14ac:dyDescent="0.25">
      <c r="B59" s="30"/>
      <c r="F59" s="32"/>
      <c r="G59" s="32"/>
      <c r="H59" s="32"/>
      <c r="I59" s="32"/>
      <c r="J59" s="79"/>
      <c r="K59" s="47" t="s">
        <v>72</v>
      </c>
      <c r="L59" s="78" t="s">
        <v>73</v>
      </c>
      <c r="N59" s="47" t="s">
        <v>47</v>
      </c>
      <c r="Q59" s="32"/>
      <c r="R59" s="32"/>
      <c r="S59" s="32"/>
      <c r="U59" s="81"/>
      <c r="V59" s="81"/>
      <c r="W59" s="81"/>
      <c r="X59" s="81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</row>
    <row r="60" spans="1:42" ht="15.75" thickBot="1" x14ac:dyDescent="0.25">
      <c r="F60" s="32"/>
      <c r="G60" s="32"/>
      <c r="H60" s="32"/>
      <c r="I60" s="32"/>
      <c r="J60" s="79"/>
      <c r="K60" s="78" t="s">
        <v>73</v>
      </c>
      <c r="N60" s="47" t="s">
        <v>171</v>
      </c>
      <c r="Q60" s="30"/>
      <c r="R60" s="30"/>
      <c r="U60" s="80"/>
      <c r="V60" s="80"/>
      <c r="W60" s="80"/>
      <c r="X60" s="8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</row>
    <row r="61" spans="1:42" ht="15" x14ac:dyDescent="0.2">
      <c r="F61" s="32"/>
      <c r="G61" s="32"/>
      <c r="H61" s="32"/>
      <c r="I61" s="32"/>
      <c r="J61" s="79"/>
      <c r="N61" s="47" t="s">
        <v>46</v>
      </c>
      <c r="Q61" s="30"/>
      <c r="R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</row>
    <row r="62" spans="1:42" ht="15" x14ac:dyDescent="0.2">
      <c r="F62" s="32"/>
      <c r="G62" s="32"/>
      <c r="H62" s="32"/>
      <c r="I62" s="32"/>
      <c r="J62" s="79"/>
      <c r="N62" s="47" t="s">
        <v>11</v>
      </c>
      <c r="Q62" s="30"/>
      <c r="R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spans="1:42" ht="15" x14ac:dyDescent="0.2">
      <c r="F63" s="32"/>
      <c r="G63" s="32"/>
      <c r="H63" s="32"/>
      <c r="I63" s="32"/>
      <c r="J63" s="79"/>
      <c r="N63" s="47" t="s">
        <v>39</v>
      </c>
      <c r="Q63" s="30"/>
      <c r="R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</row>
    <row r="64" spans="1:42" x14ac:dyDescent="0.2">
      <c r="F64" s="32"/>
      <c r="G64" s="32"/>
      <c r="H64" s="32"/>
      <c r="I64" s="32"/>
      <c r="N64" s="47" t="s">
        <v>70</v>
      </c>
      <c r="Q64" s="30"/>
      <c r="R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</row>
    <row r="65" spans="8:42" x14ac:dyDescent="0.2">
      <c r="H65" s="32"/>
      <c r="I65" s="32"/>
      <c r="N65" s="47" t="s">
        <v>39</v>
      </c>
      <c r="Q65" s="30"/>
      <c r="R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</row>
    <row r="66" spans="8:42" ht="13.5" thickBot="1" x14ac:dyDescent="0.25">
      <c r="H66" s="32"/>
      <c r="I66" s="32"/>
      <c r="N66" s="78" t="s">
        <v>70</v>
      </c>
      <c r="Q66" s="30"/>
      <c r="R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</row>
    <row r="67" spans="8:42" x14ac:dyDescent="0.2">
      <c r="Q67" s="30"/>
      <c r="R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</row>
    <row r="68" spans="8:42" x14ac:dyDescent="0.2">
      <c r="Q68" s="30"/>
      <c r="R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</row>
    <row r="69" spans="8:42" x14ac:dyDescent="0.2">
      <c r="Q69" s="30"/>
      <c r="R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</row>
    <row r="70" spans="8:42" x14ac:dyDescent="0.2">
      <c r="Q70" s="30"/>
      <c r="R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</row>
    <row r="71" spans="8:42" x14ac:dyDescent="0.2">
      <c r="Q71" s="30"/>
      <c r="R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</row>
    <row r="72" spans="8:42" x14ac:dyDescent="0.2">
      <c r="Q72" s="30"/>
      <c r="R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</row>
    <row r="73" spans="8:42" x14ac:dyDescent="0.2">
      <c r="Q73" s="30"/>
      <c r="R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</row>
    <row r="74" spans="8:42" x14ac:dyDescent="0.2">
      <c r="Q74" s="30"/>
      <c r="R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</row>
    <row r="75" spans="8:42" x14ac:dyDescent="0.2">
      <c r="Q75" s="30"/>
      <c r="R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</row>
    <row r="76" spans="8:42" x14ac:dyDescent="0.2">
      <c r="Q76" s="30"/>
      <c r="R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</row>
    <row r="77" spans="8:42" x14ac:dyDescent="0.2">
      <c r="Q77" s="30"/>
      <c r="R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</row>
    <row r="78" spans="8:42" x14ac:dyDescent="0.2">
      <c r="Q78" s="30"/>
      <c r="R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</row>
    <row r="79" spans="8:42" x14ac:dyDescent="0.2">
      <c r="Q79" s="30"/>
      <c r="R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</row>
    <row r="80" spans="8:42" x14ac:dyDescent="0.2">
      <c r="Q80" s="30"/>
      <c r="R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</row>
    <row r="81" spans="17:42" x14ac:dyDescent="0.2">
      <c r="Q81" s="30"/>
      <c r="R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</row>
    <row r="82" spans="17:42" x14ac:dyDescent="0.2">
      <c r="Q82" s="30"/>
      <c r="R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</row>
    <row r="83" spans="17:42" x14ac:dyDescent="0.2">
      <c r="Q83" s="30"/>
      <c r="R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</row>
    <row r="84" spans="17:42" x14ac:dyDescent="0.2">
      <c r="Q84" s="30"/>
      <c r="R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</row>
    <row r="85" spans="17:42" x14ac:dyDescent="0.2">
      <c r="Q85" s="30"/>
      <c r="R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</row>
    <row r="86" spans="17:42" x14ac:dyDescent="0.2">
      <c r="Q86" s="30"/>
      <c r="R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</row>
    <row r="87" spans="17:42" x14ac:dyDescent="0.2">
      <c r="Q87" s="30"/>
      <c r="R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</row>
    <row r="88" spans="17:42" x14ac:dyDescent="0.2">
      <c r="Q88" s="30"/>
      <c r="R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</row>
    <row r="89" spans="17:42" x14ac:dyDescent="0.2">
      <c r="Q89" s="30"/>
      <c r="R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</row>
    <row r="90" spans="17:42" x14ac:dyDescent="0.2">
      <c r="Q90" s="30"/>
      <c r="R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</row>
    <row r="91" spans="17:42" x14ac:dyDescent="0.2">
      <c r="Q91" s="30"/>
      <c r="R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</row>
    <row r="92" spans="17:42" x14ac:dyDescent="0.2">
      <c r="Q92" s="30"/>
      <c r="R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</row>
    <row r="93" spans="17:42" x14ac:dyDescent="0.2">
      <c r="Q93" s="30"/>
      <c r="R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</row>
    <row r="94" spans="17:42" x14ac:dyDescent="0.2">
      <c r="Q94" s="30"/>
      <c r="R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</row>
    <row r="95" spans="17:42" x14ac:dyDescent="0.2">
      <c r="Q95" s="30"/>
      <c r="R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</row>
    <row r="96" spans="17:42" x14ac:dyDescent="0.2">
      <c r="Q96" s="30"/>
      <c r="R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</row>
    <row r="97" spans="17:42" x14ac:dyDescent="0.2">
      <c r="Q97" s="30"/>
      <c r="R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</row>
    <row r="98" spans="17:42" x14ac:dyDescent="0.2">
      <c r="Q98" s="30"/>
      <c r="R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</row>
    <row r="99" spans="17:42" x14ac:dyDescent="0.2">
      <c r="Q99" s="30"/>
      <c r="R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</row>
    <row r="100" spans="17:42" x14ac:dyDescent="0.2">
      <c r="Q100" s="30"/>
      <c r="R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</row>
    <row r="101" spans="17:42" x14ac:dyDescent="0.2">
      <c r="Q101" s="30"/>
      <c r="R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</row>
    <row r="102" spans="17:42" x14ac:dyDescent="0.2">
      <c r="Q102" s="30"/>
      <c r="R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</row>
    <row r="103" spans="17:42" x14ac:dyDescent="0.2">
      <c r="Q103" s="30"/>
      <c r="R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</row>
    <row r="104" spans="17:42" x14ac:dyDescent="0.2">
      <c r="Q104" s="30"/>
      <c r="R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</row>
    <row r="105" spans="17:42" x14ac:dyDescent="0.2">
      <c r="Q105" s="30"/>
      <c r="R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</row>
    <row r="106" spans="17:42" x14ac:dyDescent="0.2">
      <c r="Q106" s="30"/>
      <c r="R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AQ106"/>
  <sheetViews>
    <sheetView zoomScale="60" workbookViewId="0">
      <selection activeCell="C25" sqref="C2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0" customWidth="1"/>
    <col min="11" max="11" width="21.42578125" style="30" customWidth="1"/>
    <col min="12" max="17" width="30.5703125" style="30" customWidth="1"/>
    <col min="18" max="19" width="30.28515625" style="5" customWidth="1"/>
    <col min="20" max="20" width="30.28515625" style="30" customWidth="1"/>
    <col min="21" max="21" width="21.42578125" style="30" customWidth="1"/>
    <col min="22" max="22" width="31.42578125" style="5" customWidth="1"/>
    <col min="23" max="24" width="28.85546875" style="5" customWidth="1"/>
    <col min="25" max="25" width="31.42578125" style="5" customWidth="1"/>
    <col min="26" max="26" width="26.42578125" style="5" customWidth="1"/>
    <col min="27" max="16384" width="16.7109375" style="5"/>
  </cols>
  <sheetData>
    <row r="1" spans="1:2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4"/>
      <c r="T1" s="96"/>
      <c r="U1" s="3"/>
      <c r="V1" s="4"/>
      <c r="W1" s="4"/>
      <c r="X1" s="4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">
      <c r="B8" s="7">
        <v>37368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57</v>
      </c>
      <c r="H9" s="10" t="s">
        <v>3</v>
      </c>
      <c r="I9" s="10" t="s">
        <v>3</v>
      </c>
      <c r="J9" s="10" t="s">
        <v>3</v>
      </c>
      <c r="K9" s="11"/>
      <c r="L9" s="10" t="s">
        <v>57</v>
      </c>
      <c r="M9" s="10" t="s">
        <v>57</v>
      </c>
      <c r="N9" s="10" t="s">
        <v>57</v>
      </c>
      <c r="O9" s="10" t="s">
        <v>57</v>
      </c>
      <c r="P9" s="10" t="s">
        <v>57</v>
      </c>
      <c r="Q9" s="10" t="s">
        <v>282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1"/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7" t="s">
        <v>47</v>
      </c>
      <c r="G11" s="18" t="s">
        <v>47</v>
      </c>
      <c r="H11" s="18" t="s">
        <v>10</v>
      </c>
      <c r="I11" s="18" t="s">
        <v>10</v>
      </c>
      <c r="J11" s="18" t="s">
        <v>11</v>
      </c>
      <c r="K11" s="11"/>
      <c r="L11" s="18" t="s">
        <v>11</v>
      </c>
      <c r="M11" s="18" t="s">
        <v>11</v>
      </c>
      <c r="N11" s="18" t="s">
        <v>46</v>
      </c>
      <c r="O11" s="18" t="s">
        <v>46</v>
      </c>
      <c r="P11" s="18" t="s">
        <v>47</v>
      </c>
      <c r="Q11" s="18" t="s">
        <v>47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">
      <c r="A12" s="16" t="s">
        <v>12</v>
      </c>
      <c r="B12" s="16" t="s">
        <v>12</v>
      </c>
      <c r="C12" s="19"/>
      <c r="D12" s="19"/>
      <c r="E12" s="19"/>
      <c r="F12" s="19"/>
      <c r="G12" s="21"/>
      <c r="H12" s="21"/>
      <c r="I12" s="21"/>
      <c r="J12" s="21">
        <v>22.25</v>
      </c>
      <c r="K12" s="22"/>
      <c r="L12" s="21">
        <v>121</v>
      </c>
      <c r="M12" s="21">
        <v>121</v>
      </c>
      <c r="N12" s="21"/>
      <c r="O12" s="21"/>
      <c r="P12" s="21"/>
      <c r="Q12" s="21"/>
      <c r="R12" s="91"/>
      <c r="S12" s="91"/>
      <c r="T12" s="23"/>
      <c r="U12" s="22"/>
    </row>
    <row r="13" spans="1:25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102" t="s">
        <v>262</v>
      </c>
      <c r="H13" s="102" t="s">
        <v>265</v>
      </c>
      <c r="I13" s="27" t="s">
        <v>51</v>
      </c>
      <c r="J13" s="27" t="s">
        <v>51</v>
      </c>
      <c r="K13" s="28"/>
      <c r="L13" s="27" t="s">
        <v>51</v>
      </c>
      <c r="M13" s="27" t="s">
        <v>51</v>
      </c>
      <c r="N13" s="102" t="s">
        <v>263</v>
      </c>
      <c r="O13" s="27" t="s">
        <v>51</v>
      </c>
      <c r="P13" s="102" t="s">
        <v>142</v>
      </c>
      <c r="Q13" s="102" t="s">
        <v>264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">
      <c r="A14" s="24"/>
      <c r="B14" s="24"/>
      <c r="C14" s="17"/>
      <c r="D14" s="17"/>
      <c r="E14" s="17"/>
      <c r="F14" s="17"/>
      <c r="G14" s="18"/>
      <c r="H14" s="18"/>
      <c r="I14" s="18"/>
      <c r="J14" s="18"/>
      <c r="K14" s="32"/>
      <c r="L14" s="18"/>
      <c r="M14" s="18"/>
      <c r="N14" s="18"/>
      <c r="O14" s="18"/>
      <c r="P14" s="18"/>
      <c r="Q14" s="18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25">
      <c r="A15" s="24"/>
      <c r="B15" s="24"/>
      <c r="C15" s="87" t="s">
        <v>69</v>
      </c>
      <c r="D15" s="87" t="s">
        <v>69</v>
      </c>
      <c r="E15" s="87" t="s">
        <v>380</v>
      </c>
      <c r="F15" s="87" t="s">
        <v>380</v>
      </c>
      <c r="G15" s="87" t="s">
        <v>261</v>
      </c>
      <c r="H15" s="87" t="s">
        <v>69</v>
      </c>
      <c r="I15" s="87" t="s">
        <v>69</v>
      </c>
      <c r="J15" s="87" t="s">
        <v>69</v>
      </c>
      <c r="K15" s="86"/>
      <c r="L15" s="34" t="s">
        <v>69</v>
      </c>
      <c r="M15" s="34" t="s">
        <v>69</v>
      </c>
      <c r="N15" s="87" t="s">
        <v>69</v>
      </c>
      <c r="O15" s="87" t="s">
        <v>69</v>
      </c>
      <c r="P15" s="87" t="s">
        <v>141</v>
      </c>
      <c r="Q15" s="87" t="s">
        <v>261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25">
      <c r="A16" s="36"/>
      <c r="B16" s="36"/>
      <c r="C16" s="82" t="s">
        <v>390</v>
      </c>
      <c r="D16" s="82" t="s">
        <v>391</v>
      </c>
      <c r="E16" s="82" t="s">
        <v>401</v>
      </c>
      <c r="F16" s="82" t="s">
        <v>401</v>
      </c>
      <c r="G16" s="118" t="s">
        <v>260</v>
      </c>
      <c r="H16" s="118" t="s">
        <v>260</v>
      </c>
      <c r="I16" s="82" t="s">
        <v>392</v>
      </c>
      <c r="J16" s="82" t="s">
        <v>396</v>
      </c>
      <c r="K16" s="17"/>
      <c r="L16" s="140" t="s">
        <v>368</v>
      </c>
      <c r="M16" s="140" t="s">
        <v>397</v>
      </c>
      <c r="N16" s="118" t="s">
        <v>260</v>
      </c>
      <c r="O16" s="82" t="s">
        <v>404</v>
      </c>
      <c r="P16" s="118" t="s">
        <v>298</v>
      </c>
      <c r="Q16" s="118" t="s">
        <v>260</v>
      </c>
      <c r="R16" s="60" t="s">
        <v>398</v>
      </c>
      <c r="S16" s="60" t="s">
        <v>399</v>
      </c>
      <c r="T16" s="60" t="s">
        <v>400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43" t="s">
        <v>68</v>
      </c>
      <c r="M17" s="43" t="s">
        <v>68</v>
      </c>
      <c r="N17" s="43" t="s">
        <v>20</v>
      </c>
      <c r="O17" s="43" t="s">
        <v>20</v>
      </c>
      <c r="P17" s="43" t="s">
        <v>20</v>
      </c>
      <c r="Q17" s="43" t="s">
        <v>20</v>
      </c>
      <c r="R17" s="15" t="s">
        <v>20</v>
      </c>
      <c r="S17" s="15" t="s">
        <v>20</v>
      </c>
      <c r="T17" s="46" t="s">
        <v>20</v>
      </c>
      <c r="U17" s="47"/>
      <c r="V17" s="15"/>
      <c r="W17" s="46"/>
      <c r="X17" s="14"/>
      <c r="Y17" s="15"/>
    </row>
    <row r="18" spans="1:25" s="32" customFormat="1" x14ac:dyDescent="0.2">
      <c r="A18" s="50" t="s">
        <v>21</v>
      </c>
      <c r="B18" s="49" t="s">
        <v>21</v>
      </c>
      <c r="C18" s="49">
        <v>0</v>
      </c>
      <c r="D18" s="50">
        <v>0</v>
      </c>
      <c r="E18" s="49">
        <v>25</v>
      </c>
      <c r="F18" s="134">
        <v>25</v>
      </c>
      <c r="G18" s="49">
        <v>0</v>
      </c>
      <c r="H18" s="134">
        <v>0</v>
      </c>
      <c r="I18" s="134">
        <v>0</v>
      </c>
      <c r="J18" s="134">
        <v>25</v>
      </c>
      <c r="K18" s="45"/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52">
        <v>0</v>
      </c>
      <c r="S18" s="93">
        <v>0</v>
      </c>
      <c r="T18" s="52">
        <v>0</v>
      </c>
      <c r="U18" s="51"/>
      <c r="V18" s="48">
        <f t="shared" ref="V18:V41" si="0">SUM(C18:T18)</f>
        <v>75</v>
      </c>
      <c r="W18" s="15">
        <f>SUM(C18:G18,L18:P18)</f>
        <v>50</v>
      </c>
      <c r="X18" s="85">
        <f t="shared" ref="X18:X41" si="1">SUM(H18:J18,Q18)</f>
        <v>25</v>
      </c>
      <c r="Y18" s="15">
        <f t="shared" ref="Y18:Y41" si="2">SUM(R18:T18)</f>
        <v>0</v>
      </c>
    </row>
    <row r="19" spans="1:25" x14ac:dyDescent="0.2">
      <c r="A19" s="53" t="s">
        <v>22</v>
      </c>
      <c r="B19" s="53" t="s">
        <v>22</v>
      </c>
      <c r="C19" s="53">
        <v>0</v>
      </c>
      <c r="D19" s="110">
        <v>0</v>
      </c>
      <c r="E19" s="53">
        <v>25</v>
      </c>
      <c r="F19" s="135">
        <v>25</v>
      </c>
      <c r="G19" s="53">
        <v>0</v>
      </c>
      <c r="H19" s="135">
        <v>0</v>
      </c>
      <c r="I19" s="135">
        <v>0</v>
      </c>
      <c r="J19" s="135">
        <v>25</v>
      </c>
      <c r="K19" s="45"/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4">
        <v>0</v>
      </c>
      <c r="S19" s="94">
        <v>0</v>
      </c>
      <c r="T19" s="54">
        <v>0</v>
      </c>
      <c r="U19" s="51"/>
      <c r="V19" s="55">
        <f t="shared" si="0"/>
        <v>75</v>
      </c>
      <c r="W19" s="18">
        <f t="shared" ref="W19:W41" si="3">SUM(C19:G19,L19:P19)</f>
        <v>50</v>
      </c>
      <c r="X19" s="11">
        <f t="shared" si="1"/>
        <v>25</v>
      </c>
      <c r="Y19" s="18">
        <f t="shared" si="2"/>
        <v>0</v>
      </c>
    </row>
    <row r="20" spans="1:25" x14ac:dyDescent="0.2">
      <c r="A20" s="53" t="s">
        <v>23</v>
      </c>
      <c r="B20" s="53" t="s">
        <v>23</v>
      </c>
      <c r="C20" s="53">
        <v>0</v>
      </c>
      <c r="D20" s="110">
        <v>0</v>
      </c>
      <c r="E20" s="53">
        <v>25</v>
      </c>
      <c r="F20" s="135">
        <v>25</v>
      </c>
      <c r="G20" s="53">
        <v>0</v>
      </c>
      <c r="H20" s="135">
        <v>0</v>
      </c>
      <c r="I20" s="135">
        <v>0</v>
      </c>
      <c r="J20" s="135">
        <v>25</v>
      </c>
      <c r="K20" s="45"/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4">
        <v>0</v>
      </c>
      <c r="S20" s="94">
        <v>0</v>
      </c>
      <c r="T20" s="54">
        <v>0</v>
      </c>
      <c r="U20" s="51"/>
      <c r="V20" s="55">
        <f t="shared" si="0"/>
        <v>75</v>
      </c>
      <c r="W20" s="18">
        <f t="shared" si="3"/>
        <v>50</v>
      </c>
      <c r="X20" s="11">
        <f t="shared" si="1"/>
        <v>25</v>
      </c>
      <c r="Y20" s="18">
        <f t="shared" si="2"/>
        <v>0</v>
      </c>
    </row>
    <row r="21" spans="1:25" x14ac:dyDescent="0.2">
      <c r="A21" s="53" t="s">
        <v>24</v>
      </c>
      <c r="B21" s="53" t="s">
        <v>24</v>
      </c>
      <c r="C21" s="53">
        <v>0</v>
      </c>
      <c r="D21" s="110">
        <v>0</v>
      </c>
      <c r="E21" s="53">
        <v>25</v>
      </c>
      <c r="F21" s="135">
        <v>25</v>
      </c>
      <c r="G21" s="53">
        <v>0</v>
      </c>
      <c r="H21" s="135">
        <v>0</v>
      </c>
      <c r="I21" s="135">
        <v>0</v>
      </c>
      <c r="J21" s="135">
        <v>25</v>
      </c>
      <c r="K21" s="45"/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4">
        <v>0</v>
      </c>
      <c r="S21" s="94">
        <v>0</v>
      </c>
      <c r="T21" s="54">
        <v>0</v>
      </c>
      <c r="U21" s="51"/>
      <c r="V21" s="55">
        <f t="shared" si="0"/>
        <v>75</v>
      </c>
      <c r="W21" s="18">
        <f t="shared" si="3"/>
        <v>50</v>
      </c>
      <c r="X21" s="11">
        <f t="shared" si="1"/>
        <v>25</v>
      </c>
      <c r="Y21" s="18">
        <f t="shared" si="2"/>
        <v>0</v>
      </c>
    </row>
    <row r="22" spans="1:25" x14ac:dyDescent="0.2">
      <c r="A22" s="53" t="s">
        <v>25</v>
      </c>
      <c r="B22" s="53" t="s">
        <v>25</v>
      </c>
      <c r="C22" s="53">
        <v>0</v>
      </c>
      <c r="D22" s="110">
        <v>0</v>
      </c>
      <c r="E22" s="53">
        <v>25</v>
      </c>
      <c r="F22" s="135">
        <v>25</v>
      </c>
      <c r="G22" s="53">
        <v>0</v>
      </c>
      <c r="H22" s="135">
        <v>0</v>
      </c>
      <c r="I22" s="135">
        <v>0</v>
      </c>
      <c r="J22" s="135">
        <v>25</v>
      </c>
      <c r="K22" s="45"/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4">
        <v>0</v>
      </c>
      <c r="S22" s="94">
        <v>0</v>
      </c>
      <c r="T22" s="54">
        <v>0</v>
      </c>
      <c r="U22" s="51"/>
      <c r="V22" s="55">
        <f t="shared" si="0"/>
        <v>75</v>
      </c>
      <c r="W22" s="18">
        <f t="shared" si="3"/>
        <v>50</v>
      </c>
      <c r="X22" s="11">
        <f t="shared" si="1"/>
        <v>25</v>
      </c>
      <c r="Y22" s="18">
        <f t="shared" si="2"/>
        <v>0</v>
      </c>
    </row>
    <row r="23" spans="1:25" x14ac:dyDescent="0.2">
      <c r="A23" s="53" t="s">
        <v>26</v>
      </c>
      <c r="B23" s="53" t="s">
        <v>26</v>
      </c>
      <c r="C23" s="53">
        <v>0</v>
      </c>
      <c r="D23" s="110">
        <v>0</v>
      </c>
      <c r="E23" s="53">
        <v>25</v>
      </c>
      <c r="F23" s="135">
        <v>25</v>
      </c>
      <c r="G23" s="53">
        <v>0</v>
      </c>
      <c r="H23" s="135">
        <v>0</v>
      </c>
      <c r="I23" s="135">
        <v>0</v>
      </c>
      <c r="J23" s="135">
        <v>25</v>
      </c>
      <c r="K23" s="45"/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4">
        <v>0</v>
      </c>
      <c r="S23" s="94">
        <v>0</v>
      </c>
      <c r="T23" s="54">
        <v>0</v>
      </c>
      <c r="U23" s="51"/>
      <c r="V23" s="55">
        <f t="shared" si="0"/>
        <v>75</v>
      </c>
      <c r="W23" s="18">
        <f t="shared" si="3"/>
        <v>50</v>
      </c>
      <c r="X23" s="11">
        <f t="shared" si="1"/>
        <v>25</v>
      </c>
      <c r="Y23" s="18">
        <f t="shared" si="2"/>
        <v>0</v>
      </c>
    </row>
    <row r="24" spans="1:25" x14ac:dyDescent="0.2">
      <c r="A24" s="53" t="s">
        <v>27</v>
      </c>
      <c r="B24" s="53" t="s">
        <v>27</v>
      </c>
      <c r="C24" s="53">
        <v>25</v>
      </c>
      <c r="D24" s="110">
        <v>25</v>
      </c>
      <c r="E24" s="53">
        <v>0</v>
      </c>
      <c r="F24" s="135">
        <v>0</v>
      </c>
      <c r="G24" s="53">
        <v>25</v>
      </c>
      <c r="H24" s="135">
        <v>25</v>
      </c>
      <c r="I24" s="135">
        <v>5</v>
      </c>
      <c r="J24" s="135">
        <v>0</v>
      </c>
      <c r="K24" s="45"/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4">
        <v>-50</v>
      </c>
      <c r="S24" s="94">
        <v>-30</v>
      </c>
      <c r="T24" s="54">
        <v>0</v>
      </c>
      <c r="U24" s="51"/>
      <c r="V24" s="55">
        <f t="shared" si="0"/>
        <v>-125</v>
      </c>
      <c r="W24" s="18">
        <f t="shared" si="3"/>
        <v>-50</v>
      </c>
      <c r="X24" s="11">
        <f t="shared" si="1"/>
        <v>5</v>
      </c>
      <c r="Y24" s="18">
        <f t="shared" si="2"/>
        <v>-80</v>
      </c>
    </row>
    <row r="25" spans="1:25" s="30" customFormat="1" x14ac:dyDescent="0.2">
      <c r="A25" s="53" t="s">
        <v>28</v>
      </c>
      <c r="B25" s="53" t="s">
        <v>28</v>
      </c>
      <c r="C25" s="53">
        <v>25</v>
      </c>
      <c r="D25" s="110">
        <v>25</v>
      </c>
      <c r="E25" s="53">
        <v>0</v>
      </c>
      <c r="F25" s="135">
        <v>0</v>
      </c>
      <c r="G25" s="53">
        <v>25</v>
      </c>
      <c r="H25" s="135">
        <v>25</v>
      </c>
      <c r="I25" s="135">
        <v>5</v>
      </c>
      <c r="J25" s="135">
        <v>0</v>
      </c>
      <c r="K25" s="45"/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4">
        <v>-50</v>
      </c>
      <c r="S25" s="94">
        <v>-30</v>
      </c>
      <c r="T25" s="54">
        <v>0</v>
      </c>
      <c r="U25" s="51"/>
      <c r="V25" s="55">
        <f t="shared" si="0"/>
        <v>-125</v>
      </c>
      <c r="W25" s="18">
        <f t="shared" si="3"/>
        <v>-50</v>
      </c>
      <c r="X25" s="11">
        <f t="shared" si="1"/>
        <v>5</v>
      </c>
      <c r="Y25" s="18">
        <f t="shared" si="2"/>
        <v>-80</v>
      </c>
    </row>
    <row r="26" spans="1:25" s="30" customFormat="1" x14ac:dyDescent="0.2">
      <c r="A26" s="53" t="s">
        <v>29</v>
      </c>
      <c r="B26" s="53" t="s">
        <v>29</v>
      </c>
      <c r="C26" s="53">
        <v>25</v>
      </c>
      <c r="D26" s="110">
        <v>25</v>
      </c>
      <c r="E26" s="53">
        <v>0</v>
      </c>
      <c r="F26" s="135">
        <v>0</v>
      </c>
      <c r="G26" s="53">
        <v>25</v>
      </c>
      <c r="H26" s="135">
        <v>25</v>
      </c>
      <c r="I26" s="135">
        <v>5</v>
      </c>
      <c r="J26" s="135">
        <v>0</v>
      </c>
      <c r="K26" s="45"/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4">
        <v>-50</v>
      </c>
      <c r="S26" s="94">
        <v>-30</v>
      </c>
      <c r="T26" s="54">
        <v>0</v>
      </c>
      <c r="U26" s="51"/>
      <c r="V26" s="55">
        <f t="shared" si="0"/>
        <v>-125</v>
      </c>
      <c r="W26" s="18">
        <f t="shared" si="3"/>
        <v>-50</v>
      </c>
      <c r="X26" s="11">
        <f t="shared" si="1"/>
        <v>5</v>
      </c>
      <c r="Y26" s="18">
        <f t="shared" si="2"/>
        <v>-80</v>
      </c>
    </row>
    <row r="27" spans="1:25" s="30" customFormat="1" x14ac:dyDescent="0.2">
      <c r="A27" s="53" t="s">
        <v>30</v>
      </c>
      <c r="B27" s="53" t="s">
        <v>30</v>
      </c>
      <c r="C27" s="53">
        <v>25</v>
      </c>
      <c r="D27" s="110">
        <v>25</v>
      </c>
      <c r="E27" s="53">
        <v>0</v>
      </c>
      <c r="F27" s="135">
        <v>0</v>
      </c>
      <c r="G27" s="53">
        <v>25</v>
      </c>
      <c r="H27" s="135">
        <v>25</v>
      </c>
      <c r="I27" s="135">
        <v>5</v>
      </c>
      <c r="J27" s="135">
        <v>0</v>
      </c>
      <c r="K27" s="45"/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4">
        <v>-50</v>
      </c>
      <c r="S27" s="94">
        <v>-30</v>
      </c>
      <c r="T27" s="54">
        <v>-53</v>
      </c>
      <c r="U27" s="51"/>
      <c r="V27" s="55">
        <f t="shared" si="0"/>
        <v>-178</v>
      </c>
      <c r="W27" s="18">
        <f t="shared" si="3"/>
        <v>-50</v>
      </c>
      <c r="X27" s="11">
        <f t="shared" si="1"/>
        <v>5</v>
      </c>
      <c r="Y27" s="18">
        <f t="shared" si="2"/>
        <v>-133</v>
      </c>
    </row>
    <row r="28" spans="1:25" s="30" customFormat="1" x14ac:dyDescent="0.2">
      <c r="A28" s="53">
        <v>1100</v>
      </c>
      <c r="B28" s="53">
        <v>1100</v>
      </c>
      <c r="C28" s="53">
        <v>25</v>
      </c>
      <c r="D28" s="110">
        <v>25</v>
      </c>
      <c r="E28" s="53">
        <v>0</v>
      </c>
      <c r="F28" s="135">
        <v>0</v>
      </c>
      <c r="G28" s="53">
        <v>25</v>
      </c>
      <c r="H28" s="135">
        <v>25</v>
      </c>
      <c r="I28" s="135">
        <v>5</v>
      </c>
      <c r="J28" s="135">
        <v>0</v>
      </c>
      <c r="K28" s="45"/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4">
        <v>-50</v>
      </c>
      <c r="S28" s="94">
        <v>-30</v>
      </c>
      <c r="T28" s="54">
        <v>-53</v>
      </c>
      <c r="U28" s="51"/>
      <c r="V28" s="55">
        <f t="shared" si="0"/>
        <v>-178</v>
      </c>
      <c r="W28" s="18">
        <f t="shared" si="3"/>
        <v>-50</v>
      </c>
      <c r="X28" s="11">
        <f t="shared" si="1"/>
        <v>5</v>
      </c>
      <c r="Y28" s="18">
        <f t="shared" si="2"/>
        <v>-133</v>
      </c>
    </row>
    <row r="29" spans="1:25" s="30" customFormat="1" x14ac:dyDescent="0.2">
      <c r="A29" s="53">
        <v>1200</v>
      </c>
      <c r="B29" s="53">
        <v>1200</v>
      </c>
      <c r="C29" s="53">
        <v>25</v>
      </c>
      <c r="D29" s="110">
        <v>25</v>
      </c>
      <c r="E29" s="53">
        <v>0</v>
      </c>
      <c r="F29" s="135">
        <v>0</v>
      </c>
      <c r="G29" s="53">
        <v>25</v>
      </c>
      <c r="H29" s="135">
        <v>25</v>
      </c>
      <c r="I29" s="135">
        <v>5</v>
      </c>
      <c r="J29" s="135">
        <v>0</v>
      </c>
      <c r="K29" s="45"/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4">
        <v>-50</v>
      </c>
      <c r="S29" s="94">
        <v>-30</v>
      </c>
      <c r="T29" s="54">
        <v>-53</v>
      </c>
      <c r="U29" s="51"/>
      <c r="V29" s="55">
        <f t="shared" si="0"/>
        <v>-178</v>
      </c>
      <c r="W29" s="18">
        <f t="shared" si="3"/>
        <v>-50</v>
      </c>
      <c r="X29" s="11">
        <f t="shared" si="1"/>
        <v>5</v>
      </c>
      <c r="Y29" s="18">
        <f t="shared" si="2"/>
        <v>-133</v>
      </c>
    </row>
    <row r="30" spans="1:25" s="30" customFormat="1" x14ac:dyDescent="0.2">
      <c r="A30" s="53">
        <v>1300</v>
      </c>
      <c r="B30" s="53">
        <v>1300</v>
      </c>
      <c r="C30" s="53">
        <v>25</v>
      </c>
      <c r="D30" s="110">
        <v>25</v>
      </c>
      <c r="E30" s="53">
        <v>0</v>
      </c>
      <c r="F30" s="135">
        <v>0</v>
      </c>
      <c r="G30" s="53">
        <v>25</v>
      </c>
      <c r="H30" s="135">
        <v>25</v>
      </c>
      <c r="I30" s="135">
        <v>5</v>
      </c>
      <c r="J30" s="135">
        <v>0</v>
      </c>
      <c r="K30" s="45"/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4">
        <v>-50</v>
      </c>
      <c r="S30" s="94">
        <v>-30</v>
      </c>
      <c r="T30" s="54">
        <v>-53</v>
      </c>
      <c r="U30" s="51"/>
      <c r="V30" s="55">
        <f t="shared" si="0"/>
        <v>-178</v>
      </c>
      <c r="W30" s="18">
        <f t="shared" si="3"/>
        <v>-50</v>
      </c>
      <c r="X30" s="11">
        <f t="shared" si="1"/>
        <v>5</v>
      </c>
      <c r="Y30" s="18">
        <f t="shared" si="2"/>
        <v>-133</v>
      </c>
    </row>
    <row r="31" spans="1:25" s="30" customFormat="1" x14ac:dyDescent="0.2">
      <c r="A31" s="53">
        <v>1400</v>
      </c>
      <c r="B31" s="53">
        <v>1400</v>
      </c>
      <c r="C31" s="53">
        <v>25</v>
      </c>
      <c r="D31" s="110">
        <v>25</v>
      </c>
      <c r="E31" s="53">
        <v>0</v>
      </c>
      <c r="F31" s="135">
        <v>0</v>
      </c>
      <c r="G31" s="53">
        <v>25</v>
      </c>
      <c r="H31" s="135">
        <v>25</v>
      </c>
      <c r="I31" s="135">
        <v>5</v>
      </c>
      <c r="J31" s="135">
        <v>0</v>
      </c>
      <c r="K31" s="45"/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4">
        <v>-50</v>
      </c>
      <c r="S31" s="94">
        <v>-30</v>
      </c>
      <c r="T31" s="54">
        <v>-53</v>
      </c>
      <c r="U31" s="51"/>
      <c r="V31" s="55">
        <f t="shared" si="0"/>
        <v>-178</v>
      </c>
      <c r="W31" s="18">
        <f t="shared" si="3"/>
        <v>-50</v>
      </c>
      <c r="X31" s="11">
        <f t="shared" si="1"/>
        <v>5</v>
      </c>
      <c r="Y31" s="18">
        <f t="shared" si="2"/>
        <v>-133</v>
      </c>
    </row>
    <row r="32" spans="1:25" s="30" customFormat="1" x14ac:dyDescent="0.2">
      <c r="A32" s="53">
        <v>1500</v>
      </c>
      <c r="B32" s="53">
        <v>1500</v>
      </c>
      <c r="C32" s="53">
        <v>25</v>
      </c>
      <c r="D32" s="110">
        <v>25</v>
      </c>
      <c r="E32" s="53">
        <v>0</v>
      </c>
      <c r="F32" s="135">
        <v>0</v>
      </c>
      <c r="G32" s="53">
        <v>25</v>
      </c>
      <c r="H32" s="135">
        <v>25</v>
      </c>
      <c r="I32" s="135">
        <v>5</v>
      </c>
      <c r="J32" s="135">
        <v>0</v>
      </c>
      <c r="K32" s="45"/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4">
        <v>-50</v>
      </c>
      <c r="S32" s="94">
        <v>-30</v>
      </c>
      <c r="T32" s="54">
        <v>-53</v>
      </c>
      <c r="U32" s="51"/>
      <c r="V32" s="55">
        <f t="shared" si="0"/>
        <v>-178</v>
      </c>
      <c r="W32" s="18">
        <f t="shared" si="3"/>
        <v>-50</v>
      </c>
      <c r="X32" s="11">
        <f t="shared" si="1"/>
        <v>5</v>
      </c>
      <c r="Y32" s="18">
        <f t="shared" si="2"/>
        <v>-133</v>
      </c>
    </row>
    <row r="33" spans="1:43" s="30" customFormat="1" x14ac:dyDescent="0.2">
      <c r="A33" s="53">
        <v>1600</v>
      </c>
      <c r="B33" s="53">
        <v>1600</v>
      </c>
      <c r="C33" s="53">
        <v>25</v>
      </c>
      <c r="D33" s="110">
        <v>25</v>
      </c>
      <c r="E33" s="53">
        <v>0</v>
      </c>
      <c r="F33" s="135">
        <v>0</v>
      </c>
      <c r="G33" s="53">
        <v>25</v>
      </c>
      <c r="H33" s="135">
        <v>25</v>
      </c>
      <c r="I33" s="135">
        <v>5</v>
      </c>
      <c r="J33" s="135">
        <v>0</v>
      </c>
      <c r="K33" s="45"/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4">
        <v>-50</v>
      </c>
      <c r="S33" s="94">
        <v>-30</v>
      </c>
      <c r="T33" s="54">
        <v>-53</v>
      </c>
      <c r="U33" s="51"/>
      <c r="V33" s="55">
        <f t="shared" si="0"/>
        <v>-178</v>
      </c>
      <c r="W33" s="18">
        <f t="shared" si="3"/>
        <v>-50</v>
      </c>
      <c r="X33" s="11">
        <f t="shared" si="1"/>
        <v>5</v>
      </c>
      <c r="Y33" s="18">
        <f t="shared" si="2"/>
        <v>-133</v>
      </c>
    </row>
    <row r="34" spans="1:43" s="30" customFormat="1" x14ac:dyDescent="0.2">
      <c r="A34" s="53">
        <v>1700</v>
      </c>
      <c r="B34" s="53">
        <v>1700</v>
      </c>
      <c r="C34" s="53">
        <v>25</v>
      </c>
      <c r="D34" s="110">
        <v>25</v>
      </c>
      <c r="E34" s="53">
        <v>0</v>
      </c>
      <c r="F34" s="135">
        <v>0</v>
      </c>
      <c r="G34" s="53">
        <v>25</v>
      </c>
      <c r="H34" s="135">
        <v>25</v>
      </c>
      <c r="I34" s="135">
        <v>5</v>
      </c>
      <c r="J34" s="135">
        <v>0</v>
      </c>
      <c r="K34" s="45"/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4">
        <v>-50</v>
      </c>
      <c r="S34" s="94">
        <v>-30</v>
      </c>
      <c r="T34" s="54">
        <v>-53</v>
      </c>
      <c r="U34" s="51"/>
      <c r="V34" s="55">
        <f t="shared" si="0"/>
        <v>-178</v>
      </c>
      <c r="W34" s="18">
        <f t="shared" si="3"/>
        <v>-50</v>
      </c>
      <c r="X34" s="11">
        <f t="shared" si="1"/>
        <v>5</v>
      </c>
      <c r="Y34" s="18">
        <f t="shared" si="2"/>
        <v>-133</v>
      </c>
    </row>
    <row r="35" spans="1:43" s="30" customFormat="1" x14ac:dyDescent="0.2">
      <c r="A35" s="53">
        <v>1800</v>
      </c>
      <c r="B35" s="53">
        <v>1800</v>
      </c>
      <c r="C35" s="53">
        <v>25</v>
      </c>
      <c r="D35" s="110">
        <v>25</v>
      </c>
      <c r="E35" s="53">
        <v>0</v>
      </c>
      <c r="F35" s="135">
        <v>0</v>
      </c>
      <c r="G35" s="53">
        <v>25</v>
      </c>
      <c r="H35" s="135">
        <v>25</v>
      </c>
      <c r="I35" s="135">
        <v>5</v>
      </c>
      <c r="J35" s="135">
        <v>0</v>
      </c>
      <c r="K35" s="45"/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4">
        <v>-50</v>
      </c>
      <c r="S35" s="94">
        <v>-30</v>
      </c>
      <c r="T35" s="54">
        <v>-53</v>
      </c>
      <c r="U35" s="51"/>
      <c r="V35" s="55">
        <f t="shared" si="0"/>
        <v>-178</v>
      </c>
      <c r="W35" s="18">
        <f t="shared" si="3"/>
        <v>-50</v>
      </c>
      <c r="X35" s="11">
        <f t="shared" si="1"/>
        <v>5</v>
      </c>
      <c r="Y35" s="18">
        <f t="shared" si="2"/>
        <v>-133</v>
      </c>
    </row>
    <row r="36" spans="1:43" s="30" customFormat="1" x14ac:dyDescent="0.2">
      <c r="A36" s="53">
        <v>1900</v>
      </c>
      <c r="B36" s="53">
        <v>1900</v>
      </c>
      <c r="C36" s="53">
        <v>25</v>
      </c>
      <c r="D36" s="110">
        <v>25</v>
      </c>
      <c r="E36" s="53">
        <v>0</v>
      </c>
      <c r="F36" s="135">
        <v>0</v>
      </c>
      <c r="G36" s="53">
        <v>25</v>
      </c>
      <c r="H36" s="135">
        <v>25</v>
      </c>
      <c r="I36" s="135">
        <v>5</v>
      </c>
      <c r="J36" s="135">
        <v>0</v>
      </c>
      <c r="K36" s="45"/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4">
        <v>-50</v>
      </c>
      <c r="S36" s="94">
        <v>-30</v>
      </c>
      <c r="T36" s="54">
        <v>-53</v>
      </c>
      <c r="U36" s="51"/>
      <c r="V36" s="55">
        <f t="shared" si="0"/>
        <v>-178</v>
      </c>
      <c r="W36" s="18">
        <f t="shared" si="3"/>
        <v>-50</v>
      </c>
      <c r="X36" s="11">
        <f t="shared" si="1"/>
        <v>5</v>
      </c>
      <c r="Y36" s="18">
        <f t="shared" si="2"/>
        <v>-133</v>
      </c>
    </row>
    <row r="37" spans="1:43" s="30" customFormat="1" x14ac:dyDescent="0.2">
      <c r="A37" s="53">
        <v>2000</v>
      </c>
      <c r="B37" s="53">
        <v>2000</v>
      </c>
      <c r="C37" s="53">
        <v>25</v>
      </c>
      <c r="D37" s="110">
        <v>25</v>
      </c>
      <c r="E37" s="53">
        <v>0</v>
      </c>
      <c r="F37" s="135">
        <v>0</v>
      </c>
      <c r="G37" s="53">
        <v>25</v>
      </c>
      <c r="H37" s="135">
        <v>25</v>
      </c>
      <c r="I37" s="135">
        <v>5</v>
      </c>
      <c r="J37" s="135">
        <v>0</v>
      </c>
      <c r="K37" s="45"/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4">
        <v>-50</v>
      </c>
      <c r="S37" s="94">
        <v>-30</v>
      </c>
      <c r="T37" s="54">
        <v>-53</v>
      </c>
      <c r="U37" s="51"/>
      <c r="V37" s="55">
        <f t="shared" si="0"/>
        <v>-178</v>
      </c>
      <c r="W37" s="18">
        <f t="shared" si="3"/>
        <v>-50</v>
      </c>
      <c r="X37" s="11">
        <f t="shared" si="1"/>
        <v>5</v>
      </c>
      <c r="Y37" s="18">
        <f t="shared" si="2"/>
        <v>-133</v>
      </c>
    </row>
    <row r="38" spans="1:43" s="30" customFormat="1" ht="12" customHeight="1" x14ac:dyDescent="0.2">
      <c r="A38" s="53">
        <v>2100</v>
      </c>
      <c r="B38" s="53">
        <v>2100</v>
      </c>
      <c r="C38" s="53">
        <v>25</v>
      </c>
      <c r="D38" s="110">
        <v>25</v>
      </c>
      <c r="E38" s="53">
        <v>0</v>
      </c>
      <c r="F38" s="135">
        <v>0</v>
      </c>
      <c r="G38" s="53">
        <v>25</v>
      </c>
      <c r="H38" s="135">
        <v>25</v>
      </c>
      <c r="I38" s="135">
        <v>5</v>
      </c>
      <c r="J38" s="135">
        <v>0</v>
      </c>
      <c r="K38" s="45"/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4">
        <v>-50</v>
      </c>
      <c r="S38" s="94">
        <v>-30</v>
      </c>
      <c r="T38" s="54">
        <v>-53</v>
      </c>
      <c r="U38" s="51"/>
      <c r="V38" s="55">
        <f t="shared" si="0"/>
        <v>-178</v>
      </c>
      <c r="W38" s="18">
        <f t="shared" si="3"/>
        <v>-50</v>
      </c>
      <c r="X38" s="11">
        <f t="shared" si="1"/>
        <v>5</v>
      </c>
      <c r="Y38" s="18">
        <f t="shared" si="2"/>
        <v>-133</v>
      </c>
    </row>
    <row r="39" spans="1:43" s="30" customFormat="1" x14ac:dyDescent="0.2">
      <c r="A39" s="53">
        <v>2200</v>
      </c>
      <c r="B39" s="53">
        <v>2200</v>
      </c>
      <c r="C39" s="53">
        <v>25</v>
      </c>
      <c r="D39" s="110">
        <v>25</v>
      </c>
      <c r="E39" s="53">
        <v>0</v>
      </c>
      <c r="F39" s="135">
        <v>0</v>
      </c>
      <c r="G39" s="53">
        <v>25</v>
      </c>
      <c r="H39" s="135">
        <v>25</v>
      </c>
      <c r="I39" s="135">
        <v>5</v>
      </c>
      <c r="J39" s="135">
        <v>0</v>
      </c>
      <c r="K39" s="45"/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4">
        <v>-50</v>
      </c>
      <c r="S39" s="94">
        <v>-30</v>
      </c>
      <c r="T39" s="54">
        <v>0</v>
      </c>
      <c r="U39" s="51"/>
      <c r="V39" s="55">
        <f t="shared" si="0"/>
        <v>-125</v>
      </c>
      <c r="W39" s="18">
        <f t="shared" si="3"/>
        <v>-50</v>
      </c>
      <c r="X39" s="11">
        <f t="shared" si="1"/>
        <v>5</v>
      </c>
      <c r="Y39" s="18">
        <f t="shared" si="2"/>
        <v>-80</v>
      </c>
    </row>
    <row r="40" spans="1:43" s="30" customFormat="1" x14ac:dyDescent="0.2">
      <c r="A40" s="53">
        <v>2300</v>
      </c>
      <c r="B40" s="53">
        <v>2300</v>
      </c>
      <c r="C40" s="53">
        <v>0</v>
      </c>
      <c r="D40" s="110">
        <v>0</v>
      </c>
      <c r="E40" s="53">
        <v>25</v>
      </c>
      <c r="F40" s="135">
        <v>25</v>
      </c>
      <c r="G40" s="53">
        <v>0</v>
      </c>
      <c r="H40" s="135">
        <v>0</v>
      </c>
      <c r="I40" s="135">
        <v>0</v>
      </c>
      <c r="J40" s="135">
        <v>25</v>
      </c>
      <c r="K40" s="45"/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4">
        <v>0</v>
      </c>
      <c r="S40" s="94">
        <v>0</v>
      </c>
      <c r="T40" s="54">
        <v>0</v>
      </c>
      <c r="U40" s="51"/>
      <c r="V40" s="55">
        <f t="shared" si="0"/>
        <v>75</v>
      </c>
      <c r="W40" s="18">
        <f t="shared" si="3"/>
        <v>50</v>
      </c>
      <c r="X40" s="11">
        <f t="shared" si="1"/>
        <v>25</v>
      </c>
      <c r="Y40" s="18">
        <f t="shared" si="2"/>
        <v>0</v>
      </c>
    </row>
    <row r="41" spans="1:43" s="30" customFormat="1" ht="13.5" thickBot="1" x14ac:dyDescent="0.25">
      <c r="A41" s="56">
        <v>2400</v>
      </c>
      <c r="B41" s="56">
        <v>2400</v>
      </c>
      <c r="C41" s="56">
        <v>0</v>
      </c>
      <c r="D41" s="139">
        <v>0</v>
      </c>
      <c r="E41" s="56">
        <v>25</v>
      </c>
      <c r="F41" s="136">
        <v>25</v>
      </c>
      <c r="G41" s="56">
        <v>0</v>
      </c>
      <c r="H41" s="136">
        <v>0</v>
      </c>
      <c r="I41" s="136">
        <v>0</v>
      </c>
      <c r="J41" s="136">
        <v>25</v>
      </c>
      <c r="K41" s="45"/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7">
        <v>0</v>
      </c>
      <c r="S41" s="95">
        <v>0</v>
      </c>
      <c r="T41" s="57">
        <v>0</v>
      </c>
      <c r="U41" s="51"/>
      <c r="V41" s="58">
        <f t="shared" si="0"/>
        <v>75</v>
      </c>
      <c r="W41" s="59">
        <f t="shared" si="3"/>
        <v>50</v>
      </c>
      <c r="X41" s="109">
        <f t="shared" si="1"/>
        <v>25</v>
      </c>
      <c r="Y41" s="59">
        <f t="shared" si="2"/>
        <v>0</v>
      </c>
    </row>
    <row r="42" spans="1:43" s="12" customFormat="1" x14ac:dyDescent="0.2">
      <c r="A42" s="51"/>
      <c r="B42" s="51"/>
      <c r="C42" s="51"/>
      <c r="D42" s="51"/>
      <c r="E42" s="51"/>
      <c r="F42" s="51"/>
      <c r="G42" s="51"/>
      <c r="H42" s="61"/>
      <c r="I42" s="6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11"/>
      <c r="W42" s="11"/>
      <c r="X42" s="11"/>
      <c r="Y42" s="11"/>
    </row>
    <row r="43" spans="1:43" ht="13.5" thickBot="1" x14ac:dyDescent="0.25">
      <c r="A43" s="20"/>
      <c r="B43" s="20"/>
      <c r="C43" s="20"/>
      <c r="D43" s="20"/>
      <c r="E43" s="20"/>
      <c r="F43" s="20"/>
      <c r="G43" s="62"/>
      <c r="H43" s="62"/>
      <c r="I43" s="62"/>
      <c r="J43" s="62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</row>
    <row r="44" spans="1:43" ht="13.5" thickBot="1" x14ac:dyDescent="0.25">
      <c r="B44" s="63" t="s">
        <v>31</v>
      </c>
      <c r="C44" s="46">
        <f t="shared" ref="C44:J44" si="4">SUM(C18:C41)</f>
        <v>400</v>
      </c>
      <c r="D44" s="46">
        <f t="shared" si="4"/>
        <v>400</v>
      </c>
      <c r="E44" s="46">
        <f t="shared" si="4"/>
        <v>200</v>
      </c>
      <c r="F44" s="46">
        <f t="shared" si="4"/>
        <v>200</v>
      </c>
      <c r="G44" s="46">
        <f t="shared" si="4"/>
        <v>400</v>
      </c>
      <c r="H44" s="46">
        <f t="shared" si="4"/>
        <v>400</v>
      </c>
      <c r="I44" s="46">
        <f t="shared" si="4"/>
        <v>80</v>
      </c>
      <c r="J44" s="46">
        <f t="shared" si="4"/>
        <v>200</v>
      </c>
      <c r="K44" s="17"/>
      <c r="L44" s="46">
        <f t="shared" ref="L44:T44" si="5">SUM(L18:L41)</f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-400</v>
      </c>
      <c r="Q44" s="46">
        <f t="shared" si="5"/>
        <v>-400</v>
      </c>
      <c r="R44" s="46">
        <f t="shared" si="5"/>
        <v>-800</v>
      </c>
      <c r="S44" s="46">
        <f t="shared" si="5"/>
        <v>-480</v>
      </c>
      <c r="T44" s="46">
        <f t="shared" si="5"/>
        <v>-636</v>
      </c>
      <c r="U44" s="18"/>
      <c r="V44" s="46">
        <f>SUM(V18:V41)</f>
        <v>-2036</v>
      </c>
      <c r="W44" s="46">
        <f>SUM(W18:W41)</f>
        <v>-400</v>
      </c>
      <c r="X44" s="46">
        <f>SUM(X18:X41)</f>
        <v>280</v>
      </c>
      <c r="Y44" s="46">
        <f>SUM(Y18:Y41)</f>
        <v>-1916</v>
      </c>
      <c r="Z44" s="64" t="s">
        <v>32</v>
      </c>
      <c r="AA44" s="65"/>
    </row>
    <row r="45" spans="1:43" ht="13.5" thickBot="1" x14ac:dyDescent="0.25">
      <c r="B45" s="66"/>
      <c r="C45" s="11"/>
      <c r="D45" s="11"/>
      <c r="E45" s="11"/>
      <c r="F45" s="11"/>
      <c r="G45" s="18"/>
      <c r="H45" s="18"/>
      <c r="I45" s="18"/>
      <c r="J45" s="18"/>
      <c r="K45" s="67" t="s">
        <v>33</v>
      </c>
      <c r="L45" s="11"/>
      <c r="M45" s="11"/>
      <c r="N45" s="11"/>
      <c r="O45" s="11"/>
      <c r="P45" s="11"/>
      <c r="Q45" s="11"/>
      <c r="R45" s="11"/>
      <c r="S45" s="11"/>
      <c r="T45" s="11"/>
      <c r="U45" s="68" t="s">
        <v>34</v>
      </c>
      <c r="V45" s="18"/>
      <c r="W45" s="18"/>
      <c r="X45" s="18"/>
      <c r="Y45" s="18"/>
      <c r="Z45" s="69"/>
    </row>
    <row r="46" spans="1:43" ht="30.75" customHeight="1" thickBot="1" x14ac:dyDescent="0.25">
      <c r="A46" s="66"/>
      <c r="B46" s="70" t="s">
        <v>230</v>
      </c>
      <c r="C46" s="46">
        <f t="shared" ref="C46:J46" si="6">SUM(C18:C41)</f>
        <v>400</v>
      </c>
      <c r="D46" s="46">
        <f t="shared" si="6"/>
        <v>400</v>
      </c>
      <c r="E46" s="46">
        <f t="shared" si="6"/>
        <v>200</v>
      </c>
      <c r="F46" s="46">
        <f t="shared" si="6"/>
        <v>200</v>
      </c>
      <c r="G46" s="46">
        <f t="shared" si="6"/>
        <v>400</v>
      </c>
      <c r="H46" s="46">
        <f t="shared" si="6"/>
        <v>400</v>
      </c>
      <c r="I46" s="46">
        <f t="shared" si="6"/>
        <v>80</v>
      </c>
      <c r="J46" s="46">
        <f t="shared" si="6"/>
        <v>200</v>
      </c>
      <c r="K46" s="71">
        <f>SUM(C46:J46)</f>
        <v>2280</v>
      </c>
      <c r="L46" s="46">
        <f t="shared" ref="L46:T46" si="7">SUM(L18:L41)</f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-400</v>
      </c>
      <c r="Q46" s="46">
        <f t="shared" si="7"/>
        <v>-400</v>
      </c>
      <c r="R46" s="46">
        <f t="shared" si="7"/>
        <v>-800</v>
      </c>
      <c r="S46" s="46">
        <f t="shared" si="7"/>
        <v>-480</v>
      </c>
      <c r="T46" s="46">
        <f t="shared" si="7"/>
        <v>-636</v>
      </c>
      <c r="U46" s="72">
        <f>SUM(L46:T46)</f>
        <v>-4316</v>
      </c>
      <c r="V46" s="46">
        <f>SUM(V18:V41)</f>
        <v>-2036</v>
      </c>
      <c r="W46" s="46">
        <f>SUM(W18:W41)</f>
        <v>-400</v>
      </c>
      <c r="X46" s="46">
        <f>SUM(X18:X41)</f>
        <v>280</v>
      </c>
      <c r="Y46" s="46">
        <f>SUM(Y18:Y41)</f>
        <v>-1916</v>
      </c>
      <c r="Z46" s="69">
        <f>ABS(U46)+ABS(K46)</f>
        <v>6596</v>
      </c>
    </row>
    <row r="47" spans="1:43" ht="13.5" thickBot="1" x14ac:dyDescent="0.25">
      <c r="A47" s="66"/>
      <c r="B47" s="66"/>
      <c r="C47" s="48"/>
      <c r="D47" s="48"/>
      <c r="E47" s="48"/>
      <c r="F47" s="48"/>
      <c r="G47" s="15"/>
      <c r="H47" s="15"/>
      <c r="I47" s="15"/>
      <c r="J47" s="46"/>
      <c r="L47" s="46"/>
      <c r="M47" s="46"/>
      <c r="N47" s="46"/>
      <c r="O47" s="15"/>
      <c r="P47" s="15"/>
      <c r="Q47" s="15"/>
      <c r="R47" s="14"/>
      <c r="S47" s="14"/>
      <c r="T47" s="14"/>
      <c r="V47" s="73"/>
      <c r="W47" s="73"/>
      <c r="X47" s="73"/>
      <c r="Y47" s="73"/>
    </row>
    <row r="48" spans="1:43" x14ac:dyDescent="0.2">
      <c r="A48" s="2"/>
      <c r="B48" s="2"/>
      <c r="C48" s="43" t="s">
        <v>62</v>
      </c>
      <c r="D48" s="43" t="s">
        <v>62</v>
      </c>
      <c r="E48" s="43" t="s">
        <v>62</v>
      </c>
      <c r="F48" s="43" t="s">
        <v>62</v>
      </c>
      <c r="G48" s="85" t="s">
        <v>47</v>
      </c>
      <c r="H48" s="48" t="s">
        <v>47</v>
      </c>
      <c r="I48" s="43" t="s">
        <v>36</v>
      </c>
      <c r="J48" s="83" t="s">
        <v>36</v>
      </c>
      <c r="K48" s="44"/>
      <c r="L48" s="15" t="s">
        <v>137</v>
      </c>
      <c r="M48" s="15" t="s">
        <v>151</v>
      </c>
      <c r="N48" s="85" t="s">
        <v>39</v>
      </c>
      <c r="O48" s="43" t="s">
        <v>58</v>
      </c>
      <c r="P48" s="14" t="s">
        <v>143</v>
      </c>
      <c r="Q48" s="85" t="s">
        <v>47</v>
      </c>
      <c r="R48" s="74"/>
      <c r="S48" s="99"/>
      <c r="T48" s="74"/>
      <c r="U48" s="44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</row>
    <row r="49" spans="1:43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47" t="s">
        <v>11</v>
      </c>
      <c r="G49" s="73" t="s">
        <v>46</v>
      </c>
      <c r="H49" s="138" t="s">
        <v>39</v>
      </c>
      <c r="I49" s="47" t="s">
        <v>11</v>
      </c>
      <c r="J49" s="45" t="s">
        <v>11</v>
      </c>
      <c r="K49" s="76"/>
      <c r="L49" s="18" t="s">
        <v>117</v>
      </c>
      <c r="M49" s="18" t="s">
        <v>116</v>
      </c>
      <c r="N49" s="73" t="s">
        <v>47</v>
      </c>
      <c r="O49" s="47" t="s">
        <v>153</v>
      </c>
      <c r="P49" s="17" t="s">
        <v>144</v>
      </c>
      <c r="Q49" s="73" t="s">
        <v>39</v>
      </c>
      <c r="R49" s="18" t="s">
        <v>37</v>
      </c>
      <c r="S49" s="17" t="s">
        <v>37</v>
      </c>
      <c r="T49" s="18" t="s">
        <v>37</v>
      </c>
      <c r="U49" s="76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</row>
    <row r="50" spans="1:43" s="12" customFormat="1" ht="16.5" customHeight="1" x14ac:dyDescent="0.2">
      <c r="A50" s="66"/>
      <c r="B50" s="66"/>
      <c r="C50" s="47" t="s">
        <v>10</v>
      </c>
      <c r="D50" s="47" t="s">
        <v>10</v>
      </c>
      <c r="E50" s="47" t="s">
        <v>47</v>
      </c>
      <c r="F50" s="47" t="s">
        <v>47</v>
      </c>
      <c r="G50" s="11" t="s">
        <v>39</v>
      </c>
      <c r="H50" s="55" t="s">
        <v>10</v>
      </c>
      <c r="I50" s="47" t="s">
        <v>10</v>
      </c>
      <c r="J50" s="45" t="s">
        <v>40</v>
      </c>
      <c r="K50" s="76"/>
      <c r="L50" s="18" t="s">
        <v>289</v>
      </c>
      <c r="M50" s="47" t="s">
        <v>56</v>
      </c>
      <c r="N50" s="11" t="s">
        <v>46</v>
      </c>
      <c r="O50" s="47" t="s">
        <v>382</v>
      </c>
      <c r="P50" s="17" t="s">
        <v>145</v>
      </c>
      <c r="Q50" s="11" t="s">
        <v>10</v>
      </c>
      <c r="R50" s="18" t="s">
        <v>38</v>
      </c>
      <c r="S50" s="17" t="s">
        <v>38</v>
      </c>
      <c r="T50" s="18" t="s">
        <v>38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47" t="s">
        <v>381</v>
      </c>
      <c r="F51" s="47" t="s">
        <v>46</v>
      </c>
      <c r="G51" s="105" t="s">
        <v>47</v>
      </c>
      <c r="H51" s="75" t="s">
        <v>38</v>
      </c>
      <c r="I51" s="47" t="s">
        <v>256</v>
      </c>
      <c r="J51" s="45" t="s">
        <v>38</v>
      </c>
      <c r="K51" s="75"/>
      <c r="L51" s="18" t="s">
        <v>56</v>
      </c>
      <c r="M51" s="18" t="s">
        <v>11</v>
      </c>
      <c r="N51" s="105" t="s">
        <v>39</v>
      </c>
      <c r="O51" s="47" t="s">
        <v>47</v>
      </c>
      <c r="P51" s="17" t="s">
        <v>204</v>
      </c>
      <c r="Q51" s="44" t="s">
        <v>38</v>
      </c>
      <c r="R51" s="18" t="s">
        <v>47</v>
      </c>
      <c r="S51" s="17" t="s">
        <v>11</v>
      </c>
      <c r="T51" s="18" t="s">
        <v>11</v>
      </c>
      <c r="U51" s="11"/>
      <c r="V51" s="76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9.5" customHeight="1" thickBot="1" x14ac:dyDescent="0.25">
      <c r="A52" s="66"/>
      <c r="B52" s="66"/>
      <c r="C52" s="47" t="s">
        <v>395</v>
      </c>
      <c r="D52" s="47" t="s">
        <v>128</v>
      </c>
      <c r="E52" s="47" t="s">
        <v>49</v>
      </c>
      <c r="F52" s="47" t="s">
        <v>49</v>
      </c>
      <c r="G52" s="44"/>
      <c r="H52" s="84" t="s">
        <v>47</v>
      </c>
      <c r="I52" s="47" t="s">
        <v>38</v>
      </c>
      <c r="J52" s="98" t="s">
        <v>44</v>
      </c>
      <c r="K52" s="77"/>
      <c r="L52" s="18" t="s">
        <v>11</v>
      </c>
      <c r="M52" s="18" t="s">
        <v>39</v>
      </c>
      <c r="N52" s="30"/>
      <c r="O52" s="47" t="s">
        <v>259</v>
      </c>
      <c r="P52" s="17" t="s">
        <v>47</v>
      </c>
      <c r="Q52" s="105" t="s">
        <v>47</v>
      </c>
      <c r="R52" s="18" t="s">
        <v>43</v>
      </c>
      <c r="S52" s="17" t="s">
        <v>43</v>
      </c>
      <c r="T52" s="18" t="s">
        <v>43</v>
      </c>
      <c r="U52" s="77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30" customHeight="1" thickBot="1" x14ac:dyDescent="0.25">
      <c r="A53" s="66"/>
      <c r="B53" s="66"/>
      <c r="C53" s="47" t="s">
        <v>91</v>
      </c>
      <c r="D53" s="47" t="s">
        <v>91</v>
      </c>
      <c r="E53" s="47" t="s">
        <v>63</v>
      </c>
      <c r="F53" s="47" t="s">
        <v>63</v>
      </c>
      <c r="G53" s="44"/>
      <c r="H53" s="44"/>
      <c r="I53" s="47" t="s">
        <v>54</v>
      </c>
      <c r="J53" s="44"/>
      <c r="K53" s="76"/>
      <c r="L53" s="55" t="s">
        <v>39</v>
      </c>
      <c r="M53" s="47" t="s">
        <v>70</v>
      </c>
      <c r="N53" s="30"/>
      <c r="O53" s="47" t="s">
        <v>46</v>
      </c>
      <c r="P53" s="45" t="s">
        <v>39</v>
      </c>
      <c r="Q53" s="30"/>
      <c r="R53" s="59"/>
      <c r="S53" s="60"/>
      <c r="T53" s="59"/>
      <c r="U53" s="76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4" customHeight="1" thickBot="1" x14ac:dyDescent="0.25">
      <c r="A54" s="66"/>
      <c r="B54" s="66"/>
      <c r="C54" s="47" t="s">
        <v>49</v>
      </c>
      <c r="D54" s="47" t="s">
        <v>49</v>
      </c>
      <c r="E54" s="78" t="s">
        <v>60</v>
      </c>
      <c r="F54" s="78" t="s">
        <v>60</v>
      </c>
      <c r="G54" s="44"/>
      <c r="H54" s="44"/>
      <c r="I54" s="47" t="s">
        <v>195</v>
      </c>
      <c r="J54" s="44"/>
      <c r="K54" s="76"/>
      <c r="L54" s="47" t="s">
        <v>70</v>
      </c>
      <c r="M54" s="47" t="s">
        <v>71</v>
      </c>
      <c r="N54" s="30"/>
      <c r="O54" s="47" t="s">
        <v>39</v>
      </c>
      <c r="P54" s="45" t="s">
        <v>70</v>
      </c>
      <c r="Q54" s="30"/>
      <c r="R54" s="11"/>
      <c r="S54" s="11"/>
      <c r="T54" s="11"/>
      <c r="U54" s="11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</row>
    <row r="55" spans="1:43" s="12" customFormat="1" ht="28.5" customHeight="1" thickBot="1" x14ac:dyDescent="0.25">
      <c r="A55" s="66"/>
      <c r="B55" s="66"/>
      <c r="C55" s="47" t="s">
        <v>63</v>
      </c>
      <c r="D55" s="47" t="s">
        <v>63</v>
      </c>
      <c r="E55" s="30"/>
      <c r="F55" s="30"/>
      <c r="G55" s="44"/>
      <c r="H55" s="44"/>
      <c r="I55" s="78" t="s">
        <v>65</v>
      </c>
      <c r="J55" s="44"/>
      <c r="K55" s="76"/>
      <c r="L55" s="47" t="s">
        <v>71</v>
      </c>
      <c r="M55" s="47" t="s">
        <v>72</v>
      </c>
      <c r="N55" s="30"/>
      <c r="O55" s="47" t="s">
        <v>70</v>
      </c>
      <c r="P55" s="45" t="s">
        <v>39</v>
      </c>
      <c r="Q55" s="30"/>
      <c r="R55" s="44"/>
      <c r="S55" s="44"/>
      <c r="T55" s="44"/>
      <c r="U55" s="44"/>
      <c r="V55" s="76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5.5" customHeight="1" thickBot="1" x14ac:dyDescent="0.25">
      <c r="A56" s="66"/>
      <c r="B56" s="66"/>
      <c r="C56" s="78" t="s">
        <v>60</v>
      </c>
      <c r="D56" s="78" t="s">
        <v>60</v>
      </c>
      <c r="E56" s="30"/>
      <c r="F56" s="30"/>
      <c r="G56" s="44"/>
      <c r="H56" s="44"/>
      <c r="I56" s="44"/>
      <c r="J56" s="44"/>
      <c r="K56" s="79"/>
      <c r="L56" s="47" t="s">
        <v>72</v>
      </c>
      <c r="M56" s="78" t="s">
        <v>73</v>
      </c>
      <c r="N56" s="30"/>
      <c r="O56" s="47" t="s">
        <v>39</v>
      </c>
      <c r="P56" s="98" t="s">
        <v>70</v>
      </c>
      <c r="Q56" s="30"/>
      <c r="R56" s="44"/>
      <c r="S56" s="44"/>
      <c r="T56" s="44"/>
      <c r="U56" s="44"/>
      <c r="V56" s="79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</row>
    <row r="57" spans="1:43" s="12" customFormat="1" ht="27" customHeight="1" thickBot="1" x14ac:dyDescent="0.25">
      <c r="C57" s="30"/>
      <c r="D57" s="30"/>
      <c r="E57" s="30"/>
      <c r="F57" s="30"/>
      <c r="G57" s="32"/>
      <c r="H57" s="32"/>
      <c r="I57" s="44"/>
      <c r="J57" s="44"/>
      <c r="K57" s="79"/>
      <c r="L57" s="78" t="s">
        <v>73</v>
      </c>
      <c r="M57" s="30"/>
      <c r="N57" s="30"/>
      <c r="O57" s="78" t="s">
        <v>70</v>
      </c>
      <c r="P57" s="30"/>
      <c r="Q57" s="30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</row>
    <row r="58" spans="1:43" ht="20.25" customHeight="1" x14ac:dyDescent="0.2">
      <c r="B58" s="32"/>
      <c r="G58" s="32"/>
      <c r="H58" s="32"/>
      <c r="I58" s="44"/>
      <c r="J58" s="44"/>
      <c r="K58" s="79"/>
      <c r="R58" s="32"/>
      <c r="S58" s="32"/>
      <c r="T58" s="32"/>
      <c r="U58" s="8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</row>
    <row r="59" spans="1:43" ht="24" customHeight="1" x14ac:dyDescent="0.2">
      <c r="B59" s="30"/>
      <c r="G59" s="32"/>
      <c r="H59" s="32"/>
      <c r="I59" s="32"/>
      <c r="J59" s="32"/>
      <c r="K59" s="79"/>
      <c r="R59" s="32"/>
      <c r="S59" s="32"/>
      <c r="T59" s="32"/>
      <c r="V59" s="81"/>
      <c r="W59" s="81"/>
      <c r="X59" s="81"/>
      <c r="Y59" s="81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15" x14ac:dyDescent="0.2">
      <c r="G60" s="32"/>
      <c r="H60" s="32"/>
      <c r="I60" s="32"/>
      <c r="J60" s="32"/>
      <c r="K60" s="79"/>
      <c r="R60" s="30"/>
      <c r="S60" s="30"/>
      <c r="V60" s="80"/>
      <c r="W60" s="80"/>
      <c r="X60" s="80"/>
      <c r="Y60" s="8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">
      <c r="G61" s="32"/>
      <c r="H61" s="32"/>
      <c r="I61" s="32"/>
      <c r="J61" s="32"/>
      <c r="K61" s="79"/>
      <c r="R61" s="30"/>
      <c r="S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" x14ac:dyDescent="0.2">
      <c r="G62" s="32"/>
      <c r="H62" s="32"/>
      <c r="I62" s="32"/>
      <c r="J62" s="32"/>
      <c r="K62" s="79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">
      <c r="G63" s="32"/>
      <c r="H63" s="32"/>
      <c r="I63" s="32"/>
      <c r="J63" s="32"/>
      <c r="K63" s="79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x14ac:dyDescent="0.2">
      <c r="G64" s="32"/>
      <c r="H64" s="32"/>
      <c r="I64" s="32"/>
      <c r="J64" s="32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9:43" x14ac:dyDescent="0.2">
      <c r="I65" s="32"/>
      <c r="J65" s="32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9:43" x14ac:dyDescent="0.2">
      <c r="I66" s="32"/>
      <c r="J66" s="32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9:43" x14ac:dyDescent="0.2"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9:43" x14ac:dyDescent="0.2"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9:43" x14ac:dyDescent="0.2"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9:43" x14ac:dyDescent="0.2"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9:43" x14ac:dyDescent="0.2"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9:43" x14ac:dyDescent="0.2"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9:43" x14ac:dyDescent="0.2"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9:43" x14ac:dyDescent="0.2"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9:43" x14ac:dyDescent="0.2"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9:43" x14ac:dyDescent="0.2"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9:43" x14ac:dyDescent="0.2"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9:43" x14ac:dyDescent="0.2"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9:43" x14ac:dyDescent="0.2"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9:43" x14ac:dyDescent="0.2"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8:43" x14ac:dyDescent="0.2"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8:43" x14ac:dyDescent="0.2"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8:43" x14ac:dyDescent="0.2"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8:43" x14ac:dyDescent="0.2"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8:43" x14ac:dyDescent="0.2"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8:43" x14ac:dyDescent="0.2"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8:43" x14ac:dyDescent="0.2"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8:43" x14ac:dyDescent="0.2"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8:43" x14ac:dyDescent="0.2"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8:43" x14ac:dyDescent="0.2"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8:43" x14ac:dyDescent="0.2"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8:43" x14ac:dyDescent="0.2"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8:43" x14ac:dyDescent="0.2"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8:43" x14ac:dyDescent="0.2"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8:43" x14ac:dyDescent="0.2"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8:43" x14ac:dyDescent="0.2"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8:43" x14ac:dyDescent="0.2"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8:43" x14ac:dyDescent="0.2"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8:43" x14ac:dyDescent="0.2"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8:43" x14ac:dyDescent="0.2"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8:43" x14ac:dyDescent="0.2"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8:43" x14ac:dyDescent="0.2"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8:43" x14ac:dyDescent="0.2"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8:43" x14ac:dyDescent="0.2"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8:43" x14ac:dyDescent="0.2"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8:43" x14ac:dyDescent="0.2">
      <c r="R106" s="30"/>
      <c r="S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AH106"/>
  <sheetViews>
    <sheetView topLeftCell="J35" zoomScale="60" workbookViewId="0">
      <selection activeCell="M63" sqref="M6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0" width="30.28515625" style="5" customWidth="1"/>
    <col min="11" max="11" width="30.28515625" style="30" customWidth="1"/>
    <col min="12" max="12" width="21.42578125" style="30" customWidth="1"/>
    <col min="13" max="13" width="31.42578125" style="5" customWidth="1"/>
    <col min="14" max="15" width="28.85546875" style="5" customWidth="1"/>
    <col min="16" max="16" width="31.42578125" style="5" customWidth="1"/>
    <col min="17" max="17" width="26.42578125" style="5" customWidth="1"/>
    <col min="18" max="16384" width="16.7109375" style="5"/>
  </cols>
  <sheetData>
    <row r="1" spans="1:16" ht="18" x14ac:dyDescent="0.25">
      <c r="A1" s="1" t="s">
        <v>0</v>
      </c>
      <c r="B1" s="2"/>
      <c r="C1" s="3"/>
      <c r="D1" s="3"/>
      <c r="E1" s="3"/>
      <c r="F1" s="3"/>
      <c r="G1" s="3"/>
      <c r="H1" s="3"/>
      <c r="I1" s="4"/>
      <c r="J1" s="4"/>
      <c r="K1" s="96"/>
      <c r="L1" s="3"/>
      <c r="M1" s="4"/>
      <c r="N1" s="4"/>
      <c r="O1" s="4"/>
      <c r="P1" s="4"/>
    </row>
    <row r="2" spans="1:1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">
      <c r="B8" s="7">
        <v>37367</v>
      </c>
      <c r="C8" s="8"/>
      <c r="D8" s="8"/>
      <c r="E8" s="8"/>
      <c r="F8" s="6"/>
      <c r="G8" s="6"/>
      <c r="H8" s="6"/>
      <c r="I8" s="6"/>
      <c r="J8" s="6"/>
      <c r="K8" s="6"/>
      <c r="L8" s="6"/>
    </row>
    <row r="9" spans="1:16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10" t="s">
        <v>3</v>
      </c>
      <c r="G9" s="10" t="s">
        <v>3</v>
      </c>
      <c r="H9" s="11"/>
      <c r="I9" s="89" t="s">
        <v>4</v>
      </c>
      <c r="J9" s="89" t="s">
        <v>4</v>
      </c>
      <c r="K9" s="89" t="s">
        <v>4</v>
      </c>
      <c r="L9" s="11"/>
      <c r="M9" s="12"/>
      <c r="N9" s="12"/>
      <c r="O9" s="12"/>
      <c r="P9" s="12"/>
    </row>
    <row r="10" spans="1:16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5" t="s">
        <v>7</v>
      </c>
      <c r="G10" s="15" t="s">
        <v>7</v>
      </c>
      <c r="H10" s="11"/>
      <c r="I10" s="48" t="s">
        <v>7</v>
      </c>
      <c r="J10" s="48" t="s">
        <v>7</v>
      </c>
      <c r="K10" s="15" t="s">
        <v>67</v>
      </c>
      <c r="L10" s="11"/>
    </row>
    <row r="11" spans="1:16" x14ac:dyDescent="0.2">
      <c r="A11" s="16" t="s">
        <v>231</v>
      </c>
      <c r="B11" s="16" t="s">
        <v>9</v>
      </c>
      <c r="C11" s="17" t="s">
        <v>10</v>
      </c>
      <c r="D11" s="17" t="s">
        <v>47</v>
      </c>
      <c r="E11" s="17" t="s">
        <v>47</v>
      </c>
      <c r="F11" s="18" t="s">
        <v>10</v>
      </c>
      <c r="G11" s="18" t="s">
        <v>11</v>
      </c>
      <c r="H11" s="11"/>
      <c r="I11" s="18" t="s">
        <v>10</v>
      </c>
      <c r="J11" s="18" t="s">
        <v>10</v>
      </c>
      <c r="K11" s="18" t="s">
        <v>10</v>
      </c>
      <c r="L11" s="11"/>
    </row>
    <row r="12" spans="1:16" x14ac:dyDescent="0.2">
      <c r="A12" s="16" t="s">
        <v>12</v>
      </c>
      <c r="B12" s="16" t="s">
        <v>12</v>
      </c>
      <c r="C12" s="19"/>
      <c r="D12" s="19"/>
      <c r="E12" s="19"/>
      <c r="F12" s="21"/>
      <c r="G12" s="21">
        <v>22.25</v>
      </c>
      <c r="H12" s="22"/>
      <c r="I12" s="91"/>
      <c r="J12" s="91"/>
      <c r="K12" s="23"/>
      <c r="L12" s="22"/>
    </row>
    <row r="13" spans="1:16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7" t="s">
        <v>51</v>
      </c>
      <c r="G13" s="27" t="s">
        <v>51</v>
      </c>
      <c r="H13" s="28"/>
      <c r="I13" s="29" t="s">
        <v>13</v>
      </c>
      <c r="J13" s="29" t="s">
        <v>13</v>
      </c>
      <c r="K13" s="90" t="s">
        <v>13</v>
      </c>
      <c r="M13" s="31"/>
      <c r="N13" s="31"/>
      <c r="O13" s="31"/>
      <c r="P13" s="31"/>
    </row>
    <row r="14" spans="1:16" x14ac:dyDescent="0.2">
      <c r="A14" s="24"/>
      <c r="B14" s="24"/>
      <c r="C14" s="17"/>
      <c r="D14" s="17"/>
      <c r="E14" s="17"/>
      <c r="F14" s="18"/>
      <c r="G14" s="18"/>
      <c r="H14" s="32"/>
      <c r="I14" s="55"/>
      <c r="J14" s="55"/>
      <c r="K14" s="18"/>
      <c r="L14" s="92"/>
      <c r="M14" s="33"/>
      <c r="N14" s="33"/>
      <c r="O14" s="33"/>
      <c r="P14" s="33"/>
    </row>
    <row r="15" spans="1:16" ht="21" customHeight="1" thickBot="1" x14ac:dyDescent="0.25">
      <c r="A15" s="24"/>
      <c r="B15" s="24"/>
      <c r="C15" s="87" t="s">
        <v>69</v>
      </c>
      <c r="D15" s="87" t="s">
        <v>380</v>
      </c>
      <c r="E15" s="87" t="s">
        <v>380</v>
      </c>
      <c r="F15" s="87" t="s">
        <v>69</v>
      </c>
      <c r="G15" s="87" t="s">
        <v>69</v>
      </c>
      <c r="H15" s="86"/>
      <c r="I15" s="87" t="s">
        <v>69</v>
      </c>
      <c r="J15" s="87" t="s">
        <v>69</v>
      </c>
      <c r="K15" s="87" t="s">
        <v>69</v>
      </c>
      <c r="L15" s="88"/>
      <c r="M15" s="34"/>
      <c r="N15" s="35"/>
      <c r="O15" s="35"/>
      <c r="P15" s="35"/>
    </row>
    <row r="16" spans="1:16" s="30" customFormat="1" ht="26.25" customHeight="1" thickBot="1" x14ac:dyDescent="0.25">
      <c r="A16" s="36"/>
      <c r="B16" s="36"/>
      <c r="C16" s="82" t="s">
        <v>403</v>
      </c>
      <c r="D16" s="82" t="s">
        <v>401</v>
      </c>
      <c r="E16" s="82" t="s">
        <v>389</v>
      </c>
      <c r="F16" s="82" t="s">
        <v>393</v>
      </c>
      <c r="G16" s="82" t="s">
        <v>402</v>
      </c>
      <c r="H16" s="17"/>
      <c r="I16" s="60" t="s">
        <v>384</v>
      </c>
      <c r="J16" s="60" t="s">
        <v>383</v>
      </c>
      <c r="K16" s="60" t="s">
        <v>388</v>
      </c>
      <c r="L16" s="18"/>
      <c r="M16" s="37" t="s">
        <v>14</v>
      </c>
      <c r="N16" s="38" t="s">
        <v>15</v>
      </c>
      <c r="O16" s="39" t="s">
        <v>16</v>
      </c>
      <c r="P16" s="40" t="s">
        <v>17</v>
      </c>
    </row>
    <row r="17" spans="1:16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15" t="s">
        <v>20</v>
      </c>
      <c r="J17" s="15" t="s">
        <v>20</v>
      </c>
      <c r="K17" s="46" t="s">
        <v>20</v>
      </c>
      <c r="L17" s="47"/>
      <c r="M17" s="15"/>
      <c r="N17" s="46"/>
      <c r="O17" s="14"/>
      <c r="P17" s="15"/>
    </row>
    <row r="18" spans="1:16" s="32" customFormat="1" x14ac:dyDescent="0.2">
      <c r="A18" s="50" t="s">
        <v>21</v>
      </c>
      <c r="B18" s="49" t="s">
        <v>21</v>
      </c>
      <c r="C18" s="49">
        <v>0</v>
      </c>
      <c r="D18" s="49">
        <v>25</v>
      </c>
      <c r="E18" s="134">
        <v>25</v>
      </c>
      <c r="F18" s="134">
        <v>0</v>
      </c>
      <c r="G18" s="134">
        <v>25</v>
      </c>
      <c r="H18" s="45"/>
      <c r="I18" s="52">
        <v>0</v>
      </c>
      <c r="J18" s="93">
        <v>0</v>
      </c>
      <c r="K18" s="52">
        <v>0</v>
      </c>
      <c r="L18" s="51"/>
      <c r="M18" s="48">
        <f t="shared" ref="M18:M41" si="0">SUM(C18:K18)</f>
        <v>75</v>
      </c>
      <c r="N18" s="48">
        <f>SUM(C18:E18)</f>
        <v>50</v>
      </c>
      <c r="O18" s="15">
        <f>SUM(F18:G18)</f>
        <v>25</v>
      </c>
      <c r="P18" s="14">
        <f t="shared" ref="P18:P41" si="1">SUM(I18:K18)</f>
        <v>0</v>
      </c>
    </row>
    <row r="19" spans="1:16" x14ac:dyDescent="0.2">
      <c r="A19" s="53" t="s">
        <v>22</v>
      </c>
      <c r="B19" s="53" t="s">
        <v>22</v>
      </c>
      <c r="C19" s="53">
        <v>0</v>
      </c>
      <c r="D19" s="53">
        <v>25</v>
      </c>
      <c r="E19" s="135">
        <v>25</v>
      </c>
      <c r="F19" s="135">
        <v>0</v>
      </c>
      <c r="G19" s="135">
        <v>25</v>
      </c>
      <c r="H19" s="45"/>
      <c r="I19" s="54">
        <v>0</v>
      </c>
      <c r="J19" s="94">
        <v>0</v>
      </c>
      <c r="K19" s="54">
        <v>0</v>
      </c>
      <c r="L19" s="51"/>
      <c r="M19" s="55">
        <f t="shared" si="0"/>
        <v>75</v>
      </c>
      <c r="N19" s="55">
        <f t="shared" ref="N19:N41" si="2">SUM(C19:E19)</f>
        <v>50</v>
      </c>
      <c r="O19" s="18">
        <f t="shared" ref="O19:O41" si="3">SUM(F19:G19)</f>
        <v>25</v>
      </c>
      <c r="P19" s="17">
        <f t="shared" si="1"/>
        <v>0</v>
      </c>
    </row>
    <row r="20" spans="1:16" x14ac:dyDescent="0.2">
      <c r="A20" s="53" t="s">
        <v>23</v>
      </c>
      <c r="B20" s="53" t="s">
        <v>23</v>
      </c>
      <c r="C20" s="53">
        <v>0</v>
      </c>
      <c r="D20" s="53">
        <v>25</v>
      </c>
      <c r="E20" s="135">
        <v>25</v>
      </c>
      <c r="F20" s="135">
        <v>0</v>
      </c>
      <c r="G20" s="135">
        <v>25</v>
      </c>
      <c r="H20" s="45"/>
      <c r="I20" s="54">
        <v>0</v>
      </c>
      <c r="J20" s="94">
        <v>0</v>
      </c>
      <c r="K20" s="54">
        <v>0</v>
      </c>
      <c r="L20" s="51"/>
      <c r="M20" s="55">
        <f t="shared" si="0"/>
        <v>75</v>
      </c>
      <c r="N20" s="55">
        <f t="shared" si="2"/>
        <v>50</v>
      </c>
      <c r="O20" s="18">
        <f t="shared" si="3"/>
        <v>25</v>
      </c>
      <c r="P20" s="17">
        <f t="shared" si="1"/>
        <v>0</v>
      </c>
    </row>
    <row r="21" spans="1:16" x14ac:dyDescent="0.2">
      <c r="A21" s="53" t="s">
        <v>24</v>
      </c>
      <c r="B21" s="53" t="s">
        <v>24</v>
      </c>
      <c r="C21" s="53">
        <v>0</v>
      </c>
      <c r="D21" s="53">
        <v>25</v>
      </c>
      <c r="E21" s="135">
        <v>25</v>
      </c>
      <c r="F21" s="135">
        <v>0</v>
      </c>
      <c r="G21" s="135">
        <v>25</v>
      </c>
      <c r="H21" s="45"/>
      <c r="I21" s="54">
        <v>0</v>
      </c>
      <c r="J21" s="94">
        <v>0</v>
      </c>
      <c r="K21" s="54">
        <v>0</v>
      </c>
      <c r="L21" s="51"/>
      <c r="M21" s="55">
        <f t="shared" si="0"/>
        <v>75</v>
      </c>
      <c r="N21" s="55">
        <f t="shared" si="2"/>
        <v>50</v>
      </c>
      <c r="O21" s="18">
        <f t="shared" si="3"/>
        <v>25</v>
      </c>
      <c r="P21" s="17">
        <f t="shared" si="1"/>
        <v>0</v>
      </c>
    </row>
    <row r="22" spans="1:16" x14ac:dyDescent="0.2">
      <c r="A22" s="53" t="s">
        <v>25</v>
      </c>
      <c r="B22" s="53" t="s">
        <v>25</v>
      </c>
      <c r="C22" s="53">
        <v>0</v>
      </c>
      <c r="D22" s="53">
        <v>25</v>
      </c>
      <c r="E22" s="135">
        <v>25</v>
      </c>
      <c r="F22" s="135">
        <v>0</v>
      </c>
      <c r="G22" s="135">
        <v>25</v>
      </c>
      <c r="H22" s="45"/>
      <c r="I22" s="54">
        <v>0</v>
      </c>
      <c r="J22" s="94">
        <v>0</v>
      </c>
      <c r="K22" s="54">
        <v>0</v>
      </c>
      <c r="L22" s="51"/>
      <c r="M22" s="55">
        <f t="shared" si="0"/>
        <v>75</v>
      </c>
      <c r="N22" s="55">
        <f t="shared" si="2"/>
        <v>50</v>
      </c>
      <c r="O22" s="18">
        <f t="shared" si="3"/>
        <v>25</v>
      </c>
      <c r="P22" s="17">
        <f t="shared" si="1"/>
        <v>0</v>
      </c>
    </row>
    <row r="23" spans="1:16" x14ac:dyDescent="0.2">
      <c r="A23" s="53" t="s">
        <v>26</v>
      </c>
      <c r="B23" s="53" t="s">
        <v>26</v>
      </c>
      <c r="C23" s="53">
        <v>0</v>
      </c>
      <c r="D23" s="53">
        <v>25</v>
      </c>
      <c r="E23" s="135">
        <v>25</v>
      </c>
      <c r="F23" s="135">
        <v>0</v>
      </c>
      <c r="G23" s="135">
        <v>25</v>
      </c>
      <c r="H23" s="45"/>
      <c r="I23" s="54">
        <v>0</v>
      </c>
      <c r="J23" s="94">
        <v>0</v>
      </c>
      <c r="K23" s="54">
        <v>0</v>
      </c>
      <c r="L23" s="51"/>
      <c r="M23" s="55">
        <f t="shared" si="0"/>
        <v>75</v>
      </c>
      <c r="N23" s="55">
        <f t="shared" si="2"/>
        <v>50</v>
      </c>
      <c r="O23" s="18">
        <f t="shared" si="3"/>
        <v>25</v>
      </c>
      <c r="P23" s="17">
        <f t="shared" si="1"/>
        <v>0</v>
      </c>
    </row>
    <row r="24" spans="1:16" x14ac:dyDescent="0.2">
      <c r="A24" s="53" t="s">
        <v>27</v>
      </c>
      <c r="B24" s="53" t="s">
        <v>27</v>
      </c>
      <c r="C24" s="53">
        <v>50</v>
      </c>
      <c r="D24" s="53">
        <v>25</v>
      </c>
      <c r="E24" s="135">
        <v>25</v>
      </c>
      <c r="F24" s="135">
        <v>30</v>
      </c>
      <c r="G24" s="135">
        <v>25</v>
      </c>
      <c r="H24" s="45"/>
      <c r="I24" s="54">
        <v>-50</v>
      </c>
      <c r="J24" s="94">
        <v>-30</v>
      </c>
      <c r="K24" s="54">
        <v>-53</v>
      </c>
      <c r="L24" s="51"/>
      <c r="M24" s="55">
        <f t="shared" si="0"/>
        <v>22</v>
      </c>
      <c r="N24" s="55">
        <f t="shared" si="2"/>
        <v>100</v>
      </c>
      <c r="O24" s="18">
        <f t="shared" si="3"/>
        <v>55</v>
      </c>
      <c r="P24" s="17">
        <f t="shared" si="1"/>
        <v>-133</v>
      </c>
    </row>
    <row r="25" spans="1:16" s="30" customFormat="1" x14ac:dyDescent="0.2">
      <c r="A25" s="53" t="s">
        <v>28</v>
      </c>
      <c r="B25" s="53" t="s">
        <v>28</v>
      </c>
      <c r="C25" s="53">
        <v>50</v>
      </c>
      <c r="D25" s="53">
        <v>25</v>
      </c>
      <c r="E25" s="135">
        <v>25</v>
      </c>
      <c r="F25" s="135">
        <v>30</v>
      </c>
      <c r="G25" s="135">
        <v>25</v>
      </c>
      <c r="H25" s="45"/>
      <c r="I25" s="54">
        <v>-50</v>
      </c>
      <c r="J25" s="94">
        <v>-30</v>
      </c>
      <c r="K25" s="54">
        <v>-53</v>
      </c>
      <c r="L25" s="51"/>
      <c r="M25" s="55">
        <f t="shared" si="0"/>
        <v>22</v>
      </c>
      <c r="N25" s="55">
        <f t="shared" si="2"/>
        <v>100</v>
      </c>
      <c r="O25" s="18">
        <f t="shared" si="3"/>
        <v>55</v>
      </c>
      <c r="P25" s="17">
        <f t="shared" si="1"/>
        <v>-133</v>
      </c>
    </row>
    <row r="26" spans="1:16" s="30" customFormat="1" x14ac:dyDescent="0.2">
      <c r="A26" s="53" t="s">
        <v>29</v>
      </c>
      <c r="B26" s="53" t="s">
        <v>29</v>
      </c>
      <c r="C26" s="53">
        <v>50</v>
      </c>
      <c r="D26" s="53">
        <v>25</v>
      </c>
      <c r="E26" s="135">
        <v>25</v>
      </c>
      <c r="F26" s="135">
        <v>30</v>
      </c>
      <c r="G26" s="135">
        <v>25</v>
      </c>
      <c r="H26" s="45"/>
      <c r="I26" s="54">
        <v>-50</v>
      </c>
      <c r="J26" s="94">
        <v>-30</v>
      </c>
      <c r="K26" s="54">
        <v>-53</v>
      </c>
      <c r="L26" s="51"/>
      <c r="M26" s="55">
        <f t="shared" si="0"/>
        <v>22</v>
      </c>
      <c r="N26" s="55">
        <f t="shared" si="2"/>
        <v>100</v>
      </c>
      <c r="O26" s="18">
        <f t="shared" si="3"/>
        <v>55</v>
      </c>
      <c r="P26" s="17">
        <f t="shared" si="1"/>
        <v>-133</v>
      </c>
    </row>
    <row r="27" spans="1:16" s="30" customFormat="1" x14ac:dyDescent="0.2">
      <c r="A27" s="53" t="s">
        <v>30</v>
      </c>
      <c r="B27" s="53" t="s">
        <v>30</v>
      </c>
      <c r="C27" s="53">
        <v>50</v>
      </c>
      <c r="D27" s="53">
        <v>25</v>
      </c>
      <c r="E27" s="135">
        <v>25</v>
      </c>
      <c r="F27" s="135">
        <v>30</v>
      </c>
      <c r="G27" s="135">
        <v>25</v>
      </c>
      <c r="H27" s="45"/>
      <c r="I27" s="54">
        <v>-50</v>
      </c>
      <c r="J27" s="94">
        <v>-30</v>
      </c>
      <c r="K27" s="54">
        <v>-53</v>
      </c>
      <c r="L27" s="51"/>
      <c r="M27" s="55">
        <f t="shared" si="0"/>
        <v>22</v>
      </c>
      <c r="N27" s="55">
        <f t="shared" si="2"/>
        <v>100</v>
      </c>
      <c r="O27" s="18">
        <f t="shared" si="3"/>
        <v>55</v>
      </c>
      <c r="P27" s="17">
        <f t="shared" si="1"/>
        <v>-133</v>
      </c>
    </row>
    <row r="28" spans="1:16" s="30" customFormat="1" x14ac:dyDescent="0.2">
      <c r="A28" s="53">
        <v>1100</v>
      </c>
      <c r="B28" s="53">
        <v>1100</v>
      </c>
      <c r="C28" s="53">
        <v>50</v>
      </c>
      <c r="D28" s="53">
        <v>25</v>
      </c>
      <c r="E28" s="135">
        <v>25</v>
      </c>
      <c r="F28" s="135">
        <v>30</v>
      </c>
      <c r="G28" s="135">
        <v>25</v>
      </c>
      <c r="H28" s="45"/>
      <c r="I28" s="54">
        <v>-50</v>
      </c>
      <c r="J28" s="94">
        <v>-30</v>
      </c>
      <c r="K28" s="54">
        <v>-53</v>
      </c>
      <c r="L28" s="51"/>
      <c r="M28" s="55">
        <f t="shared" si="0"/>
        <v>22</v>
      </c>
      <c r="N28" s="55">
        <f t="shared" si="2"/>
        <v>100</v>
      </c>
      <c r="O28" s="18">
        <f t="shared" si="3"/>
        <v>55</v>
      </c>
      <c r="P28" s="17">
        <f t="shared" si="1"/>
        <v>-133</v>
      </c>
    </row>
    <row r="29" spans="1:16" s="30" customFormat="1" x14ac:dyDescent="0.2">
      <c r="A29" s="53">
        <v>1200</v>
      </c>
      <c r="B29" s="53">
        <v>1200</v>
      </c>
      <c r="C29" s="53">
        <v>50</v>
      </c>
      <c r="D29" s="53">
        <v>25</v>
      </c>
      <c r="E29" s="135">
        <v>25</v>
      </c>
      <c r="F29" s="135">
        <v>30</v>
      </c>
      <c r="G29" s="135">
        <v>25</v>
      </c>
      <c r="H29" s="45"/>
      <c r="I29" s="54">
        <v>-50</v>
      </c>
      <c r="J29" s="94">
        <v>-30</v>
      </c>
      <c r="K29" s="54">
        <v>-53</v>
      </c>
      <c r="L29" s="51"/>
      <c r="M29" s="55">
        <f t="shared" si="0"/>
        <v>22</v>
      </c>
      <c r="N29" s="55">
        <f t="shared" si="2"/>
        <v>100</v>
      </c>
      <c r="O29" s="18">
        <f t="shared" si="3"/>
        <v>55</v>
      </c>
      <c r="P29" s="17">
        <f t="shared" si="1"/>
        <v>-133</v>
      </c>
    </row>
    <row r="30" spans="1:16" s="30" customFormat="1" x14ac:dyDescent="0.2">
      <c r="A30" s="53">
        <v>1300</v>
      </c>
      <c r="B30" s="53">
        <v>1300</v>
      </c>
      <c r="C30" s="53">
        <v>50</v>
      </c>
      <c r="D30" s="53">
        <v>25</v>
      </c>
      <c r="E30" s="135">
        <v>25</v>
      </c>
      <c r="F30" s="135">
        <v>30</v>
      </c>
      <c r="G30" s="135">
        <v>25</v>
      </c>
      <c r="H30" s="45"/>
      <c r="I30" s="54">
        <v>-50</v>
      </c>
      <c r="J30" s="94">
        <v>-30</v>
      </c>
      <c r="K30" s="54">
        <v>-53</v>
      </c>
      <c r="L30" s="51"/>
      <c r="M30" s="55">
        <f t="shared" si="0"/>
        <v>22</v>
      </c>
      <c r="N30" s="55">
        <f t="shared" si="2"/>
        <v>100</v>
      </c>
      <c r="O30" s="18">
        <f t="shared" si="3"/>
        <v>55</v>
      </c>
      <c r="P30" s="17">
        <f t="shared" si="1"/>
        <v>-133</v>
      </c>
    </row>
    <row r="31" spans="1:16" s="30" customFormat="1" x14ac:dyDescent="0.2">
      <c r="A31" s="53">
        <v>1400</v>
      </c>
      <c r="B31" s="53">
        <v>1400</v>
      </c>
      <c r="C31" s="53">
        <v>50</v>
      </c>
      <c r="D31" s="53">
        <v>25</v>
      </c>
      <c r="E31" s="135">
        <v>25</v>
      </c>
      <c r="F31" s="135">
        <v>30</v>
      </c>
      <c r="G31" s="135">
        <v>25</v>
      </c>
      <c r="H31" s="45"/>
      <c r="I31" s="54">
        <v>-50</v>
      </c>
      <c r="J31" s="94">
        <v>-30</v>
      </c>
      <c r="K31" s="54">
        <v>-53</v>
      </c>
      <c r="L31" s="51"/>
      <c r="M31" s="55">
        <f t="shared" si="0"/>
        <v>22</v>
      </c>
      <c r="N31" s="55">
        <f t="shared" si="2"/>
        <v>100</v>
      </c>
      <c r="O31" s="18">
        <f t="shared" si="3"/>
        <v>55</v>
      </c>
      <c r="P31" s="17">
        <f t="shared" si="1"/>
        <v>-133</v>
      </c>
    </row>
    <row r="32" spans="1:16" s="30" customFormat="1" x14ac:dyDescent="0.2">
      <c r="A32" s="53">
        <v>1500</v>
      </c>
      <c r="B32" s="53">
        <v>1500</v>
      </c>
      <c r="C32" s="53">
        <v>50</v>
      </c>
      <c r="D32" s="53">
        <v>25</v>
      </c>
      <c r="E32" s="135">
        <v>25</v>
      </c>
      <c r="F32" s="135">
        <v>30</v>
      </c>
      <c r="G32" s="135">
        <v>25</v>
      </c>
      <c r="H32" s="45"/>
      <c r="I32" s="54">
        <v>-50</v>
      </c>
      <c r="J32" s="94">
        <v>-30</v>
      </c>
      <c r="K32" s="54">
        <v>-53</v>
      </c>
      <c r="L32" s="51"/>
      <c r="M32" s="55">
        <f t="shared" si="0"/>
        <v>22</v>
      </c>
      <c r="N32" s="55">
        <f t="shared" si="2"/>
        <v>100</v>
      </c>
      <c r="O32" s="18">
        <f t="shared" si="3"/>
        <v>55</v>
      </c>
      <c r="P32" s="17">
        <f t="shared" si="1"/>
        <v>-133</v>
      </c>
    </row>
    <row r="33" spans="1:34" s="30" customFormat="1" x14ac:dyDescent="0.2">
      <c r="A33" s="53">
        <v>1600</v>
      </c>
      <c r="B33" s="53">
        <v>1600</v>
      </c>
      <c r="C33" s="53">
        <v>50</v>
      </c>
      <c r="D33" s="53">
        <v>25</v>
      </c>
      <c r="E33" s="135">
        <v>25</v>
      </c>
      <c r="F33" s="135">
        <v>30</v>
      </c>
      <c r="G33" s="135">
        <v>25</v>
      </c>
      <c r="H33" s="45"/>
      <c r="I33" s="54">
        <v>-50</v>
      </c>
      <c r="J33" s="94">
        <v>-30</v>
      </c>
      <c r="K33" s="54">
        <v>-53</v>
      </c>
      <c r="L33" s="51"/>
      <c r="M33" s="55">
        <f t="shared" si="0"/>
        <v>22</v>
      </c>
      <c r="N33" s="55">
        <f t="shared" si="2"/>
        <v>100</v>
      </c>
      <c r="O33" s="18">
        <f t="shared" si="3"/>
        <v>55</v>
      </c>
      <c r="P33" s="17">
        <f t="shared" si="1"/>
        <v>-133</v>
      </c>
    </row>
    <row r="34" spans="1:34" s="30" customFormat="1" x14ac:dyDescent="0.2">
      <c r="A34" s="53">
        <v>1700</v>
      </c>
      <c r="B34" s="53">
        <v>1700</v>
      </c>
      <c r="C34" s="53">
        <v>50</v>
      </c>
      <c r="D34" s="53">
        <v>25</v>
      </c>
      <c r="E34" s="135">
        <v>25</v>
      </c>
      <c r="F34" s="135">
        <v>30</v>
      </c>
      <c r="G34" s="135">
        <v>25</v>
      </c>
      <c r="H34" s="45"/>
      <c r="I34" s="54">
        <v>-50</v>
      </c>
      <c r="J34" s="94">
        <v>-30</v>
      </c>
      <c r="K34" s="54">
        <v>-53</v>
      </c>
      <c r="L34" s="51"/>
      <c r="M34" s="55">
        <f t="shared" si="0"/>
        <v>22</v>
      </c>
      <c r="N34" s="55">
        <f t="shared" si="2"/>
        <v>100</v>
      </c>
      <c r="O34" s="18">
        <f t="shared" si="3"/>
        <v>55</v>
      </c>
      <c r="P34" s="17">
        <f t="shared" si="1"/>
        <v>-133</v>
      </c>
    </row>
    <row r="35" spans="1:34" s="30" customFormat="1" x14ac:dyDescent="0.2">
      <c r="A35" s="53">
        <v>1800</v>
      </c>
      <c r="B35" s="53">
        <v>1800</v>
      </c>
      <c r="C35" s="53">
        <v>50</v>
      </c>
      <c r="D35" s="53">
        <v>25</v>
      </c>
      <c r="E35" s="135">
        <v>25</v>
      </c>
      <c r="F35" s="135">
        <v>30</v>
      </c>
      <c r="G35" s="135">
        <v>25</v>
      </c>
      <c r="H35" s="45"/>
      <c r="I35" s="54">
        <v>-50</v>
      </c>
      <c r="J35" s="94">
        <v>-30</v>
      </c>
      <c r="K35" s="54">
        <v>-53</v>
      </c>
      <c r="L35" s="51"/>
      <c r="M35" s="55">
        <f t="shared" si="0"/>
        <v>22</v>
      </c>
      <c r="N35" s="55">
        <f t="shared" si="2"/>
        <v>100</v>
      </c>
      <c r="O35" s="18">
        <f t="shared" si="3"/>
        <v>55</v>
      </c>
      <c r="P35" s="17">
        <f t="shared" si="1"/>
        <v>-133</v>
      </c>
    </row>
    <row r="36" spans="1:34" s="30" customFormat="1" x14ac:dyDescent="0.2">
      <c r="A36" s="53">
        <v>1900</v>
      </c>
      <c r="B36" s="53">
        <v>1900</v>
      </c>
      <c r="C36" s="53">
        <v>50</v>
      </c>
      <c r="D36" s="53">
        <v>25</v>
      </c>
      <c r="E36" s="135">
        <v>25</v>
      </c>
      <c r="F36" s="135">
        <v>30</v>
      </c>
      <c r="G36" s="135">
        <v>25</v>
      </c>
      <c r="H36" s="45"/>
      <c r="I36" s="54">
        <v>-50</v>
      </c>
      <c r="J36" s="94">
        <v>-30</v>
      </c>
      <c r="K36" s="54">
        <v>-53</v>
      </c>
      <c r="L36" s="51"/>
      <c r="M36" s="55">
        <f t="shared" si="0"/>
        <v>22</v>
      </c>
      <c r="N36" s="55">
        <f t="shared" si="2"/>
        <v>100</v>
      </c>
      <c r="O36" s="18">
        <f t="shared" si="3"/>
        <v>55</v>
      </c>
      <c r="P36" s="17">
        <f t="shared" si="1"/>
        <v>-133</v>
      </c>
    </row>
    <row r="37" spans="1:34" s="30" customFormat="1" x14ac:dyDescent="0.2">
      <c r="A37" s="53">
        <v>2000</v>
      </c>
      <c r="B37" s="53">
        <v>2000</v>
      </c>
      <c r="C37" s="53">
        <v>50</v>
      </c>
      <c r="D37" s="53">
        <v>25</v>
      </c>
      <c r="E37" s="135">
        <v>25</v>
      </c>
      <c r="F37" s="135">
        <v>30</v>
      </c>
      <c r="G37" s="135">
        <v>25</v>
      </c>
      <c r="H37" s="45"/>
      <c r="I37" s="54">
        <v>-50</v>
      </c>
      <c r="J37" s="94">
        <v>-30</v>
      </c>
      <c r="K37" s="54">
        <v>-53</v>
      </c>
      <c r="L37" s="51"/>
      <c r="M37" s="55">
        <f t="shared" si="0"/>
        <v>22</v>
      </c>
      <c r="N37" s="55">
        <f t="shared" si="2"/>
        <v>100</v>
      </c>
      <c r="O37" s="18">
        <f t="shared" si="3"/>
        <v>55</v>
      </c>
      <c r="P37" s="17">
        <f t="shared" si="1"/>
        <v>-133</v>
      </c>
    </row>
    <row r="38" spans="1:34" s="30" customFormat="1" ht="12" customHeight="1" x14ac:dyDescent="0.2">
      <c r="A38" s="53">
        <v>2100</v>
      </c>
      <c r="B38" s="53">
        <v>2100</v>
      </c>
      <c r="C38" s="53">
        <v>50</v>
      </c>
      <c r="D38" s="53">
        <v>25</v>
      </c>
      <c r="E38" s="135">
        <v>25</v>
      </c>
      <c r="F38" s="135">
        <v>30</v>
      </c>
      <c r="G38" s="135">
        <v>25</v>
      </c>
      <c r="H38" s="45"/>
      <c r="I38" s="54">
        <v>-50</v>
      </c>
      <c r="J38" s="94">
        <v>-30</v>
      </c>
      <c r="K38" s="54">
        <v>-53</v>
      </c>
      <c r="L38" s="51"/>
      <c r="M38" s="55">
        <f t="shared" si="0"/>
        <v>22</v>
      </c>
      <c r="N38" s="55">
        <f t="shared" si="2"/>
        <v>100</v>
      </c>
      <c r="O38" s="18">
        <f t="shared" si="3"/>
        <v>55</v>
      </c>
      <c r="P38" s="17">
        <f t="shared" si="1"/>
        <v>-133</v>
      </c>
    </row>
    <row r="39" spans="1:34" s="30" customFormat="1" x14ac:dyDescent="0.2">
      <c r="A39" s="53">
        <v>2200</v>
      </c>
      <c r="B39" s="53">
        <v>2200</v>
      </c>
      <c r="C39" s="53">
        <v>50</v>
      </c>
      <c r="D39" s="53">
        <v>25</v>
      </c>
      <c r="E39" s="135">
        <v>25</v>
      </c>
      <c r="F39" s="135">
        <v>30</v>
      </c>
      <c r="G39" s="135">
        <v>25</v>
      </c>
      <c r="H39" s="45"/>
      <c r="I39" s="54">
        <v>-50</v>
      </c>
      <c r="J39" s="94">
        <v>-30</v>
      </c>
      <c r="K39" s="54">
        <v>-53</v>
      </c>
      <c r="L39" s="51"/>
      <c r="M39" s="55">
        <f t="shared" si="0"/>
        <v>22</v>
      </c>
      <c r="N39" s="55">
        <f t="shared" si="2"/>
        <v>100</v>
      </c>
      <c r="O39" s="18">
        <f t="shared" si="3"/>
        <v>55</v>
      </c>
      <c r="P39" s="17">
        <f t="shared" si="1"/>
        <v>-133</v>
      </c>
    </row>
    <row r="40" spans="1:34" s="30" customFormat="1" x14ac:dyDescent="0.2">
      <c r="A40" s="53">
        <v>2300</v>
      </c>
      <c r="B40" s="53">
        <v>2300</v>
      </c>
      <c r="C40" s="53">
        <v>0</v>
      </c>
      <c r="D40" s="53">
        <v>25</v>
      </c>
      <c r="E40" s="135">
        <v>25</v>
      </c>
      <c r="F40" s="135">
        <v>0</v>
      </c>
      <c r="G40" s="135">
        <v>25</v>
      </c>
      <c r="H40" s="45"/>
      <c r="I40" s="54">
        <v>0</v>
      </c>
      <c r="J40" s="94">
        <v>0</v>
      </c>
      <c r="K40" s="54">
        <v>0</v>
      </c>
      <c r="L40" s="51"/>
      <c r="M40" s="55">
        <f t="shared" si="0"/>
        <v>75</v>
      </c>
      <c r="N40" s="55">
        <f t="shared" si="2"/>
        <v>50</v>
      </c>
      <c r="O40" s="18">
        <f t="shared" si="3"/>
        <v>25</v>
      </c>
      <c r="P40" s="17">
        <f t="shared" si="1"/>
        <v>0</v>
      </c>
    </row>
    <row r="41" spans="1:34" s="30" customFormat="1" ht="13.5" thickBot="1" x14ac:dyDescent="0.25">
      <c r="A41" s="56">
        <v>2400</v>
      </c>
      <c r="B41" s="56">
        <v>2400</v>
      </c>
      <c r="C41" s="56">
        <v>0</v>
      </c>
      <c r="D41" s="56">
        <v>25</v>
      </c>
      <c r="E41" s="136">
        <v>25</v>
      </c>
      <c r="F41" s="136">
        <v>0</v>
      </c>
      <c r="G41" s="136">
        <v>25</v>
      </c>
      <c r="H41" s="45"/>
      <c r="I41" s="57">
        <v>0</v>
      </c>
      <c r="J41" s="95">
        <v>0</v>
      </c>
      <c r="K41" s="57">
        <v>0</v>
      </c>
      <c r="L41" s="51"/>
      <c r="M41" s="58">
        <f t="shared" si="0"/>
        <v>75</v>
      </c>
      <c r="N41" s="58">
        <f t="shared" si="2"/>
        <v>50</v>
      </c>
      <c r="O41" s="59">
        <f t="shared" si="3"/>
        <v>25</v>
      </c>
      <c r="P41" s="60">
        <f t="shared" si="1"/>
        <v>0</v>
      </c>
    </row>
    <row r="42" spans="1:34" s="12" customFormat="1" x14ac:dyDescent="0.2">
      <c r="A42" s="51"/>
      <c r="B42" s="51"/>
      <c r="C42" s="51"/>
      <c r="D42" s="51"/>
      <c r="E42" s="51"/>
      <c r="F42" s="61"/>
      <c r="G42" s="51"/>
      <c r="H42" s="51"/>
      <c r="I42" s="51"/>
      <c r="J42" s="51"/>
      <c r="K42" s="51"/>
      <c r="L42" s="51"/>
      <c r="M42" s="11"/>
      <c r="N42" s="11"/>
      <c r="O42" s="11"/>
      <c r="P42" s="11"/>
    </row>
    <row r="43" spans="1:34" ht="13.5" thickBot="1" x14ac:dyDescent="0.25">
      <c r="A43" s="20"/>
      <c r="B43" s="20"/>
      <c r="C43" s="20"/>
      <c r="D43" s="20"/>
      <c r="E43" s="20"/>
      <c r="F43" s="62"/>
      <c r="G43" s="62"/>
      <c r="H43" s="20"/>
      <c r="I43" s="20"/>
      <c r="J43" s="20"/>
      <c r="K43" s="20"/>
      <c r="L43" s="20"/>
    </row>
    <row r="44" spans="1:34" ht="13.5" thickBot="1" x14ac:dyDescent="0.25">
      <c r="B44" s="63" t="s">
        <v>31</v>
      </c>
      <c r="C44" s="46">
        <f>SUM(C18:C41)</f>
        <v>800</v>
      </c>
      <c r="D44" s="46">
        <f>SUM(D18:D41)</f>
        <v>600</v>
      </c>
      <c r="E44" s="46">
        <f>SUM(E18:E41)</f>
        <v>600</v>
      </c>
      <c r="F44" s="46">
        <f>SUM(F18:F41)</f>
        <v>480</v>
      </c>
      <c r="G44" s="46">
        <f>SUM(G18:G41)</f>
        <v>600</v>
      </c>
      <c r="H44" s="17"/>
      <c r="I44" s="46">
        <f>SUM(I18:I41)</f>
        <v>-800</v>
      </c>
      <c r="J44" s="46">
        <f>SUM(J18:J41)</f>
        <v>-480</v>
      </c>
      <c r="K44" s="46">
        <f>SUM(K18:K41)</f>
        <v>-848</v>
      </c>
      <c r="L44" s="18"/>
      <c r="M44" s="46">
        <f>SUM(M18:M41)</f>
        <v>952</v>
      </c>
      <c r="N44" s="46">
        <f>SUM(N18:N41)</f>
        <v>2000</v>
      </c>
      <c r="O44" s="46">
        <f>SUM(O18:O41)</f>
        <v>1080</v>
      </c>
      <c r="P44" s="46">
        <f>SUM(P18:P41)</f>
        <v>-2128</v>
      </c>
      <c r="Q44" s="64" t="s">
        <v>32</v>
      </c>
      <c r="R44" s="65"/>
    </row>
    <row r="45" spans="1:34" ht="13.5" thickBot="1" x14ac:dyDescent="0.25">
      <c r="B45" s="66"/>
      <c r="C45" s="11"/>
      <c r="D45" s="11"/>
      <c r="E45" s="11"/>
      <c r="F45" s="18"/>
      <c r="G45" s="18"/>
      <c r="H45" s="67" t="s">
        <v>33</v>
      </c>
      <c r="I45" s="11"/>
      <c r="J45" s="11"/>
      <c r="K45" s="11"/>
      <c r="L45" s="68" t="s">
        <v>34</v>
      </c>
      <c r="M45" s="18"/>
      <c r="N45" s="18"/>
      <c r="O45" s="18"/>
      <c r="P45" s="18"/>
      <c r="Q45" s="69"/>
    </row>
    <row r="46" spans="1:34" ht="30.75" customHeight="1" thickBot="1" x14ac:dyDescent="0.25">
      <c r="A46" s="66"/>
      <c r="B46" s="70" t="s">
        <v>230</v>
      </c>
      <c r="C46" s="46">
        <f>SUM(C18:C41)</f>
        <v>800</v>
      </c>
      <c r="D46" s="46">
        <f>SUM(D18:D41)</f>
        <v>600</v>
      </c>
      <c r="E46" s="46">
        <f>SUM(E18:E41)</f>
        <v>600</v>
      </c>
      <c r="F46" s="46">
        <f>SUM(F18:F41)</f>
        <v>480</v>
      </c>
      <c r="G46" s="46">
        <f>SUM(G18:G41)</f>
        <v>600</v>
      </c>
      <c r="H46" s="71">
        <f>SUM(C46:G46)</f>
        <v>3080</v>
      </c>
      <c r="I46" s="46">
        <f>SUM(I18:I41)</f>
        <v>-800</v>
      </c>
      <c r="J46" s="46">
        <f>SUM(J18:J41)</f>
        <v>-480</v>
      </c>
      <c r="K46" s="46">
        <f>SUM(K18:K41)</f>
        <v>-848</v>
      </c>
      <c r="L46" s="72">
        <f>SUM(I46:K46)</f>
        <v>-2128</v>
      </c>
      <c r="M46" s="46">
        <f>SUM(M18:M41)</f>
        <v>952</v>
      </c>
      <c r="N46" s="46">
        <f>SUM(N18:N41)</f>
        <v>2000</v>
      </c>
      <c r="O46" s="46">
        <f>SUM(O18:O41)</f>
        <v>1080</v>
      </c>
      <c r="P46" s="46">
        <f>SUM(P18:P41)</f>
        <v>-2128</v>
      </c>
      <c r="Q46" s="69">
        <f>ABS(L46)+ABS(H46)</f>
        <v>5208</v>
      </c>
    </row>
    <row r="47" spans="1:34" ht="13.5" thickBot="1" x14ac:dyDescent="0.25">
      <c r="A47" s="66"/>
      <c r="B47" s="66"/>
      <c r="C47" s="48"/>
      <c r="D47" s="48"/>
      <c r="E47" s="48"/>
      <c r="F47" s="15"/>
      <c r="G47" s="46"/>
      <c r="I47" s="14"/>
      <c r="J47" s="14"/>
      <c r="K47" s="14"/>
      <c r="M47" s="73"/>
      <c r="N47" s="73"/>
      <c r="O47" s="73"/>
      <c r="P47" s="73"/>
    </row>
    <row r="48" spans="1:34" x14ac:dyDescent="0.2">
      <c r="A48" s="2"/>
      <c r="B48" s="2"/>
      <c r="C48" s="43" t="s">
        <v>62</v>
      </c>
      <c r="D48" s="43" t="s">
        <v>62</v>
      </c>
      <c r="E48" s="43" t="s">
        <v>62</v>
      </c>
      <c r="F48" s="43" t="s">
        <v>36</v>
      </c>
      <c r="G48" s="83" t="s">
        <v>36</v>
      </c>
      <c r="H48" s="44"/>
      <c r="I48" s="74"/>
      <c r="J48" s="99"/>
      <c r="K48" s="74"/>
      <c r="L48" s="44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</row>
    <row r="49" spans="1:34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47" t="s">
        <v>11</v>
      </c>
      <c r="G49" s="45" t="s">
        <v>11</v>
      </c>
      <c r="H49" s="76"/>
      <c r="I49" s="18" t="s">
        <v>37</v>
      </c>
      <c r="J49" s="17" t="s">
        <v>37</v>
      </c>
      <c r="K49" s="18" t="s">
        <v>37</v>
      </c>
      <c r="L49" s="76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</row>
    <row r="50" spans="1:34" s="12" customFormat="1" ht="16.5" customHeight="1" x14ac:dyDescent="0.2">
      <c r="A50" s="66"/>
      <c r="B50" s="66"/>
      <c r="C50" s="47" t="s">
        <v>10</v>
      </c>
      <c r="D50" s="47" t="s">
        <v>47</v>
      </c>
      <c r="E50" s="47" t="s">
        <v>47</v>
      </c>
      <c r="F50" s="47" t="s">
        <v>10</v>
      </c>
      <c r="G50" s="45" t="s">
        <v>40</v>
      </c>
      <c r="H50" s="76"/>
      <c r="I50" s="18" t="s">
        <v>38</v>
      </c>
      <c r="J50" s="17" t="s">
        <v>38</v>
      </c>
      <c r="K50" s="18" t="s">
        <v>38</v>
      </c>
      <c r="L50" s="76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</row>
    <row r="51" spans="1:34" s="12" customFormat="1" ht="18.75" customHeight="1" x14ac:dyDescent="0.2">
      <c r="A51" s="66"/>
      <c r="B51" s="66"/>
      <c r="C51" s="47" t="s">
        <v>41</v>
      </c>
      <c r="D51" s="47" t="s">
        <v>381</v>
      </c>
      <c r="E51" s="47" t="s">
        <v>46</v>
      </c>
      <c r="F51" s="47" t="s">
        <v>256</v>
      </c>
      <c r="G51" s="45" t="s">
        <v>38</v>
      </c>
      <c r="H51" s="75"/>
      <c r="I51" s="18" t="s">
        <v>47</v>
      </c>
      <c r="J51" s="17" t="s">
        <v>11</v>
      </c>
      <c r="K51" s="18" t="s">
        <v>11</v>
      </c>
      <c r="L51" s="11"/>
      <c r="M51" s="76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</row>
    <row r="52" spans="1:34" s="12" customFormat="1" ht="19.5" customHeight="1" thickBot="1" x14ac:dyDescent="0.25">
      <c r="A52" s="66"/>
      <c r="B52" s="66"/>
      <c r="C52" s="47" t="s">
        <v>55</v>
      </c>
      <c r="D52" s="47" t="s">
        <v>49</v>
      </c>
      <c r="E52" s="47" t="s">
        <v>49</v>
      </c>
      <c r="F52" s="47" t="s">
        <v>38</v>
      </c>
      <c r="G52" s="98" t="s">
        <v>44</v>
      </c>
      <c r="H52" s="77"/>
      <c r="I52" s="18" t="s">
        <v>43</v>
      </c>
      <c r="J52" s="17" t="s">
        <v>43</v>
      </c>
      <c r="K52" s="18" t="s">
        <v>43</v>
      </c>
      <c r="L52" s="77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</row>
    <row r="53" spans="1:34" s="12" customFormat="1" ht="30" customHeight="1" thickBot="1" x14ac:dyDescent="0.25">
      <c r="A53" s="66"/>
      <c r="B53" s="66"/>
      <c r="C53" s="47" t="s">
        <v>346</v>
      </c>
      <c r="D53" s="47" t="s">
        <v>63</v>
      </c>
      <c r="E53" s="47" t="s">
        <v>63</v>
      </c>
      <c r="F53" s="47" t="s">
        <v>48</v>
      </c>
      <c r="G53" s="44"/>
      <c r="H53" s="76"/>
      <c r="I53" s="59"/>
      <c r="J53" s="60"/>
      <c r="K53" s="59"/>
      <c r="L53" s="76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</row>
    <row r="54" spans="1:34" s="12" customFormat="1" ht="24" customHeight="1" thickBot="1" x14ac:dyDescent="0.25">
      <c r="A54" s="66"/>
      <c r="B54" s="66"/>
      <c r="C54" s="78" t="s">
        <v>347</v>
      </c>
      <c r="D54" s="78" t="s">
        <v>60</v>
      </c>
      <c r="E54" s="78" t="s">
        <v>60</v>
      </c>
      <c r="F54" s="47" t="s">
        <v>394</v>
      </c>
      <c r="G54" s="44"/>
      <c r="H54" s="76"/>
      <c r="I54" s="11"/>
      <c r="J54" s="11"/>
      <c r="K54" s="11"/>
      <c r="L54" s="11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</row>
    <row r="55" spans="1:34" s="12" customFormat="1" ht="28.5" customHeight="1" thickBot="1" x14ac:dyDescent="0.25">
      <c r="A55" s="66"/>
      <c r="B55" s="66"/>
      <c r="C55" s="30"/>
      <c r="D55" s="30"/>
      <c r="E55" s="30"/>
      <c r="F55" s="78" t="s">
        <v>165</v>
      </c>
      <c r="G55" s="44"/>
      <c r="H55" s="76"/>
      <c r="I55" s="44"/>
      <c r="J55" s="44"/>
      <c r="K55" s="44"/>
      <c r="L55" s="44"/>
      <c r="M55" s="76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4" s="12" customFormat="1" ht="25.5" customHeight="1" x14ac:dyDescent="0.2">
      <c r="A56" s="66"/>
      <c r="B56" s="66"/>
      <c r="C56" s="30"/>
      <c r="D56" s="30"/>
      <c r="E56" s="30"/>
      <c r="F56" s="44"/>
      <c r="G56" s="44"/>
      <c r="H56" s="79"/>
      <c r="I56" s="44"/>
      <c r="J56" s="44"/>
      <c r="K56" s="44"/>
      <c r="L56" s="44"/>
      <c r="M56" s="79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4" s="12" customFormat="1" ht="27" customHeight="1" x14ac:dyDescent="0.2">
      <c r="C57" s="30"/>
      <c r="D57" s="30"/>
      <c r="E57" s="30"/>
      <c r="F57" s="44"/>
      <c r="G57" s="44"/>
      <c r="H57" s="79"/>
      <c r="I57" s="44"/>
      <c r="J57" s="44"/>
      <c r="K57" s="44"/>
      <c r="L57" s="79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4" ht="20.25" customHeight="1" x14ac:dyDescent="0.2">
      <c r="B58" s="32"/>
      <c r="F58" s="44"/>
      <c r="G58" s="44"/>
      <c r="H58" s="79"/>
      <c r="I58" s="32"/>
      <c r="J58" s="32"/>
      <c r="K58" s="32"/>
      <c r="L58" s="8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</row>
    <row r="59" spans="1:34" ht="24" customHeight="1" x14ac:dyDescent="0.2">
      <c r="B59" s="30"/>
      <c r="F59" s="32"/>
      <c r="G59" s="32"/>
      <c r="H59" s="79"/>
      <c r="I59" s="32"/>
      <c r="J59" s="32"/>
      <c r="K59" s="32"/>
      <c r="M59" s="81"/>
      <c r="N59" s="81"/>
      <c r="O59" s="81"/>
      <c r="P59" s="81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</row>
    <row r="60" spans="1:34" ht="15" x14ac:dyDescent="0.2">
      <c r="F60" s="32"/>
      <c r="G60" s="32"/>
      <c r="H60" s="79"/>
      <c r="I60" s="30"/>
      <c r="J60" s="30"/>
      <c r="M60" s="80"/>
      <c r="N60" s="80"/>
      <c r="O60" s="80"/>
      <c r="P60" s="8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</row>
    <row r="61" spans="1:34" ht="15" x14ac:dyDescent="0.2">
      <c r="F61" s="32"/>
      <c r="G61" s="32"/>
      <c r="H61" s="79"/>
      <c r="I61" s="30"/>
      <c r="J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</row>
    <row r="62" spans="1:34" ht="15" x14ac:dyDescent="0.2">
      <c r="F62" s="32"/>
      <c r="G62" s="32"/>
      <c r="H62" s="79"/>
      <c r="I62" s="30"/>
      <c r="J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</row>
    <row r="63" spans="1:34" ht="15" x14ac:dyDescent="0.2">
      <c r="F63" s="32"/>
      <c r="G63" s="32"/>
      <c r="H63" s="79"/>
      <c r="I63" s="30"/>
      <c r="J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</row>
    <row r="64" spans="1:34" x14ac:dyDescent="0.2">
      <c r="F64" s="32"/>
      <c r="G64" s="32"/>
      <c r="I64" s="30"/>
      <c r="J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</row>
    <row r="65" spans="6:34" x14ac:dyDescent="0.2">
      <c r="F65" s="32"/>
      <c r="G65" s="32"/>
      <c r="I65" s="30"/>
      <c r="J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</row>
    <row r="66" spans="6:34" x14ac:dyDescent="0.2">
      <c r="F66" s="32"/>
      <c r="G66" s="32"/>
      <c r="I66" s="30"/>
      <c r="J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</row>
    <row r="67" spans="6:34" x14ac:dyDescent="0.2">
      <c r="I67" s="30"/>
      <c r="J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</row>
    <row r="68" spans="6:34" x14ac:dyDescent="0.2">
      <c r="I68" s="30"/>
      <c r="J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</row>
    <row r="69" spans="6:34" x14ac:dyDescent="0.2">
      <c r="I69" s="30"/>
      <c r="J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</row>
    <row r="70" spans="6:34" x14ac:dyDescent="0.2">
      <c r="I70" s="30"/>
      <c r="J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</row>
    <row r="71" spans="6:34" x14ac:dyDescent="0.2">
      <c r="I71" s="30"/>
      <c r="J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</row>
    <row r="72" spans="6:34" x14ac:dyDescent="0.2">
      <c r="I72" s="30"/>
      <c r="J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</row>
    <row r="73" spans="6:34" x14ac:dyDescent="0.2">
      <c r="I73" s="30"/>
      <c r="J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</row>
    <row r="74" spans="6:34" x14ac:dyDescent="0.2">
      <c r="I74" s="30"/>
      <c r="J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</row>
    <row r="75" spans="6:34" x14ac:dyDescent="0.2">
      <c r="I75" s="30"/>
      <c r="J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</row>
    <row r="76" spans="6:34" x14ac:dyDescent="0.2">
      <c r="I76" s="30"/>
      <c r="J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</row>
    <row r="77" spans="6:34" x14ac:dyDescent="0.2">
      <c r="I77" s="30"/>
      <c r="J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</row>
    <row r="78" spans="6:34" x14ac:dyDescent="0.2">
      <c r="I78" s="30"/>
      <c r="J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</row>
    <row r="79" spans="6:34" x14ac:dyDescent="0.2">
      <c r="I79" s="30"/>
      <c r="J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</row>
    <row r="80" spans="6:34" x14ac:dyDescent="0.2">
      <c r="I80" s="30"/>
      <c r="J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</row>
    <row r="81" spans="9:34" x14ac:dyDescent="0.2">
      <c r="I81" s="30"/>
      <c r="J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</row>
    <row r="82" spans="9:34" x14ac:dyDescent="0.2">
      <c r="I82" s="30"/>
      <c r="J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</row>
    <row r="83" spans="9:34" x14ac:dyDescent="0.2">
      <c r="I83" s="30"/>
      <c r="J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</row>
    <row r="84" spans="9:34" x14ac:dyDescent="0.2">
      <c r="I84" s="30"/>
      <c r="J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</row>
    <row r="85" spans="9:34" x14ac:dyDescent="0.2">
      <c r="I85" s="30"/>
      <c r="J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</row>
    <row r="86" spans="9:34" x14ac:dyDescent="0.2">
      <c r="I86" s="30"/>
      <c r="J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</row>
    <row r="87" spans="9:34" x14ac:dyDescent="0.2">
      <c r="I87" s="30"/>
      <c r="J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</row>
    <row r="88" spans="9:34" x14ac:dyDescent="0.2">
      <c r="I88" s="30"/>
      <c r="J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</row>
    <row r="89" spans="9:34" x14ac:dyDescent="0.2">
      <c r="I89" s="30"/>
      <c r="J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</row>
    <row r="90" spans="9:34" x14ac:dyDescent="0.2">
      <c r="I90" s="30"/>
      <c r="J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</row>
    <row r="91" spans="9:34" x14ac:dyDescent="0.2">
      <c r="I91" s="30"/>
      <c r="J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</row>
    <row r="92" spans="9:34" x14ac:dyDescent="0.2">
      <c r="I92" s="30"/>
      <c r="J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</row>
    <row r="93" spans="9:34" x14ac:dyDescent="0.2">
      <c r="I93" s="30"/>
      <c r="J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</row>
    <row r="94" spans="9:34" x14ac:dyDescent="0.2">
      <c r="I94" s="30"/>
      <c r="J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</row>
    <row r="95" spans="9:34" x14ac:dyDescent="0.2">
      <c r="I95" s="30"/>
      <c r="J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</row>
    <row r="96" spans="9:34" x14ac:dyDescent="0.2">
      <c r="I96" s="30"/>
      <c r="J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</row>
    <row r="97" spans="9:34" x14ac:dyDescent="0.2">
      <c r="I97" s="30"/>
      <c r="J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</row>
    <row r="98" spans="9:34" x14ac:dyDescent="0.2">
      <c r="I98" s="30"/>
      <c r="J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</row>
    <row r="99" spans="9:34" x14ac:dyDescent="0.2">
      <c r="I99" s="30"/>
      <c r="J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</row>
    <row r="100" spans="9:34" x14ac:dyDescent="0.2">
      <c r="I100" s="30"/>
      <c r="J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</row>
    <row r="101" spans="9:34" x14ac:dyDescent="0.2">
      <c r="I101" s="30"/>
      <c r="J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</row>
    <row r="102" spans="9:34" x14ac:dyDescent="0.2">
      <c r="I102" s="30"/>
      <c r="J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</row>
    <row r="103" spans="9:34" x14ac:dyDescent="0.2">
      <c r="I103" s="30"/>
      <c r="J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</row>
    <row r="104" spans="9:34" x14ac:dyDescent="0.2">
      <c r="I104" s="30"/>
      <c r="J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</row>
    <row r="105" spans="9:34" x14ac:dyDescent="0.2">
      <c r="I105" s="30"/>
      <c r="J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</row>
    <row r="106" spans="9:34" x14ac:dyDescent="0.2">
      <c r="I106" s="30"/>
      <c r="J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Q105"/>
  <sheetViews>
    <sheetView topLeftCell="O22" zoomScale="60" workbookViewId="0">
      <selection sqref="A1:T5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0" customWidth="1"/>
    <col min="11" max="11" width="21.42578125" style="30" customWidth="1"/>
    <col min="12" max="17" width="30.5703125" style="30" customWidth="1"/>
    <col min="18" max="20" width="30.28515625" style="130" customWidth="1"/>
    <col min="21" max="21" width="21.42578125" style="30" customWidth="1"/>
    <col min="22" max="22" width="31.42578125" style="5" customWidth="1"/>
    <col min="23" max="24" width="28.85546875" style="5" customWidth="1"/>
    <col min="25" max="25" width="31.42578125" style="5" customWidth="1"/>
    <col min="26" max="26" width="26.42578125" style="5" customWidth="1"/>
    <col min="27" max="16384" width="16.7109375" style="5"/>
  </cols>
  <sheetData>
    <row r="1" spans="1:2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141"/>
      <c r="S1" s="141"/>
      <c r="T1" s="141"/>
      <c r="U1" s="3"/>
      <c r="V1" s="4"/>
      <c r="W1" s="4"/>
      <c r="X1" s="4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112"/>
      <c r="S2" s="112"/>
      <c r="T2" s="112"/>
      <c r="U2" s="6"/>
      <c r="V2" s="6"/>
      <c r="W2" s="6"/>
      <c r="X2" s="6"/>
      <c r="Y2" s="6"/>
    </row>
    <row r="3" spans="1:2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112"/>
      <c r="S3" s="112"/>
      <c r="T3" s="112"/>
      <c r="U3" s="6"/>
      <c r="V3" s="6"/>
      <c r="W3" s="6"/>
      <c r="X3" s="6"/>
      <c r="Y3" s="6"/>
    </row>
    <row r="4" spans="1:2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112"/>
      <c r="S4" s="112"/>
      <c r="T4" s="112"/>
      <c r="U4" s="6"/>
      <c r="V4" s="6"/>
      <c r="W4" s="6"/>
      <c r="X4" s="6"/>
      <c r="Y4" s="6"/>
    </row>
    <row r="5" spans="1:2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112"/>
      <c r="S5" s="112"/>
      <c r="T5" s="112"/>
      <c r="U5" s="6"/>
      <c r="V5" s="6"/>
      <c r="W5" s="6"/>
      <c r="X5" s="6"/>
      <c r="Y5" s="6"/>
    </row>
    <row r="6" spans="1:2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112"/>
      <c r="S6" s="112"/>
      <c r="T6" s="112"/>
      <c r="U6" s="6"/>
      <c r="V6" s="6"/>
      <c r="W6" s="6"/>
      <c r="X6" s="6"/>
      <c r="Y6" s="6"/>
    </row>
    <row r="7" spans="1:2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112"/>
      <c r="S7" s="112"/>
      <c r="T7" s="112"/>
      <c r="U7" s="6"/>
      <c r="V7" s="6"/>
      <c r="W7" s="6"/>
      <c r="X7" s="6"/>
      <c r="Y7" s="6"/>
    </row>
    <row r="8" spans="1:25" ht="21.75" customHeight="1" x14ac:dyDescent="0.2">
      <c r="B8" s="7">
        <v>37366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112"/>
      <c r="S8" s="112"/>
      <c r="T8" s="112"/>
      <c r="U8" s="6"/>
    </row>
    <row r="9" spans="1:25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57</v>
      </c>
      <c r="H9" s="10" t="s">
        <v>3</v>
      </c>
      <c r="I9" s="10" t="s">
        <v>3</v>
      </c>
      <c r="J9" s="10" t="s">
        <v>3</v>
      </c>
      <c r="K9" s="11"/>
      <c r="L9" s="10" t="s">
        <v>57</v>
      </c>
      <c r="M9" s="10" t="s">
        <v>57</v>
      </c>
      <c r="N9" s="10" t="s">
        <v>57</v>
      </c>
      <c r="O9" s="10" t="s">
        <v>57</v>
      </c>
      <c r="P9" s="10" t="s">
        <v>57</v>
      </c>
      <c r="Q9" s="10" t="s">
        <v>282</v>
      </c>
      <c r="R9" s="142" t="s">
        <v>4</v>
      </c>
      <c r="S9" s="142" t="s">
        <v>4</v>
      </c>
      <c r="T9" s="142" t="s">
        <v>4</v>
      </c>
      <c r="U9" s="11"/>
      <c r="V9" s="12"/>
      <c r="W9" s="12"/>
      <c r="X9" s="12"/>
      <c r="Y9" s="12"/>
    </row>
    <row r="10" spans="1:25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1"/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143" t="s">
        <v>7</v>
      </c>
      <c r="S10" s="143" t="s">
        <v>7</v>
      </c>
      <c r="T10" s="114" t="s">
        <v>67</v>
      </c>
      <c r="U10" s="11"/>
    </row>
    <row r="11" spans="1:25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7" t="s">
        <v>47</v>
      </c>
      <c r="G11" s="18" t="s">
        <v>47</v>
      </c>
      <c r="H11" s="18" t="s">
        <v>10</v>
      </c>
      <c r="I11" s="18" t="s">
        <v>10</v>
      </c>
      <c r="J11" s="18" t="s">
        <v>11</v>
      </c>
      <c r="K11" s="11"/>
      <c r="L11" s="18" t="s">
        <v>11</v>
      </c>
      <c r="M11" s="18" t="s">
        <v>11</v>
      </c>
      <c r="N11" s="18" t="s">
        <v>46</v>
      </c>
      <c r="O11" s="18" t="s">
        <v>46</v>
      </c>
      <c r="P11" s="18" t="s">
        <v>47</v>
      </c>
      <c r="Q11" s="18" t="s">
        <v>47</v>
      </c>
      <c r="R11" s="115" t="s">
        <v>10</v>
      </c>
      <c r="S11" s="115" t="s">
        <v>10</v>
      </c>
      <c r="T11" s="115" t="s">
        <v>10</v>
      </c>
      <c r="U11" s="11"/>
    </row>
    <row r="12" spans="1:25" x14ac:dyDescent="0.2">
      <c r="A12" s="16" t="s">
        <v>12</v>
      </c>
      <c r="B12" s="16" t="s">
        <v>12</v>
      </c>
      <c r="C12" s="19"/>
      <c r="D12" s="19"/>
      <c r="E12" s="19"/>
      <c r="F12" s="19"/>
      <c r="G12" s="21"/>
      <c r="H12" s="21"/>
      <c r="I12" s="21"/>
      <c r="J12" s="21">
        <v>22.25</v>
      </c>
      <c r="K12" s="22"/>
      <c r="L12" s="21">
        <v>121</v>
      </c>
      <c r="M12" s="21">
        <v>121</v>
      </c>
      <c r="N12" s="21"/>
      <c r="O12" s="21"/>
      <c r="P12" s="21"/>
      <c r="Q12" s="21"/>
      <c r="R12" s="144"/>
      <c r="S12" s="144"/>
      <c r="T12" s="160"/>
      <c r="U12" s="22"/>
    </row>
    <row r="13" spans="1:25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102" t="s">
        <v>262</v>
      </c>
      <c r="G13" s="102" t="s">
        <v>262</v>
      </c>
      <c r="H13" s="102" t="s">
        <v>265</v>
      </c>
      <c r="I13" s="27" t="s">
        <v>51</v>
      </c>
      <c r="J13" s="27" t="s">
        <v>51</v>
      </c>
      <c r="K13" s="28"/>
      <c r="L13" s="27" t="s">
        <v>51</v>
      </c>
      <c r="M13" s="27" t="s">
        <v>51</v>
      </c>
      <c r="N13" s="102" t="s">
        <v>263</v>
      </c>
      <c r="O13" s="102" t="s">
        <v>263</v>
      </c>
      <c r="P13" s="102" t="s">
        <v>142</v>
      </c>
      <c r="Q13" s="102" t="s">
        <v>264</v>
      </c>
      <c r="R13" s="145" t="s">
        <v>13</v>
      </c>
      <c r="S13" s="145" t="s">
        <v>13</v>
      </c>
      <c r="T13" s="161" t="s">
        <v>13</v>
      </c>
      <c r="V13" s="31"/>
      <c r="W13" s="31"/>
      <c r="X13" s="31"/>
      <c r="Y13" s="31"/>
    </row>
    <row r="14" spans="1:25" x14ac:dyDescent="0.2">
      <c r="A14" s="24"/>
      <c r="B14" s="24"/>
      <c r="C14" s="17"/>
      <c r="D14" s="17"/>
      <c r="E14" s="17"/>
      <c r="F14" s="17"/>
      <c r="G14" s="18"/>
      <c r="H14" s="18"/>
      <c r="I14" s="18"/>
      <c r="J14" s="18"/>
      <c r="K14" s="32"/>
      <c r="L14" s="18"/>
      <c r="M14" s="18"/>
      <c r="N14" s="18"/>
      <c r="O14" s="18"/>
      <c r="P14" s="18"/>
      <c r="Q14" s="18"/>
      <c r="R14" s="146"/>
      <c r="S14" s="146"/>
      <c r="T14" s="115"/>
      <c r="U14" s="92"/>
      <c r="V14" s="33"/>
      <c r="W14" s="33"/>
      <c r="X14" s="33"/>
      <c r="Y14" s="33"/>
    </row>
    <row r="15" spans="1:25" ht="21" customHeight="1" thickBot="1" x14ac:dyDescent="0.25">
      <c r="A15" s="24"/>
      <c r="B15" s="24"/>
      <c r="C15" s="87" t="s">
        <v>69</v>
      </c>
      <c r="D15" s="87" t="s">
        <v>69</v>
      </c>
      <c r="E15" s="87" t="s">
        <v>364</v>
      </c>
      <c r="F15" s="87" t="s">
        <v>364</v>
      </c>
      <c r="G15" s="87" t="s">
        <v>261</v>
      </c>
      <c r="H15" s="87" t="s">
        <v>69</v>
      </c>
      <c r="I15" s="87" t="s">
        <v>69</v>
      </c>
      <c r="J15" s="87" t="s">
        <v>69</v>
      </c>
      <c r="K15" s="86"/>
      <c r="L15" s="34" t="s">
        <v>69</v>
      </c>
      <c r="M15" s="34" t="s">
        <v>69</v>
      </c>
      <c r="N15" s="87" t="s">
        <v>69</v>
      </c>
      <c r="O15" s="87" t="s">
        <v>69</v>
      </c>
      <c r="P15" s="87" t="s">
        <v>141</v>
      </c>
      <c r="Q15" s="87" t="s">
        <v>261</v>
      </c>
      <c r="R15" s="117" t="s">
        <v>69</v>
      </c>
      <c r="S15" s="117" t="s">
        <v>69</v>
      </c>
      <c r="T15" s="11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25">
      <c r="A16" s="36"/>
      <c r="B16" s="36"/>
      <c r="C16" s="82" t="s">
        <v>374</v>
      </c>
      <c r="D16" s="82" t="s">
        <v>377</v>
      </c>
      <c r="E16" s="82" t="s">
        <v>376</v>
      </c>
      <c r="F16" s="82" t="s">
        <v>365</v>
      </c>
      <c r="G16" s="118" t="s">
        <v>260</v>
      </c>
      <c r="H16" s="118" t="s">
        <v>260</v>
      </c>
      <c r="I16" s="82" t="s">
        <v>375</v>
      </c>
      <c r="J16" s="82" t="s">
        <v>379</v>
      </c>
      <c r="K16" s="17"/>
      <c r="L16" s="140" t="s">
        <v>368</v>
      </c>
      <c r="M16" s="140" t="s">
        <v>369</v>
      </c>
      <c r="N16" s="118" t="s">
        <v>260</v>
      </c>
      <c r="O16" s="82" t="s">
        <v>365</v>
      </c>
      <c r="P16" s="118" t="s">
        <v>298</v>
      </c>
      <c r="Q16" s="118" t="s">
        <v>260</v>
      </c>
      <c r="R16" s="108" t="s">
        <v>387</v>
      </c>
      <c r="S16" s="108" t="s">
        <v>385</v>
      </c>
      <c r="T16" s="108" t="s">
        <v>386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43" t="s">
        <v>68</v>
      </c>
      <c r="M17" s="43" t="s">
        <v>68</v>
      </c>
      <c r="N17" s="43" t="s">
        <v>20</v>
      </c>
      <c r="O17" s="43" t="s">
        <v>20</v>
      </c>
      <c r="P17" s="43" t="s">
        <v>20</v>
      </c>
      <c r="Q17" s="43" t="s">
        <v>20</v>
      </c>
      <c r="R17" s="114" t="s">
        <v>20</v>
      </c>
      <c r="S17" s="114" t="s">
        <v>20</v>
      </c>
      <c r="T17" s="125" t="s">
        <v>20</v>
      </c>
      <c r="U17" s="47"/>
      <c r="V17" s="15"/>
      <c r="W17" s="15"/>
      <c r="X17" s="14"/>
      <c r="Y17" s="15"/>
    </row>
    <row r="18" spans="1:25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134">
        <v>0</v>
      </c>
      <c r="I18" s="134">
        <v>0</v>
      </c>
      <c r="J18" s="134">
        <v>25</v>
      </c>
      <c r="K18" s="45"/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147">
        <v>0</v>
      </c>
      <c r="S18" s="155">
        <v>0</v>
      </c>
      <c r="T18" s="147">
        <v>0</v>
      </c>
      <c r="U18" s="51"/>
      <c r="V18" s="48">
        <f t="shared" ref="V18:V41" si="0">SUM(C18:T18)</f>
        <v>25</v>
      </c>
      <c r="W18" s="15">
        <v>0</v>
      </c>
      <c r="X18" s="85">
        <f t="shared" ref="X18:X41" si="1">SUM(H18:J18,Q18)</f>
        <v>25</v>
      </c>
      <c r="Y18" s="15">
        <f t="shared" ref="Y18:Y41" si="2">SUM(R18:T18)</f>
        <v>0</v>
      </c>
    </row>
    <row r="19" spans="1:25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135">
        <v>0</v>
      </c>
      <c r="I19" s="135">
        <v>0</v>
      </c>
      <c r="J19" s="135">
        <v>25</v>
      </c>
      <c r="K19" s="45"/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148">
        <v>0</v>
      </c>
      <c r="S19" s="156">
        <v>0</v>
      </c>
      <c r="T19" s="148">
        <v>0</v>
      </c>
      <c r="U19" s="51"/>
      <c r="V19" s="55">
        <f t="shared" si="0"/>
        <v>25</v>
      </c>
      <c r="W19" s="18">
        <v>0</v>
      </c>
      <c r="X19" s="11">
        <f t="shared" si="1"/>
        <v>25</v>
      </c>
      <c r="Y19" s="18">
        <f t="shared" si="2"/>
        <v>0</v>
      </c>
    </row>
    <row r="20" spans="1:25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135">
        <v>0</v>
      </c>
      <c r="I20" s="135">
        <v>0</v>
      </c>
      <c r="J20" s="135">
        <v>25</v>
      </c>
      <c r="K20" s="45"/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148">
        <v>0</v>
      </c>
      <c r="S20" s="156">
        <v>0</v>
      </c>
      <c r="T20" s="148">
        <v>0</v>
      </c>
      <c r="U20" s="51"/>
      <c r="V20" s="55">
        <f t="shared" si="0"/>
        <v>25</v>
      </c>
      <c r="W20" s="18">
        <v>0</v>
      </c>
      <c r="X20" s="11">
        <f t="shared" si="1"/>
        <v>25</v>
      </c>
      <c r="Y20" s="18">
        <f t="shared" si="2"/>
        <v>0</v>
      </c>
    </row>
    <row r="21" spans="1:25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135">
        <v>0</v>
      </c>
      <c r="I21" s="135">
        <v>0</v>
      </c>
      <c r="J21" s="135">
        <v>25</v>
      </c>
      <c r="K21" s="45"/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148">
        <v>0</v>
      </c>
      <c r="S21" s="156">
        <v>0</v>
      </c>
      <c r="T21" s="148">
        <v>0</v>
      </c>
      <c r="U21" s="51"/>
      <c r="V21" s="55">
        <f t="shared" si="0"/>
        <v>25</v>
      </c>
      <c r="W21" s="18">
        <v>0</v>
      </c>
      <c r="X21" s="11">
        <f t="shared" si="1"/>
        <v>25</v>
      </c>
      <c r="Y21" s="18">
        <f t="shared" si="2"/>
        <v>0</v>
      </c>
    </row>
    <row r="22" spans="1:25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135">
        <v>0</v>
      </c>
      <c r="I22" s="135">
        <v>0</v>
      </c>
      <c r="J22" s="135">
        <v>25</v>
      </c>
      <c r="K22" s="45"/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148">
        <v>0</v>
      </c>
      <c r="S22" s="156">
        <v>0</v>
      </c>
      <c r="T22" s="148">
        <v>0</v>
      </c>
      <c r="U22" s="51"/>
      <c r="V22" s="55">
        <f t="shared" si="0"/>
        <v>25</v>
      </c>
      <c r="W22" s="18">
        <v>0</v>
      </c>
      <c r="X22" s="11">
        <f t="shared" si="1"/>
        <v>25</v>
      </c>
      <c r="Y22" s="18">
        <f t="shared" si="2"/>
        <v>0</v>
      </c>
    </row>
    <row r="23" spans="1:25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135">
        <v>0</v>
      </c>
      <c r="I23" s="135">
        <v>0</v>
      </c>
      <c r="J23" s="135">
        <v>25</v>
      </c>
      <c r="K23" s="45"/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148">
        <v>0</v>
      </c>
      <c r="S23" s="156">
        <v>0</v>
      </c>
      <c r="T23" s="148">
        <v>0</v>
      </c>
      <c r="U23" s="51"/>
      <c r="V23" s="55">
        <f t="shared" si="0"/>
        <v>25</v>
      </c>
      <c r="W23" s="18">
        <v>0</v>
      </c>
      <c r="X23" s="11">
        <f t="shared" si="1"/>
        <v>25</v>
      </c>
      <c r="Y23" s="18">
        <f t="shared" si="2"/>
        <v>0</v>
      </c>
    </row>
    <row r="24" spans="1:25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53">
        <v>25</v>
      </c>
      <c r="G24" s="53">
        <v>25</v>
      </c>
      <c r="H24" s="135">
        <v>25</v>
      </c>
      <c r="I24" s="135">
        <v>5</v>
      </c>
      <c r="J24" s="135">
        <v>0</v>
      </c>
      <c r="K24" s="45"/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148">
        <v>-50</v>
      </c>
      <c r="S24" s="156">
        <v>-30</v>
      </c>
      <c r="T24" s="148">
        <v>-53</v>
      </c>
      <c r="U24" s="51"/>
      <c r="V24" s="55">
        <f t="shared" si="0"/>
        <v>-128</v>
      </c>
      <c r="W24" s="18">
        <v>0</v>
      </c>
      <c r="X24" s="11">
        <f t="shared" si="1"/>
        <v>5</v>
      </c>
      <c r="Y24" s="18">
        <f t="shared" si="2"/>
        <v>-133</v>
      </c>
    </row>
    <row r="25" spans="1:25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53">
        <v>25</v>
      </c>
      <c r="G25" s="53">
        <v>25</v>
      </c>
      <c r="H25" s="135">
        <v>25</v>
      </c>
      <c r="I25" s="135">
        <v>5</v>
      </c>
      <c r="J25" s="135">
        <v>0</v>
      </c>
      <c r="K25" s="45"/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148">
        <v>-50</v>
      </c>
      <c r="S25" s="156">
        <v>-30</v>
      </c>
      <c r="T25" s="148">
        <v>-53</v>
      </c>
      <c r="U25" s="51"/>
      <c r="V25" s="55">
        <f t="shared" si="0"/>
        <v>-128</v>
      </c>
      <c r="W25" s="18">
        <v>0</v>
      </c>
      <c r="X25" s="11">
        <f t="shared" si="1"/>
        <v>5</v>
      </c>
      <c r="Y25" s="18">
        <f t="shared" si="2"/>
        <v>-133</v>
      </c>
    </row>
    <row r="26" spans="1:25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53">
        <v>25</v>
      </c>
      <c r="G26" s="53">
        <v>25</v>
      </c>
      <c r="H26" s="135">
        <v>25</v>
      </c>
      <c r="I26" s="135">
        <v>5</v>
      </c>
      <c r="J26" s="135">
        <v>0</v>
      </c>
      <c r="K26" s="45"/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148">
        <v>-50</v>
      </c>
      <c r="S26" s="156">
        <v>-30</v>
      </c>
      <c r="T26" s="148">
        <v>-53</v>
      </c>
      <c r="U26" s="51"/>
      <c r="V26" s="55">
        <f t="shared" si="0"/>
        <v>-128</v>
      </c>
      <c r="W26" s="18">
        <v>0</v>
      </c>
      <c r="X26" s="11">
        <f t="shared" si="1"/>
        <v>5</v>
      </c>
      <c r="Y26" s="18">
        <f t="shared" si="2"/>
        <v>-133</v>
      </c>
    </row>
    <row r="27" spans="1:25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53">
        <v>25</v>
      </c>
      <c r="G27" s="53">
        <v>25</v>
      </c>
      <c r="H27" s="135">
        <v>25</v>
      </c>
      <c r="I27" s="135">
        <v>5</v>
      </c>
      <c r="J27" s="135">
        <v>0</v>
      </c>
      <c r="K27" s="45"/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148">
        <v>-50</v>
      </c>
      <c r="S27" s="156">
        <v>-30</v>
      </c>
      <c r="T27" s="148">
        <v>-53</v>
      </c>
      <c r="U27" s="51"/>
      <c r="V27" s="55">
        <f t="shared" si="0"/>
        <v>-128</v>
      </c>
      <c r="W27" s="18">
        <v>0</v>
      </c>
      <c r="X27" s="11">
        <f t="shared" si="1"/>
        <v>5</v>
      </c>
      <c r="Y27" s="18">
        <f t="shared" si="2"/>
        <v>-133</v>
      </c>
    </row>
    <row r="28" spans="1:25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53">
        <v>25</v>
      </c>
      <c r="G28" s="53">
        <v>25</v>
      </c>
      <c r="H28" s="135">
        <v>25</v>
      </c>
      <c r="I28" s="135">
        <v>5</v>
      </c>
      <c r="J28" s="135">
        <v>0</v>
      </c>
      <c r="K28" s="45"/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148">
        <v>-50</v>
      </c>
      <c r="S28" s="156">
        <v>-30</v>
      </c>
      <c r="T28" s="148">
        <v>-53</v>
      </c>
      <c r="U28" s="51"/>
      <c r="V28" s="55">
        <f t="shared" si="0"/>
        <v>-128</v>
      </c>
      <c r="W28" s="18">
        <v>0</v>
      </c>
      <c r="X28" s="11">
        <f t="shared" si="1"/>
        <v>5</v>
      </c>
      <c r="Y28" s="18">
        <f t="shared" si="2"/>
        <v>-133</v>
      </c>
    </row>
    <row r="29" spans="1:25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53">
        <v>25</v>
      </c>
      <c r="G29" s="53">
        <v>25</v>
      </c>
      <c r="H29" s="135">
        <v>25</v>
      </c>
      <c r="I29" s="135">
        <v>5</v>
      </c>
      <c r="J29" s="135">
        <v>0</v>
      </c>
      <c r="K29" s="45"/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148">
        <v>-50</v>
      </c>
      <c r="S29" s="156">
        <v>-30</v>
      </c>
      <c r="T29" s="148">
        <v>-53</v>
      </c>
      <c r="U29" s="51"/>
      <c r="V29" s="55">
        <f t="shared" si="0"/>
        <v>-128</v>
      </c>
      <c r="W29" s="18">
        <v>0</v>
      </c>
      <c r="X29" s="11">
        <f t="shared" si="1"/>
        <v>5</v>
      </c>
      <c r="Y29" s="18">
        <f t="shared" si="2"/>
        <v>-133</v>
      </c>
    </row>
    <row r="30" spans="1:25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53">
        <v>25</v>
      </c>
      <c r="G30" s="53">
        <v>25</v>
      </c>
      <c r="H30" s="135">
        <v>25</v>
      </c>
      <c r="I30" s="135">
        <v>5</v>
      </c>
      <c r="J30" s="135">
        <v>0</v>
      </c>
      <c r="K30" s="45"/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148">
        <v>-50</v>
      </c>
      <c r="S30" s="156">
        <v>-30</v>
      </c>
      <c r="T30" s="148">
        <v>-53</v>
      </c>
      <c r="U30" s="51"/>
      <c r="V30" s="55">
        <f t="shared" si="0"/>
        <v>-128</v>
      </c>
      <c r="W30" s="18">
        <v>0</v>
      </c>
      <c r="X30" s="11">
        <f t="shared" si="1"/>
        <v>5</v>
      </c>
      <c r="Y30" s="18">
        <f t="shared" si="2"/>
        <v>-133</v>
      </c>
    </row>
    <row r="31" spans="1:25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53">
        <v>25</v>
      </c>
      <c r="G31" s="53">
        <v>25</v>
      </c>
      <c r="H31" s="135">
        <v>25</v>
      </c>
      <c r="I31" s="135">
        <v>5</v>
      </c>
      <c r="J31" s="135">
        <v>0</v>
      </c>
      <c r="K31" s="45"/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148">
        <v>-50</v>
      </c>
      <c r="S31" s="156">
        <v>-30</v>
      </c>
      <c r="T31" s="148">
        <v>-53</v>
      </c>
      <c r="U31" s="51"/>
      <c r="V31" s="55">
        <f t="shared" si="0"/>
        <v>-128</v>
      </c>
      <c r="W31" s="18">
        <v>0</v>
      </c>
      <c r="X31" s="11">
        <f t="shared" si="1"/>
        <v>5</v>
      </c>
      <c r="Y31" s="18">
        <f t="shared" si="2"/>
        <v>-133</v>
      </c>
    </row>
    <row r="32" spans="1:25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53">
        <v>25</v>
      </c>
      <c r="G32" s="53">
        <v>25</v>
      </c>
      <c r="H32" s="135">
        <v>25</v>
      </c>
      <c r="I32" s="135">
        <v>5</v>
      </c>
      <c r="J32" s="135">
        <v>0</v>
      </c>
      <c r="K32" s="45"/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148">
        <v>-50</v>
      </c>
      <c r="S32" s="156">
        <v>-30</v>
      </c>
      <c r="T32" s="148">
        <v>-53</v>
      </c>
      <c r="U32" s="51"/>
      <c r="V32" s="55">
        <f t="shared" si="0"/>
        <v>-128</v>
      </c>
      <c r="W32" s="18">
        <v>0</v>
      </c>
      <c r="X32" s="11">
        <f t="shared" si="1"/>
        <v>5</v>
      </c>
      <c r="Y32" s="18">
        <f t="shared" si="2"/>
        <v>-133</v>
      </c>
    </row>
    <row r="33" spans="1:43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53">
        <v>25</v>
      </c>
      <c r="G33" s="53">
        <v>25</v>
      </c>
      <c r="H33" s="135">
        <v>25</v>
      </c>
      <c r="I33" s="135">
        <v>5</v>
      </c>
      <c r="J33" s="135">
        <v>0</v>
      </c>
      <c r="K33" s="45"/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148">
        <v>-50</v>
      </c>
      <c r="S33" s="156">
        <v>-30</v>
      </c>
      <c r="T33" s="148">
        <v>-53</v>
      </c>
      <c r="U33" s="51"/>
      <c r="V33" s="55">
        <f t="shared" si="0"/>
        <v>-128</v>
      </c>
      <c r="W33" s="18">
        <v>0</v>
      </c>
      <c r="X33" s="11">
        <f t="shared" si="1"/>
        <v>5</v>
      </c>
      <c r="Y33" s="18">
        <f t="shared" si="2"/>
        <v>-133</v>
      </c>
    </row>
    <row r="34" spans="1:43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53">
        <v>25</v>
      </c>
      <c r="G34" s="53">
        <v>25</v>
      </c>
      <c r="H34" s="135">
        <v>25</v>
      </c>
      <c r="I34" s="135">
        <v>5</v>
      </c>
      <c r="J34" s="135">
        <v>0</v>
      </c>
      <c r="K34" s="45"/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148">
        <v>-50</v>
      </c>
      <c r="S34" s="156">
        <v>-30</v>
      </c>
      <c r="T34" s="148">
        <v>-53</v>
      </c>
      <c r="U34" s="51"/>
      <c r="V34" s="55">
        <f t="shared" si="0"/>
        <v>-128</v>
      </c>
      <c r="W34" s="18">
        <v>0</v>
      </c>
      <c r="X34" s="11">
        <f t="shared" si="1"/>
        <v>5</v>
      </c>
      <c r="Y34" s="18">
        <f t="shared" si="2"/>
        <v>-133</v>
      </c>
    </row>
    <row r="35" spans="1:43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53">
        <v>25</v>
      </c>
      <c r="G35" s="53">
        <v>25</v>
      </c>
      <c r="H35" s="135">
        <v>25</v>
      </c>
      <c r="I35" s="135">
        <v>5</v>
      </c>
      <c r="J35" s="135">
        <v>0</v>
      </c>
      <c r="K35" s="45"/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148">
        <v>-50</v>
      </c>
      <c r="S35" s="156">
        <v>-30</v>
      </c>
      <c r="T35" s="148">
        <v>-53</v>
      </c>
      <c r="U35" s="51"/>
      <c r="V35" s="55">
        <f t="shared" si="0"/>
        <v>-128</v>
      </c>
      <c r="W35" s="18">
        <v>0</v>
      </c>
      <c r="X35" s="11">
        <f t="shared" si="1"/>
        <v>5</v>
      </c>
      <c r="Y35" s="18">
        <f t="shared" si="2"/>
        <v>-133</v>
      </c>
    </row>
    <row r="36" spans="1:43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53">
        <v>25</v>
      </c>
      <c r="G36" s="53">
        <v>25</v>
      </c>
      <c r="H36" s="135">
        <v>25</v>
      </c>
      <c r="I36" s="135">
        <v>5</v>
      </c>
      <c r="J36" s="135">
        <v>0</v>
      </c>
      <c r="K36" s="45"/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148">
        <v>-50</v>
      </c>
      <c r="S36" s="156">
        <v>-30</v>
      </c>
      <c r="T36" s="148">
        <v>-53</v>
      </c>
      <c r="U36" s="51"/>
      <c r="V36" s="55">
        <f t="shared" si="0"/>
        <v>-128</v>
      </c>
      <c r="W36" s="18">
        <v>0</v>
      </c>
      <c r="X36" s="11">
        <f t="shared" si="1"/>
        <v>5</v>
      </c>
      <c r="Y36" s="18">
        <f t="shared" si="2"/>
        <v>-133</v>
      </c>
    </row>
    <row r="37" spans="1:43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53">
        <v>25</v>
      </c>
      <c r="G37" s="53">
        <v>25</v>
      </c>
      <c r="H37" s="135">
        <v>25</v>
      </c>
      <c r="I37" s="135">
        <v>5</v>
      </c>
      <c r="J37" s="135">
        <v>0</v>
      </c>
      <c r="K37" s="45"/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148">
        <v>-50</v>
      </c>
      <c r="S37" s="156">
        <v>-30</v>
      </c>
      <c r="T37" s="148">
        <v>-53</v>
      </c>
      <c r="U37" s="51"/>
      <c r="V37" s="55">
        <f t="shared" si="0"/>
        <v>-128</v>
      </c>
      <c r="W37" s="18">
        <v>0</v>
      </c>
      <c r="X37" s="11">
        <f t="shared" si="1"/>
        <v>5</v>
      </c>
      <c r="Y37" s="18">
        <f t="shared" si="2"/>
        <v>-133</v>
      </c>
    </row>
    <row r="38" spans="1:43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53">
        <v>25</v>
      </c>
      <c r="G38" s="53">
        <v>25</v>
      </c>
      <c r="H38" s="135">
        <v>25</v>
      </c>
      <c r="I38" s="135">
        <v>5</v>
      </c>
      <c r="J38" s="135">
        <v>0</v>
      </c>
      <c r="K38" s="45"/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148">
        <v>-50</v>
      </c>
      <c r="S38" s="156">
        <v>-30</v>
      </c>
      <c r="T38" s="148">
        <v>-53</v>
      </c>
      <c r="U38" s="51"/>
      <c r="V38" s="55">
        <f t="shared" si="0"/>
        <v>-128</v>
      </c>
      <c r="W38" s="18">
        <v>0</v>
      </c>
      <c r="X38" s="11">
        <f t="shared" si="1"/>
        <v>5</v>
      </c>
      <c r="Y38" s="18">
        <f t="shared" si="2"/>
        <v>-133</v>
      </c>
    </row>
    <row r="39" spans="1:43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53">
        <v>25</v>
      </c>
      <c r="G39" s="53">
        <v>25</v>
      </c>
      <c r="H39" s="135">
        <v>25</v>
      </c>
      <c r="I39" s="135">
        <v>5</v>
      </c>
      <c r="J39" s="135">
        <v>0</v>
      </c>
      <c r="K39" s="45"/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148">
        <v>-50</v>
      </c>
      <c r="S39" s="156">
        <v>-30</v>
      </c>
      <c r="T39" s="148">
        <v>-53</v>
      </c>
      <c r="U39" s="51"/>
      <c r="V39" s="55">
        <f t="shared" si="0"/>
        <v>-128</v>
      </c>
      <c r="W39" s="18">
        <v>0</v>
      </c>
      <c r="X39" s="11">
        <f t="shared" si="1"/>
        <v>5</v>
      </c>
      <c r="Y39" s="18">
        <f t="shared" si="2"/>
        <v>-133</v>
      </c>
    </row>
    <row r="40" spans="1:43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135">
        <v>0</v>
      </c>
      <c r="I40" s="135">
        <v>0</v>
      </c>
      <c r="J40" s="135">
        <v>25</v>
      </c>
      <c r="K40" s="45"/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148">
        <v>0</v>
      </c>
      <c r="S40" s="156">
        <v>0</v>
      </c>
      <c r="T40" s="148">
        <v>0</v>
      </c>
      <c r="U40" s="51"/>
      <c r="V40" s="55">
        <f t="shared" si="0"/>
        <v>25</v>
      </c>
      <c r="W40" s="18">
        <v>0</v>
      </c>
      <c r="X40" s="11">
        <f t="shared" si="1"/>
        <v>25</v>
      </c>
      <c r="Y40" s="18">
        <f t="shared" si="2"/>
        <v>0</v>
      </c>
    </row>
    <row r="41" spans="1:43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56">
        <v>0</v>
      </c>
      <c r="G41" s="56">
        <v>0</v>
      </c>
      <c r="H41" s="136">
        <v>0</v>
      </c>
      <c r="I41" s="136">
        <v>0</v>
      </c>
      <c r="J41" s="136">
        <v>25</v>
      </c>
      <c r="K41" s="45"/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149">
        <v>0</v>
      </c>
      <c r="S41" s="157">
        <v>0</v>
      </c>
      <c r="T41" s="149">
        <v>0</v>
      </c>
      <c r="U41" s="51"/>
      <c r="V41" s="58">
        <f t="shared" si="0"/>
        <v>25</v>
      </c>
      <c r="W41" s="59">
        <v>0</v>
      </c>
      <c r="X41" s="109">
        <f t="shared" si="1"/>
        <v>25</v>
      </c>
      <c r="Y41" s="59">
        <f t="shared" si="2"/>
        <v>0</v>
      </c>
    </row>
    <row r="42" spans="1:43" s="12" customFormat="1" x14ac:dyDescent="0.2">
      <c r="A42" s="51"/>
      <c r="B42" s="51"/>
      <c r="C42" s="51"/>
      <c r="D42" s="51"/>
      <c r="E42" s="51"/>
      <c r="F42" s="51"/>
      <c r="G42" s="51"/>
      <c r="H42" s="61"/>
      <c r="I42" s="61"/>
      <c r="J42" s="51"/>
      <c r="K42" s="51"/>
      <c r="L42" s="51"/>
      <c r="M42" s="51"/>
      <c r="N42" s="51"/>
      <c r="O42" s="51"/>
      <c r="P42" s="51"/>
      <c r="Q42" s="51"/>
      <c r="R42" s="123"/>
      <c r="S42" s="123"/>
      <c r="T42" s="123"/>
      <c r="U42" s="51"/>
      <c r="V42" s="11"/>
      <c r="W42" s="11"/>
      <c r="X42" s="11"/>
      <c r="Y42" s="11"/>
    </row>
    <row r="43" spans="1:43" ht="13.5" thickBot="1" x14ac:dyDescent="0.25">
      <c r="A43" s="20"/>
      <c r="B43" s="20"/>
      <c r="C43" s="20"/>
      <c r="D43" s="20"/>
      <c r="E43" s="20"/>
      <c r="F43" s="20"/>
      <c r="G43" s="62"/>
      <c r="H43" s="62"/>
      <c r="I43" s="62"/>
      <c r="J43" s="62"/>
      <c r="K43" s="20"/>
      <c r="L43" s="20"/>
      <c r="M43" s="20"/>
      <c r="N43" s="20"/>
      <c r="O43" s="20"/>
      <c r="P43" s="20"/>
      <c r="Q43" s="20"/>
      <c r="R43" s="150"/>
      <c r="S43" s="150"/>
      <c r="T43" s="150"/>
      <c r="U43" s="20"/>
    </row>
    <row r="44" spans="1:43" ht="13.5" thickBot="1" x14ac:dyDescent="0.25">
      <c r="B44" s="63" t="s">
        <v>31</v>
      </c>
      <c r="C44" s="46">
        <f t="shared" ref="C44:J44" si="3">SUM(C18:C41)</f>
        <v>400</v>
      </c>
      <c r="D44" s="46">
        <f t="shared" si="3"/>
        <v>400</v>
      </c>
      <c r="E44" s="46">
        <f t="shared" si="3"/>
        <v>400</v>
      </c>
      <c r="F44" s="46">
        <f t="shared" si="3"/>
        <v>400</v>
      </c>
      <c r="G44" s="46">
        <f t="shared" si="3"/>
        <v>400</v>
      </c>
      <c r="H44" s="46">
        <f t="shared" si="3"/>
        <v>400</v>
      </c>
      <c r="I44" s="46">
        <f t="shared" si="3"/>
        <v>80</v>
      </c>
      <c r="J44" s="46">
        <f t="shared" si="3"/>
        <v>200</v>
      </c>
      <c r="K44" s="17"/>
      <c r="L44" s="46">
        <f t="shared" ref="L44:T44" si="4">SUM(L18:L41)</f>
        <v>-400</v>
      </c>
      <c r="M44" s="46">
        <f t="shared" si="4"/>
        <v>-400</v>
      </c>
      <c r="N44" s="46">
        <f t="shared" si="4"/>
        <v>-400</v>
      </c>
      <c r="O44" s="46">
        <f t="shared" si="4"/>
        <v>-400</v>
      </c>
      <c r="P44" s="46">
        <f t="shared" si="4"/>
        <v>-400</v>
      </c>
      <c r="Q44" s="46">
        <f t="shared" si="4"/>
        <v>-400</v>
      </c>
      <c r="R44" s="125">
        <f t="shared" si="4"/>
        <v>-800</v>
      </c>
      <c r="S44" s="125">
        <f t="shared" si="4"/>
        <v>-480</v>
      </c>
      <c r="T44" s="125">
        <f t="shared" si="4"/>
        <v>-848</v>
      </c>
      <c r="U44" s="18"/>
      <c r="V44" s="46">
        <f>SUM(V18:V41)</f>
        <v>-1848</v>
      </c>
      <c r="W44" s="46">
        <f>SUM(W18:W41)</f>
        <v>0</v>
      </c>
      <c r="X44" s="46">
        <f>SUM(X18:X41)</f>
        <v>280</v>
      </c>
      <c r="Y44" s="46">
        <f>SUM(Y18:Y41)</f>
        <v>-2128</v>
      </c>
      <c r="Z44" s="64" t="s">
        <v>32</v>
      </c>
      <c r="AA44" s="65"/>
    </row>
    <row r="45" spans="1:43" ht="13.5" thickBot="1" x14ac:dyDescent="0.25">
      <c r="B45" s="66"/>
      <c r="C45" s="11"/>
      <c r="D45" s="11"/>
      <c r="E45" s="11"/>
      <c r="F45" s="11"/>
      <c r="G45" s="18"/>
      <c r="H45" s="18"/>
      <c r="I45" s="18"/>
      <c r="J45" s="18"/>
      <c r="K45" s="67" t="s">
        <v>33</v>
      </c>
      <c r="L45" s="11"/>
      <c r="M45" s="11"/>
      <c r="N45" s="11"/>
      <c r="O45" s="11"/>
      <c r="P45" s="11"/>
      <c r="Q45" s="11"/>
      <c r="R45" s="151"/>
      <c r="S45" s="151"/>
      <c r="T45" s="151"/>
      <c r="U45" s="68" t="s">
        <v>34</v>
      </c>
      <c r="V45" s="18"/>
      <c r="W45" s="18"/>
      <c r="X45" s="18"/>
      <c r="Y45" s="18"/>
      <c r="Z45" s="69"/>
    </row>
    <row r="46" spans="1:43" ht="30.75" customHeight="1" thickBot="1" x14ac:dyDescent="0.25">
      <c r="A46" s="66"/>
      <c r="B46" s="70" t="s">
        <v>230</v>
      </c>
      <c r="C46" s="46">
        <f t="shared" ref="C46:J46" si="5">SUM(C18:C41)</f>
        <v>400</v>
      </c>
      <c r="D46" s="46">
        <f t="shared" si="5"/>
        <v>400</v>
      </c>
      <c r="E46" s="46">
        <f t="shared" si="5"/>
        <v>400</v>
      </c>
      <c r="F46" s="46">
        <f t="shared" si="5"/>
        <v>400</v>
      </c>
      <c r="G46" s="46">
        <f t="shared" si="5"/>
        <v>400</v>
      </c>
      <c r="H46" s="46">
        <f t="shared" si="5"/>
        <v>400</v>
      </c>
      <c r="I46" s="46">
        <f t="shared" si="5"/>
        <v>80</v>
      </c>
      <c r="J46" s="46">
        <f t="shared" si="5"/>
        <v>200</v>
      </c>
      <c r="K46" s="71">
        <f>SUM(C46:J46)</f>
        <v>2680</v>
      </c>
      <c r="L46" s="46">
        <f t="shared" ref="L46:T46" si="6">SUM(L18:L41)</f>
        <v>-400</v>
      </c>
      <c r="M46" s="46">
        <f t="shared" si="6"/>
        <v>-400</v>
      </c>
      <c r="N46" s="46">
        <f t="shared" si="6"/>
        <v>-400</v>
      </c>
      <c r="O46" s="46">
        <f t="shared" si="6"/>
        <v>-400</v>
      </c>
      <c r="P46" s="46">
        <f t="shared" si="6"/>
        <v>-400</v>
      </c>
      <c r="Q46" s="46">
        <f t="shared" si="6"/>
        <v>-400</v>
      </c>
      <c r="R46" s="125">
        <f t="shared" si="6"/>
        <v>-800</v>
      </c>
      <c r="S46" s="125">
        <f t="shared" si="6"/>
        <v>-480</v>
      </c>
      <c r="T46" s="125">
        <f t="shared" si="6"/>
        <v>-848</v>
      </c>
      <c r="U46" s="72">
        <f>SUM(L46:T46)</f>
        <v>-4528</v>
      </c>
      <c r="V46" s="46">
        <f>SUM(V18:V41)</f>
        <v>-1848</v>
      </c>
      <c r="W46" s="46">
        <f>SUM(W18:W41)</f>
        <v>0</v>
      </c>
      <c r="X46" s="46">
        <f>SUM(X18:X41)</f>
        <v>280</v>
      </c>
      <c r="Y46" s="46">
        <f>SUM(Y18:Y41)</f>
        <v>-2128</v>
      </c>
      <c r="Z46" s="69">
        <f>ABS(U46)+ABS(K46)</f>
        <v>7208</v>
      </c>
    </row>
    <row r="47" spans="1:43" ht="13.5" thickBot="1" x14ac:dyDescent="0.25">
      <c r="A47" s="66"/>
      <c r="B47" s="66"/>
      <c r="C47" s="48"/>
      <c r="D47" s="48"/>
      <c r="E47" s="48"/>
      <c r="F47" s="48"/>
      <c r="G47" s="15"/>
      <c r="H47" s="15"/>
      <c r="I47" s="15"/>
      <c r="J47" s="46"/>
      <c r="L47" s="46"/>
      <c r="M47" s="46"/>
      <c r="N47" s="46"/>
      <c r="O47" s="15"/>
      <c r="P47" s="15"/>
      <c r="Q47" s="15"/>
      <c r="R47" s="152"/>
      <c r="S47" s="152"/>
      <c r="T47" s="152"/>
      <c r="V47" s="73"/>
      <c r="W47" s="73"/>
      <c r="X47" s="73"/>
      <c r="Y47" s="73"/>
    </row>
    <row r="48" spans="1:43" x14ac:dyDescent="0.2">
      <c r="A48" s="2"/>
      <c r="B48" s="2"/>
      <c r="C48" s="43" t="s">
        <v>62</v>
      </c>
      <c r="D48" s="43" t="s">
        <v>62</v>
      </c>
      <c r="E48" s="43" t="s">
        <v>62</v>
      </c>
      <c r="F48" s="43" t="s">
        <v>39</v>
      </c>
      <c r="G48" s="85" t="s">
        <v>47</v>
      </c>
      <c r="H48" s="48" t="s">
        <v>47</v>
      </c>
      <c r="I48" s="43" t="s">
        <v>36</v>
      </c>
      <c r="J48" s="83" t="s">
        <v>36</v>
      </c>
      <c r="K48" s="44"/>
      <c r="L48" s="15" t="s">
        <v>74</v>
      </c>
      <c r="M48" s="15" t="s">
        <v>58</v>
      </c>
      <c r="N48" s="85" t="s">
        <v>39</v>
      </c>
      <c r="O48" s="43" t="s">
        <v>39</v>
      </c>
      <c r="P48" s="15" t="s">
        <v>143</v>
      </c>
      <c r="Q48" s="85" t="s">
        <v>47</v>
      </c>
      <c r="R48" s="153"/>
      <c r="S48" s="158"/>
      <c r="T48" s="153"/>
      <c r="U48" s="44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</row>
    <row r="49" spans="1:43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47" t="s">
        <v>47</v>
      </c>
      <c r="G49" s="73" t="s">
        <v>46</v>
      </c>
      <c r="H49" s="138" t="s">
        <v>39</v>
      </c>
      <c r="I49" s="47" t="s">
        <v>11</v>
      </c>
      <c r="J49" s="45" t="s">
        <v>11</v>
      </c>
      <c r="K49" s="76"/>
      <c r="L49" s="18" t="s">
        <v>370</v>
      </c>
      <c r="M49" s="18" t="s">
        <v>138</v>
      </c>
      <c r="N49" s="73" t="s">
        <v>47</v>
      </c>
      <c r="O49" s="47" t="s">
        <v>47</v>
      </c>
      <c r="P49" s="18" t="s">
        <v>144</v>
      </c>
      <c r="Q49" s="73" t="s">
        <v>39</v>
      </c>
      <c r="R49" s="115" t="s">
        <v>37</v>
      </c>
      <c r="S49" s="159" t="s">
        <v>37</v>
      </c>
      <c r="T49" s="115" t="s">
        <v>37</v>
      </c>
      <c r="U49" s="76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</row>
    <row r="50" spans="1:43" s="12" customFormat="1" ht="16.5" customHeight="1" x14ac:dyDescent="0.2">
      <c r="A50" s="66"/>
      <c r="B50" s="66"/>
      <c r="C50" s="47" t="s">
        <v>10</v>
      </c>
      <c r="D50" s="47" t="s">
        <v>10</v>
      </c>
      <c r="E50" s="47" t="s">
        <v>47</v>
      </c>
      <c r="F50" s="47" t="s">
        <v>46</v>
      </c>
      <c r="G50" s="11" t="s">
        <v>39</v>
      </c>
      <c r="H50" s="55" t="s">
        <v>10</v>
      </c>
      <c r="I50" s="47" t="s">
        <v>10</v>
      </c>
      <c r="J50" s="45" t="s">
        <v>40</v>
      </c>
      <c r="K50" s="76"/>
      <c r="L50" s="18" t="s">
        <v>55</v>
      </c>
      <c r="M50" s="47" t="s">
        <v>289</v>
      </c>
      <c r="N50" s="11" t="s">
        <v>46</v>
      </c>
      <c r="O50" s="47" t="s">
        <v>46</v>
      </c>
      <c r="P50" s="18" t="s">
        <v>145</v>
      </c>
      <c r="Q50" s="11" t="s">
        <v>10</v>
      </c>
      <c r="R50" s="115" t="s">
        <v>38</v>
      </c>
      <c r="S50" s="159" t="s">
        <v>38</v>
      </c>
      <c r="T50" s="115" t="s">
        <v>38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47" t="s">
        <v>366</v>
      </c>
      <c r="F51" s="78" t="s">
        <v>39</v>
      </c>
      <c r="G51" s="105" t="s">
        <v>47</v>
      </c>
      <c r="H51" s="75" t="s">
        <v>38</v>
      </c>
      <c r="I51" s="47" t="s">
        <v>256</v>
      </c>
      <c r="J51" s="45" t="s">
        <v>38</v>
      </c>
      <c r="K51" s="75"/>
      <c r="L51" s="18" t="s">
        <v>138</v>
      </c>
      <c r="M51" s="47" t="s">
        <v>56</v>
      </c>
      <c r="N51" s="105" t="s">
        <v>39</v>
      </c>
      <c r="O51" s="78" t="s">
        <v>39</v>
      </c>
      <c r="P51" s="18" t="s">
        <v>204</v>
      </c>
      <c r="Q51" s="44" t="s">
        <v>38</v>
      </c>
      <c r="R51" s="115" t="s">
        <v>47</v>
      </c>
      <c r="S51" s="159" t="s">
        <v>11</v>
      </c>
      <c r="T51" s="115" t="s">
        <v>11</v>
      </c>
      <c r="U51" s="11"/>
      <c r="V51" s="76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9.5" customHeight="1" thickBot="1" x14ac:dyDescent="0.25">
      <c r="A52" s="66"/>
      <c r="B52" s="66"/>
      <c r="C52" s="47" t="s">
        <v>99</v>
      </c>
      <c r="D52" s="47" t="s">
        <v>128</v>
      </c>
      <c r="E52" s="47" t="s">
        <v>251</v>
      </c>
      <c r="F52" s="30"/>
      <c r="G52" s="44"/>
      <c r="H52" s="84" t="s">
        <v>47</v>
      </c>
      <c r="I52" s="47" t="s">
        <v>38</v>
      </c>
      <c r="J52" s="98" t="s">
        <v>44</v>
      </c>
      <c r="K52" s="77"/>
      <c r="L52" s="47" t="s">
        <v>289</v>
      </c>
      <c r="M52" s="18" t="s">
        <v>11</v>
      </c>
      <c r="N52" s="30"/>
      <c r="O52" s="30"/>
      <c r="P52" s="18" t="s">
        <v>47</v>
      </c>
      <c r="Q52" s="105" t="s">
        <v>47</v>
      </c>
      <c r="R52" s="115" t="s">
        <v>43</v>
      </c>
      <c r="S52" s="159" t="s">
        <v>43</v>
      </c>
      <c r="T52" s="115" t="s">
        <v>43</v>
      </c>
      <c r="U52" s="77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30" customHeight="1" thickBot="1" x14ac:dyDescent="0.25">
      <c r="A53" s="66"/>
      <c r="B53" s="66"/>
      <c r="C53" s="47" t="s">
        <v>133</v>
      </c>
      <c r="D53" s="47" t="s">
        <v>251</v>
      </c>
      <c r="E53" s="47" t="s">
        <v>133</v>
      </c>
      <c r="F53" s="30"/>
      <c r="G53" s="44"/>
      <c r="H53" s="44"/>
      <c r="I53" s="47" t="s">
        <v>54</v>
      </c>
      <c r="J53" s="44"/>
      <c r="K53" s="76"/>
      <c r="L53" s="47" t="s">
        <v>56</v>
      </c>
      <c r="M53" s="18" t="s">
        <v>39</v>
      </c>
      <c r="N53" s="30"/>
      <c r="O53" s="30"/>
      <c r="P53" s="47" t="s">
        <v>39</v>
      </c>
      <c r="Q53" s="30"/>
      <c r="R53" s="154"/>
      <c r="S53" s="108"/>
      <c r="T53" s="154"/>
      <c r="U53" s="76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4" customHeight="1" x14ac:dyDescent="0.2">
      <c r="A54" s="66"/>
      <c r="B54" s="66"/>
      <c r="C54" s="47" t="s">
        <v>63</v>
      </c>
      <c r="D54" s="47" t="s">
        <v>49</v>
      </c>
      <c r="E54" s="47" t="s">
        <v>378</v>
      </c>
      <c r="F54" s="30"/>
      <c r="G54" s="44"/>
      <c r="H54" s="44"/>
      <c r="I54" s="47" t="s">
        <v>195</v>
      </c>
      <c r="J54" s="44"/>
      <c r="K54" s="76"/>
      <c r="L54" s="18" t="s">
        <v>11</v>
      </c>
      <c r="M54" s="47" t="s">
        <v>70</v>
      </c>
      <c r="N54" s="30"/>
      <c r="O54" s="30"/>
      <c r="P54" s="47" t="s">
        <v>70</v>
      </c>
      <c r="Q54" s="30"/>
      <c r="R54" s="151"/>
      <c r="S54" s="151"/>
      <c r="T54" s="151"/>
      <c r="U54" s="11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</row>
    <row r="55" spans="1:43" s="12" customFormat="1" ht="28.5" customHeight="1" thickBot="1" x14ac:dyDescent="0.25">
      <c r="A55" s="66"/>
      <c r="B55" s="66"/>
      <c r="C55" s="78" t="s">
        <v>367</v>
      </c>
      <c r="D55" s="47" t="s">
        <v>63</v>
      </c>
      <c r="E55" s="78" t="s">
        <v>367</v>
      </c>
      <c r="F55" s="30"/>
      <c r="G55" s="44"/>
      <c r="H55" s="44"/>
      <c r="I55" s="78" t="s">
        <v>65</v>
      </c>
      <c r="J55" s="44"/>
      <c r="K55" s="76"/>
      <c r="L55" s="55" t="s">
        <v>39</v>
      </c>
      <c r="M55" s="47" t="s">
        <v>71</v>
      </c>
      <c r="N55" s="30"/>
      <c r="O55" s="30"/>
      <c r="P55" s="47" t="s">
        <v>11</v>
      </c>
      <c r="Q55" s="30"/>
      <c r="R55" s="128"/>
      <c r="S55" s="128"/>
      <c r="T55" s="128"/>
      <c r="U55" s="44"/>
      <c r="V55" s="76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5.5" customHeight="1" thickBot="1" x14ac:dyDescent="0.25">
      <c r="A56" s="66"/>
      <c r="B56" s="66"/>
      <c r="C56" s="30"/>
      <c r="D56" s="78" t="s">
        <v>60</v>
      </c>
      <c r="E56" s="30"/>
      <c r="F56" s="30"/>
      <c r="G56" s="44"/>
      <c r="H56" s="44"/>
      <c r="I56" s="44"/>
      <c r="J56" s="44"/>
      <c r="K56" s="79"/>
      <c r="L56" s="47" t="s">
        <v>70</v>
      </c>
      <c r="M56" s="47" t="s">
        <v>72</v>
      </c>
      <c r="N56" s="30"/>
      <c r="O56" s="30"/>
      <c r="P56" s="47" t="s">
        <v>39</v>
      </c>
      <c r="Q56" s="30"/>
      <c r="R56" s="128"/>
      <c r="S56" s="128"/>
      <c r="T56" s="128"/>
      <c r="U56" s="44"/>
      <c r="V56" s="79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</row>
    <row r="57" spans="1:43" s="12" customFormat="1" ht="27" customHeight="1" thickBot="1" x14ac:dyDescent="0.25">
      <c r="C57" s="30"/>
      <c r="D57" s="30"/>
      <c r="E57" s="30"/>
      <c r="F57" s="30"/>
      <c r="G57" s="32"/>
      <c r="H57" s="32"/>
      <c r="I57" s="44"/>
      <c r="J57" s="44"/>
      <c r="K57" s="79"/>
      <c r="L57" s="47" t="s">
        <v>71</v>
      </c>
      <c r="M57" s="78" t="s">
        <v>73</v>
      </c>
      <c r="N57" s="30"/>
      <c r="O57" s="30"/>
      <c r="P57" s="78" t="s">
        <v>70</v>
      </c>
      <c r="Q57" s="30"/>
      <c r="R57" s="128"/>
      <c r="S57" s="128"/>
      <c r="T57" s="128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</row>
    <row r="58" spans="1:43" ht="20.25" customHeight="1" x14ac:dyDescent="0.2">
      <c r="B58" s="32"/>
      <c r="G58" s="32"/>
      <c r="H58" s="32"/>
      <c r="I58" s="44"/>
      <c r="J58" s="44"/>
      <c r="K58" s="79"/>
      <c r="L58" s="47" t="s">
        <v>72</v>
      </c>
      <c r="R58" s="129"/>
      <c r="S58" s="129"/>
      <c r="T58" s="129"/>
      <c r="U58" s="8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</row>
    <row r="59" spans="1:43" ht="24" customHeight="1" thickBot="1" x14ac:dyDescent="0.25">
      <c r="B59" s="30"/>
      <c r="G59" s="32"/>
      <c r="H59" s="32"/>
      <c r="I59" s="32"/>
      <c r="J59" s="32"/>
      <c r="K59" s="79"/>
      <c r="L59" s="78" t="s">
        <v>73</v>
      </c>
      <c r="R59" s="129"/>
      <c r="S59" s="129"/>
      <c r="T59" s="129"/>
      <c r="V59" s="81"/>
      <c r="W59" s="81"/>
      <c r="X59" s="81"/>
      <c r="Y59" s="81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15" x14ac:dyDescent="0.2">
      <c r="G60" s="32"/>
      <c r="H60" s="32"/>
      <c r="I60" s="32"/>
      <c r="J60" s="32"/>
      <c r="K60" s="79"/>
      <c r="V60" s="80"/>
      <c r="W60" s="80"/>
      <c r="X60" s="80"/>
      <c r="Y60" s="8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">
      <c r="G61" s="32"/>
      <c r="H61" s="32"/>
      <c r="I61" s="32"/>
      <c r="J61" s="32"/>
      <c r="K61" s="79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" x14ac:dyDescent="0.2">
      <c r="G62" s="32"/>
      <c r="H62" s="32"/>
      <c r="I62" s="32"/>
      <c r="J62" s="32"/>
      <c r="K62" s="79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">
      <c r="G63" s="32"/>
      <c r="H63" s="32"/>
      <c r="I63" s="32"/>
      <c r="J63" s="32"/>
      <c r="K63" s="79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x14ac:dyDescent="0.2">
      <c r="G64" s="32"/>
      <c r="H64" s="32"/>
      <c r="I64" s="32"/>
      <c r="J64" s="32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9:43" x14ac:dyDescent="0.2">
      <c r="I65" s="32"/>
      <c r="J65" s="32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9:43" x14ac:dyDescent="0.2">
      <c r="I66" s="32"/>
      <c r="J66" s="32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9:43" x14ac:dyDescent="0.2"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9:43" x14ac:dyDescent="0.2"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9:43" x14ac:dyDescent="0.2"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9:43" x14ac:dyDescent="0.2"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9:43" x14ac:dyDescent="0.2"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9:43" x14ac:dyDescent="0.2"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9:43" x14ac:dyDescent="0.2"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9:43" x14ac:dyDescent="0.2"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9:43" x14ac:dyDescent="0.2"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9:43" x14ac:dyDescent="0.2"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9:43" x14ac:dyDescent="0.2"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9:43" x14ac:dyDescent="0.2"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9:43" x14ac:dyDescent="0.2"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9:43" x14ac:dyDescent="0.2"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22:43" x14ac:dyDescent="0.2"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22:43" x14ac:dyDescent="0.2"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22:43" x14ac:dyDescent="0.2"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22:43" x14ac:dyDescent="0.2"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22:43" x14ac:dyDescent="0.2"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22:43" x14ac:dyDescent="0.2"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22:43" x14ac:dyDescent="0.2"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22:43" x14ac:dyDescent="0.2"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22:43" x14ac:dyDescent="0.2"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22:43" x14ac:dyDescent="0.2"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22:43" x14ac:dyDescent="0.2"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22:43" x14ac:dyDescent="0.2"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22:43" x14ac:dyDescent="0.2"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22:43" x14ac:dyDescent="0.2"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22:43" x14ac:dyDescent="0.2"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22:43" x14ac:dyDescent="0.2"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22:43" x14ac:dyDescent="0.2"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22:43" x14ac:dyDescent="0.2"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22:43" x14ac:dyDescent="0.2"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22:43" x14ac:dyDescent="0.2"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22:43" x14ac:dyDescent="0.2"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22:43" x14ac:dyDescent="0.2"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22:43" x14ac:dyDescent="0.2"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22:43" x14ac:dyDescent="0.2"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22:43" x14ac:dyDescent="0.2"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Q106"/>
  <sheetViews>
    <sheetView topLeftCell="N18" zoomScale="60" workbookViewId="0">
      <selection activeCell="Q36" sqref="Q35:Q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0" customWidth="1"/>
    <col min="11" max="11" width="21.42578125" style="30" customWidth="1"/>
    <col min="12" max="17" width="30.5703125" style="30" customWidth="1"/>
    <col min="18" max="19" width="30.28515625" style="5" customWidth="1"/>
    <col min="20" max="20" width="30.28515625" style="30" customWidth="1"/>
    <col min="21" max="21" width="21.42578125" style="30" customWidth="1"/>
    <col min="22" max="22" width="31.42578125" style="5" customWidth="1"/>
    <col min="23" max="24" width="28.85546875" style="5" customWidth="1"/>
    <col min="25" max="25" width="31.42578125" style="5" customWidth="1"/>
    <col min="26" max="26" width="26.42578125" style="5" customWidth="1"/>
    <col min="27" max="16384" width="16.7109375" style="5"/>
  </cols>
  <sheetData>
    <row r="1" spans="1:2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4"/>
      <c r="T1" s="96"/>
      <c r="U1" s="3"/>
      <c r="V1" s="4"/>
      <c r="W1" s="4"/>
      <c r="X1" s="4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">
      <c r="B8" s="7">
        <v>37365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57</v>
      </c>
      <c r="H9" s="10" t="s">
        <v>3</v>
      </c>
      <c r="I9" s="10" t="s">
        <v>3</v>
      </c>
      <c r="J9" s="10" t="s">
        <v>3</v>
      </c>
      <c r="K9" s="11"/>
      <c r="L9" s="10" t="s">
        <v>57</v>
      </c>
      <c r="M9" s="10" t="s">
        <v>57</v>
      </c>
      <c r="N9" s="10" t="s">
        <v>57</v>
      </c>
      <c r="O9" s="10" t="s">
        <v>57</v>
      </c>
      <c r="P9" s="10" t="s">
        <v>57</v>
      </c>
      <c r="Q9" s="10" t="s">
        <v>282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1"/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7" t="s">
        <v>47</v>
      </c>
      <c r="G11" s="18" t="s">
        <v>47</v>
      </c>
      <c r="H11" s="18" t="s">
        <v>10</v>
      </c>
      <c r="I11" s="18" t="s">
        <v>10</v>
      </c>
      <c r="J11" s="18" t="s">
        <v>11</v>
      </c>
      <c r="K11" s="11"/>
      <c r="L11" s="18" t="s">
        <v>11</v>
      </c>
      <c r="M11" s="18" t="s">
        <v>11</v>
      </c>
      <c r="N11" s="18" t="s">
        <v>46</v>
      </c>
      <c r="O11" s="18" t="s">
        <v>46</v>
      </c>
      <c r="P11" s="18" t="s">
        <v>47</v>
      </c>
      <c r="Q11" s="18" t="s">
        <v>47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">
      <c r="A12" s="16" t="s">
        <v>12</v>
      </c>
      <c r="B12" s="16" t="s">
        <v>12</v>
      </c>
      <c r="C12" s="19"/>
      <c r="D12" s="19"/>
      <c r="E12" s="19"/>
      <c r="F12" s="19"/>
      <c r="G12" s="21"/>
      <c r="H12" s="21"/>
      <c r="I12" s="21"/>
      <c r="J12" s="21">
        <v>22.25</v>
      </c>
      <c r="K12" s="22"/>
      <c r="L12" s="21">
        <v>121</v>
      </c>
      <c r="M12" s="21">
        <v>121</v>
      </c>
      <c r="N12" s="21"/>
      <c r="O12" s="21"/>
      <c r="P12" s="21"/>
      <c r="Q12" s="21"/>
      <c r="R12" s="91"/>
      <c r="S12" s="91"/>
      <c r="T12" s="23"/>
      <c r="U12" s="22"/>
    </row>
    <row r="13" spans="1:25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102" t="s">
        <v>262</v>
      </c>
      <c r="G13" s="102" t="s">
        <v>262</v>
      </c>
      <c r="H13" s="102" t="s">
        <v>265</v>
      </c>
      <c r="I13" s="27" t="s">
        <v>51</v>
      </c>
      <c r="J13" s="27" t="s">
        <v>51</v>
      </c>
      <c r="K13" s="28"/>
      <c r="L13" s="27" t="s">
        <v>51</v>
      </c>
      <c r="M13" s="27" t="s">
        <v>51</v>
      </c>
      <c r="N13" s="102" t="s">
        <v>263</v>
      </c>
      <c r="O13" s="102" t="s">
        <v>263</v>
      </c>
      <c r="P13" s="102" t="s">
        <v>142</v>
      </c>
      <c r="Q13" s="102" t="s">
        <v>264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">
      <c r="A14" s="24"/>
      <c r="B14" s="24"/>
      <c r="C14" s="17"/>
      <c r="D14" s="17"/>
      <c r="E14" s="17"/>
      <c r="F14" s="17"/>
      <c r="G14" s="18"/>
      <c r="H14" s="18"/>
      <c r="I14" s="18"/>
      <c r="J14" s="18"/>
      <c r="K14" s="32"/>
      <c r="L14" s="18"/>
      <c r="M14" s="18"/>
      <c r="N14" s="18"/>
      <c r="O14" s="18"/>
      <c r="P14" s="18"/>
      <c r="Q14" s="18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25">
      <c r="A15" s="24"/>
      <c r="B15" s="24"/>
      <c r="C15" s="87" t="s">
        <v>69</v>
      </c>
      <c r="D15" s="87" t="s">
        <v>69</v>
      </c>
      <c r="E15" s="87" t="s">
        <v>364</v>
      </c>
      <c r="F15" s="87" t="s">
        <v>364</v>
      </c>
      <c r="G15" s="87" t="s">
        <v>261</v>
      </c>
      <c r="H15" s="87" t="s">
        <v>69</v>
      </c>
      <c r="I15" s="87" t="s">
        <v>69</v>
      </c>
      <c r="J15" s="87" t="s">
        <v>69</v>
      </c>
      <c r="K15" s="86"/>
      <c r="L15" s="34" t="s">
        <v>69</v>
      </c>
      <c r="M15" s="34" t="s">
        <v>69</v>
      </c>
      <c r="N15" s="87" t="s">
        <v>69</v>
      </c>
      <c r="O15" s="87" t="s">
        <v>69</v>
      </c>
      <c r="P15" s="87" t="s">
        <v>141</v>
      </c>
      <c r="Q15" s="87" t="s">
        <v>261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25">
      <c r="A16" s="36"/>
      <c r="B16" s="36"/>
      <c r="C16" s="82" t="s">
        <v>374</v>
      </c>
      <c r="D16" s="82" t="s">
        <v>377</v>
      </c>
      <c r="E16" s="82" t="s">
        <v>376</v>
      </c>
      <c r="F16" s="82" t="s">
        <v>365</v>
      </c>
      <c r="G16" s="118" t="s">
        <v>260</v>
      </c>
      <c r="H16" s="118" t="s">
        <v>260</v>
      </c>
      <c r="I16" s="82" t="s">
        <v>375</v>
      </c>
      <c r="J16" s="82" t="s">
        <v>379</v>
      </c>
      <c r="K16" s="17"/>
      <c r="L16" s="140" t="s">
        <v>368</v>
      </c>
      <c r="M16" s="140" t="s">
        <v>369</v>
      </c>
      <c r="N16" s="118" t="s">
        <v>260</v>
      </c>
      <c r="O16" s="82" t="s">
        <v>365</v>
      </c>
      <c r="P16" s="118" t="s">
        <v>298</v>
      </c>
      <c r="Q16" s="118" t="s">
        <v>260</v>
      </c>
      <c r="R16" s="60" t="s">
        <v>373</v>
      </c>
      <c r="S16" s="60" t="s">
        <v>371</v>
      </c>
      <c r="T16" s="60" t="s">
        <v>372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43" t="s">
        <v>68</v>
      </c>
      <c r="M17" s="43" t="s">
        <v>68</v>
      </c>
      <c r="N17" s="43" t="s">
        <v>20</v>
      </c>
      <c r="O17" s="43" t="s">
        <v>20</v>
      </c>
      <c r="P17" s="43" t="s">
        <v>20</v>
      </c>
      <c r="Q17" s="43" t="s">
        <v>20</v>
      </c>
      <c r="R17" s="15" t="s">
        <v>20</v>
      </c>
      <c r="S17" s="15" t="s">
        <v>20</v>
      </c>
      <c r="T17" s="46" t="s">
        <v>20</v>
      </c>
      <c r="U17" s="47"/>
      <c r="V17" s="15"/>
      <c r="W17" s="15"/>
      <c r="X17" s="14"/>
      <c r="Y17" s="15"/>
    </row>
    <row r="18" spans="1:25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134">
        <v>0</v>
      </c>
      <c r="I18" s="134">
        <v>0</v>
      </c>
      <c r="J18" s="134">
        <v>25</v>
      </c>
      <c r="K18" s="45"/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52">
        <v>0</v>
      </c>
      <c r="S18" s="93">
        <v>0</v>
      </c>
      <c r="T18" s="52">
        <v>0</v>
      </c>
      <c r="U18" s="51"/>
      <c r="V18" s="48">
        <f t="shared" ref="V18:V41" si="0">SUM(C18:T18)</f>
        <v>25</v>
      </c>
      <c r="W18" s="15">
        <v>0</v>
      </c>
      <c r="X18" s="85">
        <f>SUM(H18:J18,Q18)</f>
        <v>25</v>
      </c>
      <c r="Y18" s="15">
        <f>SUM(R18:T18)</f>
        <v>0</v>
      </c>
    </row>
    <row r="19" spans="1:25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135">
        <v>0</v>
      </c>
      <c r="I19" s="135">
        <v>0</v>
      </c>
      <c r="J19" s="135">
        <v>25</v>
      </c>
      <c r="K19" s="45"/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4">
        <v>0</v>
      </c>
      <c r="S19" s="94">
        <v>0</v>
      </c>
      <c r="T19" s="54">
        <v>0</v>
      </c>
      <c r="U19" s="51"/>
      <c r="V19" s="55">
        <f t="shared" si="0"/>
        <v>25</v>
      </c>
      <c r="W19" s="18">
        <v>0</v>
      </c>
      <c r="X19" s="11">
        <f t="shared" ref="X19:X41" si="1">SUM(H19:J19,Q19)</f>
        <v>25</v>
      </c>
      <c r="Y19" s="18">
        <f t="shared" ref="Y19:Y41" si="2">SUM(R19:T19)</f>
        <v>0</v>
      </c>
    </row>
    <row r="20" spans="1:25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135">
        <v>0</v>
      </c>
      <c r="I20" s="135">
        <v>0</v>
      </c>
      <c r="J20" s="135">
        <v>25</v>
      </c>
      <c r="K20" s="45"/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4">
        <v>0</v>
      </c>
      <c r="S20" s="94">
        <v>0</v>
      </c>
      <c r="T20" s="54">
        <v>0</v>
      </c>
      <c r="U20" s="51"/>
      <c r="V20" s="55">
        <f t="shared" si="0"/>
        <v>25</v>
      </c>
      <c r="W20" s="18">
        <v>0</v>
      </c>
      <c r="X20" s="11">
        <f t="shared" si="1"/>
        <v>25</v>
      </c>
      <c r="Y20" s="18">
        <f t="shared" si="2"/>
        <v>0</v>
      </c>
    </row>
    <row r="21" spans="1:25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135">
        <v>0</v>
      </c>
      <c r="I21" s="135">
        <v>0</v>
      </c>
      <c r="J21" s="135">
        <v>25</v>
      </c>
      <c r="K21" s="45"/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4">
        <v>0</v>
      </c>
      <c r="S21" s="94">
        <v>0</v>
      </c>
      <c r="T21" s="54">
        <v>0</v>
      </c>
      <c r="U21" s="51"/>
      <c r="V21" s="55">
        <f t="shared" si="0"/>
        <v>25</v>
      </c>
      <c r="W21" s="18">
        <v>0</v>
      </c>
      <c r="X21" s="11">
        <f t="shared" si="1"/>
        <v>25</v>
      </c>
      <c r="Y21" s="18">
        <f t="shared" si="2"/>
        <v>0</v>
      </c>
    </row>
    <row r="22" spans="1:25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135">
        <v>0</v>
      </c>
      <c r="I22" s="135">
        <v>0</v>
      </c>
      <c r="J22" s="135">
        <v>25</v>
      </c>
      <c r="K22" s="45"/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4">
        <v>0</v>
      </c>
      <c r="S22" s="94">
        <v>0</v>
      </c>
      <c r="T22" s="54">
        <v>0</v>
      </c>
      <c r="U22" s="51"/>
      <c r="V22" s="55">
        <f t="shared" si="0"/>
        <v>25</v>
      </c>
      <c r="W22" s="18">
        <v>0</v>
      </c>
      <c r="X22" s="11">
        <f t="shared" si="1"/>
        <v>25</v>
      </c>
      <c r="Y22" s="18">
        <f t="shared" si="2"/>
        <v>0</v>
      </c>
    </row>
    <row r="23" spans="1:25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135">
        <v>0</v>
      </c>
      <c r="I23" s="135">
        <v>0</v>
      </c>
      <c r="J23" s="135">
        <v>25</v>
      </c>
      <c r="K23" s="45"/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4">
        <v>0</v>
      </c>
      <c r="S23" s="94">
        <v>0</v>
      </c>
      <c r="T23" s="54">
        <v>0</v>
      </c>
      <c r="U23" s="51"/>
      <c r="V23" s="55">
        <f t="shared" si="0"/>
        <v>25</v>
      </c>
      <c r="W23" s="18">
        <v>0</v>
      </c>
      <c r="X23" s="11">
        <f t="shared" si="1"/>
        <v>25</v>
      </c>
      <c r="Y23" s="18">
        <f t="shared" si="2"/>
        <v>0</v>
      </c>
    </row>
    <row r="24" spans="1:25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53">
        <v>25</v>
      </c>
      <c r="G24" s="53">
        <v>25</v>
      </c>
      <c r="H24" s="135">
        <v>25</v>
      </c>
      <c r="I24" s="135">
        <v>5</v>
      </c>
      <c r="J24" s="135">
        <v>0</v>
      </c>
      <c r="K24" s="45"/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4">
        <v>-50</v>
      </c>
      <c r="S24" s="94">
        <v>-30</v>
      </c>
      <c r="T24" s="54">
        <v>-53</v>
      </c>
      <c r="U24" s="51"/>
      <c r="V24" s="55">
        <f t="shared" si="0"/>
        <v>-128</v>
      </c>
      <c r="W24" s="18">
        <v>0</v>
      </c>
      <c r="X24" s="11">
        <f t="shared" si="1"/>
        <v>5</v>
      </c>
      <c r="Y24" s="18">
        <f t="shared" si="2"/>
        <v>-133</v>
      </c>
    </row>
    <row r="25" spans="1:25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53">
        <v>25</v>
      </c>
      <c r="G25" s="53">
        <v>25</v>
      </c>
      <c r="H25" s="135">
        <v>25</v>
      </c>
      <c r="I25" s="135">
        <v>5</v>
      </c>
      <c r="J25" s="135">
        <v>0</v>
      </c>
      <c r="K25" s="45"/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4">
        <v>-50</v>
      </c>
      <c r="S25" s="94">
        <v>-30</v>
      </c>
      <c r="T25" s="54">
        <v>-53</v>
      </c>
      <c r="U25" s="51"/>
      <c r="V25" s="55">
        <f t="shared" si="0"/>
        <v>-128</v>
      </c>
      <c r="W25" s="18">
        <v>0</v>
      </c>
      <c r="X25" s="11">
        <f t="shared" si="1"/>
        <v>5</v>
      </c>
      <c r="Y25" s="18">
        <f t="shared" si="2"/>
        <v>-133</v>
      </c>
    </row>
    <row r="26" spans="1:25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53">
        <v>25</v>
      </c>
      <c r="G26" s="53">
        <v>25</v>
      </c>
      <c r="H26" s="135">
        <v>25</v>
      </c>
      <c r="I26" s="135">
        <v>5</v>
      </c>
      <c r="J26" s="135">
        <v>0</v>
      </c>
      <c r="K26" s="45"/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4">
        <v>-50</v>
      </c>
      <c r="S26" s="94">
        <v>-30</v>
      </c>
      <c r="T26" s="54">
        <v>-53</v>
      </c>
      <c r="U26" s="51"/>
      <c r="V26" s="55">
        <f t="shared" si="0"/>
        <v>-128</v>
      </c>
      <c r="W26" s="18">
        <v>0</v>
      </c>
      <c r="X26" s="11">
        <f t="shared" si="1"/>
        <v>5</v>
      </c>
      <c r="Y26" s="18">
        <f t="shared" si="2"/>
        <v>-133</v>
      </c>
    </row>
    <row r="27" spans="1:25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53">
        <v>25</v>
      </c>
      <c r="G27" s="53">
        <v>25</v>
      </c>
      <c r="H27" s="135">
        <v>25</v>
      </c>
      <c r="I27" s="135">
        <v>5</v>
      </c>
      <c r="J27" s="135">
        <v>0</v>
      </c>
      <c r="K27" s="45"/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4">
        <v>-50</v>
      </c>
      <c r="S27" s="94">
        <v>-30</v>
      </c>
      <c r="T27" s="54">
        <v>-53</v>
      </c>
      <c r="U27" s="51"/>
      <c r="V27" s="55">
        <f t="shared" si="0"/>
        <v>-128</v>
      </c>
      <c r="W27" s="18">
        <v>0</v>
      </c>
      <c r="X27" s="11">
        <f t="shared" si="1"/>
        <v>5</v>
      </c>
      <c r="Y27" s="18">
        <f t="shared" si="2"/>
        <v>-133</v>
      </c>
    </row>
    <row r="28" spans="1:25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53">
        <v>25</v>
      </c>
      <c r="G28" s="53">
        <v>25</v>
      </c>
      <c r="H28" s="135">
        <v>25</v>
      </c>
      <c r="I28" s="135">
        <v>5</v>
      </c>
      <c r="J28" s="135">
        <v>0</v>
      </c>
      <c r="K28" s="45"/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4">
        <v>-50</v>
      </c>
      <c r="S28" s="94">
        <v>-30</v>
      </c>
      <c r="T28" s="54">
        <v>-53</v>
      </c>
      <c r="U28" s="51"/>
      <c r="V28" s="55">
        <f t="shared" si="0"/>
        <v>-128</v>
      </c>
      <c r="W28" s="18">
        <v>0</v>
      </c>
      <c r="X28" s="11">
        <f t="shared" si="1"/>
        <v>5</v>
      </c>
      <c r="Y28" s="18">
        <f t="shared" si="2"/>
        <v>-133</v>
      </c>
    </row>
    <row r="29" spans="1:25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53">
        <v>25</v>
      </c>
      <c r="G29" s="53">
        <v>25</v>
      </c>
      <c r="H29" s="135">
        <v>25</v>
      </c>
      <c r="I29" s="135">
        <v>5</v>
      </c>
      <c r="J29" s="135">
        <v>0</v>
      </c>
      <c r="K29" s="45"/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4">
        <v>-50</v>
      </c>
      <c r="S29" s="94">
        <v>-30</v>
      </c>
      <c r="T29" s="54">
        <v>-53</v>
      </c>
      <c r="U29" s="51"/>
      <c r="V29" s="55">
        <f t="shared" si="0"/>
        <v>-128</v>
      </c>
      <c r="W29" s="18">
        <v>0</v>
      </c>
      <c r="X29" s="11">
        <f t="shared" si="1"/>
        <v>5</v>
      </c>
      <c r="Y29" s="18">
        <f t="shared" si="2"/>
        <v>-133</v>
      </c>
    </row>
    <row r="30" spans="1:25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53">
        <v>25</v>
      </c>
      <c r="G30" s="53">
        <v>25</v>
      </c>
      <c r="H30" s="135">
        <v>25</v>
      </c>
      <c r="I30" s="135">
        <v>5</v>
      </c>
      <c r="J30" s="135">
        <v>0</v>
      </c>
      <c r="K30" s="45"/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4">
        <v>-50</v>
      </c>
      <c r="S30" s="94">
        <v>-30</v>
      </c>
      <c r="T30" s="54">
        <v>-53</v>
      </c>
      <c r="U30" s="51"/>
      <c r="V30" s="55">
        <f t="shared" si="0"/>
        <v>-128</v>
      </c>
      <c r="W30" s="18">
        <v>0</v>
      </c>
      <c r="X30" s="11">
        <f t="shared" si="1"/>
        <v>5</v>
      </c>
      <c r="Y30" s="18">
        <f t="shared" si="2"/>
        <v>-133</v>
      </c>
    </row>
    <row r="31" spans="1:25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53">
        <v>25</v>
      </c>
      <c r="G31" s="53">
        <v>25</v>
      </c>
      <c r="H31" s="135">
        <v>25</v>
      </c>
      <c r="I31" s="135">
        <v>5</v>
      </c>
      <c r="J31" s="135">
        <v>0</v>
      </c>
      <c r="K31" s="45"/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4">
        <v>-50</v>
      </c>
      <c r="S31" s="94">
        <v>-30</v>
      </c>
      <c r="T31" s="54">
        <v>-53</v>
      </c>
      <c r="U31" s="51"/>
      <c r="V31" s="55">
        <f t="shared" si="0"/>
        <v>-128</v>
      </c>
      <c r="W31" s="18">
        <v>0</v>
      </c>
      <c r="X31" s="11">
        <f t="shared" si="1"/>
        <v>5</v>
      </c>
      <c r="Y31" s="18">
        <f t="shared" si="2"/>
        <v>-133</v>
      </c>
    </row>
    <row r="32" spans="1:25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53">
        <v>25</v>
      </c>
      <c r="G32" s="53">
        <v>25</v>
      </c>
      <c r="H32" s="135">
        <v>25</v>
      </c>
      <c r="I32" s="135">
        <v>5</v>
      </c>
      <c r="J32" s="135">
        <v>0</v>
      </c>
      <c r="K32" s="45"/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4">
        <v>-50</v>
      </c>
      <c r="S32" s="94">
        <v>-30</v>
      </c>
      <c r="T32" s="54">
        <v>-53</v>
      </c>
      <c r="U32" s="51"/>
      <c r="V32" s="55">
        <f t="shared" si="0"/>
        <v>-128</v>
      </c>
      <c r="W32" s="18">
        <v>0</v>
      </c>
      <c r="X32" s="11">
        <f t="shared" si="1"/>
        <v>5</v>
      </c>
      <c r="Y32" s="18">
        <f t="shared" si="2"/>
        <v>-133</v>
      </c>
    </row>
    <row r="33" spans="1:43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53">
        <v>25</v>
      </c>
      <c r="G33" s="53">
        <v>25</v>
      </c>
      <c r="H33" s="135">
        <v>25</v>
      </c>
      <c r="I33" s="135">
        <v>5</v>
      </c>
      <c r="J33" s="135">
        <v>0</v>
      </c>
      <c r="K33" s="45"/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4">
        <v>-50</v>
      </c>
      <c r="S33" s="94">
        <v>-30</v>
      </c>
      <c r="T33" s="54">
        <v>-53</v>
      </c>
      <c r="U33" s="51"/>
      <c r="V33" s="55">
        <f t="shared" si="0"/>
        <v>-128</v>
      </c>
      <c r="W33" s="18">
        <v>0</v>
      </c>
      <c r="X33" s="11">
        <f t="shared" si="1"/>
        <v>5</v>
      </c>
      <c r="Y33" s="18">
        <f t="shared" si="2"/>
        <v>-133</v>
      </c>
    </row>
    <row r="34" spans="1:43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53">
        <v>25</v>
      </c>
      <c r="G34" s="53">
        <v>25</v>
      </c>
      <c r="H34" s="135">
        <v>25</v>
      </c>
      <c r="I34" s="135">
        <v>5</v>
      </c>
      <c r="J34" s="135">
        <v>0</v>
      </c>
      <c r="K34" s="45"/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4">
        <v>-50</v>
      </c>
      <c r="S34" s="94">
        <v>-30</v>
      </c>
      <c r="T34" s="54">
        <v>-53</v>
      </c>
      <c r="U34" s="51"/>
      <c r="V34" s="55">
        <f t="shared" si="0"/>
        <v>-128</v>
      </c>
      <c r="W34" s="18">
        <v>0</v>
      </c>
      <c r="X34" s="11">
        <f t="shared" si="1"/>
        <v>5</v>
      </c>
      <c r="Y34" s="18">
        <f t="shared" si="2"/>
        <v>-133</v>
      </c>
    </row>
    <row r="35" spans="1:43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53">
        <v>25</v>
      </c>
      <c r="G35" s="53">
        <v>25</v>
      </c>
      <c r="H35" s="135">
        <v>25</v>
      </c>
      <c r="I35" s="135">
        <v>5</v>
      </c>
      <c r="J35" s="135">
        <v>0</v>
      </c>
      <c r="K35" s="45"/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4">
        <v>-50</v>
      </c>
      <c r="S35" s="94">
        <v>-30</v>
      </c>
      <c r="T35" s="54">
        <v>-53</v>
      </c>
      <c r="U35" s="51"/>
      <c r="V35" s="55">
        <f t="shared" si="0"/>
        <v>-128</v>
      </c>
      <c r="W35" s="18">
        <v>0</v>
      </c>
      <c r="X35" s="11">
        <f t="shared" si="1"/>
        <v>5</v>
      </c>
      <c r="Y35" s="18">
        <f t="shared" si="2"/>
        <v>-133</v>
      </c>
    </row>
    <row r="36" spans="1:43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53">
        <v>25</v>
      </c>
      <c r="G36" s="53">
        <v>25</v>
      </c>
      <c r="H36" s="135">
        <v>25</v>
      </c>
      <c r="I36" s="135">
        <v>5</v>
      </c>
      <c r="J36" s="135">
        <v>0</v>
      </c>
      <c r="K36" s="45"/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4">
        <v>-50</v>
      </c>
      <c r="S36" s="94">
        <v>-30</v>
      </c>
      <c r="T36" s="54">
        <v>-53</v>
      </c>
      <c r="U36" s="51"/>
      <c r="V36" s="55">
        <f t="shared" si="0"/>
        <v>-128</v>
      </c>
      <c r="W36" s="18">
        <v>0</v>
      </c>
      <c r="X36" s="11">
        <f t="shared" si="1"/>
        <v>5</v>
      </c>
      <c r="Y36" s="18">
        <f t="shared" si="2"/>
        <v>-133</v>
      </c>
    </row>
    <row r="37" spans="1:43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53">
        <v>25</v>
      </c>
      <c r="G37" s="53">
        <v>25</v>
      </c>
      <c r="H37" s="135">
        <v>25</v>
      </c>
      <c r="I37" s="135">
        <v>5</v>
      </c>
      <c r="J37" s="135">
        <v>0</v>
      </c>
      <c r="K37" s="45"/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4">
        <v>-50</v>
      </c>
      <c r="S37" s="94">
        <v>-30</v>
      </c>
      <c r="T37" s="54">
        <v>-53</v>
      </c>
      <c r="U37" s="51"/>
      <c r="V37" s="55">
        <f t="shared" si="0"/>
        <v>-128</v>
      </c>
      <c r="W37" s="18">
        <v>0</v>
      </c>
      <c r="X37" s="11">
        <f t="shared" si="1"/>
        <v>5</v>
      </c>
      <c r="Y37" s="18">
        <f t="shared" si="2"/>
        <v>-133</v>
      </c>
    </row>
    <row r="38" spans="1:43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53">
        <v>25</v>
      </c>
      <c r="G38" s="53">
        <v>25</v>
      </c>
      <c r="H38" s="135">
        <v>25</v>
      </c>
      <c r="I38" s="135">
        <v>5</v>
      </c>
      <c r="J38" s="135">
        <v>0</v>
      </c>
      <c r="K38" s="45"/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4">
        <v>-50</v>
      </c>
      <c r="S38" s="94">
        <v>-30</v>
      </c>
      <c r="T38" s="54">
        <v>-53</v>
      </c>
      <c r="U38" s="51"/>
      <c r="V38" s="55">
        <f t="shared" si="0"/>
        <v>-128</v>
      </c>
      <c r="W38" s="18">
        <v>0</v>
      </c>
      <c r="X38" s="11">
        <f t="shared" si="1"/>
        <v>5</v>
      </c>
      <c r="Y38" s="18">
        <f t="shared" si="2"/>
        <v>-133</v>
      </c>
    </row>
    <row r="39" spans="1:43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53">
        <v>25</v>
      </c>
      <c r="G39" s="53">
        <v>25</v>
      </c>
      <c r="H39" s="135">
        <v>25</v>
      </c>
      <c r="I39" s="135">
        <v>5</v>
      </c>
      <c r="J39" s="135">
        <v>0</v>
      </c>
      <c r="K39" s="45"/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4">
        <v>-50</v>
      </c>
      <c r="S39" s="94">
        <v>-30</v>
      </c>
      <c r="T39" s="54">
        <v>-53</v>
      </c>
      <c r="U39" s="51"/>
      <c r="V39" s="55">
        <f t="shared" si="0"/>
        <v>-128</v>
      </c>
      <c r="W39" s="18">
        <v>0</v>
      </c>
      <c r="X39" s="11">
        <f t="shared" si="1"/>
        <v>5</v>
      </c>
      <c r="Y39" s="18">
        <f t="shared" si="2"/>
        <v>-133</v>
      </c>
    </row>
    <row r="40" spans="1:43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135">
        <v>0</v>
      </c>
      <c r="I40" s="135">
        <v>0</v>
      </c>
      <c r="J40" s="135">
        <v>25</v>
      </c>
      <c r="K40" s="45"/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4">
        <v>0</v>
      </c>
      <c r="S40" s="94">
        <v>0</v>
      </c>
      <c r="T40" s="54">
        <v>0</v>
      </c>
      <c r="U40" s="51"/>
      <c r="V40" s="55">
        <f t="shared" si="0"/>
        <v>25</v>
      </c>
      <c r="W40" s="18">
        <v>0</v>
      </c>
      <c r="X40" s="11">
        <f t="shared" si="1"/>
        <v>25</v>
      </c>
      <c r="Y40" s="18">
        <f t="shared" si="2"/>
        <v>0</v>
      </c>
    </row>
    <row r="41" spans="1:43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56">
        <v>0</v>
      </c>
      <c r="G41" s="56">
        <v>0</v>
      </c>
      <c r="H41" s="136">
        <v>0</v>
      </c>
      <c r="I41" s="136">
        <v>0</v>
      </c>
      <c r="J41" s="136">
        <v>25</v>
      </c>
      <c r="K41" s="45"/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7">
        <v>0</v>
      </c>
      <c r="S41" s="95">
        <v>0</v>
      </c>
      <c r="T41" s="57">
        <v>0</v>
      </c>
      <c r="U41" s="51"/>
      <c r="V41" s="58">
        <f t="shared" si="0"/>
        <v>25</v>
      </c>
      <c r="W41" s="59">
        <v>0</v>
      </c>
      <c r="X41" s="109">
        <f t="shared" si="1"/>
        <v>25</v>
      </c>
      <c r="Y41" s="59">
        <f t="shared" si="2"/>
        <v>0</v>
      </c>
    </row>
    <row r="42" spans="1:43" s="12" customFormat="1" x14ac:dyDescent="0.2">
      <c r="A42" s="51"/>
      <c r="B42" s="51"/>
      <c r="C42" s="51"/>
      <c r="D42" s="51"/>
      <c r="E42" s="51"/>
      <c r="F42" s="51"/>
      <c r="G42" s="51"/>
      <c r="H42" s="61"/>
      <c r="I42" s="6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11"/>
      <c r="W42" s="11"/>
      <c r="X42" s="11"/>
      <c r="Y42" s="11"/>
    </row>
    <row r="43" spans="1:43" ht="13.5" thickBot="1" x14ac:dyDescent="0.25">
      <c r="A43" s="20"/>
      <c r="B43" s="20"/>
      <c r="C43" s="20"/>
      <c r="D43" s="20"/>
      <c r="E43" s="20"/>
      <c r="F43" s="20"/>
      <c r="G43" s="62"/>
      <c r="H43" s="62"/>
      <c r="I43" s="62"/>
      <c r="J43" s="62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</row>
    <row r="44" spans="1:43" ht="13.5" thickBot="1" x14ac:dyDescent="0.25">
      <c r="B44" s="63" t="s">
        <v>31</v>
      </c>
      <c r="C44" s="46">
        <f t="shared" ref="C44:J44" si="3">SUM(C18:C41)</f>
        <v>400</v>
      </c>
      <c r="D44" s="46">
        <f t="shared" si="3"/>
        <v>400</v>
      </c>
      <c r="E44" s="46">
        <f>SUM(E18:E41)</f>
        <v>400</v>
      </c>
      <c r="F44" s="46">
        <f>SUM(F18:F41)</f>
        <v>400</v>
      </c>
      <c r="G44" s="46">
        <f t="shared" si="3"/>
        <v>400</v>
      </c>
      <c r="H44" s="46">
        <f t="shared" si="3"/>
        <v>400</v>
      </c>
      <c r="I44" s="46">
        <f t="shared" si="3"/>
        <v>80</v>
      </c>
      <c r="J44" s="46">
        <f t="shared" si="3"/>
        <v>200</v>
      </c>
      <c r="K44" s="17"/>
      <c r="L44" s="46">
        <f t="shared" ref="L44:T44" si="4">SUM(L18:L41)</f>
        <v>-400</v>
      </c>
      <c r="M44" s="46">
        <f t="shared" si="4"/>
        <v>-400</v>
      </c>
      <c r="N44" s="46">
        <f t="shared" si="4"/>
        <v>-400</v>
      </c>
      <c r="O44" s="46">
        <f t="shared" si="4"/>
        <v>-400</v>
      </c>
      <c r="P44" s="46">
        <f t="shared" si="4"/>
        <v>-400</v>
      </c>
      <c r="Q44" s="46">
        <f t="shared" si="4"/>
        <v>-400</v>
      </c>
      <c r="R44" s="46">
        <f t="shared" si="4"/>
        <v>-800</v>
      </c>
      <c r="S44" s="46">
        <f t="shared" si="4"/>
        <v>-480</v>
      </c>
      <c r="T44" s="46">
        <f t="shared" si="4"/>
        <v>-848</v>
      </c>
      <c r="U44" s="18"/>
      <c r="V44" s="46">
        <f>SUM(V18:V41)</f>
        <v>-1848</v>
      </c>
      <c r="W44" s="46">
        <f>SUM(W18:W41)</f>
        <v>0</v>
      </c>
      <c r="X44" s="46">
        <f>SUM(X18:X41)</f>
        <v>280</v>
      </c>
      <c r="Y44" s="46">
        <f>SUM(Y18:Y41)</f>
        <v>-2128</v>
      </c>
      <c r="Z44" s="64" t="s">
        <v>32</v>
      </c>
      <c r="AA44" s="65"/>
    </row>
    <row r="45" spans="1:43" ht="13.5" thickBot="1" x14ac:dyDescent="0.25">
      <c r="B45" s="66"/>
      <c r="C45" s="11"/>
      <c r="D45" s="11"/>
      <c r="E45" s="11"/>
      <c r="F45" s="11"/>
      <c r="G45" s="18"/>
      <c r="H45" s="18"/>
      <c r="I45" s="18"/>
      <c r="J45" s="18"/>
      <c r="K45" s="67" t="s">
        <v>33</v>
      </c>
      <c r="L45" s="11"/>
      <c r="M45" s="11"/>
      <c r="N45" s="11"/>
      <c r="O45" s="11"/>
      <c r="P45" s="11"/>
      <c r="Q45" s="11"/>
      <c r="R45" s="11"/>
      <c r="S45" s="11"/>
      <c r="T45" s="11"/>
      <c r="U45" s="68" t="s">
        <v>34</v>
      </c>
      <c r="V45" s="18"/>
      <c r="W45" s="18"/>
      <c r="X45" s="18"/>
      <c r="Y45" s="18"/>
      <c r="Z45" s="69"/>
    </row>
    <row r="46" spans="1:43" ht="30.75" customHeight="1" thickBot="1" x14ac:dyDescent="0.25">
      <c r="A46" s="66"/>
      <c r="B46" s="70" t="s">
        <v>230</v>
      </c>
      <c r="C46" s="46">
        <f t="shared" ref="C46:J46" si="5">SUM(C18:C41)</f>
        <v>400</v>
      </c>
      <c r="D46" s="46">
        <f t="shared" si="5"/>
        <v>400</v>
      </c>
      <c r="E46" s="46">
        <f>SUM(E18:E41)</f>
        <v>400</v>
      </c>
      <c r="F46" s="46">
        <f>SUM(F18:F41)</f>
        <v>400</v>
      </c>
      <c r="G46" s="46">
        <f t="shared" si="5"/>
        <v>400</v>
      </c>
      <c r="H46" s="46">
        <f t="shared" si="5"/>
        <v>400</v>
      </c>
      <c r="I46" s="46">
        <f t="shared" si="5"/>
        <v>80</v>
      </c>
      <c r="J46" s="46">
        <f t="shared" si="5"/>
        <v>200</v>
      </c>
      <c r="K46" s="71">
        <f>SUM(C46:J46)</f>
        <v>2680</v>
      </c>
      <c r="L46" s="46">
        <f t="shared" ref="L46:T46" si="6">SUM(L18:L41)</f>
        <v>-400</v>
      </c>
      <c r="M46" s="46">
        <f t="shared" si="6"/>
        <v>-400</v>
      </c>
      <c r="N46" s="46">
        <f t="shared" si="6"/>
        <v>-400</v>
      </c>
      <c r="O46" s="46">
        <f t="shared" si="6"/>
        <v>-400</v>
      </c>
      <c r="P46" s="46">
        <f t="shared" si="6"/>
        <v>-400</v>
      </c>
      <c r="Q46" s="46">
        <f t="shared" si="6"/>
        <v>-400</v>
      </c>
      <c r="R46" s="46">
        <f t="shared" si="6"/>
        <v>-800</v>
      </c>
      <c r="S46" s="46">
        <f t="shared" si="6"/>
        <v>-480</v>
      </c>
      <c r="T46" s="46">
        <f t="shared" si="6"/>
        <v>-848</v>
      </c>
      <c r="U46" s="72">
        <f>SUM(L46:T46)</f>
        <v>-4528</v>
      </c>
      <c r="V46" s="46">
        <f>SUM(V18:V41)</f>
        <v>-1848</v>
      </c>
      <c r="W46" s="46">
        <f>SUM(W18:W41)</f>
        <v>0</v>
      </c>
      <c r="X46" s="46">
        <f>SUM(X18:X41)</f>
        <v>280</v>
      </c>
      <c r="Y46" s="46">
        <f>SUM(Y18:Y41)</f>
        <v>-2128</v>
      </c>
      <c r="Z46" s="69">
        <f>ABS(U46)+ABS(K46)</f>
        <v>7208</v>
      </c>
    </row>
    <row r="47" spans="1:43" ht="13.5" thickBot="1" x14ac:dyDescent="0.25">
      <c r="A47" s="66"/>
      <c r="B47" s="66"/>
      <c r="C47" s="48"/>
      <c r="D47" s="48"/>
      <c r="E47" s="48"/>
      <c r="F47" s="48"/>
      <c r="G47" s="15"/>
      <c r="H47" s="15"/>
      <c r="I47" s="15"/>
      <c r="J47" s="46"/>
      <c r="L47" s="46"/>
      <c r="M47" s="46"/>
      <c r="N47" s="46"/>
      <c r="O47" s="15"/>
      <c r="P47" s="15"/>
      <c r="Q47" s="15"/>
      <c r="R47" s="14"/>
      <c r="S47" s="14"/>
      <c r="T47" s="14"/>
      <c r="V47" s="73"/>
      <c r="W47" s="73"/>
      <c r="X47" s="73"/>
      <c r="Y47" s="73"/>
    </row>
    <row r="48" spans="1:43" x14ac:dyDescent="0.2">
      <c r="A48" s="2"/>
      <c r="B48" s="2"/>
      <c r="C48" s="43" t="s">
        <v>62</v>
      </c>
      <c r="D48" s="43" t="s">
        <v>62</v>
      </c>
      <c r="E48" s="43" t="s">
        <v>62</v>
      </c>
      <c r="F48" s="43" t="s">
        <v>39</v>
      </c>
      <c r="G48" s="85" t="s">
        <v>47</v>
      </c>
      <c r="H48" s="48" t="s">
        <v>47</v>
      </c>
      <c r="I48" s="43" t="s">
        <v>36</v>
      </c>
      <c r="J48" s="83" t="s">
        <v>36</v>
      </c>
      <c r="K48" s="44"/>
      <c r="L48" s="15" t="s">
        <v>74</v>
      </c>
      <c r="M48" s="15" t="s">
        <v>58</v>
      </c>
      <c r="N48" s="85" t="s">
        <v>39</v>
      </c>
      <c r="O48" s="43" t="s">
        <v>39</v>
      </c>
      <c r="P48" s="15" t="s">
        <v>143</v>
      </c>
      <c r="Q48" s="85" t="s">
        <v>47</v>
      </c>
      <c r="R48" s="74"/>
      <c r="S48" s="99"/>
      <c r="T48" s="74"/>
      <c r="U48" s="44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</row>
    <row r="49" spans="1:43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47" t="s">
        <v>47</v>
      </c>
      <c r="G49" s="73" t="s">
        <v>46</v>
      </c>
      <c r="H49" s="138" t="s">
        <v>39</v>
      </c>
      <c r="I49" s="47" t="s">
        <v>11</v>
      </c>
      <c r="J49" s="45" t="s">
        <v>11</v>
      </c>
      <c r="K49" s="76"/>
      <c r="L49" s="18" t="s">
        <v>370</v>
      </c>
      <c r="M49" s="18" t="s">
        <v>138</v>
      </c>
      <c r="N49" s="73" t="s">
        <v>47</v>
      </c>
      <c r="O49" s="47" t="s">
        <v>47</v>
      </c>
      <c r="P49" s="18" t="s">
        <v>144</v>
      </c>
      <c r="Q49" s="73" t="s">
        <v>39</v>
      </c>
      <c r="R49" s="18" t="s">
        <v>37</v>
      </c>
      <c r="S49" s="17" t="s">
        <v>37</v>
      </c>
      <c r="T49" s="18" t="s">
        <v>37</v>
      </c>
      <c r="U49" s="76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</row>
    <row r="50" spans="1:43" s="12" customFormat="1" ht="16.5" customHeight="1" x14ac:dyDescent="0.2">
      <c r="A50" s="66"/>
      <c r="B50" s="66"/>
      <c r="C50" s="47" t="s">
        <v>10</v>
      </c>
      <c r="D50" s="47" t="s">
        <v>10</v>
      </c>
      <c r="E50" s="47" t="s">
        <v>47</v>
      </c>
      <c r="F50" s="47" t="s">
        <v>46</v>
      </c>
      <c r="G50" s="11" t="s">
        <v>39</v>
      </c>
      <c r="H50" s="55" t="s">
        <v>10</v>
      </c>
      <c r="I50" s="47" t="s">
        <v>10</v>
      </c>
      <c r="J50" s="45" t="s">
        <v>40</v>
      </c>
      <c r="K50" s="76"/>
      <c r="L50" s="18" t="s">
        <v>55</v>
      </c>
      <c r="M50" s="47" t="s">
        <v>289</v>
      </c>
      <c r="N50" s="11" t="s">
        <v>46</v>
      </c>
      <c r="O50" s="47" t="s">
        <v>46</v>
      </c>
      <c r="P50" s="18" t="s">
        <v>145</v>
      </c>
      <c r="Q50" s="11" t="s">
        <v>10</v>
      </c>
      <c r="R50" s="18" t="s">
        <v>38</v>
      </c>
      <c r="S50" s="17" t="s">
        <v>38</v>
      </c>
      <c r="T50" s="18" t="s">
        <v>38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47" t="s">
        <v>366</v>
      </c>
      <c r="F51" s="78" t="s">
        <v>39</v>
      </c>
      <c r="G51" s="105" t="s">
        <v>47</v>
      </c>
      <c r="H51" s="75" t="s">
        <v>38</v>
      </c>
      <c r="I51" s="47" t="s">
        <v>256</v>
      </c>
      <c r="J51" s="45" t="s">
        <v>38</v>
      </c>
      <c r="K51" s="75"/>
      <c r="L51" s="18" t="s">
        <v>138</v>
      </c>
      <c r="M51" s="47" t="s">
        <v>56</v>
      </c>
      <c r="N51" s="105" t="s">
        <v>39</v>
      </c>
      <c r="O51" s="78" t="s">
        <v>39</v>
      </c>
      <c r="P51" s="18" t="s">
        <v>204</v>
      </c>
      <c r="Q51" s="44" t="s">
        <v>38</v>
      </c>
      <c r="R51" s="18" t="s">
        <v>47</v>
      </c>
      <c r="S51" s="17" t="s">
        <v>11</v>
      </c>
      <c r="T51" s="18" t="s">
        <v>11</v>
      </c>
      <c r="U51" s="11"/>
      <c r="V51" s="76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9.5" customHeight="1" thickBot="1" x14ac:dyDescent="0.25">
      <c r="A52" s="66"/>
      <c r="B52" s="66"/>
      <c r="C52" s="47" t="s">
        <v>99</v>
      </c>
      <c r="D52" s="47" t="s">
        <v>128</v>
      </c>
      <c r="E52" s="47" t="s">
        <v>251</v>
      </c>
      <c r="F52" s="30"/>
      <c r="G52" s="44"/>
      <c r="H52" s="84" t="s">
        <v>47</v>
      </c>
      <c r="I52" s="47" t="s">
        <v>38</v>
      </c>
      <c r="J52" s="98" t="s">
        <v>44</v>
      </c>
      <c r="K52" s="77"/>
      <c r="L52" s="47" t="s">
        <v>289</v>
      </c>
      <c r="M52" s="18" t="s">
        <v>11</v>
      </c>
      <c r="N52" s="30"/>
      <c r="O52" s="30"/>
      <c r="P52" s="18" t="s">
        <v>47</v>
      </c>
      <c r="Q52" s="105" t="s">
        <v>47</v>
      </c>
      <c r="R52" s="18" t="s">
        <v>43</v>
      </c>
      <c r="S52" s="17" t="s">
        <v>43</v>
      </c>
      <c r="T52" s="18" t="s">
        <v>43</v>
      </c>
      <c r="U52" s="77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30" customHeight="1" thickBot="1" x14ac:dyDescent="0.25">
      <c r="A53" s="66"/>
      <c r="B53" s="66"/>
      <c r="C53" s="47" t="s">
        <v>133</v>
      </c>
      <c r="D53" s="47" t="s">
        <v>251</v>
      </c>
      <c r="E53" s="47" t="s">
        <v>133</v>
      </c>
      <c r="F53" s="30"/>
      <c r="G53" s="44"/>
      <c r="H53" s="44"/>
      <c r="I53" s="47" t="s">
        <v>54</v>
      </c>
      <c r="J53" s="44"/>
      <c r="K53" s="76"/>
      <c r="L53" s="47" t="s">
        <v>56</v>
      </c>
      <c r="M53" s="18" t="s">
        <v>39</v>
      </c>
      <c r="N53" s="30"/>
      <c r="O53" s="30"/>
      <c r="P53" s="47" t="s">
        <v>39</v>
      </c>
      <c r="Q53" s="30"/>
      <c r="R53" s="59"/>
      <c r="S53" s="60"/>
      <c r="T53" s="59"/>
      <c r="U53" s="76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4" customHeight="1" x14ac:dyDescent="0.2">
      <c r="A54" s="66"/>
      <c r="B54" s="66"/>
      <c r="C54" s="47" t="s">
        <v>63</v>
      </c>
      <c r="D54" s="47" t="s">
        <v>49</v>
      </c>
      <c r="E54" s="47" t="s">
        <v>378</v>
      </c>
      <c r="F54" s="30"/>
      <c r="G54" s="44"/>
      <c r="H54" s="44"/>
      <c r="I54" s="47" t="s">
        <v>195</v>
      </c>
      <c r="J54" s="44"/>
      <c r="K54" s="76"/>
      <c r="L54" s="18" t="s">
        <v>11</v>
      </c>
      <c r="M54" s="47" t="s">
        <v>70</v>
      </c>
      <c r="N54" s="30"/>
      <c r="O54" s="30"/>
      <c r="P54" s="47" t="s">
        <v>70</v>
      </c>
      <c r="Q54" s="30"/>
      <c r="R54" s="11"/>
      <c r="S54" s="11"/>
      <c r="T54" s="11"/>
      <c r="U54" s="11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</row>
    <row r="55" spans="1:43" s="12" customFormat="1" ht="28.5" customHeight="1" thickBot="1" x14ac:dyDescent="0.25">
      <c r="A55" s="66"/>
      <c r="B55" s="66"/>
      <c r="C55" s="78" t="s">
        <v>367</v>
      </c>
      <c r="D55" s="47" t="s">
        <v>63</v>
      </c>
      <c r="E55" s="78" t="s">
        <v>367</v>
      </c>
      <c r="F55" s="30"/>
      <c r="G55" s="44"/>
      <c r="H55" s="44"/>
      <c r="I55" s="78" t="s">
        <v>65</v>
      </c>
      <c r="J55" s="44"/>
      <c r="K55" s="76"/>
      <c r="L55" s="55" t="s">
        <v>39</v>
      </c>
      <c r="M55" s="47" t="s">
        <v>71</v>
      </c>
      <c r="N55" s="30"/>
      <c r="O55" s="30"/>
      <c r="P55" s="47" t="s">
        <v>11</v>
      </c>
      <c r="Q55" s="30"/>
      <c r="R55" s="44"/>
      <c r="S55" s="44"/>
      <c r="T55" s="44"/>
      <c r="U55" s="44"/>
      <c r="V55" s="76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5.5" customHeight="1" thickBot="1" x14ac:dyDescent="0.25">
      <c r="A56" s="66"/>
      <c r="B56" s="66"/>
      <c r="C56" s="30"/>
      <c r="D56" s="78" t="s">
        <v>60</v>
      </c>
      <c r="E56" s="30"/>
      <c r="F56" s="30"/>
      <c r="G56" s="44"/>
      <c r="H56" s="44"/>
      <c r="I56" s="44"/>
      <c r="J56" s="44"/>
      <c r="K56" s="79"/>
      <c r="L56" s="47" t="s">
        <v>70</v>
      </c>
      <c r="M56" s="47" t="s">
        <v>72</v>
      </c>
      <c r="N56" s="30"/>
      <c r="O56" s="30"/>
      <c r="P56" s="47" t="s">
        <v>39</v>
      </c>
      <c r="Q56" s="30"/>
      <c r="R56" s="44"/>
      <c r="S56" s="44"/>
      <c r="T56" s="44"/>
      <c r="U56" s="44"/>
      <c r="V56" s="79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</row>
    <row r="57" spans="1:43" s="12" customFormat="1" ht="27" customHeight="1" thickBot="1" x14ac:dyDescent="0.25">
      <c r="C57" s="30"/>
      <c r="D57" s="30"/>
      <c r="E57" s="30"/>
      <c r="F57" s="30"/>
      <c r="G57" s="32"/>
      <c r="H57" s="32"/>
      <c r="I57" s="44"/>
      <c r="J57" s="44"/>
      <c r="K57" s="79"/>
      <c r="L57" s="47" t="s">
        <v>71</v>
      </c>
      <c r="M57" s="78" t="s">
        <v>73</v>
      </c>
      <c r="N57" s="30"/>
      <c r="O57" s="30"/>
      <c r="P57" s="78" t="s">
        <v>70</v>
      </c>
      <c r="Q57" s="30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</row>
    <row r="58" spans="1:43" ht="20.25" customHeight="1" x14ac:dyDescent="0.2">
      <c r="B58" s="32"/>
      <c r="G58" s="32"/>
      <c r="H58" s="32"/>
      <c r="I58" s="44"/>
      <c r="J58" s="44"/>
      <c r="K58" s="79"/>
      <c r="L58" s="47" t="s">
        <v>72</v>
      </c>
      <c r="R58" s="32"/>
      <c r="S58" s="32"/>
      <c r="T58" s="32"/>
      <c r="U58" s="8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</row>
    <row r="59" spans="1:43" ht="24" customHeight="1" thickBot="1" x14ac:dyDescent="0.25">
      <c r="B59" s="30"/>
      <c r="G59" s="32"/>
      <c r="H59" s="32"/>
      <c r="I59" s="32"/>
      <c r="J59" s="32"/>
      <c r="K59" s="79"/>
      <c r="L59" s="78" t="s">
        <v>73</v>
      </c>
      <c r="R59" s="32"/>
      <c r="S59" s="32"/>
      <c r="T59" s="32"/>
      <c r="V59" s="81"/>
      <c r="W59" s="81"/>
      <c r="X59" s="81"/>
      <c r="Y59" s="81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15" x14ac:dyDescent="0.2">
      <c r="G60" s="32"/>
      <c r="H60" s="32"/>
      <c r="I60" s="32"/>
      <c r="J60" s="32"/>
      <c r="K60" s="79"/>
      <c r="R60" s="30"/>
      <c r="S60" s="30"/>
      <c r="V60" s="80"/>
      <c r="W60" s="80"/>
      <c r="X60" s="80"/>
      <c r="Y60" s="8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">
      <c r="G61" s="32"/>
      <c r="H61" s="32"/>
      <c r="I61" s="32"/>
      <c r="J61" s="32"/>
      <c r="K61" s="79"/>
      <c r="R61" s="30"/>
      <c r="S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" x14ac:dyDescent="0.2">
      <c r="G62" s="32"/>
      <c r="H62" s="32"/>
      <c r="I62" s="32"/>
      <c r="J62" s="32"/>
      <c r="K62" s="79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">
      <c r="G63" s="32"/>
      <c r="H63" s="32"/>
      <c r="I63" s="32"/>
      <c r="J63" s="32"/>
      <c r="K63" s="79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x14ac:dyDescent="0.2">
      <c r="G64" s="32"/>
      <c r="H64" s="32"/>
      <c r="I64" s="32"/>
      <c r="J64" s="32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9:43" x14ac:dyDescent="0.2">
      <c r="I65" s="32"/>
      <c r="J65" s="32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9:43" x14ac:dyDescent="0.2">
      <c r="I66" s="32"/>
      <c r="J66" s="32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9:43" x14ac:dyDescent="0.2"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9:43" x14ac:dyDescent="0.2"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9:43" x14ac:dyDescent="0.2"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9:43" x14ac:dyDescent="0.2"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9:43" x14ac:dyDescent="0.2"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9:43" x14ac:dyDescent="0.2"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9:43" x14ac:dyDescent="0.2"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9:43" x14ac:dyDescent="0.2"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9:43" x14ac:dyDescent="0.2"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9:43" x14ac:dyDescent="0.2"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9:43" x14ac:dyDescent="0.2"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9:43" x14ac:dyDescent="0.2"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9:43" x14ac:dyDescent="0.2"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9:43" x14ac:dyDescent="0.2"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8:43" x14ac:dyDescent="0.2"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8:43" x14ac:dyDescent="0.2"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8:43" x14ac:dyDescent="0.2"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8:43" x14ac:dyDescent="0.2"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8:43" x14ac:dyDescent="0.2"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8:43" x14ac:dyDescent="0.2"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8:43" x14ac:dyDescent="0.2"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8:43" x14ac:dyDescent="0.2"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8:43" x14ac:dyDescent="0.2"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8:43" x14ac:dyDescent="0.2"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8:43" x14ac:dyDescent="0.2"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8:43" x14ac:dyDescent="0.2"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8:43" x14ac:dyDescent="0.2"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8:43" x14ac:dyDescent="0.2"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8:43" x14ac:dyDescent="0.2"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8:43" x14ac:dyDescent="0.2"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8:43" x14ac:dyDescent="0.2"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8:43" x14ac:dyDescent="0.2"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8:43" x14ac:dyDescent="0.2"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8:43" x14ac:dyDescent="0.2"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8:43" x14ac:dyDescent="0.2"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8:43" x14ac:dyDescent="0.2"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8:43" x14ac:dyDescent="0.2"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8:43" x14ac:dyDescent="0.2"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8:43" x14ac:dyDescent="0.2"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8:43" x14ac:dyDescent="0.2">
      <c r="R106" s="30"/>
      <c r="S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O106"/>
  <sheetViews>
    <sheetView topLeftCell="E19" zoomScale="60" workbookViewId="0">
      <selection activeCell="K52" sqref="K52:K5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0" customWidth="1"/>
    <col min="9" max="9" width="21.42578125" style="30" customWidth="1"/>
    <col min="10" max="15" width="30.5703125" style="30" customWidth="1"/>
    <col min="16" max="17" width="30.28515625" style="5" customWidth="1"/>
    <col min="18" max="18" width="30.28515625" style="30" customWidth="1"/>
    <col min="19" max="19" width="21.42578125" style="30" customWidth="1"/>
    <col min="20" max="20" width="31.42578125" style="5" customWidth="1"/>
    <col min="21" max="22" width="28.85546875" style="5" customWidth="1"/>
    <col min="23" max="23" width="31.42578125" style="5" customWidth="1"/>
    <col min="24" max="24" width="26.42578125" style="5" customWidth="1"/>
    <col min="25" max="16384" width="16.7109375" style="5"/>
  </cols>
  <sheetData>
    <row r="1" spans="1:2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">
      <c r="B8" s="7">
        <v>37364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25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25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25">
      <c r="A16" s="36"/>
      <c r="B16" s="36"/>
      <c r="C16" s="82" t="s">
        <v>355</v>
      </c>
      <c r="D16" s="82" t="s">
        <v>356</v>
      </c>
      <c r="E16" s="118" t="s">
        <v>260</v>
      </c>
      <c r="F16" s="118" t="s">
        <v>260</v>
      </c>
      <c r="G16" s="82" t="s">
        <v>357</v>
      </c>
      <c r="H16" s="82" t="s">
        <v>363</v>
      </c>
      <c r="I16" s="17"/>
      <c r="J16" s="140" t="s">
        <v>362</v>
      </c>
      <c r="K16" s="140" t="s">
        <v>360</v>
      </c>
      <c r="L16" s="118" t="s">
        <v>260</v>
      </c>
      <c r="M16" s="82" t="s">
        <v>359</v>
      </c>
      <c r="N16" s="118" t="s">
        <v>298</v>
      </c>
      <c r="O16" s="118" t="s">
        <v>260</v>
      </c>
      <c r="P16" s="60" t="s">
        <v>353</v>
      </c>
      <c r="Q16" s="60" t="s">
        <v>351</v>
      </c>
      <c r="R16" s="60" t="s">
        <v>352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 t="shared" ref="U18:U41" si="1">SUM(C18:E18,J18:N18)</f>
        <v>0</v>
      </c>
      <c r="V18" s="48">
        <f t="shared" ref="V18:V41" si="2">SUM(F18:H18,O18)</f>
        <v>25</v>
      </c>
      <c r="W18" s="15">
        <f t="shared" ref="W18:W41" si="3">SUM(P18:R18)</f>
        <v>0</v>
      </c>
    </row>
    <row r="19" spans="1:23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si="1"/>
        <v>0</v>
      </c>
      <c r="V19" s="55">
        <f t="shared" si="2"/>
        <v>25</v>
      </c>
      <c r="W19" s="18">
        <f t="shared" si="3"/>
        <v>0</v>
      </c>
    </row>
    <row r="20" spans="1:23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5" thickBot="1" x14ac:dyDescent="0.25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5" thickBot="1" x14ac:dyDescent="0.25">
      <c r="B44" s="63" t="s">
        <v>31</v>
      </c>
      <c r="C44" s="46">
        <f t="shared" ref="C44:H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5" thickBot="1" x14ac:dyDescent="0.25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25">
      <c r="A46" s="66"/>
      <c r="B46" s="70" t="s">
        <v>230</v>
      </c>
      <c r="C46" s="46">
        <f t="shared" ref="C46:H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1880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6408</v>
      </c>
    </row>
    <row r="47" spans="1:41" ht="13.5" thickBot="1" x14ac:dyDescent="0.25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58</v>
      </c>
      <c r="K48" s="15" t="s">
        <v>151</v>
      </c>
      <c r="L48" s="48" t="s">
        <v>47</v>
      </c>
      <c r="M48" s="15" t="s">
        <v>143</v>
      </c>
      <c r="N48" s="15" t="s">
        <v>143</v>
      </c>
      <c r="O48" s="85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251</v>
      </c>
      <c r="K49" s="18" t="s">
        <v>361</v>
      </c>
      <c r="L49" s="138" t="s">
        <v>46</v>
      </c>
      <c r="M49" s="18" t="s">
        <v>144</v>
      </c>
      <c r="N49" s="18" t="s">
        <v>144</v>
      </c>
      <c r="O49" s="73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56</v>
      </c>
      <c r="K50" s="47" t="s">
        <v>56</v>
      </c>
      <c r="L50" s="55" t="s">
        <v>39</v>
      </c>
      <c r="M50" s="18" t="s">
        <v>145</v>
      </c>
      <c r="N50" s="18" t="s">
        <v>145</v>
      </c>
      <c r="O50" s="11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256</v>
      </c>
      <c r="H51" s="45" t="s">
        <v>38</v>
      </c>
      <c r="I51" s="75"/>
      <c r="J51" s="18" t="s">
        <v>11</v>
      </c>
      <c r="K51" s="18" t="s">
        <v>11</v>
      </c>
      <c r="L51" s="84" t="s">
        <v>47</v>
      </c>
      <c r="M51" s="18" t="s">
        <v>349</v>
      </c>
      <c r="N51" s="18" t="s">
        <v>204</v>
      </c>
      <c r="O51" s="44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25">
      <c r="A52" s="66"/>
      <c r="B52" s="66"/>
      <c r="C52" s="47" t="s">
        <v>128</v>
      </c>
      <c r="D52" s="47" t="s">
        <v>92</v>
      </c>
      <c r="E52" s="44"/>
      <c r="F52" s="84" t="s">
        <v>47</v>
      </c>
      <c r="G52" s="47" t="s">
        <v>38</v>
      </c>
      <c r="H52" s="98" t="s">
        <v>44</v>
      </c>
      <c r="I52" s="77"/>
      <c r="J52" s="55" t="s">
        <v>39</v>
      </c>
      <c r="K52" s="55" t="s">
        <v>39</v>
      </c>
      <c r="L52" s="30"/>
      <c r="M52" s="18" t="s">
        <v>153</v>
      </c>
      <c r="N52" s="18" t="s">
        <v>47</v>
      </c>
      <c r="O52" s="105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25">
      <c r="A53" s="66"/>
      <c r="B53" s="66"/>
      <c r="C53" s="47" t="s">
        <v>254</v>
      </c>
      <c r="D53" s="47" t="s">
        <v>116</v>
      </c>
      <c r="E53" s="44"/>
      <c r="F53" s="44"/>
      <c r="G53" s="47" t="s">
        <v>48</v>
      </c>
      <c r="H53" s="44"/>
      <c r="I53" s="76"/>
      <c r="J53" s="47" t="s">
        <v>70</v>
      </c>
      <c r="K53" s="47" t="s">
        <v>70</v>
      </c>
      <c r="L53" s="30"/>
      <c r="M53" s="18" t="s">
        <v>350</v>
      </c>
      <c r="N53" s="47" t="s">
        <v>39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x14ac:dyDescent="0.2">
      <c r="A54" s="66"/>
      <c r="B54" s="66"/>
      <c r="C54" s="47" t="s">
        <v>320</v>
      </c>
      <c r="D54" s="47" t="s">
        <v>110</v>
      </c>
      <c r="E54" s="44"/>
      <c r="F54" s="44"/>
      <c r="G54" s="47" t="s">
        <v>358</v>
      </c>
      <c r="H54" s="44"/>
      <c r="I54" s="76"/>
      <c r="J54" s="47" t="s">
        <v>71</v>
      </c>
      <c r="K54" s="47" t="s">
        <v>71</v>
      </c>
      <c r="L54" s="30"/>
      <c r="M54" s="18" t="s">
        <v>47</v>
      </c>
      <c r="N54" s="47" t="s">
        <v>70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25">
      <c r="A55" s="66"/>
      <c r="B55" s="66"/>
      <c r="C55" s="78" t="s">
        <v>307</v>
      </c>
      <c r="D55" s="47" t="s">
        <v>254</v>
      </c>
      <c r="E55" s="44"/>
      <c r="F55" s="44"/>
      <c r="G55" s="78" t="s">
        <v>165</v>
      </c>
      <c r="H55" s="44"/>
      <c r="I55" s="76"/>
      <c r="J55" s="47" t="s">
        <v>72</v>
      </c>
      <c r="K55" s="47" t="s">
        <v>72</v>
      </c>
      <c r="L55" s="30"/>
      <c r="M55" s="18" t="s">
        <v>171</v>
      </c>
      <c r="N55" s="47" t="s">
        <v>11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25">
      <c r="A56" s="66"/>
      <c r="B56" s="66"/>
      <c r="C56" s="30"/>
      <c r="D56" s="47" t="s">
        <v>320</v>
      </c>
      <c r="E56" s="44"/>
      <c r="F56" s="44"/>
      <c r="G56" s="44"/>
      <c r="H56" s="44"/>
      <c r="I56" s="79"/>
      <c r="J56" s="78" t="s">
        <v>73</v>
      </c>
      <c r="K56" s="78" t="s">
        <v>73</v>
      </c>
      <c r="L56" s="30"/>
      <c r="M56" s="18" t="s">
        <v>46</v>
      </c>
      <c r="N56" s="47" t="s">
        <v>39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thickBot="1" x14ac:dyDescent="0.25">
      <c r="C57" s="30"/>
      <c r="D57" s="78" t="s">
        <v>307</v>
      </c>
      <c r="E57" s="32"/>
      <c r="F57" s="32"/>
      <c r="G57" s="44"/>
      <c r="H57" s="44"/>
      <c r="I57" s="79"/>
      <c r="J57" s="30"/>
      <c r="K57" s="30"/>
      <c r="L57" s="30"/>
      <c r="M57" s="18" t="s">
        <v>11</v>
      </c>
      <c r="N57" s="78" t="s">
        <v>70</v>
      </c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">
      <c r="B58" s="32"/>
      <c r="E58" s="32"/>
      <c r="F58" s="32"/>
      <c r="G58" s="44"/>
      <c r="H58" s="44"/>
      <c r="I58" s="79"/>
      <c r="M58" s="18" t="s">
        <v>39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">
      <c r="B59" s="30"/>
      <c r="E59" s="32"/>
      <c r="F59" s="32"/>
      <c r="G59" s="32"/>
      <c r="H59" s="32"/>
      <c r="I59" s="79"/>
      <c r="M59" s="47" t="s">
        <v>70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" x14ac:dyDescent="0.2">
      <c r="E60" s="32"/>
      <c r="F60" s="32"/>
      <c r="G60" s="32"/>
      <c r="H60" s="32"/>
      <c r="I60" s="79"/>
      <c r="M60" s="47" t="s">
        <v>71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">
      <c r="E61" s="32"/>
      <c r="F61" s="32"/>
      <c r="G61" s="32"/>
      <c r="H61" s="32"/>
      <c r="I61" s="79"/>
      <c r="M61" s="47" t="s">
        <v>72</v>
      </c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.75" thickBot="1" x14ac:dyDescent="0.25">
      <c r="E62" s="32"/>
      <c r="F62" s="32"/>
      <c r="G62" s="32"/>
      <c r="H62" s="32"/>
      <c r="I62" s="79"/>
      <c r="M62" s="78" t="s">
        <v>73</v>
      </c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O106"/>
  <sheetViews>
    <sheetView topLeftCell="G17" zoomScale="60" workbookViewId="0">
      <selection activeCell="J58" sqref="J5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0" customWidth="1"/>
    <col min="9" max="9" width="21.42578125" style="30" customWidth="1"/>
    <col min="10" max="15" width="30.5703125" style="30" customWidth="1"/>
    <col min="16" max="17" width="30.28515625" style="5" customWidth="1"/>
    <col min="18" max="18" width="30.28515625" style="30" customWidth="1"/>
    <col min="19" max="19" width="21.42578125" style="30" customWidth="1"/>
    <col min="20" max="20" width="31.42578125" style="5" customWidth="1"/>
    <col min="21" max="22" width="28.85546875" style="5" customWidth="1"/>
    <col min="23" max="23" width="31.42578125" style="5" customWidth="1"/>
    <col min="24" max="24" width="26.42578125" style="5" customWidth="1"/>
    <col min="25" max="16384" width="16.7109375" style="5"/>
  </cols>
  <sheetData>
    <row r="1" spans="1:2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">
      <c r="B8" s="7">
        <v>37363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25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25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25">
      <c r="A16" s="36"/>
      <c r="B16" s="36"/>
      <c r="C16" s="82" t="s">
        <v>355</v>
      </c>
      <c r="D16" s="82" t="s">
        <v>356</v>
      </c>
      <c r="E16" s="118" t="s">
        <v>260</v>
      </c>
      <c r="F16" s="118" t="s">
        <v>260</v>
      </c>
      <c r="G16" s="82" t="s">
        <v>357</v>
      </c>
      <c r="H16" s="82" t="s">
        <v>363</v>
      </c>
      <c r="I16" s="17"/>
      <c r="J16" s="140" t="s">
        <v>362</v>
      </c>
      <c r="K16" s="140" t="s">
        <v>360</v>
      </c>
      <c r="L16" s="118" t="s">
        <v>260</v>
      </c>
      <c r="M16" s="82" t="s">
        <v>359</v>
      </c>
      <c r="N16" s="118" t="s">
        <v>298</v>
      </c>
      <c r="O16" s="118" t="s">
        <v>260</v>
      </c>
      <c r="P16" s="60" t="s">
        <v>353</v>
      </c>
      <c r="Q16" s="60" t="s">
        <v>351</v>
      </c>
      <c r="R16" s="60" t="s">
        <v>352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 t="shared" ref="U18:U41" si="1">SUM(C18:E18,J18:N18)</f>
        <v>0</v>
      </c>
      <c r="V18" s="48">
        <f t="shared" ref="V18:V41" si="2">SUM(F18:H18,O18)</f>
        <v>25</v>
      </c>
      <c r="W18" s="15">
        <f t="shared" ref="W18:W41" si="3">SUM(P18:R18)</f>
        <v>0</v>
      </c>
    </row>
    <row r="19" spans="1:23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si="1"/>
        <v>0</v>
      </c>
      <c r="V19" s="55">
        <f t="shared" si="2"/>
        <v>25</v>
      </c>
      <c r="W19" s="18">
        <f t="shared" si="3"/>
        <v>0</v>
      </c>
    </row>
    <row r="20" spans="1:23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5" thickBot="1" x14ac:dyDescent="0.25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5" thickBot="1" x14ac:dyDescent="0.25">
      <c r="B44" s="63" t="s">
        <v>31</v>
      </c>
      <c r="C44" s="46">
        <f t="shared" ref="C44:H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5" thickBot="1" x14ac:dyDescent="0.25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25">
      <c r="A46" s="66"/>
      <c r="B46" s="70" t="s">
        <v>230</v>
      </c>
      <c r="C46" s="46">
        <f t="shared" ref="C46:H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1880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6408</v>
      </c>
    </row>
    <row r="47" spans="1:41" ht="13.5" thickBot="1" x14ac:dyDescent="0.25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58</v>
      </c>
      <c r="K48" s="15" t="s">
        <v>151</v>
      </c>
      <c r="L48" s="48" t="s">
        <v>47</v>
      </c>
      <c r="M48" s="15" t="s">
        <v>143</v>
      </c>
      <c r="N48" s="15" t="s">
        <v>143</v>
      </c>
      <c r="O48" s="85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251</v>
      </c>
      <c r="K49" s="18" t="s">
        <v>361</v>
      </c>
      <c r="L49" s="138" t="s">
        <v>46</v>
      </c>
      <c r="M49" s="18" t="s">
        <v>144</v>
      </c>
      <c r="N49" s="18" t="s">
        <v>144</v>
      </c>
      <c r="O49" s="73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56</v>
      </c>
      <c r="K50" s="47" t="s">
        <v>56</v>
      </c>
      <c r="L50" s="55" t="s">
        <v>39</v>
      </c>
      <c r="M50" s="18" t="s">
        <v>145</v>
      </c>
      <c r="N50" s="18" t="s">
        <v>145</v>
      </c>
      <c r="O50" s="11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256</v>
      </c>
      <c r="H51" s="45" t="s">
        <v>38</v>
      </c>
      <c r="I51" s="75"/>
      <c r="J51" s="18" t="s">
        <v>11</v>
      </c>
      <c r="K51" s="18" t="s">
        <v>11</v>
      </c>
      <c r="L51" s="84" t="s">
        <v>47</v>
      </c>
      <c r="M51" s="18" t="s">
        <v>349</v>
      </c>
      <c r="N51" s="18" t="s">
        <v>204</v>
      </c>
      <c r="O51" s="44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25">
      <c r="A52" s="66"/>
      <c r="B52" s="66"/>
      <c r="C52" s="47" t="s">
        <v>128</v>
      </c>
      <c r="D52" s="47" t="s">
        <v>92</v>
      </c>
      <c r="E52" s="44"/>
      <c r="F52" s="84" t="s">
        <v>47</v>
      </c>
      <c r="G52" s="47" t="s">
        <v>38</v>
      </c>
      <c r="H52" s="98" t="s">
        <v>44</v>
      </c>
      <c r="I52" s="77"/>
      <c r="J52" s="55" t="s">
        <v>39</v>
      </c>
      <c r="K52" s="55" t="s">
        <v>39</v>
      </c>
      <c r="L52" s="30"/>
      <c r="M52" s="18" t="s">
        <v>153</v>
      </c>
      <c r="N52" s="18" t="s">
        <v>47</v>
      </c>
      <c r="O52" s="105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25">
      <c r="A53" s="66"/>
      <c r="B53" s="66"/>
      <c r="C53" s="47" t="s">
        <v>254</v>
      </c>
      <c r="D53" s="47" t="s">
        <v>116</v>
      </c>
      <c r="E53" s="44"/>
      <c r="F53" s="44"/>
      <c r="G53" s="47" t="s">
        <v>48</v>
      </c>
      <c r="H53" s="44"/>
      <c r="I53" s="76"/>
      <c r="J53" s="47" t="s">
        <v>70</v>
      </c>
      <c r="K53" s="47" t="s">
        <v>70</v>
      </c>
      <c r="L53" s="30"/>
      <c r="M53" s="18" t="s">
        <v>350</v>
      </c>
      <c r="N53" s="47" t="s">
        <v>39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x14ac:dyDescent="0.2">
      <c r="A54" s="66"/>
      <c r="B54" s="66"/>
      <c r="C54" s="47" t="s">
        <v>320</v>
      </c>
      <c r="D54" s="47" t="s">
        <v>110</v>
      </c>
      <c r="E54" s="44"/>
      <c r="F54" s="44"/>
      <c r="G54" s="47" t="s">
        <v>358</v>
      </c>
      <c r="H54" s="44"/>
      <c r="I54" s="76"/>
      <c r="J54" s="47" t="s">
        <v>71</v>
      </c>
      <c r="K54" s="47" t="s">
        <v>71</v>
      </c>
      <c r="L54" s="30"/>
      <c r="M54" s="18" t="s">
        <v>47</v>
      </c>
      <c r="N54" s="47" t="s">
        <v>70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25">
      <c r="A55" s="66"/>
      <c r="B55" s="66"/>
      <c r="C55" s="78" t="s">
        <v>307</v>
      </c>
      <c r="D55" s="47" t="s">
        <v>254</v>
      </c>
      <c r="E55" s="44"/>
      <c r="F55" s="44"/>
      <c r="G55" s="78" t="s">
        <v>165</v>
      </c>
      <c r="H55" s="44"/>
      <c r="I55" s="76"/>
      <c r="J55" s="47" t="s">
        <v>72</v>
      </c>
      <c r="K55" s="47" t="s">
        <v>72</v>
      </c>
      <c r="L55" s="30"/>
      <c r="M55" s="18" t="s">
        <v>171</v>
      </c>
      <c r="N55" s="47" t="s">
        <v>11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25">
      <c r="A56" s="66"/>
      <c r="B56" s="66"/>
      <c r="C56" s="30"/>
      <c r="D56" s="47" t="s">
        <v>320</v>
      </c>
      <c r="E56" s="44"/>
      <c r="F56" s="44"/>
      <c r="G56" s="44"/>
      <c r="H56" s="44"/>
      <c r="I56" s="79"/>
      <c r="J56" s="78" t="s">
        <v>73</v>
      </c>
      <c r="K56" s="78" t="s">
        <v>73</v>
      </c>
      <c r="L56" s="30"/>
      <c r="M56" s="18" t="s">
        <v>46</v>
      </c>
      <c r="N56" s="47" t="s">
        <v>39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thickBot="1" x14ac:dyDescent="0.25">
      <c r="C57" s="30"/>
      <c r="D57" s="78" t="s">
        <v>307</v>
      </c>
      <c r="E57" s="32"/>
      <c r="F57" s="32"/>
      <c r="G57" s="44"/>
      <c r="H57" s="44"/>
      <c r="I57" s="79"/>
      <c r="J57" s="30"/>
      <c r="K57" s="30"/>
      <c r="L57" s="30"/>
      <c r="M57" s="18" t="s">
        <v>11</v>
      </c>
      <c r="N57" s="78" t="s">
        <v>70</v>
      </c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">
      <c r="B58" s="32"/>
      <c r="E58" s="32"/>
      <c r="F58" s="32"/>
      <c r="G58" s="44"/>
      <c r="H58" s="44"/>
      <c r="I58" s="79"/>
      <c r="M58" s="18" t="s">
        <v>39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">
      <c r="B59" s="30"/>
      <c r="E59" s="32"/>
      <c r="F59" s="32"/>
      <c r="G59" s="32"/>
      <c r="H59" s="32"/>
      <c r="I59" s="79"/>
      <c r="M59" s="47" t="s">
        <v>70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" x14ac:dyDescent="0.2">
      <c r="E60" s="32"/>
      <c r="F60" s="32"/>
      <c r="G60" s="32"/>
      <c r="H60" s="32"/>
      <c r="I60" s="79"/>
      <c r="M60" s="47" t="s">
        <v>71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">
      <c r="E61" s="32"/>
      <c r="F61" s="32"/>
      <c r="G61" s="32"/>
      <c r="H61" s="32"/>
      <c r="I61" s="79"/>
      <c r="M61" s="47" t="s">
        <v>72</v>
      </c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.75" thickBot="1" x14ac:dyDescent="0.25">
      <c r="E62" s="32"/>
      <c r="F62" s="32"/>
      <c r="G62" s="32"/>
      <c r="H62" s="32"/>
      <c r="I62" s="79"/>
      <c r="M62" s="78" t="s">
        <v>73</v>
      </c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25</vt:i4>
      </vt:variant>
    </vt:vector>
  </HeadingPairs>
  <TitlesOfParts>
    <vt:vector size="50" baseType="lpstr">
      <vt:lpstr>APRIL (25)</vt:lpstr>
      <vt:lpstr>APRIL (24)</vt:lpstr>
      <vt:lpstr>APRIL (23)</vt:lpstr>
      <vt:lpstr>APRIL (22)</vt:lpstr>
      <vt:lpstr>APRIL (21)</vt:lpstr>
      <vt:lpstr>APRIL (20)</vt:lpstr>
      <vt:lpstr>APRIL (19)</vt:lpstr>
      <vt:lpstr>APRIL (18)</vt:lpstr>
      <vt:lpstr>APRIL (17)</vt:lpstr>
      <vt:lpstr>APRIL (16)</vt:lpstr>
      <vt:lpstr>APRIL (15)</vt:lpstr>
      <vt:lpstr>APRIL (14)</vt:lpstr>
      <vt:lpstr>APRIL (13)</vt:lpstr>
      <vt:lpstr>APRIL (12)</vt:lpstr>
      <vt:lpstr>APRIL (11)</vt:lpstr>
      <vt:lpstr>APRIL (10)</vt:lpstr>
      <vt:lpstr>APRIL (9)</vt:lpstr>
      <vt:lpstr>APRIL (8)</vt:lpstr>
      <vt:lpstr>APRIL (7)</vt:lpstr>
      <vt:lpstr>APRIL (6)</vt:lpstr>
      <vt:lpstr>APRIL (5)</vt:lpstr>
      <vt:lpstr>APRIL (4)</vt:lpstr>
      <vt:lpstr>APRIL (3)</vt:lpstr>
      <vt:lpstr>APRIL (2)</vt:lpstr>
      <vt:lpstr>APRIL (1)</vt:lpstr>
      <vt:lpstr>'APRIL (1)'!Print_Area</vt:lpstr>
      <vt:lpstr>'APRIL (10)'!Print_Area</vt:lpstr>
      <vt:lpstr>'APRIL (11)'!Print_Area</vt:lpstr>
      <vt:lpstr>'APRIL (12)'!Print_Area</vt:lpstr>
      <vt:lpstr>'APRIL (13)'!Print_Area</vt:lpstr>
      <vt:lpstr>'APRIL (14)'!Print_Area</vt:lpstr>
      <vt:lpstr>'APRIL (15)'!Print_Area</vt:lpstr>
      <vt:lpstr>'APRIL (16)'!Print_Area</vt:lpstr>
      <vt:lpstr>'APRIL (17)'!Print_Area</vt:lpstr>
      <vt:lpstr>'APRIL (18)'!Print_Area</vt:lpstr>
      <vt:lpstr>'APRIL (19)'!Print_Area</vt:lpstr>
      <vt:lpstr>'APRIL (2)'!Print_Area</vt:lpstr>
      <vt:lpstr>'APRIL (20)'!Print_Area</vt:lpstr>
      <vt:lpstr>'APRIL (21)'!Print_Area</vt:lpstr>
      <vt:lpstr>'APRIL (22)'!Print_Area</vt:lpstr>
      <vt:lpstr>'APRIL (23)'!Print_Area</vt:lpstr>
      <vt:lpstr>'APRIL (24)'!Print_Area</vt:lpstr>
      <vt:lpstr>'APRIL (25)'!Print_Area</vt:lpstr>
      <vt:lpstr>'APRIL (3)'!Print_Area</vt:lpstr>
      <vt:lpstr>'APRIL (4)'!Print_Area</vt:lpstr>
      <vt:lpstr>'APRIL (5)'!Print_Area</vt:lpstr>
      <vt:lpstr>'APRIL (6)'!Print_Area</vt:lpstr>
      <vt:lpstr>'APRIL (7)'!Print_Area</vt:lpstr>
      <vt:lpstr>'APRIL (8)'!Print_Area</vt:lpstr>
      <vt:lpstr>'APRIL (9)'!Print_Area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Jan Havlíček</cp:lastModifiedBy>
  <cp:lastPrinted>2002-04-23T20:58:04Z</cp:lastPrinted>
  <dcterms:created xsi:type="dcterms:W3CDTF">2002-02-27T23:08:07Z</dcterms:created>
  <dcterms:modified xsi:type="dcterms:W3CDTF">2023-09-15T17:59:52Z</dcterms:modified>
</cp:coreProperties>
</file>