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28BDE5-1CE2-4CF6-B150-82890E465F70}" xr6:coauthVersionLast="47" xr6:coauthVersionMax="47" xr10:uidLastSave="{00000000-0000-0000-0000-000000000000}"/>
  <bookViews>
    <workbookView xWindow="-120" yWindow="-120" windowWidth="38640" windowHeight="15720" activeTab="1"/>
  </bookViews>
  <sheets>
    <sheet name="APRIL (4)" sheetId="9" r:id="rId1"/>
    <sheet name="APRIL (3)" sheetId="8" r:id="rId2"/>
    <sheet name="APRIL (2)" sheetId="7" r:id="rId3"/>
    <sheet name="APRIL (1)" sheetId="6" r:id="rId4"/>
  </sheets>
  <definedNames>
    <definedName name="_xlnm.Print_Area" localSheetId="3">'APRIL (1)'!$A$8:$M$67</definedName>
    <definedName name="_xlnm.Print_Area" localSheetId="2">'APRIL (2)'!$A$8:$O$61</definedName>
    <definedName name="_xlnm.Print_Area" localSheetId="1">'APRIL (3)'!$A$1:$U$54</definedName>
    <definedName name="_xlnm.Print_Area" localSheetId="0">'APRIL (4)'!$A$1:$J$54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6" l="1"/>
  <c r="P18" i="6"/>
  <c r="Q18" i="6"/>
  <c r="R18" i="6"/>
  <c r="O19" i="6"/>
  <c r="P19" i="6"/>
  <c r="Q19" i="6"/>
  <c r="R19" i="6"/>
  <c r="O20" i="6"/>
  <c r="P20" i="6"/>
  <c r="Q20" i="6"/>
  <c r="R20" i="6"/>
  <c r="O21" i="6"/>
  <c r="P21" i="6"/>
  <c r="Q21" i="6"/>
  <c r="R21" i="6"/>
  <c r="O22" i="6"/>
  <c r="P22" i="6"/>
  <c r="Q22" i="6"/>
  <c r="R22" i="6"/>
  <c r="O23" i="6"/>
  <c r="P23" i="6"/>
  <c r="Q23" i="6"/>
  <c r="R23" i="6"/>
  <c r="O24" i="6"/>
  <c r="P24" i="6"/>
  <c r="Q24" i="6"/>
  <c r="R24" i="6"/>
  <c r="O25" i="6"/>
  <c r="P25" i="6"/>
  <c r="Q25" i="6"/>
  <c r="R25" i="6"/>
  <c r="O26" i="6"/>
  <c r="P26" i="6"/>
  <c r="Q26" i="6"/>
  <c r="R26" i="6"/>
  <c r="O27" i="6"/>
  <c r="P27" i="6"/>
  <c r="Q27" i="6"/>
  <c r="R27" i="6"/>
  <c r="O28" i="6"/>
  <c r="P28" i="6"/>
  <c r="Q28" i="6"/>
  <c r="R28" i="6"/>
  <c r="O29" i="6"/>
  <c r="P29" i="6"/>
  <c r="Q29" i="6"/>
  <c r="R29" i="6"/>
  <c r="O30" i="6"/>
  <c r="P30" i="6"/>
  <c r="Q30" i="6"/>
  <c r="R30" i="6"/>
  <c r="O31" i="6"/>
  <c r="P31" i="6"/>
  <c r="Q31" i="6"/>
  <c r="R31" i="6"/>
  <c r="O32" i="6"/>
  <c r="P32" i="6"/>
  <c r="Q32" i="6"/>
  <c r="R32" i="6"/>
  <c r="O33" i="6"/>
  <c r="P33" i="6"/>
  <c r="Q33" i="6"/>
  <c r="R33" i="6"/>
  <c r="O34" i="6"/>
  <c r="P34" i="6"/>
  <c r="Q34" i="6"/>
  <c r="R34" i="6"/>
  <c r="O35" i="6"/>
  <c r="P35" i="6"/>
  <c r="Q35" i="6"/>
  <c r="R35" i="6"/>
  <c r="O36" i="6"/>
  <c r="P36" i="6"/>
  <c r="Q36" i="6"/>
  <c r="R36" i="6"/>
  <c r="O37" i="6"/>
  <c r="P37" i="6"/>
  <c r="Q37" i="6"/>
  <c r="R37" i="6"/>
  <c r="O38" i="6"/>
  <c r="P38" i="6"/>
  <c r="Q38" i="6"/>
  <c r="R38" i="6"/>
  <c r="O39" i="6"/>
  <c r="P39" i="6"/>
  <c r="Q39" i="6"/>
  <c r="R39" i="6"/>
  <c r="O40" i="6"/>
  <c r="P40" i="6"/>
  <c r="Q40" i="6"/>
  <c r="R40" i="6"/>
  <c r="O41" i="6"/>
  <c r="P41" i="6"/>
  <c r="Q41" i="6"/>
  <c r="R41" i="6"/>
  <c r="O42" i="6"/>
  <c r="P42" i="6"/>
  <c r="Q42" i="6"/>
  <c r="R42" i="6"/>
  <c r="C45" i="6"/>
  <c r="D45" i="6"/>
  <c r="E45" i="6"/>
  <c r="F45" i="6"/>
  <c r="H45" i="6"/>
  <c r="I45" i="6"/>
  <c r="J45" i="6"/>
  <c r="K45" i="6"/>
  <c r="L45" i="6"/>
  <c r="M45" i="6"/>
  <c r="O45" i="6"/>
  <c r="P45" i="6"/>
  <c r="Q45" i="6"/>
  <c r="R45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Q18" i="7"/>
  <c r="R18" i="7"/>
  <c r="S18" i="7"/>
  <c r="T18" i="7"/>
  <c r="Q19" i="7"/>
  <c r="R19" i="7"/>
  <c r="S19" i="7"/>
  <c r="T19" i="7"/>
  <c r="Q20" i="7"/>
  <c r="R20" i="7"/>
  <c r="S20" i="7"/>
  <c r="T20" i="7"/>
  <c r="Q21" i="7"/>
  <c r="R21" i="7"/>
  <c r="S21" i="7"/>
  <c r="T21" i="7"/>
  <c r="Q22" i="7"/>
  <c r="R22" i="7"/>
  <c r="S22" i="7"/>
  <c r="T22" i="7"/>
  <c r="Q23" i="7"/>
  <c r="R23" i="7"/>
  <c r="S23" i="7"/>
  <c r="T23" i="7"/>
  <c r="Q24" i="7"/>
  <c r="R24" i="7"/>
  <c r="S24" i="7"/>
  <c r="T24" i="7"/>
  <c r="Q25" i="7"/>
  <c r="R25" i="7"/>
  <c r="S25" i="7"/>
  <c r="T25" i="7"/>
  <c r="Q26" i="7"/>
  <c r="R26" i="7"/>
  <c r="S26" i="7"/>
  <c r="T26" i="7"/>
  <c r="Q27" i="7"/>
  <c r="R27" i="7"/>
  <c r="S27" i="7"/>
  <c r="T27" i="7"/>
  <c r="Q28" i="7"/>
  <c r="R28" i="7"/>
  <c r="S28" i="7"/>
  <c r="T28" i="7"/>
  <c r="Q29" i="7"/>
  <c r="R29" i="7"/>
  <c r="S29" i="7"/>
  <c r="T29" i="7"/>
  <c r="Q30" i="7"/>
  <c r="R30" i="7"/>
  <c r="S30" i="7"/>
  <c r="T30" i="7"/>
  <c r="Q31" i="7"/>
  <c r="R31" i="7"/>
  <c r="S31" i="7"/>
  <c r="T31" i="7"/>
  <c r="Q32" i="7"/>
  <c r="R32" i="7"/>
  <c r="S32" i="7"/>
  <c r="T32" i="7"/>
  <c r="Q33" i="7"/>
  <c r="R33" i="7"/>
  <c r="S33" i="7"/>
  <c r="T33" i="7"/>
  <c r="Q34" i="7"/>
  <c r="R34" i="7"/>
  <c r="S34" i="7"/>
  <c r="T34" i="7"/>
  <c r="Q35" i="7"/>
  <c r="R35" i="7"/>
  <c r="S35" i="7"/>
  <c r="T35" i="7"/>
  <c r="Q36" i="7"/>
  <c r="R36" i="7"/>
  <c r="S36" i="7"/>
  <c r="T36" i="7"/>
  <c r="Q37" i="7"/>
  <c r="R37" i="7"/>
  <c r="S37" i="7"/>
  <c r="T37" i="7"/>
  <c r="Q38" i="7"/>
  <c r="R38" i="7"/>
  <c r="S38" i="7"/>
  <c r="T38" i="7"/>
  <c r="Q39" i="7"/>
  <c r="R39" i="7"/>
  <c r="S39" i="7"/>
  <c r="T39" i="7"/>
  <c r="Q40" i="7"/>
  <c r="R40" i="7"/>
  <c r="S40" i="7"/>
  <c r="T40" i="7"/>
  <c r="Q41" i="7"/>
  <c r="R41" i="7"/>
  <c r="S41" i="7"/>
  <c r="T41" i="7"/>
  <c r="Q42" i="7"/>
  <c r="R42" i="7"/>
  <c r="S42" i="7"/>
  <c r="T42" i="7"/>
  <c r="C45" i="7"/>
  <c r="D45" i="7"/>
  <c r="E45" i="7"/>
  <c r="F45" i="7"/>
  <c r="G45" i="7"/>
  <c r="I45" i="7"/>
  <c r="J45" i="7"/>
  <c r="K45" i="7"/>
  <c r="L45" i="7"/>
  <c r="M45" i="7"/>
  <c r="N45" i="7"/>
  <c r="O45" i="7"/>
  <c r="Q45" i="7"/>
  <c r="R45" i="7"/>
  <c r="S45" i="7"/>
  <c r="T45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Q18" i="8"/>
  <c r="R18" i="8"/>
  <c r="S18" i="8"/>
  <c r="T18" i="8"/>
  <c r="Q19" i="8"/>
  <c r="R19" i="8"/>
  <c r="S19" i="8"/>
  <c r="T19" i="8"/>
  <c r="Q20" i="8"/>
  <c r="R20" i="8"/>
  <c r="S20" i="8"/>
  <c r="T20" i="8"/>
  <c r="Q21" i="8"/>
  <c r="R21" i="8"/>
  <c r="S21" i="8"/>
  <c r="T21" i="8"/>
  <c r="Q22" i="8"/>
  <c r="R22" i="8"/>
  <c r="S22" i="8"/>
  <c r="T22" i="8"/>
  <c r="Q23" i="8"/>
  <c r="R23" i="8"/>
  <c r="S23" i="8"/>
  <c r="T23" i="8"/>
  <c r="Q24" i="8"/>
  <c r="R24" i="8"/>
  <c r="S24" i="8"/>
  <c r="T24" i="8"/>
  <c r="Q25" i="8"/>
  <c r="R25" i="8"/>
  <c r="S25" i="8"/>
  <c r="T25" i="8"/>
  <c r="Q26" i="8"/>
  <c r="R26" i="8"/>
  <c r="S26" i="8"/>
  <c r="T26" i="8"/>
  <c r="Q27" i="8"/>
  <c r="R27" i="8"/>
  <c r="S27" i="8"/>
  <c r="T27" i="8"/>
  <c r="Q28" i="8"/>
  <c r="R28" i="8"/>
  <c r="S28" i="8"/>
  <c r="T28" i="8"/>
  <c r="Q29" i="8"/>
  <c r="R29" i="8"/>
  <c r="S29" i="8"/>
  <c r="T29" i="8"/>
  <c r="Q30" i="8"/>
  <c r="R30" i="8"/>
  <c r="S30" i="8"/>
  <c r="T30" i="8"/>
  <c r="Q31" i="8"/>
  <c r="R31" i="8"/>
  <c r="S31" i="8"/>
  <c r="T31" i="8"/>
  <c r="Q32" i="8"/>
  <c r="R32" i="8"/>
  <c r="S32" i="8"/>
  <c r="T32" i="8"/>
  <c r="Q33" i="8"/>
  <c r="R33" i="8"/>
  <c r="S33" i="8"/>
  <c r="T33" i="8"/>
  <c r="Q34" i="8"/>
  <c r="R34" i="8"/>
  <c r="S34" i="8"/>
  <c r="T34" i="8"/>
  <c r="Q35" i="8"/>
  <c r="R35" i="8"/>
  <c r="S35" i="8"/>
  <c r="T35" i="8"/>
  <c r="Q36" i="8"/>
  <c r="R36" i="8"/>
  <c r="S36" i="8"/>
  <c r="T36" i="8"/>
  <c r="Q37" i="8"/>
  <c r="R37" i="8"/>
  <c r="S37" i="8"/>
  <c r="T37" i="8"/>
  <c r="Q38" i="8"/>
  <c r="R38" i="8"/>
  <c r="S38" i="8"/>
  <c r="T38" i="8"/>
  <c r="Q39" i="8"/>
  <c r="R39" i="8"/>
  <c r="S39" i="8"/>
  <c r="T39" i="8"/>
  <c r="Q40" i="8"/>
  <c r="R40" i="8"/>
  <c r="S40" i="8"/>
  <c r="T40" i="8"/>
  <c r="Q41" i="8"/>
  <c r="R41" i="8"/>
  <c r="S41" i="8"/>
  <c r="T41" i="8"/>
  <c r="Q42" i="8"/>
  <c r="R42" i="8"/>
  <c r="S42" i="8"/>
  <c r="T42" i="8"/>
  <c r="C45" i="8"/>
  <c r="D45" i="8"/>
  <c r="E45" i="8"/>
  <c r="F45" i="8"/>
  <c r="G45" i="8"/>
  <c r="I45" i="8"/>
  <c r="J45" i="8"/>
  <c r="K45" i="8"/>
  <c r="L45" i="8"/>
  <c r="M45" i="8"/>
  <c r="N45" i="8"/>
  <c r="O45" i="8"/>
  <c r="Q45" i="8"/>
  <c r="R45" i="8"/>
  <c r="S45" i="8"/>
  <c r="T45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F18" i="9"/>
  <c r="G18" i="9"/>
  <c r="H18" i="9"/>
  <c r="I18" i="9"/>
  <c r="F19" i="9"/>
  <c r="G19" i="9"/>
  <c r="H19" i="9"/>
  <c r="I19" i="9"/>
  <c r="F20" i="9"/>
  <c r="G20" i="9"/>
  <c r="H20" i="9"/>
  <c r="I20" i="9"/>
  <c r="F21" i="9"/>
  <c r="G21" i="9"/>
  <c r="H21" i="9"/>
  <c r="I21" i="9"/>
  <c r="F22" i="9"/>
  <c r="G22" i="9"/>
  <c r="H22" i="9"/>
  <c r="I22" i="9"/>
  <c r="F23" i="9"/>
  <c r="G23" i="9"/>
  <c r="H23" i="9"/>
  <c r="I23" i="9"/>
  <c r="F24" i="9"/>
  <c r="G24" i="9"/>
  <c r="H24" i="9"/>
  <c r="I24" i="9"/>
  <c r="F25" i="9"/>
  <c r="G25" i="9"/>
  <c r="H25" i="9"/>
  <c r="I25" i="9"/>
  <c r="F26" i="9"/>
  <c r="G26" i="9"/>
  <c r="H26" i="9"/>
  <c r="I26" i="9"/>
  <c r="F27" i="9"/>
  <c r="G27" i="9"/>
  <c r="H27" i="9"/>
  <c r="I27" i="9"/>
  <c r="F28" i="9"/>
  <c r="G28" i="9"/>
  <c r="H28" i="9"/>
  <c r="I28" i="9"/>
  <c r="F29" i="9"/>
  <c r="G29" i="9"/>
  <c r="H29" i="9"/>
  <c r="I29" i="9"/>
  <c r="F30" i="9"/>
  <c r="G30" i="9"/>
  <c r="H30" i="9"/>
  <c r="I30" i="9"/>
  <c r="F31" i="9"/>
  <c r="G31" i="9"/>
  <c r="H31" i="9"/>
  <c r="I31" i="9"/>
  <c r="F32" i="9"/>
  <c r="G32" i="9"/>
  <c r="H32" i="9"/>
  <c r="I32" i="9"/>
  <c r="F33" i="9"/>
  <c r="G33" i="9"/>
  <c r="H33" i="9"/>
  <c r="I33" i="9"/>
  <c r="F34" i="9"/>
  <c r="G34" i="9"/>
  <c r="H34" i="9"/>
  <c r="I34" i="9"/>
  <c r="F35" i="9"/>
  <c r="G35" i="9"/>
  <c r="H35" i="9"/>
  <c r="I35" i="9"/>
  <c r="F36" i="9"/>
  <c r="G36" i="9"/>
  <c r="H36" i="9"/>
  <c r="I36" i="9"/>
  <c r="F37" i="9"/>
  <c r="G37" i="9"/>
  <c r="H37" i="9"/>
  <c r="I37" i="9"/>
  <c r="F38" i="9"/>
  <c r="G38" i="9"/>
  <c r="H38" i="9"/>
  <c r="I38" i="9"/>
  <c r="F39" i="9"/>
  <c r="G39" i="9"/>
  <c r="H39" i="9"/>
  <c r="I39" i="9"/>
  <c r="F40" i="9"/>
  <c r="G40" i="9"/>
  <c r="H40" i="9"/>
  <c r="I40" i="9"/>
  <c r="F41" i="9"/>
  <c r="G41" i="9"/>
  <c r="H41" i="9"/>
  <c r="I41" i="9"/>
  <c r="F42" i="9"/>
  <c r="G42" i="9"/>
  <c r="H42" i="9"/>
  <c r="I42" i="9"/>
  <c r="C45" i="9"/>
  <c r="F45" i="9"/>
  <c r="G45" i="9"/>
  <c r="H45" i="9"/>
  <c r="I45" i="9"/>
  <c r="C47" i="9"/>
  <c r="D47" i="9"/>
  <c r="E47" i="9"/>
  <c r="F47" i="9"/>
  <c r="G47" i="9"/>
  <c r="H47" i="9"/>
  <c r="I47" i="9"/>
  <c r="J47" i="9"/>
</calcChain>
</file>

<file path=xl/sharedStrings.xml><?xml version="1.0" encoding="utf-8"?>
<sst xmlns="http://schemas.openxmlformats.org/spreadsheetml/2006/main" count="682" uniqueCount="141">
  <si>
    <t>To: El Paso Marketing   -  fax # 915-521-4751</t>
  </si>
  <si>
    <t xml:space="preserve"> El Paso Generation   -  fax # 915-521-4711</t>
  </si>
  <si>
    <t>HR ENDING</t>
  </si>
  <si>
    <t>FOUR CORNERS</t>
  </si>
  <si>
    <t>EDDY</t>
  </si>
  <si>
    <t>Pacific</t>
  </si>
  <si>
    <t>Mountain</t>
  </si>
  <si>
    <t>SALE</t>
  </si>
  <si>
    <t xml:space="preserve">Standard </t>
  </si>
  <si>
    <t>Standard</t>
  </si>
  <si>
    <t>SPS</t>
  </si>
  <si>
    <t>EPMI</t>
  </si>
  <si>
    <t>Time</t>
  </si>
  <si>
    <t>FOR THE DAY</t>
  </si>
  <si>
    <t>TOTAL NET</t>
  </si>
  <si>
    <t>NET PALO VERDE</t>
  </si>
  <si>
    <t>NET FOUR CORNERS</t>
  </si>
  <si>
    <t>NET EDDY</t>
  </si>
  <si>
    <t>PST</t>
  </si>
  <si>
    <t>MST</t>
  </si>
  <si>
    <t>DIRECT BILL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</si>
  <si>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</si>
  <si>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</si>
  <si>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</si>
  <si>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</si>
  <si>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</si>
  <si>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</si>
  <si>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</si>
  <si>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</si>
  <si>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</si>
  <si>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</si>
  <si>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</si>
  <si>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Today's Scheduled MWh</t>
  </si>
  <si>
    <t>TOTAL SALES</t>
  </si>
  <si>
    <t>TOTAL PURCHASES</t>
  </si>
  <si>
    <t>PST TOTAL</t>
  </si>
  <si>
    <t>EPE(G)4C</t>
  </si>
  <si>
    <t>SPS (G) @ EDDY TIE</t>
  </si>
  <si>
    <t>PSCO</t>
  </si>
  <si>
    <t>EPE</t>
  </si>
  <si>
    <t>AZPS(T)FC3/PPD2</t>
  </si>
  <si>
    <t>CALPINE</t>
  </si>
  <si>
    <t>WALC(T)PPD2/COOLIDGE</t>
  </si>
  <si>
    <t>EPE (L) @ EDDY TIE</t>
  </si>
  <si>
    <t>CRSP(L)COOLIDGE</t>
  </si>
  <si>
    <t>PURCHASE</t>
  </si>
  <si>
    <t>MIRANT</t>
  </si>
  <si>
    <t>AEP</t>
  </si>
  <si>
    <t>PAC</t>
  </si>
  <si>
    <t>WESCO</t>
  </si>
  <si>
    <t>ONGOING DAILY</t>
  </si>
  <si>
    <t>ON GOING DAILY</t>
  </si>
  <si>
    <t>SNCL</t>
  </si>
  <si>
    <t>SETC</t>
  </si>
  <si>
    <t>PNM</t>
  </si>
  <si>
    <t>SRP</t>
  </si>
  <si>
    <t>AETS</t>
  </si>
  <si>
    <t>PALO VERDE</t>
  </si>
  <si>
    <t>SRP(G)PV</t>
  </si>
  <si>
    <t>APC</t>
  </si>
  <si>
    <t>WESCO(L)SP15</t>
  </si>
  <si>
    <t>3/1/02-3/31/02</t>
  </si>
  <si>
    <t>EPE(G)PV</t>
  </si>
  <si>
    <t>ISO(T)PVD/SP15</t>
  </si>
  <si>
    <t>ISO(T0PVD/SP15</t>
  </si>
  <si>
    <t>PNM(L)4C345</t>
  </si>
  <si>
    <t>PNM(T)4C/4C</t>
  </si>
  <si>
    <t xml:space="preserve">SALE OPTION </t>
  </si>
  <si>
    <t>EPMI DEAL #502431</t>
  </si>
  <si>
    <t>4/1/02-4/30/02</t>
  </si>
  <si>
    <t>EPE(T)PV/WW</t>
  </si>
  <si>
    <t>TEP(T)WW/SP3</t>
  </si>
  <si>
    <t>EPE(T)SP3/LUNA</t>
  </si>
  <si>
    <t>EPE(L)LUNA</t>
  </si>
  <si>
    <t>SRP(G)SYS</t>
  </si>
  <si>
    <t>SRP(T)SYS/WW(GF)</t>
  </si>
  <si>
    <t>SRP(T)WW/PV(01006753)F</t>
  </si>
  <si>
    <t>BP</t>
  </si>
  <si>
    <t>EPMI TAG#41803</t>
  </si>
  <si>
    <t>PAC(G)CHOLLA</t>
  </si>
  <si>
    <t>PAC(T)CHOLLA/WW/PV</t>
  </si>
  <si>
    <t>BPEC</t>
  </si>
  <si>
    <t>PGE</t>
  </si>
  <si>
    <t>SPS TAG# 53592</t>
  </si>
  <si>
    <t>SPS TAG#53569</t>
  </si>
  <si>
    <t>SPS TAG#53577</t>
  </si>
  <si>
    <t>SPS TAG#53579</t>
  </si>
  <si>
    <t>WESCO TAG#58793</t>
  </si>
  <si>
    <t>IPC TAG#P1008E0</t>
  </si>
  <si>
    <t>EPMI TAG#41793</t>
  </si>
  <si>
    <t>EPMI TAG#41798</t>
  </si>
  <si>
    <t>EPME</t>
  </si>
  <si>
    <t>IDAC</t>
  </si>
  <si>
    <t>IPC(L)SP15</t>
  </si>
  <si>
    <t>CAES</t>
  </si>
  <si>
    <t>EPMI TAG#41802</t>
  </si>
  <si>
    <t>NVPM</t>
  </si>
  <si>
    <t>CALP</t>
  </si>
  <si>
    <t>PINWEST(G)PV</t>
  </si>
  <si>
    <t>MORGAN</t>
  </si>
  <si>
    <t>EPMI TAG#41846</t>
  </si>
  <si>
    <t>EPMI TAG#41847</t>
  </si>
  <si>
    <t>SPS TAG#53906</t>
  </si>
  <si>
    <t>SPS TAG#53908</t>
  </si>
  <si>
    <t>SPS TAG#53928</t>
  </si>
  <si>
    <t>CARRY OVER FROM 4/1</t>
  </si>
  <si>
    <t>EPMI TAG#41815</t>
  </si>
  <si>
    <t>EPMI TAG#41844</t>
  </si>
  <si>
    <t>EPMI TAG#41831</t>
  </si>
  <si>
    <t>APE</t>
  </si>
  <si>
    <t>MAEM</t>
  </si>
  <si>
    <t>EPE(G)PV(TEPEXCH)</t>
  </si>
  <si>
    <t>TEP(T)PV5/PV5</t>
  </si>
  <si>
    <t>CRSPM</t>
  </si>
  <si>
    <t>CARRY OVER FROM 4/2</t>
  </si>
  <si>
    <t>`</t>
  </si>
  <si>
    <t>PGET</t>
  </si>
  <si>
    <t>TEMU</t>
  </si>
  <si>
    <t>CORAL</t>
  </si>
  <si>
    <t>EDISON</t>
  </si>
  <si>
    <t>CPS</t>
  </si>
  <si>
    <t>DYPM</t>
  </si>
  <si>
    <t>EPMI TAG#41860</t>
  </si>
  <si>
    <t>SPS TAG#54056</t>
  </si>
  <si>
    <t>SPS TAG#54055</t>
  </si>
  <si>
    <t>SPS TAG#54054</t>
  </si>
  <si>
    <t>SPS TAG#54058</t>
  </si>
  <si>
    <t>WESCO TAG#59165</t>
  </si>
  <si>
    <t>IPC TAG#P1045E0</t>
  </si>
  <si>
    <t>pinnwest</t>
  </si>
  <si>
    <t>AMSI</t>
  </si>
  <si>
    <t>EPMI TAG#41879</t>
  </si>
  <si>
    <t>EPMI TAG#41880</t>
  </si>
  <si>
    <t>CHPD (G)SYS</t>
  </si>
  <si>
    <t>BPA(T)CHPD/BIGEDDY/NOB</t>
  </si>
  <si>
    <t>APX</t>
  </si>
  <si>
    <t>ISO(T)NOB/SYLMAR/PVD</t>
  </si>
  <si>
    <t>RESW</t>
  </si>
  <si>
    <t>MAEM TAG#15431</t>
  </si>
  <si>
    <t>MAEM TAG#15430</t>
  </si>
  <si>
    <t>CARRY OVER FROM 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</si>
</sst>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20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2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9" fillId="0" borderId="5" xfId="1" applyNumberForma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8" fontId="9" fillId="0" borderId="4" xfId="1" applyNumberFormat="1" applyFill="1" applyBorder="1" applyAlignment="1" applyProtection="1">
      <alignment horizontal="center" wrapText="1"/>
    </xf>
    <xf numFmtId="8" fontId="4" fillId="0" borderId="0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8" fontId="6" fillId="0" borderId="5" xfId="0" applyNumberFormat="1" applyFont="1" applyFill="1" applyBorder="1" applyAlignment="1">
      <alignment horizontal="center" wrapText="1"/>
    </xf>
    <xf numFmtId="8" fontId="6" fillId="0" borderId="0" xfId="0" applyNumberFormat="1" applyFont="1" applyFill="1" applyBorder="1" applyAlignment="1">
      <alignment horizontal="center" wrapText="1"/>
    </xf>
    <xf numFmtId="8" fontId="6" fillId="0" borderId="4" xfId="0" applyNumberFormat="1" applyFont="1" applyFill="1" applyBorder="1" applyAlignment="1">
      <alignment horizontal="center" wrapText="1"/>
    </xf>
    <xf numFmtId="8" fontId="6" fillId="0" borderId="6" xfId="0" applyNumberFormat="1" applyFont="1" applyFill="1" applyBorder="1" applyAlignment="1">
      <alignment horizontal="center" wrapText="1"/>
    </xf>
    <xf numFmtId="14" fontId="6" fillId="0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8" fontId="4" fillId="0" borderId="0" xfId="0" applyNumberFormat="1" applyFont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4" fontId="4" fillId="0" borderId="4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0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Fill="1" applyBorder="1" applyAlignment="1">
      <alignment horizontal="center" wrapText="1"/>
    </xf>
    <xf numFmtId="164" fontId="12" fillId="0" borderId="8" xfId="0" applyNumberFormat="1" applyFont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3" fillId="0" borderId="2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3" fillId="0" borderId="4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3" fillId="0" borderId="10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1" fillId="0" borderId="12" xfId="0" applyNumberFormat="1" applyFont="1" applyFill="1" applyBorder="1" applyAlignment="1">
      <alignment horizontal="center" wrapText="1"/>
    </xf>
    <xf numFmtId="164" fontId="1" fillId="0" borderId="13" xfId="0" quotePrefix="1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wrapText="1"/>
    </xf>
    <xf numFmtId="164" fontId="1" fillId="0" borderId="8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horizontal="center" wrapText="1"/>
    </xf>
    <xf numFmtId="164" fontId="14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8" fontId="15" fillId="3" borderId="0" xfId="0" applyNumberFormat="1" applyFont="1" applyFill="1" applyBorder="1" applyAlignment="1">
      <alignment horizontal="center" wrapText="1"/>
    </xf>
    <xf numFmtId="8" fontId="15" fillId="4" borderId="0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6" fillId="3" borderId="5" xfId="0" applyNumberFormat="1" applyFont="1" applyFill="1" applyBorder="1" applyAlignment="1">
      <alignment horizontal="center" wrapText="1"/>
    </xf>
    <xf numFmtId="164" fontId="16" fillId="4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7" fillId="0" borderId="2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0" fontId="19" fillId="0" borderId="0" xfId="0" applyFont="1" applyFill="1"/>
    <xf numFmtId="164" fontId="18" fillId="0" borderId="0" xfId="0" applyNumberFormat="1" applyFont="1" applyFill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4" fontId="4" fillId="0" borderId="7" xfId="0" applyNumberFormat="1" applyFont="1" applyFill="1" applyBorder="1" applyAlignment="1">
      <alignment horizontal="center" wrapText="1"/>
    </xf>
    <xf numFmtId="14" fontId="4" fillId="0" borderId="10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8" fontId="1" fillId="0" borderId="7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wrapText="1"/>
    </xf>
    <xf numFmtId="164" fontId="13" fillId="0" borderId="3" xfId="0" quotePrefix="1" applyNumberFormat="1" applyFont="1" applyFill="1" applyBorder="1" applyAlignment="1">
      <alignment horizontal="center" wrapText="1"/>
    </xf>
    <xf numFmtId="164" fontId="13" fillId="0" borderId="5" xfId="0" quotePrefix="1" applyNumberFormat="1" applyFont="1" applyFill="1" applyBorder="1" applyAlignment="1">
      <alignment horizontal="center" wrapText="1"/>
    </xf>
    <xf numFmtId="164" fontId="13" fillId="0" borderId="12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8" fontId="9" fillId="0" borderId="0" xfId="1" applyNumberFormat="1" applyFill="1" applyBorder="1" applyAlignment="1" applyProtection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8" fontId="6" fillId="5" borderId="4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A106"/>
  <sheetViews>
    <sheetView topLeftCell="A8" zoomScale="60" workbookViewId="0">
      <selection activeCell="F27" sqref="F27:F2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3" width="30.5703125" style="30" customWidth="1"/>
    <col min="4" max="5" width="21.42578125" style="30" customWidth="1"/>
    <col min="6" max="6" width="31.42578125" style="5" customWidth="1"/>
    <col min="7" max="8" width="28.85546875" style="5" customWidth="1"/>
    <col min="9" max="9" width="31.42578125" style="5" customWidth="1"/>
    <col min="10" max="10" width="26.42578125" style="5" customWidth="1"/>
    <col min="11" max="16384" width="16.7109375" style="5"/>
  </cols>
  <sheetData>
    <row r="1" spans="1:9" ht="18" x14ac:dyDescent="0.25">
      <c r="A1" s="1" t="s">
        <v>0</v>
      </c>
      <c r="B1" s="2"/>
      <c r="C1" s="3"/>
      <c r="D1" s="3"/>
      <c r="E1" s="3"/>
      <c r="F1" s="4"/>
      <c r="G1" s="4"/>
      <c r="H1" s="4"/>
      <c r="I1" s="4"/>
    </row>
    <row r="2" spans="1:9" x14ac:dyDescent="0.2">
      <c r="A2" s="1" t="s">
        <v>1</v>
      </c>
      <c r="B2" s="2"/>
      <c r="C2" s="6"/>
      <c r="D2" s="6"/>
      <c r="E2" s="6"/>
      <c r="F2" s="6"/>
      <c r="G2" s="6"/>
      <c r="H2" s="6"/>
      <c r="I2" s="6"/>
    </row>
    <row r="3" spans="1:9" x14ac:dyDescent="0.2">
      <c r="A3" s="1"/>
      <c r="B3" s="2"/>
      <c r="C3" s="6"/>
      <c r="D3" s="6"/>
      <c r="E3" s="6"/>
      <c r="F3" s="6"/>
      <c r="G3" s="6"/>
      <c r="H3" s="6"/>
      <c r="I3" s="6"/>
    </row>
    <row r="4" spans="1:9" x14ac:dyDescent="0.2">
      <c r="A4" s="1"/>
      <c r="B4" s="2"/>
      <c r="C4" s="6"/>
      <c r="D4" s="6"/>
      <c r="E4" s="6"/>
      <c r="F4" s="6"/>
      <c r="G4" s="6"/>
      <c r="H4" s="6"/>
      <c r="I4" s="6"/>
    </row>
    <row r="5" spans="1:9" x14ac:dyDescent="0.2">
      <c r="A5" s="1"/>
      <c r="B5" s="2"/>
      <c r="C5" s="6"/>
      <c r="D5" s="6"/>
      <c r="E5" s="6"/>
      <c r="F5" s="6"/>
      <c r="G5" s="6"/>
      <c r="H5" s="6"/>
      <c r="I5" s="6"/>
    </row>
    <row r="6" spans="1:9" x14ac:dyDescent="0.2">
      <c r="A6" s="1"/>
      <c r="B6" s="2"/>
      <c r="C6" s="6"/>
      <c r="D6" s="6"/>
      <c r="E6" s="6"/>
      <c r="F6" s="6"/>
      <c r="G6" s="6"/>
      <c r="H6" s="6"/>
      <c r="I6" s="6"/>
    </row>
    <row r="7" spans="1:9" x14ac:dyDescent="0.2">
      <c r="A7" s="1"/>
      <c r="B7" s="2"/>
      <c r="C7" s="6"/>
      <c r="D7" s="6"/>
      <c r="E7" s="6"/>
      <c r="F7" s="6"/>
      <c r="G7" s="6"/>
      <c r="H7" s="6"/>
      <c r="I7" s="6"/>
    </row>
    <row r="8" spans="1:9" ht="21.75" customHeight="1" x14ac:dyDescent="0.2">
      <c r="B8" s="7">
        <v>37350</v>
      </c>
      <c r="C8" s="6"/>
      <c r="D8" s="6"/>
      <c r="E8" s="6"/>
    </row>
    <row r="9" spans="1:9" ht="13.5" thickBot="1" x14ac:dyDescent="0.25">
      <c r="A9" s="2" t="s">
        <v>2</v>
      </c>
      <c r="B9" s="2" t="s">
        <v>2</v>
      </c>
      <c r="C9" s="10" t="s">
        <v>3</v>
      </c>
      <c r="D9" s="11"/>
      <c r="E9" s="11"/>
      <c r="F9" s="12"/>
      <c r="G9" s="12"/>
      <c r="H9" s="12"/>
      <c r="I9" s="12"/>
    </row>
    <row r="10" spans="1:9" x14ac:dyDescent="0.2">
      <c r="A10" s="13" t="s">
        <v>5</v>
      </c>
      <c r="B10" s="13" t="s">
        <v>6</v>
      </c>
      <c r="C10" s="15" t="s">
        <v>7</v>
      </c>
      <c r="D10" s="11"/>
      <c r="E10" s="11"/>
    </row>
    <row r="11" spans="1:9" x14ac:dyDescent="0.2">
      <c r="A11" s="16" t="s">
        <v>8</v>
      </c>
      <c r="B11" s="16" t="s">
        <v>9</v>
      </c>
      <c r="C11" s="18" t="s">
        <v>11</v>
      </c>
      <c r="D11" s="11"/>
      <c r="E11" s="11"/>
    </row>
    <row r="12" spans="1:9" x14ac:dyDescent="0.2">
      <c r="A12" s="16" t="s">
        <v>12</v>
      </c>
      <c r="B12" s="16" t="s">
        <v>12</v>
      </c>
      <c r="C12" s="21">
        <v>22.25</v>
      </c>
      <c r="D12" s="22"/>
      <c r="E12" s="22"/>
    </row>
    <row r="13" spans="1:9" ht="43.5" customHeight="1" thickBot="1" x14ac:dyDescent="0.25">
      <c r="A13" s="24"/>
      <c r="B13" s="24"/>
      <c r="C13" s="100" t="s">
        <v>140</v>
      </c>
      <c r="D13" s="28"/>
      <c r="F13" s="31"/>
      <c r="G13" s="31"/>
      <c r="H13" s="31"/>
      <c r="I13" s="31"/>
    </row>
    <row r="14" spans="1:9" x14ac:dyDescent="0.2">
      <c r="A14" s="24"/>
      <c r="B14" s="24"/>
      <c r="C14" s="18"/>
      <c r="D14" s="32"/>
      <c r="E14" s="92"/>
      <c r="F14" s="33"/>
      <c r="G14" s="33"/>
      <c r="H14" s="33"/>
      <c r="I14" s="33"/>
    </row>
    <row r="15" spans="1:9" ht="21" customHeight="1" thickBot="1" x14ac:dyDescent="0.25">
      <c r="A15" s="24"/>
      <c r="B15" s="24"/>
      <c r="C15" s="87" t="s">
        <v>69</v>
      </c>
      <c r="D15" s="86"/>
      <c r="E15" s="88"/>
      <c r="F15" s="34"/>
      <c r="G15" s="35"/>
      <c r="H15" s="35"/>
      <c r="I15" s="35"/>
    </row>
    <row r="16" spans="1:9" s="30" customFormat="1" ht="26.25" customHeight="1" thickBot="1" x14ac:dyDescent="0.25">
      <c r="A16" s="36"/>
      <c r="B16" s="36"/>
      <c r="C16" s="46" t="s">
        <v>122</v>
      </c>
      <c r="D16" s="17"/>
      <c r="E16" s="18"/>
      <c r="F16" s="37" t="s">
        <v>14</v>
      </c>
      <c r="G16" s="38" t="s">
        <v>15</v>
      </c>
      <c r="H16" s="39" t="s">
        <v>16</v>
      </c>
      <c r="I16" s="40" t="s">
        <v>17</v>
      </c>
    </row>
    <row r="17" spans="1:9" ht="15.75" thickBot="1" x14ac:dyDescent="0.25">
      <c r="A17" s="41" t="s">
        <v>18</v>
      </c>
      <c r="B17" s="42" t="s">
        <v>19</v>
      </c>
      <c r="C17" s="43" t="s">
        <v>20</v>
      </c>
      <c r="D17" s="45"/>
      <c r="E17" s="47"/>
      <c r="F17" s="48"/>
      <c r="G17" s="15"/>
      <c r="H17" s="15"/>
      <c r="I17" s="15"/>
    </row>
    <row r="18" spans="1:9" s="32" customFormat="1" x14ac:dyDescent="0.2">
      <c r="A18" s="49">
        <v>2400</v>
      </c>
      <c r="B18" s="50" t="s">
        <v>21</v>
      </c>
      <c r="C18" s="49">
        <v>25</v>
      </c>
      <c r="D18" s="45"/>
      <c r="E18" s="51"/>
      <c r="F18" s="48">
        <f t="shared" ref="F18:F42" si="0">SUM(C18:D18)</f>
        <v>25</v>
      </c>
      <c r="G18" s="48" t="e">
        <f>SUM(#REF!,#REF!)</f>
        <v>#REF!</v>
      </c>
      <c r="H18" s="48">
        <f t="shared" ref="H18:H42" si="1">SUM(C18:C18)</f>
        <v>25</v>
      </c>
      <c r="I18" s="15" t="e">
        <f>SUM(#REF!)</f>
        <v>#REF!</v>
      </c>
    </row>
    <row r="19" spans="1:9" x14ac:dyDescent="0.2">
      <c r="A19" s="53" t="s">
        <v>21</v>
      </c>
      <c r="B19" s="53" t="s">
        <v>22</v>
      </c>
      <c r="C19" s="53">
        <v>0</v>
      </c>
      <c r="D19" s="45"/>
      <c r="E19" s="51"/>
      <c r="F19" s="55">
        <f t="shared" si="0"/>
        <v>0</v>
      </c>
      <c r="G19" s="55" t="e">
        <f>SUM(#REF!,#REF!)</f>
        <v>#REF!</v>
      </c>
      <c r="H19" s="55">
        <f t="shared" si="1"/>
        <v>0</v>
      </c>
      <c r="I19" s="18" t="e">
        <f>SUM(#REF!)</f>
        <v>#REF!</v>
      </c>
    </row>
    <row r="20" spans="1:9" x14ac:dyDescent="0.2">
      <c r="A20" s="53" t="s">
        <v>22</v>
      </c>
      <c r="B20" s="53" t="s">
        <v>23</v>
      </c>
      <c r="C20" s="53">
        <v>0</v>
      </c>
      <c r="D20" s="45"/>
      <c r="E20" s="51"/>
      <c r="F20" s="55">
        <f t="shared" si="0"/>
        <v>0</v>
      </c>
      <c r="G20" s="55" t="e">
        <f>SUM(#REF!,#REF!)</f>
        <v>#REF!</v>
      </c>
      <c r="H20" s="55">
        <f t="shared" si="1"/>
        <v>0</v>
      </c>
      <c r="I20" s="18" t="e">
        <f>SUM(#REF!)</f>
        <v>#REF!</v>
      </c>
    </row>
    <row r="21" spans="1:9" x14ac:dyDescent="0.2">
      <c r="A21" s="53" t="s">
        <v>23</v>
      </c>
      <c r="B21" s="53" t="s">
        <v>24</v>
      </c>
      <c r="C21" s="53">
        <v>0</v>
      </c>
      <c r="D21" s="45"/>
      <c r="E21" s="51"/>
      <c r="F21" s="55">
        <f t="shared" si="0"/>
        <v>0</v>
      </c>
      <c r="G21" s="55" t="e">
        <f>SUM(#REF!,#REF!)</f>
        <v>#REF!</v>
      </c>
      <c r="H21" s="55">
        <f t="shared" si="1"/>
        <v>0</v>
      </c>
      <c r="I21" s="18" t="e">
        <f>SUM(#REF!)</f>
        <v>#REF!</v>
      </c>
    </row>
    <row r="22" spans="1:9" x14ac:dyDescent="0.2">
      <c r="A22" s="53" t="s">
        <v>24</v>
      </c>
      <c r="B22" s="53" t="s">
        <v>25</v>
      </c>
      <c r="C22" s="53">
        <v>0</v>
      </c>
      <c r="D22" s="45"/>
      <c r="E22" s="51"/>
      <c r="F22" s="55">
        <f t="shared" si="0"/>
        <v>0</v>
      </c>
      <c r="G22" s="55" t="e">
        <f>SUM(#REF!,#REF!)</f>
        <v>#REF!</v>
      </c>
      <c r="H22" s="55">
        <f t="shared" si="1"/>
        <v>0</v>
      </c>
      <c r="I22" s="18" t="e">
        <f>SUM(#REF!)</f>
        <v>#REF!</v>
      </c>
    </row>
    <row r="23" spans="1:9" x14ac:dyDescent="0.2">
      <c r="A23" s="53" t="s">
        <v>25</v>
      </c>
      <c r="B23" s="53" t="s">
        <v>26</v>
      </c>
      <c r="C23" s="53">
        <v>0</v>
      </c>
      <c r="D23" s="45"/>
      <c r="E23" s="51"/>
      <c r="F23" s="55">
        <f t="shared" si="0"/>
        <v>0</v>
      </c>
      <c r="G23" s="55" t="e">
        <f>SUM(#REF!,#REF!)</f>
        <v>#REF!</v>
      </c>
      <c r="H23" s="55">
        <f t="shared" si="1"/>
        <v>0</v>
      </c>
      <c r="I23" s="18" t="e">
        <f>SUM(#REF!)</f>
        <v>#REF!</v>
      </c>
    </row>
    <row r="24" spans="1:9" x14ac:dyDescent="0.2">
      <c r="A24" s="53" t="s">
        <v>26</v>
      </c>
      <c r="B24" s="53" t="s">
        <v>27</v>
      </c>
      <c r="C24" s="53">
        <v>0</v>
      </c>
      <c r="D24" s="45"/>
      <c r="E24" s="51"/>
      <c r="F24" s="55">
        <f t="shared" si="0"/>
        <v>0</v>
      </c>
      <c r="G24" s="55" t="e">
        <f>SUM(#REF!,#REF!)</f>
        <v>#REF!</v>
      </c>
      <c r="H24" s="55">
        <f t="shared" si="1"/>
        <v>0</v>
      </c>
      <c r="I24" s="18" t="e">
        <f>SUM(#REF!)</f>
        <v>#REF!</v>
      </c>
    </row>
    <row r="25" spans="1:9" s="30" customFormat="1" x14ac:dyDescent="0.2">
      <c r="A25" s="53" t="s">
        <v>27</v>
      </c>
      <c r="B25" s="53" t="s">
        <v>28</v>
      </c>
      <c r="C25" s="53">
        <v>0</v>
      </c>
      <c r="D25" s="45"/>
      <c r="E25" s="51"/>
      <c r="F25" s="55">
        <f t="shared" si="0"/>
        <v>0</v>
      </c>
      <c r="G25" s="55" t="e">
        <f>SUM(#REF!,#REF!)</f>
        <v>#REF!</v>
      </c>
      <c r="H25" s="55">
        <f t="shared" si="1"/>
        <v>0</v>
      </c>
      <c r="I25" s="18" t="e">
        <f>SUM(#REF!)</f>
        <v>#REF!</v>
      </c>
    </row>
    <row r="26" spans="1:9" s="30" customFormat="1" x14ac:dyDescent="0.2">
      <c r="A26" s="53" t="s">
        <v>28</v>
      </c>
      <c r="B26" s="53" t="s">
        <v>29</v>
      </c>
      <c r="C26" s="53">
        <v>0</v>
      </c>
      <c r="D26" s="45"/>
      <c r="E26" s="51"/>
      <c r="F26" s="55">
        <f t="shared" si="0"/>
        <v>0</v>
      </c>
      <c r="G26" s="55" t="e">
        <f>SUM(#REF!,#REF!)</f>
        <v>#REF!</v>
      </c>
      <c r="H26" s="55">
        <f t="shared" si="1"/>
        <v>0</v>
      </c>
      <c r="I26" s="18" t="e">
        <f>SUM(#REF!)</f>
        <v>#REF!</v>
      </c>
    </row>
    <row r="27" spans="1:9" s="30" customFormat="1" x14ac:dyDescent="0.2">
      <c r="A27" s="53" t="s">
        <v>29</v>
      </c>
      <c r="B27" s="53" t="s">
        <v>30</v>
      </c>
      <c r="C27" s="53">
        <v>0</v>
      </c>
      <c r="D27" s="45"/>
      <c r="E27" s="51"/>
      <c r="F27" s="55">
        <f t="shared" si="0"/>
        <v>0</v>
      </c>
      <c r="G27" s="55" t="e">
        <f>SUM(#REF!,#REF!)</f>
        <v>#REF!</v>
      </c>
      <c r="H27" s="55">
        <f t="shared" si="1"/>
        <v>0</v>
      </c>
      <c r="I27" s="18" t="e">
        <f>SUM(#REF!)</f>
        <v>#REF!</v>
      </c>
    </row>
    <row r="28" spans="1:9" s="30" customFormat="1" x14ac:dyDescent="0.2">
      <c r="A28" s="53">
        <v>1000</v>
      </c>
      <c r="B28" s="53">
        <v>1100</v>
      </c>
      <c r="C28" s="53">
        <v>0</v>
      </c>
      <c r="D28" s="45"/>
      <c r="E28" s="51"/>
      <c r="F28" s="55">
        <f t="shared" si="0"/>
        <v>0</v>
      </c>
      <c r="G28" s="55" t="e">
        <f>SUM(#REF!,#REF!)</f>
        <v>#REF!</v>
      </c>
      <c r="H28" s="55">
        <f t="shared" si="1"/>
        <v>0</v>
      </c>
      <c r="I28" s="18" t="e">
        <f>SUM(#REF!)</f>
        <v>#REF!</v>
      </c>
    </row>
    <row r="29" spans="1:9" s="30" customFormat="1" x14ac:dyDescent="0.2">
      <c r="A29" s="53">
        <v>1100</v>
      </c>
      <c r="B29" s="53">
        <v>1200</v>
      </c>
      <c r="C29" s="53">
        <v>0</v>
      </c>
      <c r="D29" s="45"/>
      <c r="E29" s="51"/>
      <c r="F29" s="55">
        <f t="shared" si="0"/>
        <v>0</v>
      </c>
      <c r="G29" s="55" t="e">
        <f>SUM(#REF!,#REF!)</f>
        <v>#REF!</v>
      </c>
      <c r="H29" s="55">
        <f t="shared" si="1"/>
        <v>0</v>
      </c>
      <c r="I29" s="18" t="e">
        <f>SUM(#REF!)</f>
        <v>#REF!</v>
      </c>
    </row>
    <row r="30" spans="1:9" s="30" customFormat="1" x14ac:dyDescent="0.2">
      <c r="A30" s="53">
        <v>1200</v>
      </c>
      <c r="B30" s="53">
        <v>1300</v>
      </c>
      <c r="C30" s="53">
        <v>0</v>
      </c>
      <c r="D30" s="45"/>
      <c r="E30" s="51"/>
      <c r="F30" s="55">
        <f t="shared" si="0"/>
        <v>0</v>
      </c>
      <c r="G30" s="55" t="e">
        <f>SUM(#REF!,#REF!)</f>
        <v>#REF!</v>
      </c>
      <c r="H30" s="55">
        <f t="shared" si="1"/>
        <v>0</v>
      </c>
      <c r="I30" s="18" t="e">
        <f>SUM(#REF!)</f>
        <v>#REF!</v>
      </c>
    </row>
    <row r="31" spans="1:9" s="30" customFormat="1" x14ac:dyDescent="0.2">
      <c r="A31" s="53">
        <v>1300</v>
      </c>
      <c r="B31" s="53">
        <v>1400</v>
      </c>
      <c r="C31" s="53">
        <v>0</v>
      </c>
      <c r="D31" s="45"/>
      <c r="E31" s="51"/>
      <c r="F31" s="55">
        <f t="shared" si="0"/>
        <v>0</v>
      </c>
      <c r="G31" s="55" t="e">
        <f>SUM(#REF!,#REF!)</f>
        <v>#REF!</v>
      </c>
      <c r="H31" s="55">
        <f t="shared" si="1"/>
        <v>0</v>
      </c>
      <c r="I31" s="18" t="e">
        <f>SUM(#REF!)</f>
        <v>#REF!</v>
      </c>
    </row>
    <row r="32" spans="1:9" s="30" customFormat="1" x14ac:dyDescent="0.2">
      <c r="A32" s="53">
        <v>1400</v>
      </c>
      <c r="B32" s="53">
        <v>1500</v>
      </c>
      <c r="C32" s="53">
        <v>0</v>
      </c>
      <c r="D32" s="45"/>
      <c r="E32" s="51"/>
      <c r="F32" s="55">
        <f t="shared" si="0"/>
        <v>0</v>
      </c>
      <c r="G32" s="55" t="e">
        <f>SUM(#REF!,#REF!)</f>
        <v>#REF!</v>
      </c>
      <c r="H32" s="55">
        <f t="shared" si="1"/>
        <v>0</v>
      </c>
      <c r="I32" s="18" t="e">
        <f>SUM(#REF!)</f>
        <v>#REF!</v>
      </c>
    </row>
    <row r="33" spans="1:11" s="30" customFormat="1" x14ac:dyDescent="0.2">
      <c r="A33" s="53">
        <v>1500</v>
      </c>
      <c r="B33" s="53">
        <v>1600</v>
      </c>
      <c r="C33" s="53">
        <v>0</v>
      </c>
      <c r="D33" s="45"/>
      <c r="E33" s="51"/>
      <c r="F33" s="55">
        <f t="shared" si="0"/>
        <v>0</v>
      </c>
      <c r="G33" s="55" t="e">
        <f>SUM(#REF!,#REF!)</f>
        <v>#REF!</v>
      </c>
      <c r="H33" s="55">
        <f t="shared" si="1"/>
        <v>0</v>
      </c>
      <c r="I33" s="18" t="e">
        <f>SUM(#REF!)</f>
        <v>#REF!</v>
      </c>
    </row>
    <row r="34" spans="1:11" s="30" customFormat="1" x14ac:dyDescent="0.2">
      <c r="A34" s="53">
        <v>1600</v>
      </c>
      <c r="B34" s="53">
        <v>1700</v>
      </c>
      <c r="C34" s="53">
        <v>0</v>
      </c>
      <c r="D34" s="45"/>
      <c r="E34" s="51"/>
      <c r="F34" s="55">
        <f t="shared" si="0"/>
        <v>0</v>
      </c>
      <c r="G34" s="55" t="e">
        <f>SUM(#REF!,#REF!)</f>
        <v>#REF!</v>
      </c>
      <c r="H34" s="55">
        <f t="shared" si="1"/>
        <v>0</v>
      </c>
      <c r="I34" s="18" t="e">
        <f>SUM(#REF!)</f>
        <v>#REF!</v>
      </c>
    </row>
    <row r="35" spans="1:11" s="30" customFormat="1" x14ac:dyDescent="0.2">
      <c r="A35" s="53">
        <v>1700</v>
      </c>
      <c r="B35" s="53">
        <v>1800</v>
      </c>
      <c r="C35" s="53">
        <v>0</v>
      </c>
      <c r="D35" s="45"/>
      <c r="E35" s="51"/>
      <c r="F35" s="55">
        <f t="shared" si="0"/>
        <v>0</v>
      </c>
      <c r="G35" s="55" t="e">
        <f>SUM(#REF!,#REF!)</f>
        <v>#REF!</v>
      </c>
      <c r="H35" s="55">
        <f t="shared" si="1"/>
        <v>0</v>
      </c>
      <c r="I35" s="18" t="e">
        <f>SUM(#REF!)</f>
        <v>#REF!</v>
      </c>
    </row>
    <row r="36" spans="1:11" s="30" customFormat="1" x14ac:dyDescent="0.2">
      <c r="A36" s="53">
        <v>1800</v>
      </c>
      <c r="B36" s="53">
        <v>1900</v>
      </c>
      <c r="C36" s="53">
        <v>0</v>
      </c>
      <c r="D36" s="45"/>
      <c r="E36" s="51"/>
      <c r="F36" s="55">
        <f t="shared" si="0"/>
        <v>0</v>
      </c>
      <c r="G36" s="55" t="e">
        <f>SUM(#REF!,#REF!)</f>
        <v>#REF!</v>
      </c>
      <c r="H36" s="55">
        <f t="shared" si="1"/>
        <v>0</v>
      </c>
      <c r="I36" s="18" t="e">
        <f>SUM(#REF!)</f>
        <v>#REF!</v>
      </c>
    </row>
    <row r="37" spans="1:11" s="30" customFormat="1" x14ac:dyDescent="0.2">
      <c r="A37" s="53">
        <v>1900</v>
      </c>
      <c r="B37" s="53">
        <v>2000</v>
      </c>
      <c r="C37" s="53">
        <v>0</v>
      </c>
      <c r="D37" s="45"/>
      <c r="E37" s="51"/>
      <c r="F37" s="55">
        <f t="shared" si="0"/>
        <v>0</v>
      </c>
      <c r="G37" s="55" t="e">
        <f>SUM(#REF!,#REF!)</f>
        <v>#REF!</v>
      </c>
      <c r="H37" s="55">
        <f t="shared" si="1"/>
        <v>0</v>
      </c>
      <c r="I37" s="18" t="e">
        <f>SUM(#REF!)</f>
        <v>#REF!</v>
      </c>
    </row>
    <row r="38" spans="1:11" s="30" customFormat="1" ht="12" customHeight="1" x14ac:dyDescent="0.2">
      <c r="A38" s="53">
        <v>2000</v>
      </c>
      <c r="B38" s="53">
        <v>2100</v>
      </c>
      <c r="C38" s="53">
        <v>0</v>
      </c>
      <c r="D38" s="45"/>
      <c r="E38" s="51"/>
      <c r="F38" s="55">
        <f t="shared" si="0"/>
        <v>0</v>
      </c>
      <c r="G38" s="55" t="e">
        <f>SUM(#REF!,#REF!)</f>
        <v>#REF!</v>
      </c>
      <c r="H38" s="55">
        <f t="shared" si="1"/>
        <v>0</v>
      </c>
      <c r="I38" s="18" t="e">
        <f>SUM(#REF!)</f>
        <v>#REF!</v>
      </c>
    </row>
    <row r="39" spans="1:11" s="30" customFormat="1" x14ac:dyDescent="0.2">
      <c r="A39" s="53">
        <v>2100</v>
      </c>
      <c r="B39" s="53">
        <v>2200</v>
      </c>
      <c r="C39" s="53">
        <v>0</v>
      </c>
      <c r="D39" s="45"/>
      <c r="E39" s="51"/>
      <c r="F39" s="55">
        <f t="shared" si="0"/>
        <v>0</v>
      </c>
      <c r="G39" s="55" t="e">
        <f>SUM(#REF!,#REF!)</f>
        <v>#REF!</v>
      </c>
      <c r="H39" s="55">
        <f t="shared" si="1"/>
        <v>0</v>
      </c>
      <c r="I39" s="18" t="e">
        <f>SUM(#REF!)</f>
        <v>#REF!</v>
      </c>
    </row>
    <row r="40" spans="1:11" s="30" customFormat="1" x14ac:dyDescent="0.2">
      <c r="A40" s="53">
        <v>2200</v>
      </c>
      <c r="B40" s="53">
        <v>2300</v>
      </c>
      <c r="C40" s="53">
        <v>0</v>
      </c>
      <c r="D40" s="45"/>
      <c r="E40" s="51"/>
      <c r="F40" s="55">
        <f t="shared" si="0"/>
        <v>0</v>
      </c>
      <c r="G40" s="55" t="e">
        <f>SUM(#REF!,#REF!)</f>
        <v>#REF!</v>
      </c>
      <c r="H40" s="55">
        <f t="shared" si="1"/>
        <v>0</v>
      </c>
      <c r="I40" s="18" t="e">
        <f>SUM(#REF!)</f>
        <v>#REF!</v>
      </c>
    </row>
    <row r="41" spans="1:11" s="30" customFormat="1" x14ac:dyDescent="0.2">
      <c r="A41" s="53">
        <v>2300</v>
      </c>
      <c r="B41" s="53">
        <v>2400</v>
      </c>
      <c r="C41" s="53">
        <v>0</v>
      </c>
      <c r="D41" s="45"/>
      <c r="E41" s="51"/>
      <c r="F41" s="55">
        <f t="shared" si="0"/>
        <v>0</v>
      </c>
      <c r="G41" s="55" t="e">
        <f>SUM(#REF!,#REF!)</f>
        <v>#REF!</v>
      </c>
      <c r="H41" s="55">
        <f t="shared" si="1"/>
        <v>0</v>
      </c>
      <c r="I41" s="18" t="e">
        <f>SUM(#REF!)</f>
        <v>#REF!</v>
      </c>
    </row>
    <row r="42" spans="1:11" ht="13.5" thickBot="1" x14ac:dyDescent="0.25">
      <c r="A42" s="56">
        <v>2400</v>
      </c>
      <c r="B42" s="56" t="s">
        <v>21</v>
      </c>
      <c r="C42" s="56">
        <v>0</v>
      </c>
      <c r="D42" s="45"/>
      <c r="E42" s="51"/>
      <c r="F42" s="58">
        <f t="shared" si="0"/>
        <v>0</v>
      </c>
      <c r="G42" s="58" t="e">
        <f>SUM(#REF!,#REF!)</f>
        <v>#REF!</v>
      </c>
      <c r="H42" s="58">
        <f t="shared" si="1"/>
        <v>0</v>
      </c>
      <c r="I42" s="59" t="e">
        <f>SUM(#REF!)</f>
        <v>#REF!</v>
      </c>
    </row>
    <row r="43" spans="1:11" s="12" customFormat="1" x14ac:dyDescent="0.2">
      <c r="A43" s="51"/>
      <c r="B43" s="51"/>
      <c r="C43" s="61"/>
      <c r="D43" s="51"/>
      <c r="E43" s="51"/>
      <c r="F43" s="11"/>
      <c r="G43" s="11"/>
      <c r="H43" s="11"/>
      <c r="I43" s="11"/>
    </row>
    <row r="44" spans="1:11" ht="13.5" thickBot="1" x14ac:dyDescent="0.25">
      <c r="A44" s="20"/>
      <c r="B44" s="20"/>
      <c r="C44" s="62"/>
      <c r="D44" s="20"/>
      <c r="E44" s="20"/>
    </row>
    <row r="45" spans="1:11" ht="13.5" thickBot="1" x14ac:dyDescent="0.25">
      <c r="B45" s="63" t="s">
        <v>31</v>
      </c>
      <c r="C45" s="46">
        <f>SUM(C18:C41)</f>
        <v>25</v>
      </c>
      <c r="D45" s="17"/>
      <c r="E45" s="18"/>
      <c r="F45" s="46">
        <f>SUM(F18:F41)</f>
        <v>25</v>
      </c>
      <c r="G45" s="46" t="e">
        <f>SUM(G18:G41)</f>
        <v>#REF!</v>
      </c>
      <c r="H45" s="46">
        <f>SUM(H18:H41)</f>
        <v>25</v>
      </c>
      <c r="I45" s="46" t="e">
        <f>SUM(I18:I41)</f>
        <v>#REF!</v>
      </c>
      <c r="J45" s="64" t="s">
        <v>32</v>
      </c>
      <c r="K45" s="65"/>
    </row>
    <row r="46" spans="1:11" ht="13.5" thickBot="1" x14ac:dyDescent="0.25">
      <c r="B46" s="66"/>
      <c r="C46" s="18"/>
      <c r="D46" s="67" t="s">
        <v>33</v>
      </c>
      <c r="E46" s="68" t="s">
        <v>34</v>
      </c>
      <c r="F46" s="18"/>
      <c r="G46" s="18"/>
      <c r="H46" s="18"/>
      <c r="I46" s="18"/>
      <c r="J46" s="69"/>
    </row>
    <row r="47" spans="1:11" ht="30.75" customHeight="1" thickBot="1" x14ac:dyDescent="0.25">
      <c r="A47" s="66"/>
      <c r="B47" s="70" t="s">
        <v>35</v>
      </c>
      <c r="C47" s="46">
        <f>SUM(C19:C42)</f>
        <v>0</v>
      </c>
      <c r="D47" s="71">
        <f>SUM(C47:C47)</f>
        <v>0</v>
      </c>
      <c r="E47" s="72" t="e">
        <f>SUM(#REF!)</f>
        <v>#REF!</v>
      </c>
      <c r="F47" s="46">
        <f>SUM(F19:F44)</f>
        <v>0</v>
      </c>
      <c r="G47" s="46" t="e">
        <f>SUM(G19:G44)</f>
        <v>#REF!</v>
      </c>
      <c r="H47" s="46">
        <f>SUM(H19:H44)</f>
        <v>0</v>
      </c>
      <c r="I47" s="46" t="e">
        <f>SUM(I19:I44)</f>
        <v>#REF!</v>
      </c>
      <c r="J47" s="69" t="e">
        <f>ABS(E47)+ABS(D47)</f>
        <v>#REF!</v>
      </c>
    </row>
    <row r="48" spans="1:11" ht="13.5" thickBot="1" x14ac:dyDescent="0.25">
      <c r="A48" s="66"/>
      <c r="B48" s="66"/>
      <c r="C48" s="46"/>
      <c r="F48" s="73"/>
      <c r="G48" s="73"/>
      <c r="H48" s="73"/>
      <c r="I48" s="73"/>
    </row>
    <row r="49" spans="1:27" x14ac:dyDescent="0.2">
      <c r="A49" s="2"/>
      <c r="B49" s="2"/>
      <c r="C49" s="43" t="s">
        <v>36</v>
      </c>
      <c r="D49" s="44"/>
      <c r="E49" s="44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s="12" customFormat="1" ht="16.5" customHeight="1" x14ac:dyDescent="0.2">
      <c r="A50" s="66"/>
      <c r="B50" s="66"/>
      <c r="C50" s="47" t="s">
        <v>11</v>
      </c>
      <c r="D50" s="76"/>
      <c r="E50" s="76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12" customFormat="1" ht="16.5" customHeight="1" x14ac:dyDescent="0.2">
      <c r="A51" s="66"/>
      <c r="B51" s="66"/>
      <c r="C51" s="47" t="s">
        <v>40</v>
      </c>
      <c r="D51" s="76"/>
      <c r="E51" s="76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s="12" customFormat="1" ht="18.75" customHeight="1" x14ac:dyDescent="0.2">
      <c r="A52" s="66"/>
      <c r="B52" s="66"/>
      <c r="C52" s="47" t="s">
        <v>42</v>
      </c>
      <c r="D52" s="76"/>
      <c r="E52" s="76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7" s="12" customFormat="1" ht="19.5" customHeight="1" thickBot="1" x14ac:dyDescent="0.25">
      <c r="A53" s="66"/>
      <c r="B53" s="66"/>
      <c r="C53" s="78" t="s">
        <v>44</v>
      </c>
      <c r="D53" s="77"/>
      <c r="E53" s="77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7" s="12" customFormat="1" ht="21" customHeight="1" x14ac:dyDescent="0.2">
      <c r="A54" s="66"/>
      <c r="B54" s="66"/>
      <c r="C54" s="44"/>
      <c r="D54" s="76"/>
      <c r="E54" s="76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7" s="12" customFormat="1" ht="24" customHeight="1" x14ac:dyDescent="0.2">
      <c r="A55" s="66"/>
      <c r="B55" s="66"/>
      <c r="C55" s="44"/>
      <c r="D55" s="7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7" s="12" customFormat="1" ht="28.5" customHeight="1" x14ac:dyDescent="0.2">
      <c r="A56" s="66"/>
      <c r="B56" s="66"/>
      <c r="C56" s="44"/>
      <c r="D56" s="76"/>
      <c r="E56" s="76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7" s="12" customFormat="1" ht="25.5" customHeight="1" x14ac:dyDescent="0.2">
      <c r="A57" s="66"/>
      <c r="B57" s="66"/>
      <c r="C57" s="44"/>
      <c r="D57" s="79"/>
      <c r="E57" s="79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7" s="12" customFormat="1" ht="27" customHeight="1" x14ac:dyDescent="0.2">
      <c r="C58" s="44"/>
      <c r="D58" s="79"/>
      <c r="E58" s="79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20.25" customHeight="1" x14ac:dyDescent="0.2">
      <c r="B59" s="32"/>
      <c r="C59" s="44"/>
      <c r="D59" s="79"/>
      <c r="E59" s="8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ht="24" customHeight="1" x14ac:dyDescent="0.2">
      <c r="B60" s="30"/>
      <c r="C60" s="32"/>
      <c r="D60" s="79"/>
      <c r="F60" s="81"/>
      <c r="G60" s="81"/>
      <c r="H60" s="81"/>
      <c r="I60" s="81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15" x14ac:dyDescent="0.2">
      <c r="C61" s="32"/>
      <c r="D61" s="79"/>
      <c r="F61" s="80"/>
      <c r="G61" s="80"/>
      <c r="H61" s="80"/>
      <c r="I61" s="8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15" x14ac:dyDescent="0.2">
      <c r="C62" s="32"/>
      <c r="D62" s="7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" x14ac:dyDescent="0.2">
      <c r="C63" s="32"/>
      <c r="D63" s="79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15" x14ac:dyDescent="0.2">
      <c r="C64" s="32"/>
      <c r="D64" s="79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3:27" x14ac:dyDescent="0.2">
      <c r="C65" s="3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3:27" x14ac:dyDescent="0.2">
      <c r="C66" s="3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3:27" x14ac:dyDescent="0.2">
      <c r="C67" s="3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3:27" x14ac:dyDescent="0.2"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3:27" x14ac:dyDescent="0.2"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3:27" x14ac:dyDescent="0.2"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3:27" x14ac:dyDescent="0.2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3:27" x14ac:dyDescent="0.2"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3:27" x14ac:dyDescent="0.2"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3:27" x14ac:dyDescent="0.2"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3:27" x14ac:dyDescent="0.2"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3:27" x14ac:dyDescent="0.2"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3:27" x14ac:dyDescent="0.2"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3:27" x14ac:dyDescent="0.2"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3:27" x14ac:dyDescent="0.2"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3:27" x14ac:dyDescent="0.2"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6:27" x14ac:dyDescent="0.2"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6:27" x14ac:dyDescent="0.2"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6:27" x14ac:dyDescent="0.2"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6:27" x14ac:dyDescent="0.2"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6:27" x14ac:dyDescent="0.2"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6:27" x14ac:dyDescent="0.2"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6:27" x14ac:dyDescent="0.2"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6:27" x14ac:dyDescent="0.2"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6:27" x14ac:dyDescent="0.2"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6:27" x14ac:dyDescent="0.2"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6:27" x14ac:dyDescent="0.2"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6:27" x14ac:dyDescent="0.2"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6:27" x14ac:dyDescent="0.2"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6:27" x14ac:dyDescent="0.2"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6:27" x14ac:dyDescent="0.2"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6:27" x14ac:dyDescent="0.2"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6:27" x14ac:dyDescent="0.2"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6:27" x14ac:dyDescent="0.2"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6:27" x14ac:dyDescent="0.2"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6:27" x14ac:dyDescent="0.2"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6:27" x14ac:dyDescent="0.2"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6:27" x14ac:dyDescent="0.2"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6:27" x14ac:dyDescent="0.2"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6:27" x14ac:dyDescent="0.2"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6:27" x14ac:dyDescent="0.2"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6:27" x14ac:dyDescent="0.2"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L107"/>
  <sheetViews>
    <sheetView tabSelected="1" topLeftCell="A8" zoomScale="60" workbookViewId="0">
      <selection activeCell="D31" sqref="D31:E31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0" customWidth="1"/>
    <col min="8" max="8" width="21.42578125" style="30" customWidth="1"/>
    <col min="9" max="12" width="30.5703125" style="30" customWidth="1"/>
    <col min="13" max="14" width="30.28515625" style="5" customWidth="1"/>
    <col min="15" max="15" width="30.28515625" style="30" customWidth="1"/>
    <col min="16" max="16" width="21.42578125" style="30" customWidth="1"/>
    <col min="17" max="17" width="31.42578125" style="5" customWidth="1"/>
    <col min="18" max="19" width="28.85546875" style="5" customWidth="1"/>
    <col min="20" max="20" width="31.42578125" style="5" customWidth="1"/>
    <col min="21" max="21" width="26.42578125" style="5" customWidth="1"/>
    <col min="22" max="16384" width="16.7109375" style="5"/>
  </cols>
  <sheetData>
    <row r="1" spans="1:20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96"/>
      <c r="P1" s="3"/>
      <c r="Q1" s="4"/>
      <c r="R1" s="4"/>
      <c r="S1" s="4"/>
      <c r="T1" s="4"/>
    </row>
    <row r="2" spans="1:2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.75" customHeight="1" x14ac:dyDescent="0.2">
      <c r="B8" s="7">
        <v>37349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0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0" t="s">
        <v>3</v>
      </c>
      <c r="H9" s="11"/>
      <c r="I9" s="10" t="s">
        <v>57</v>
      </c>
      <c r="J9" s="10" t="s">
        <v>57</v>
      </c>
      <c r="K9" s="10" t="s">
        <v>57</v>
      </c>
      <c r="L9" s="10" t="s">
        <v>57</v>
      </c>
      <c r="M9" s="89" t="s">
        <v>4</v>
      </c>
      <c r="N9" s="89" t="s">
        <v>4</v>
      </c>
      <c r="O9" s="89" t="s">
        <v>4</v>
      </c>
      <c r="P9" s="11"/>
      <c r="Q9" s="12"/>
      <c r="R9" s="12"/>
      <c r="S9" s="12"/>
      <c r="T9" s="12"/>
    </row>
    <row r="10" spans="1:20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5" t="s">
        <v>7</v>
      </c>
      <c r="H10" s="11"/>
      <c r="I10" s="15" t="s">
        <v>45</v>
      </c>
      <c r="J10" s="15" t="s">
        <v>45</v>
      </c>
      <c r="K10" s="15" t="s">
        <v>45</v>
      </c>
      <c r="L10" s="15" t="s">
        <v>45</v>
      </c>
      <c r="M10" s="48" t="s">
        <v>7</v>
      </c>
      <c r="N10" s="48" t="s">
        <v>7</v>
      </c>
      <c r="O10" s="15" t="s">
        <v>67</v>
      </c>
      <c r="P10" s="11"/>
    </row>
    <row r="11" spans="1:20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8" t="s">
        <v>11</v>
      </c>
      <c r="H11" s="11"/>
      <c r="I11" s="18" t="s">
        <v>11</v>
      </c>
      <c r="J11" s="18" t="s">
        <v>11</v>
      </c>
      <c r="K11" s="18" t="s">
        <v>46</v>
      </c>
      <c r="L11" s="18" t="s">
        <v>46</v>
      </c>
      <c r="M11" s="18" t="s">
        <v>10</v>
      </c>
      <c r="N11" s="18" t="s">
        <v>10</v>
      </c>
      <c r="O11" s="18" t="s">
        <v>10</v>
      </c>
      <c r="P11" s="11"/>
    </row>
    <row r="12" spans="1:20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1">
        <v>22.25</v>
      </c>
      <c r="H12" s="22"/>
      <c r="I12" s="21">
        <v>121</v>
      </c>
      <c r="J12" s="21">
        <v>121</v>
      </c>
      <c r="K12" s="21"/>
      <c r="L12" s="21"/>
      <c r="M12" s="91"/>
      <c r="N12" s="91"/>
      <c r="O12" s="23"/>
      <c r="P12" s="22"/>
    </row>
    <row r="13" spans="1:20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100" t="s">
        <v>114</v>
      </c>
      <c r="G13" s="27" t="s">
        <v>51</v>
      </c>
      <c r="H13" s="28"/>
      <c r="I13" s="27" t="s">
        <v>51</v>
      </c>
      <c r="J13" s="27" t="s">
        <v>51</v>
      </c>
      <c r="K13" s="27" t="s">
        <v>50</v>
      </c>
      <c r="L13" s="27" t="s">
        <v>50</v>
      </c>
      <c r="M13" s="29" t="s">
        <v>13</v>
      </c>
      <c r="N13" s="29" t="s">
        <v>13</v>
      </c>
      <c r="O13" s="90" t="s">
        <v>13</v>
      </c>
      <c r="Q13" s="31"/>
      <c r="R13" s="31"/>
      <c r="S13" s="31"/>
      <c r="T13" s="31"/>
    </row>
    <row r="14" spans="1:20" x14ac:dyDescent="0.2">
      <c r="A14" s="24"/>
      <c r="B14" s="24"/>
      <c r="C14" s="17"/>
      <c r="D14" s="17"/>
      <c r="E14" s="18"/>
      <c r="F14" s="18"/>
      <c r="G14" s="18"/>
      <c r="H14" s="32"/>
      <c r="I14" s="18"/>
      <c r="J14" s="18"/>
      <c r="K14" s="18"/>
      <c r="L14" s="18"/>
      <c r="M14" s="55"/>
      <c r="N14" s="55"/>
      <c r="O14" s="18"/>
      <c r="P14" s="92"/>
      <c r="Q14" s="33"/>
      <c r="R14" s="33"/>
      <c r="S14" s="33"/>
      <c r="T14" s="33"/>
    </row>
    <row r="15" spans="1:20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6"/>
      <c r="I15" s="34" t="s">
        <v>69</v>
      </c>
      <c r="J15" s="34" t="s">
        <v>69</v>
      </c>
      <c r="K15" s="87" t="s">
        <v>69</v>
      </c>
      <c r="L15" s="87" t="s">
        <v>69</v>
      </c>
      <c r="M15" s="87" t="s">
        <v>69</v>
      </c>
      <c r="N15" s="87" t="s">
        <v>69</v>
      </c>
      <c r="O15" s="87" t="s">
        <v>69</v>
      </c>
      <c r="P15" s="88"/>
      <c r="Q15" s="34"/>
      <c r="R15" s="35"/>
      <c r="S15" s="35"/>
      <c r="T15" s="35"/>
    </row>
    <row r="16" spans="1:20" s="30" customFormat="1" ht="26.25" customHeight="1" thickBot="1" x14ac:dyDescent="0.25">
      <c r="A16" s="36"/>
      <c r="B16" s="36"/>
      <c r="C16" s="82" t="s">
        <v>127</v>
      </c>
      <c r="D16" s="82" t="s">
        <v>128</v>
      </c>
      <c r="E16" s="82" t="s">
        <v>126</v>
      </c>
      <c r="F16" s="46" t="s">
        <v>106</v>
      </c>
      <c r="G16" s="46" t="s">
        <v>122</v>
      </c>
      <c r="H16" s="17"/>
      <c r="I16" s="82" t="s">
        <v>132</v>
      </c>
      <c r="J16" s="82" t="s">
        <v>131</v>
      </c>
      <c r="K16" s="82" t="s">
        <v>139</v>
      </c>
      <c r="L16" s="82" t="s">
        <v>138</v>
      </c>
      <c r="M16" s="60" t="s">
        <v>102</v>
      </c>
      <c r="N16" s="60" t="s">
        <v>103</v>
      </c>
      <c r="O16" s="60" t="s">
        <v>104</v>
      </c>
      <c r="P16" s="18"/>
      <c r="Q16" s="37" t="s">
        <v>14</v>
      </c>
      <c r="R16" s="38" t="s">
        <v>15</v>
      </c>
      <c r="S16" s="39" t="s">
        <v>16</v>
      </c>
      <c r="T16" s="40" t="s">
        <v>17</v>
      </c>
    </row>
    <row r="17" spans="1:20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5"/>
      <c r="I17" s="43" t="s">
        <v>68</v>
      </c>
      <c r="J17" s="43" t="s">
        <v>68</v>
      </c>
      <c r="K17" s="43" t="s">
        <v>20</v>
      </c>
      <c r="L17" s="43" t="s">
        <v>20</v>
      </c>
      <c r="M17" s="15" t="s">
        <v>20</v>
      </c>
      <c r="N17" s="15" t="s">
        <v>20</v>
      </c>
      <c r="O17" s="46" t="s">
        <v>20</v>
      </c>
      <c r="P17" s="47"/>
      <c r="Q17" s="48"/>
      <c r="R17" s="15"/>
      <c r="S17" s="15"/>
      <c r="T17" s="15"/>
    </row>
    <row r="18" spans="1:20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25</v>
      </c>
      <c r="G18" s="49">
        <v>0</v>
      </c>
      <c r="H18" s="45"/>
      <c r="I18" s="49">
        <v>0</v>
      </c>
      <c r="J18" s="49">
        <v>0</v>
      </c>
      <c r="K18" s="49">
        <v>0</v>
      </c>
      <c r="L18" s="49">
        <v>0</v>
      </c>
      <c r="M18" s="52">
        <v>0</v>
      </c>
      <c r="N18" s="52">
        <v>0</v>
      </c>
      <c r="O18" s="52">
        <v>0</v>
      </c>
      <c r="P18" s="51"/>
      <c r="Q18" s="48">
        <f>SUM(C18:O18)</f>
        <v>25</v>
      </c>
      <c r="R18" s="48">
        <f>SUM(C18:D18,I18:L18)</f>
        <v>0</v>
      </c>
      <c r="S18" s="48">
        <f>SUM(E18:G18)</f>
        <v>25</v>
      </c>
      <c r="T18" s="15">
        <f>SUM(M18:O18)</f>
        <v>0</v>
      </c>
    </row>
    <row r="19" spans="1:20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25</v>
      </c>
      <c r="H19" s="45"/>
      <c r="I19" s="53">
        <v>0</v>
      </c>
      <c r="J19" s="53">
        <v>0</v>
      </c>
      <c r="K19" s="53">
        <v>0</v>
      </c>
      <c r="L19" s="53">
        <v>0</v>
      </c>
      <c r="M19" s="54">
        <v>0</v>
      </c>
      <c r="N19" s="54">
        <v>0</v>
      </c>
      <c r="O19" s="54">
        <v>0</v>
      </c>
      <c r="P19" s="51"/>
      <c r="Q19" s="55">
        <f t="shared" ref="Q19:Q42" si="0">SUM(C19:O19)</f>
        <v>25</v>
      </c>
      <c r="R19" s="55">
        <f t="shared" ref="R19:R42" si="1">SUM(C19:D19,I19:L19)</f>
        <v>0</v>
      </c>
      <c r="S19" s="55">
        <f t="shared" ref="S19:S42" si="2">SUM(E19:G19)</f>
        <v>25</v>
      </c>
      <c r="T19" s="18">
        <f t="shared" ref="T19:T42" si="3">SUM(M19:O19)</f>
        <v>0</v>
      </c>
    </row>
    <row r="20" spans="1:20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25</v>
      </c>
      <c r="H20" s="45"/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4">
        <v>0</v>
      </c>
      <c r="O20" s="54">
        <v>0</v>
      </c>
      <c r="P20" s="51"/>
      <c r="Q20" s="55">
        <f t="shared" si="0"/>
        <v>25</v>
      </c>
      <c r="R20" s="55">
        <f t="shared" si="1"/>
        <v>0</v>
      </c>
      <c r="S20" s="55">
        <f t="shared" si="2"/>
        <v>25</v>
      </c>
      <c r="T20" s="18">
        <f t="shared" si="3"/>
        <v>0</v>
      </c>
    </row>
    <row r="21" spans="1:20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25</v>
      </c>
      <c r="H21" s="45"/>
      <c r="I21" s="53">
        <v>0</v>
      </c>
      <c r="J21" s="53">
        <v>0</v>
      </c>
      <c r="K21" s="53">
        <v>0</v>
      </c>
      <c r="L21" s="53">
        <v>0</v>
      </c>
      <c r="M21" s="54">
        <v>0</v>
      </c>
      <c r="N21" s="54">
        <v>0</v>
      </c>
      <c r="O21" s="54">
        <v>0</v>
      </c>
      <c r="P21" s="51"/>
      <c r="Q21" s="55">
        <f t="shared" si="0"/>
        <v>25</v>
      </c>
      <c r="R21" s="55">
        <f t="shared" si="1"/>
        <v>0</v>
      </c>
      <c r="S21" s="55">
        <f t="shared" si="2"/>
        <v>25</v>
      </c>
      <c r="T21" s="18">
        <f t="shared" si="3"/>
        <v>0</v>
      </c>
    </row>
    <row r="22" spans="1:20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25</v>
      </c>
      <c r="H22" s="45"/>
      <c r="I22" s="53">
        <v>0</v>
      </c>
      <c r="J22" s="53">
        <v>0</v>
      </c>
      <c r="K22" s="53">
        <v>0</v>
      </c>
      <c r="L22" s="53">
        <v>0</v>
      </c>
      <c r="M22" s="54">
        <v>0</v>
      </c>
      <c r="N22" s="54">
        <v>0</v>
      </c>
      <c r="O22" s="54">
        <v>0</v>
      </c>
      <c r="P22" s="51"/>
      <c r="Q22" s="55">
        <f t="shared" si="0"/>
        <v>25</v>
      </c>
      <c r="R22" s="55">
        <f t="shared" si="1"/>
        <v>0</v>
      </c>
      <c r="S22" s="55">
        <f t="shared" si="2"/>
        <v>25</v>
      </c>
      <c r="T22" s="18">
        <f t="shared" si="3"/>
        <v>0</v>
      </c>
    </row>
    <row r="23" spans="1:20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25</v>
      </c>
      <c r="H23" s="45"/>
      <c r="I23" s="53">
        <v>0</v>
      </c>
      <c r="J23" s="53">
        <v>0</v>
      </c>
      <c r="K23" s="53">
        <v>0</v>
      </c>
      <c r="L23" s="53">
        <v>0</v>
      </c>
      <c r="M23" s="54">
        <v>0</v>
      </c>
      <c r="N23" s="54">
        <v>0</v>
      </c>
      <c r="O23" s="54">
        <v>0</v>
      </c>
      <c r="P23" s="51"/>
      <c r="Q23" s="55">
        <f t="shared" si="0"/>
        <v>25</v>
      </c>
      <c r="R23" s="55">
        <f t="shared" si="1"/>
        <v>0</v>
      </c>
      <c r="S23" s="55">
        <f t="shared" si="2"/>
        <v>25</v>
      </c>
      <c r="T23" s="18">
        <f t="shared" si="3"/>
        <v>0</v>
      </c>
    </row>
    <row r="24" spans="1:20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25</v>
      </c>
      <c r="H24" s="45"/>
      <c r="I24" s="53">
        <v>0</v>
      </c>
      <c r="J24" s="53">
        <v>0</v>
      </c>
      <c r="K24" s="53">
        <v>0</v>
      </c>
      <c r="L24" s="53">
        <v>0</v>
      </c>
      <c r="M24" s="54">
        <v>0</v>
      </c>
      <c r="N24" s="54">
        <v>0</v>
      </c>
      <c r="O24" s="54">
        <v>0</v>
      </c>
      <c r="P24" s="51"/>
      <c r="Q24" s="55">
        <f t="shared" si="0"/>
        <v>25</v>
      </c>
      <c r="R24" s="55">
        <f t="shared" si="1"/>
        <v>0</v>
      </c>
      <c r="S24" s="55">
        <f t="shared" si="2"/>
        <v>25</v>
      </c>
      <c r="T24" s="18">
        <f t="shared" si="3"/>
        <v>0</v>
      </c>
    </row>
    <row r="25" spans="1:20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53">
        <v>0</v>
      </c>
      <c r="H25" s="45"/>
      <c r="I25" s="53">
        <v>-25</v>
      </c>
      <c r="J25" s="53">
        <v>-25</v>
      </c>
      <c r="K25" s="53">
        <v>-25</v>
      </c>
      <c r="L25" s="53">
        <v>-25</v>
      </c>
      <c r="M25" s="54">
        <v>-50</v>
      </c>
      <c r="N25" s="54">
        <v>-30</v>
      </c>
      <c r="O25" s="54">
        <v>-53</v>
      </c>
      <c r="P25" s="51"/>
      <c r="Q25" s="55">
        <f t="shared" si="0"/>
        <v>-153</v>
      </c>
      <c r="R25" s="55">
        <f t="shared" si="1"/>
        <v>-50</v>
      </c>
      <c r="S25" s="55">
        <f t="shared" si="2"/>
        <v>30</v>
      </c>
      <c r="T25" s="18">
        <f t="shared" si="3"/>
        <v>-133</v>
      </c>
    </row>
    <row r="26" spans="1:20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53">
        <v>0</v>
      </c>
      <c r="H26" s="45"/>
      <c r="I26" s="53">
        <v>-25</v>
      </c>
      <c r="J26" s="53">
        <v>-25</v>
      </c>
      <c r="K26" s="53">
        <v>-25</v>
      </c>
      <c r="L26" s="53">
        <v>-25</v>
      </c>
      <c r="M26" s="54">
        <v>-50</v>
      </c>
      <c r="N26" s="54">
        <v>-30</v>
      </c>
      <c r="O26" s="54">
        <v>-53</v>
      </c>
      <c r="P26" s="51"/>
      <c r="Q26" s="55">
        <f t="shared" si="0"/>
        <v>-153</v>
      </c>
      <c r="R26" s="55">
        <f t="shared" si="1"/>
        <v>-50</v>
      </c>
      <c r="S26" s="55">
        <f t="shared" si="2"/>
        <v>30</v>
      </c>
      <c r="T26" s="18">
        <f t="shared" si="3"/>
        <v>-133</v>
      </c>
    </row>
    <row r="27" spans="1:20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53">
        <v>0</v>
      </c>
      <c r="H27" s="45"/>
      <c r="I27" s="53">
        <v>-25</v>
      </c>
      <c r="J27" s="53">
        <v>-25</v>
      </c>
      <c r="K27" s="53">
        <v>-25</v>
      </c>
      <c r="L27" s="53">
        <v>-25</v>
      </c>
      <c r="M27" s="54">
        <v>-50</v>
      </c>
      <c r="N27" s="54">
        <v>-30</v>
      </c>
      <c r="O27" s="54">
        <v>-53</v>
      </c>
      <c r="P27" s="51"/>
      <c r="Q27" s="55">
        <f t="shared" si="0"/>
        <v>-153</v>
      </c>
      <c r="R27" s="55">
        <f t="shared" si="1"/>
        <v>-50</v>
      </c>
      <c r="S27" s="55">
        <f t="shared" si="2"/>
        <v>30</v>
      </c>
      <c r="T27" s="18">
        <f t="shared" si="3"/>
        <v>-133</v>
      </c>
    </row>
    <row r="28" spans="1:20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53">
        <v>0</v>
      </c>
      <c r="H28" s="45"/>
      <c r="I28" s="53">
        <v>-25</v>
      </c>
      <c r="J28" s="53">
        <v>-25</v>
      </c>
      <c r="K28" s="53">
        <v>-25</v>
      </c>
      <c r="L28" s="53">
        <v>-25</v>
      </c>
      <c r="M28" s="54">
        <v>-50</v>
      </c>
      <c r="N28" s="54">
        <v>-30</v>
      </c>
      <c r="O28" s="54">
        <v>-53</v>
      </c>
      <c r="P28" s="51"/>
      <c r="Q28" s="55">
        <f t="shared" si="0"/>
        <v>-153</v>
      </c>
      <c r="R28" s="55">
        <f t="shared" si="1"/>
        <v>-50</v>
      </c>
      <c r="S28" s="55">
        <f t="shared" si="2"/>
        <v>30</v>
      </c>
      <c r="T28" s="18">
        <f t="shared" si="3"/>
        <v>-133</v>
      </c>
    </row>
    <row r="29" spans="1:20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53">
        <v>0</v>
      </c>
      <c r="H29" s="45"/>
      <c r="I29" s="53">
        <v>-25</v>
      </c>
      <c r="J29" s="53">
        <v>-25</v>
      </c>
      <c r="K29" s="53">
        <v>-25</v>
      </c>
      <c r="L29" s="53">
        <v>-25</v>
      </c>
      <c r="M29" s="54">
        <v>-50</v>
      </c>
      <c r="N29" s="54">
        <v>-30</v>
      </c>
      <c r="O29" s="54">
        <v>-53</v>
      </c>
      <c r="P29" s="51"/>
      <c r="Q29" s="55">
        <f t="shared" si="0"/>
        <v>-153</v>
      </c>
      <c r="R29" s="55">
        <f t="shared" si="1"/>
        <v>-50</v>
      </c>
      <c r="S29" s="55">
        <f t="shared" si="2"/>
        <v>30</v>
      </c>
      <c r="T29" s="18">
        <f t="shared" si="3"/>
        <v>-133</v>
      </c>
    </row>
    <row r="30" spans="1:20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53">
        <v>0</v>
      </c>
      <c r="H30" s="45"/>
      <c r="I30" s="53">
        <v>-25</v>
      </c>
      <c r="J30" s="53">
        <v>-25</v>
      </c>
      <c r="K30" s="53">
        <v>-25</v>
      </c>
      <c r="L30" s="53">
        <v>-25</v>
      </c>
      <c r="M30" s="54">
        <v>-50</v>
      </c>
      <c r="N30" s="54">
        <v>-30</v>
      </c>
      <c r="O30" s="54">
        <v>-53</v>
      </c>
      <c r="P30" s="51"/>
      <c r="Q30" s="55">
        <f t="shared" si="0"/>
        <v>-153</v>
      </c>
      <c r="R30" s="55">
        <f t="shared" si="1"/>
        <v>-50</v>
      </c>
      <c r="S30" s="55">
        <f t="shared" si="2"/>
        <v>30</v>
      </c>
      <c r="T30" s="18">
        <f t="shared" si="3"/>
        <v>-133</v>
      </c>
    </row>
    <row r="31" spans="1:20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53">
        <v>0</v>
      </c>
      <c r="H31" s="45"/>
      <c r="I31" s="53">
        <v>-25</v>
      </c>
      <c r="J31" s="53">
        <v>-25</v>
      </c>
      <c r="K31" s="53">
        <v>-25</v>
      </c>
      <c r="L31" s="53">
        <v>-25</v>
      </c>
      <c r="M31" s="54">
        <v>-50</v>
      </c>
      <c r="N31" s="54">
        <v>-30</v>
      </c>
      <c r="O31" s="54">
        <v>-53</v>
      </c>
      <c r="P31" s="51"/>
      <c r="Q31" s="55">
        <f t="shared" si="0"/>
        <v>-153</v>
      </c>
      <c r="R31" s="55">
        <f t="shared" si="1"/>
        <v>-50</v>
      </c>
      <c r="S31" s="55">
        <f t="shared" si="2"/>
        <v>30</v>
      </c>
      <c r="T31" s="18">
        <f t="shared" si="3"/>
        <v>-133</v>
      </c>
    </row>
    <row r="32" spans="1:20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53">
        <v>0</v>
      </c>
      <c r="H32" s="45"/>
      <c r="I32" s="53">
        <v>-25</v>
      </c>
      <c r="J32" s="53">
        <v>-25</v>
      </c>
      <c r="K32" s="53">
        <v>-25</v>
      </c>
      <c r="L32" s="53">
        <v>-25</v>
      </c>
      <c r="M32" s="54">
        <v>-50</v>
      </c>
      <c r="N32" s="54">
        <v>-30</v>
      </c>
      <c r="O32" s="54">
        <v>-53</v>
      </c>
      <c r="P32" s="51"/>
      <c r="Q32" s="55">
        <f t="shared" si="0"/>
        <v>-153</v>
      </c>
      <c r="R32" s="55">
        <f t="shared" si="1"/>
        <v>-50</v>
      </c>
      <c r="S32" s="55">
        <f t="shared" si="2"/>
        <v>30</v>
      </c>
      <c r="T32" s="18">
        <f t="shared" si="3"/>
        <v>-133</v>
      </c>
    </row>
    <row r="33" spans="1:22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53">
        <v>0</v>
      </c>
      <c r="H33" s="45"/>
      <c r="I33" s="53">
        <v>-25</v>
      </c>
      <c r="J33" s="53">
        <v>-25</v>
      </c>
      <c r="K33" s="53">
        <v>-25</v>
      </c>
      <c r="L33" s="53">
        <v>-25</v>
      </c>
      <c r="M33" s="54">
        <v>-50</v>
      </c>
      <c r="N33" s="54">
        <v>-30</v>
      </c>
      <c r="O33" s="54">
        <v>-53</v>
      </c>
      <c r="P33" s="51"/>
      <c r="Q33" s="55">
        <f t="shared" si="0"/>
        <v>-153</v>
      </c>
      <c r="R33" s="55">
        <f t="shared" si="1"/>
        <v>-50</v>
      </c>
      <c r="S33" s="55">
        <f t="shared" si="2"/>
        <v>30</v>
      </c>
      <c r="T33" s="18">
        <f t="shared" si="3"/>
        <v>-133</v>
      </c>
    </row>
    <row r="34" spans="1:22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53">
        <v>0</v>
      </c>
      <c r="H34" s="45"/>
      <c r="I34" s="53">
        <v>-25</v>
      </c>
      <c r="J34" s="53">
        <v>-25</v>
      </c>
      <c r="K34" s="53">
        <v>-25</v>
      </c>
      <c r="L34" s="53">
        <v>-25</v>
      </c>
      <c r="M34" s="54">
        <v>-50</v>
      </c>
      <c r="N34" s="54">
        <v>-30</v>
      </c>
      <c r="O34" s="54">
        <v>-53</v>
      </c>
      <c r="P34" s="51"/>
      <c r="Q34" s="55">
        <f t="shared" si="0"/>
        <v>-153</v>
      </c>
      <c r="R34" s="55">
        <f t="shared" si="1"/>
        <v>-50</v>
      </c>
      <c r="S34" s="55">
        <f t="shared" si="2"/>
        <v>30</v>
      </c>
      <c r="T34" s="18">
        <f t="shared" si="3"/>
        <v>-133</v>
      </c>
    </row>
    <row r="35" spans="1:22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53">
        <v>0</v>
      </c>
      <c r="H35" s="45"/>
      <c r="I35" s="53">
        <v>-25</v>
      </c>
      <c r="J35" s="53">
        <v>-25</v>
      </c>
      <c r="K35" s="53">
        <v>-25</v>
      </c>
      <c r="L35" s="53">
        <v>-25</v>
      </c>
      <c r="M35" s="54">
        <v>-50</v>
      </c>
      <c r="N35" s="54">
        <v>-30</v>
      </c>
      <c r="O35" s="54">
        <v>-53</v>
      </c>
      <c r="P35" s="51"/>
      <c r="Q35" s="55">
        <f t="shared" si="0"/>
        <v>-153</v>
      </c>
      <c r="R35" s="55">
        <f t="shared" si="1"/>
        <v>-50</v>
      </c>
      <c r="S35" s="55">
        <f t="shared" si="2"/>
        <v>30</v>
      </c>
      <c r="T35" s="18">
        <f t="shared" si="3"/>
        <v>-133</v>
      </c>
    </row>
    <row r="36" spans="1:22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53">
        <v>0</v>
      </c>
      <c r="H36" s="45"/>
      <c r="I36" s="53">
        <v>-25</v>
      </c>
      <c r="J36" s="53">
        <v>-25</v>
      </c>
      <c r="K36" s="53">
        <v>-25</v>
      </c>
      <c r="L36" s="53">
        <v>-25</v>
      </c>
      <c r="M36" s="54">
        <v>-50</v>
      </c>
      <c r="N36" s="54">
        <v>-30</v>
      </c>
      <c r="O36" s="54">
        <v>-53</v>
      </c>
      <c r="P36" s="51"/>
      <c r="Q36" s="55">
        <f t="shared" si="0"/>
        <v>-153</v>
      </c>
      <c r="R36" s="55">
        <f t="shared" si="1"/>
        <v>-50</v>
      </c>
      <c r="S36" s="55">
        <f t="shared" si="2"/>
        <v>30</v>
      </c>
      <c r="T36" s="18">
        <f t="shared" si="3"/>
        <v>-133</v>
      </c>
    </row>
    <row r="37" spans="1:22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53">
        <v>0</v>
      </c>
      <c r="H37" s="45"/>
      <c r="I37" s="53">
        <v>-25</v>
      </c>
      <c r="J37" s="53">
        <v>-25</v>
      </c>
      <c r="K37" s="53">
        <v>-25</v>
      </c>
      <c r="L37" s="53">
        <v>-25</v>
      </c>
      <c r="M37" s="54">
        <v>-50</v>
      </c>
      <c r="N37" s="54">
        <v>-30</v>
      </c>
      <c r="O37" s="54">
        <v>-53</v>
      </c>
      <c r="P37" s="51"/>
      <c r="Q37" s="55">
        <f t="shared" si="0"/>
        <v>-153</v>
      </c>
      <c r="R37" s="55">
        <f t="shared" si="1"/>
        <v>-50</v>
      </c>
      <c r="S37" s="55">
        <f t="shared" si="2"/>
        <v>30</v>
      </c>
      <c r="T37" s="18">
        <f t="shared" si="3"/>
        <v>-133</v>
      </c>
    </row>
    <row r="38" spans="1:22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53">
        <v>0</v>
      </c>
      <c r="H38" s="45"/>
      <c r="I38" s="53">
        <v>-25</v>
      </c>
      <c r="J38" s="53">
        <v>-25</v>
      </c>
      <c r="K38" s="53">
        <v>-25</v>
      </c>
      <c r="L38" s="53">
        <v>-25</v>
      </c>
      <c r="M38" s="54">
        <v>-50</v>
      </c>
      <c r="N38" s="54">
        <v>-30</v>
      </c>
      <c r="O38" s="54">
        <v>-53</v>
      </c>
      <c r="P38" s="51"/>
      <c r="Q38" s="55">
        <f t="shared" si="0"/>
        <v>-153</v>
      </c>
      <c r="R38" s="55">
        <f t="shared" si="1"/>
        <v>-50</v>
      </c>
      <c r="S38" s="55">
        <f t="shared" si="2"/>
        <v>30</v>
      </c>
      <c r="T38" s="18">
        <f t="shared" si="3"/>
        <v>-133</v>
      </c>
    </row>
    <row r="39" spans="1:22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53">
        <v>0</v>
      </c>
      <c r="H39" s="45"/>
      <c r="I39" s="53">
        <v>-25</v>
      </c>
      <c r="J39" s="53">
        <v>-25</v>
      </c>
      <c r="K39" s="53">
        <v>-25</v>
      </c>
      <c r="L39" s="53">
        <v>-25</v>
      </c>
      <c r="M39" s="54">
        <v>-50</v>
      </c>
      <c r="N39" s="54">
        <v>-30</v>
      </c>
      <c r="O39" s="54">
        <v>-53</v>
      </c>
      <c r="P39" s="51"/>
      <c r="Q39" s="55">
        <f t="shared" si="0"/>
        <v>-153</v>
      </c>
      <c r="R39" s="55">
        <f t="shared" si="1"/>
        <v>-50</v>
      </c>
      <c r="S39" s="55">
        <f t="shared" si="2"/>
        <v>30</v>
      </c>
      <c r="T39" s="18">
        <f t="shared" si="3"/>
        <v>-133</v>
      </c>
    </row>
    <row r="40" spans="1:22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53">
        <v>0</v>
      </c>
      <c r="H40" s="45"/>
      <c r="I40" s="53">
        <v>-25</v>
      </c>
      <c r="J40" s="53">
        <v>-25</v>
      </c>
      <c r="K40" s="53">
        <v>-25</v>
      </c>
      <c r="L40" s="53">
        <v>-25</v>
      </c>
      <c r="M40" s="54">
        <v>-50</v>
      </c>
      <c r="N40" s="54">
        <v>-30</v>
      </c>
      <c r="O40" s="54">
        <v>-53</v>
      </c>
      <c r="P40" s="51"/>
      <c r="Q40" s="55">
        <f t="shared" si="0"/>
        <v>-153</v>
      </c>
      <c r="R40" s="55">
        <f t="shared" si="1"/>
        <v>-50</v>
      </c>
      <c r="S40" s="55">
        <f t="shared" si="2"/>
        <v>30</v>
      </c>
      <c r="T40" s="18">
        <f t="shared" si="3"/>
        <v>-133</v>
      </c>
    </row>
    <row r="41" spans="1:22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25</v>
      </c>
      <c r="H41" s="45"/>
      <c r="I41" s="53">
        <v>0</v>
      </c>
      <c r="J41" s="53">
        <v>0</v>
      </c>
      <c r="K41" s="53">
        <v>0</v>
      </c>
      <c r="L41" s="53">
        <v>0</v>
      </c>
      <c r="M41" s="54">
        <v>0</v>
      </c>
      <c r="N41" s="54">
        <v>0</v>
      </c>
      <c r="O41" s="54">
        <v>0</v>
      </c>
      <c r="P41" s="51"/>
      <c r="Q41" s="55">
        <f t="shared" si="0"/>
        <v>25</v>
      </c>
      <c r="R41" s="55">
        <f t="shared" si="1"/>
        <v>0</v>
      </c>
      <c r="S41" s="55">
        <f t="shared" si="2"/>
        <v>25</v>
      </c>
      <c r="T41" s="18">
        <f t="shared" si="3"/>
        <v>0</v>
      </c>
    </row>
    <row r="42" spans="1:22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0</v>
      </c>
      <c r="G42" s="56">
        <v>25</v>
      </c>
      <c r="H42" s="45"/>
      <c r="I42" s="56">
        <v>0</v>
      </c>
      <c r="J42" s="56">
        <v>0</v>
      </c>
      <c r="K42" s="56">
        <v>0</v>
      </c>
      <c r="L42" s="56">
        <v>0</v>
      </c>
      <c r="M42" s="57">
        <v>0</v>
      </c>
      <c r="N42" s="57">
        <v>0</v>
      </c>
      <c r="O42" s="57">
        <v>0</v>
      </c>
      <c r="P42" s="51"/>
      <c r="Q42" s="58">
        <f t="shared" si="0"/>
        <v>25</v>
      </c>
      <c r="R42" s="58">
        <f t="shared" si="1"/>
        <v>0</v>
      </c>
      <c r="S42" s="58">
        <f t="shared" si="2"/>
        <v>25</v>
      </c>
      <c r="T42" s="59">
        <f t="shared" si="3"/>
        <v>0</v>
      </c>
    </row>
    <row r="43" spans="1:22" s="12" customFormat="1" x14ac:dyDescent="0.2">
      <c r="A43" s="51"/>
      <c r="B43" s="51"/>
      <c r="C43" s="51"/>
      <c r="D43" s="51"/>
      <c r="E43" s="61"/>
      <c r="F43" s="61"/>
      <c r="G43" s="61"/>
      <c r="H43" s="51"/>
      <c r="I43" s="51"/>
      <c r="J43" s="51"/>
      <c r="K43" s="51"/>
      <c r="L43" s="51"/>
      <c r="M43" s="51"/>
      <c r="N43" s="51"/>
      <c r="O43" s="51"/>
      <c r="P43" s="51"/>
      <c r="Q43" s="11"/>
      <c r="R43" s="11"/>
      <c r="S43" s="11"/>
      <c r="T43" s="11"/>
    </row>
    <row r="44" spans="1:22" ht="13.5" thickBot="1" x14ac:dyDescent="0.25">
      <c r="A44" s="20"/>
      <c r="B44" s="20"/>
      <c r="C44" s="20"/>
      <c r="D44" s="20"/>
      <c r="E44" s="62"/>
      <c r="F44" s="62"/>
      <c r="G44" s="62"/>
      <c r="H44" s="20"/>
      <c r="I44" s="20"/>
      <c r="J44" s="20"/>
      <c r="K44" s="20"/>
      <c r="L44" s="20"/>
      <c r="M44" s="20"/>
      <c r="N44" s="20"/>
      <c r="O44" s="20"/>
      <c r="P44" s="20"/>
    </row>
    <row r="45" spans="1:22" ht="13.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25</v>
      </c>
      <c r="G45" s="46">
        <f>SUM(G18:G41)</f>
        <v>175</v>
      </c>
      <c r="H45" s="17"/>
      <c r="I45" s="46">
        <f t="shared" ref="I45:O45" si="4">SUM(I18:I41)</f>
        <v>-400</v>
      </c>
      <c r="J45" s="46">
        <f t="shared" si="4"/>
        <v>-400</v>
      </c>
      <c r="K45" s="46">
        <f t="shared" si="4"/>
        <v>-400</v>
      </c>
      <c r="L45" s="46">
        <f t="shared" si="4"/>
        <v>-400</v>
      </c>
      <c r="M45" s="46">
        <f t="shared" si="4"/>
        <v>-800</v>
      </c>
      <c r="N45" s="46">
        <f t="shared" si="4"/>
        <v>-480</v>
      </c>
      <c r="O45" s="46">
        <f t="shared" si="4"/>
        <v>-848</v>
      </c>
      <c r="P45" s="18"/>
      <c r="Q45" s="46">
        <f>SUM(Q18:Q41)</f>
        <v>-2248</v>
      </c>
      <c r="R45" s="46">
        <f>SUM(R18:R41)</f>
        <v>-800</v>
      </c>
      <c r="S45" s="46">
        <f>SUM(S18:S41)</f>
        <v>680</v>
      </c>
      <c r="T45" s="46">
        <f>SUM(T18:T41)</f>
        <v>-2128</v>
      </c>
      <c r="U45" s="64" t="s">
        <v>32</v>
      </c>
      <c r="V45" s="65"/>
    </row>
    <row r="46" spans="1:22" ht="13.5" thickBot="1" x14ac:dyDescent="0.25">
      <c r="B46" s="66"/>
      <c r="C46" s="11"/>
      <c r="D46" s="11"/>
      <c r="E46" s="18"/>
      <c r="F46" s="18"/>
      <c r="G46" s="18"/>
      <c r="H46" s="67" t="s">
        <v>33</v>
      </c>
      <c r="I46" s="11"/>
      <c r="J46" s="11"/>
      <c r="K46" s="11"/>
      <c r="L46" s="11"/>
      <c r="M46" s="11"/>
      <c r="N46" s="11"/>
      <c r="O46" s="11"/>
      <c r="P46" s="68" t="s">
        <v>34</v>
      </c>
      <c r="Q46" s="18"/>
      <c r="R46" s="18"/>
      <c r="S46" s="18"/>
      <c r="T46" s="18"/>
      <c r="U46" s="69"/>
    </row>
    <row r="47" spans="1:22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0</v>
      </c>
      <c r="G47" s="46">
        <f>SUM(G19:G42)</f>
        <v>200</v>
      </c>
      <c r="H47" s="71">
        <f>SUM(C47:G47)</f>
        <v>1480</v>
      </c>
      <c r="I47" s="46">
        <f t="shared" ref="I47:O47" si="5">SUM(I19:I42)</f>
        <v>-400</v>
      </c>
      <c r="J47" s="46">
        <f>SUM(J19:J42)</f>
        <v>-400</v>
      </c>
      <c r="K47" s="46">
        <f t="shared" si="5"/>
        <v>-400</v>
      </c>
      <c r="L47" s="46">
        <f t="shared" si="5"/>
        <v>-400</v>
      </c>
      <c r="M47" s="46">
        <f t="shared" si="5"/>
        <v>-800</v>
      </c>
      <c r="N47" s="46">
        <f>SUM(N19:N42)</f>
        <v>-480</v>
      </c>
      <c r="O47" s="46">
        <f t="shared" si="5"/>
        <v>-848</v>
      </c>
      <c r="P47" s="72">
        <f>SUM(I47:O47)</f>
        <v>-3728</v>
      </c>
      <c r="Q47" s="46">
        <f>SUM(Q19:Q44)</f>
        <v>-2248</v>
      </c>
      <c r="R47" s="46">
        <f>SUM(R19:R44)</f>
        <v>-800</v>
      </c>
      <c r="S47" s="46">
        <f>SUM(S19:S44)</f>
        <v>680</v>
      </c>
      <c r="T47" s="46">
        <f>SUM(T19:T44)</f>
        <v>-2128</v>
      </c>
      <c r="U47" s="69">
        <f>ABS(P47)+ABS(H47)</f>
        <v>5208</v>
      </c>
    </row>
    <row r="48" spans="1:22" ht="13.5" thickBot="1" x14ac:dyDescent="0.25">
      <c r="A48" s="66"/>
      <c r="B48" s="66"/>
      <c r="C48" s="48"/>
      <c r="D48" s="48"/>
      <c r="E48" s="15"/>
      <c r="F48" s="46"/>
      <c r="G48" s="46"/>
      <c r="I48" s="46"/>
      <c r="J48" s="46"/>
      <c r="K48" s="15"/>
      <c r="L48" s="15"/>
      <c r="M48" s="14"/>
      <c r="N48" s="14"/>
      <c r="O48" s="14"/>
      <c r="Q48" s="73"/>
      <c r="R48" s="73"/>
      <c r="S48" s="73"/>
      <c r="T48" s="73"/>
    </row>
    <row r="49" spans="1:38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3" t="s">
        <v>36</v>
      </c>
      <c r="H49" s="44"/>
      <c r="I49" s="15" t="s">
        <v>133</v>
      </c>
      <c r="J49" s="15" t="s">
        <v>111</v>
      </c>
      <c r="K49" s="15" t="s">
        <v>74</v>
      </c>
      <c r="L49" s="15" t="s">
        <v>74</v>
      </c>
      <c r="M49" s="99"/>
      <c r="N49" s="99"/>
      <c r="O49" s="74"/>
      <c r="P49" s="44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47" t="s">
        <v>11</v>
      </c>
      <c r="H50" s="76"/>
      <c r="I50" s="18" t="s">
        <v>99</v>
      </c>
      <c r="J50" s="18" t="s">
        <v>112</v>
      </c>
      <c r="K50" s="18" t="s">
        <v>75</v>
      </c>
      <c r="L50" s="18" t="s">
        <v>75</v>
      </c>
      <c r="M50" s="17" t="s">
        <v>37</v>
      </c>
      <c r="N50" s="17" t="s">
        <v>37</v>
      </c>
      <c r="O50" s="18" t="s">
        <v>37</v>
      </c>
      <c r="P50" s="76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1:38" s="12" customFormat="1" ht="16.5" customHeight="1" thickBot="1" x14ac:dyDescent="0.25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47" t="s">
        <v>40</v>
      </c>
      <c r="H51" s="76"/>
      <c r="I51" s="18" t="s">
        <v>134</v>
      </c>
      <c r="J51" s="18" t="s">
        <v>47</v>
      </c>
      <c r="K51" s="18" t="s">
        <v>76</v>
      </c>
      <c r="L51" s="18" t="s">
        <v>76</v>
      </c>
      <c r="M51" s="17" t="s">
        <v>38</v>
      </c>
      <c r="N51" s="17" t="s">
        <v>38</v>
      </c>
      <c r="O51" s="18" t="s">
        <v>38</v>
      </c>
      <c r="P51" s="76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1:38" s="12" customFormat="1" ht="18.75" customHeight="1" x14ac:dyDescent="0.2">
      <c r="A52" s="66"/>
      <c r="B52" s="66"/>
      <c r="C52" s="47" t="s">
        <v>41</v>
      </c>
      <c r="D52" s="45" t="s">
        <v>130</v>
      </c>
      <c r="E52" s="47" t="s">
        <v>113</v>
      </c>
      <c r="F52" s="47" t="s">
        <v>42</v>
      </c>
      <c r="G52" s="47" t="s">
        <v>42</v>
      </c>
      <c r="H52" s="76"/>
      <c r="I52" s="18" t="s">
        <v>99</v>
      </c>
      <c r="J52" s="18" t="s">
        <v>56</v>
      </c>
      <c r="K52" s="15" t="s">
        <v>55</v>
      </c>
      <c r="L52" s="18" t="s">
        <v>55</v>
      </c>
      <c r="M52" s="17" t="s">
        <v>11</v>
      </c>
      <c r="N52" s="17" t="s">
        <v>11</v>
      </c>
      <c r="O52" s="18" t="s">
        <v>11</v>
      </c>
      <c r="P52" s="76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8" s="12" customFormat="1" ht="19.5" customHeight="1" thickBot="1" x14ac:dyDescent="0.25">
      <c r="A53" s="66"/>
      <c r="B53" s="66"/>
      <c r="C53" s="47" t="s">
        <v>129</v>
      </c>
      <c r="D53" s="45" t="s">
        <v>92</v>
      </c>
      <c r="E53" s="47" t="s">
        <v>38</v>
      </c>
      <c r="F53" s="78" t="s">
        <v>44</v>
      </c>
      <c r="G53" s="78" t="s">
        <v>44</v>
      </c>
      <c r="H53" s="77"/>
      <c r="I53" s="18" t="s">
        <v>135</v>
      </c>
      <c r="J53" s="47" t="s">
        <v>11</v>
      </c>
      <c r="K53" s="18" t="s">
        <v>120</v>
      </c>
      <c r="L53" s="18" t="s">
        <v>117</v>
      </c>
      <c r="M53" s="17" t="s">
        <v>43</v>
      </c>
      <c r="N53" s="17" t="s">
        <v>43</v>
      </c>
      <c r="O53" s="18" t="s">
        <v>43</v>
      </c>
      <c r="P53" s="77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8" s="12" customFormat="1" ht="21" customHeight="1" thickBot="1" x14ac:dyDescent="0.25">
      <c r="A54" s="66"/>
      <c r="B54" s="66"/>
      <c r="C54" s="47" t="s">
        <v>49</v>
      </c>
      <c r="D54" s="45" t="s">
        <v>63</v>
      </c>
      <c r="E54" s="47" t="s">
        <v>66</v>
      </c>
      <c r="F54" s="44"/>
      <c r="G54" s="44"/>
      <c r="H54" s="76"/>
      <c r="I54" s="18" t="s">
        <v>136</v>
      </c>
      <c r="J54" s="47" t="s">
        <v>39</v>
      </c>
      <c r="K54" s="55" t="s">
        <v>121</v>
      </c>
      <c r="L54" s="18" t="s">
        <v>118</v>
      </c>
      <c r="M54" s="60"/>
      <c r="N54" s="60"/>
      <c r="O54" s="59"/>
      <c r="P54" s="76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8" s="12" customFormat="1" ht="24" customHeight="1" thickBot="1" x14ac:dyDescent="0.25">
      <c r="A55" s="66"/>
      <c r="B55" s="66"/>
      <c r="C55" s="47" t="s">
        <v>63</v>
      </c>
      <c r="D55" s="98" t="s">
        <v>93</v>
      </c>
      <c r="E55" s="78" t="s">
        <v>65</v>
      </c>
      <c r="F55" s="44"/>
      <c r="G55" s="44"/>
      <c r="H55" s="76"/>
      <c r="I55" s="18" t="s">
        <v>99</v>
      </c>
      <c r="J55" s="47" t="s">
        <v>70</v>
      </c>
      <c r="K55" s="55" t="s">
        <v>119</v>
      </c>
      <c r="L55" s="18" t="s">
        <v>119</v>
      </c>
      <c r="M55" s="11"/>
      <c r="N55" s="11"/>
      <c r="O55" s="1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8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44"/>
      <c r="H56" s="76"/>
      <c r="I56" s="47" t="s">
        <v>137</v>
      </c>
      <c r="J56" s="47" t="s">
        <v>71</v>
      </c>
      <c r="K56" s="55" t="s">
        <v>116</v>
      </c>
      <c r="L56" s="18" t="s">
        <v>116</v>
      </c>
      <c r="M56" s="44"/>
      <c r="N56" s="44"/>
      <c r="O56" s="44"/>
      <c r="P56" s="7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8" s="12" customFormat="1" ht="25.5" customHeight="1" x14ac:dyDescent="0.2">
      <c r="A57" s="66"/>
      <c r="B57" s="66"/>
      <c r="C57" s="30"/>
      <c r="D57" s="30"/>
      <c r="E57" s="44"/>
      <c r="F57" s="44"/>
      <c r="G57" s="44"/>
      <c r="H57" s="79"/>
      <c r="I57" s="47" t="s">
        <v>53</v>
      </c>
      <c r="J57" s="47" t="s">
        <v>72</v>
      </c>
      <c r="K57" s="75" t="s">
        <v>46</v>
      </c>
      <c r="L57" s="47" t="s">
        <v>46</v>
      </c>
      <c r="M57" s="44"/>
      <c r="N57" s="44"/>
      <c r="O57" s="44"/>
      <c r="P57" s="79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8" s="12" customFormat="1" ht="27" customHeight="1" thickBot="1" x14ac:dyDescent="0.25">
      <c r="C58" s="30"/>
      <c r="D58" s="30"/>
      <c r="E58" s="44"/>
      <c r="F58" s="44"/>
      <c r="G58" s="44"/>
      <c r="H58" s="79"/>
      <c r="I58" s="47" t="s">
        <v>11</v>
      </c>
      <c r="J58" s="78" t="s">
        <v>73</v>
      </c>
      <c r="K58" s="75" t="s">
        <v>39</v>
      </c>
      <c r="L58" s="47" t="s">
        <v>11</v>
      </c>
      <c r="M58" s="44"/>
      <c r="N58" s="44"/>
      <c r="O58" s="44"/>
      <c r="P58" s="79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ht="20.25" customHeight="1" x14ac:dyDescent="0.2">
      <c r="B59" s="32"/>
      <c r="E59" s="44"/>
      <c r="F59" s="44"/>
      <c r="G59" s="44"/>
      <c r="H59" s="79"/>
      <c r="I59" s="47" t="s">
        <v>39</v>
      </c>
      <c r="K59" s="75" t="s">
        <v>70</v>
      </c>
      <c r="L59" s="47" t="s">
        <v>39</v>
      </c>
      <c r="M59" s="32"/>
      <c r="N59" s="32"/>
      <c r="O59" s="32"/>
      <c r="P59" s="8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24" customHeight="1" x14ac:dyDescent="0.2">
      <c r="B60" s="30"/>
      <c r="E60" s="32"/>
      <c r="F60" s="32"/>
      <c r="G60" s="32"/>
      <c r="H60" s="79"/>
      <c r="I60" s="47" t="s">
        <v>70</v>
      </c>
      <c r="K60" s="75" t="s">
        <v>71</v>
      </c>
      <c r="L60" s="47" t="s">
        <v>70</v>
      </c>
      <c r="M60" s="32"/>
      <c r="N60" s="32"/>
      <c r="O60" s="32"/>
      <c r="Q60" s="81"/>
      <c r="R60" s="81"/>
      <c r="S60" s="81"/>
      <c r="T60" s="81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5" x14ac:dyDescent="0.2">
      <c r="E61" s="32"/>
      <c r="F61" s="32"/>
      <c r="G61" s="32"/>
      <c r="H61" s="79"/>
      <c r="I61" s="47" t="s">
        <v>71</v>
      </c>
      <c r="K61" s="75" t="s">
        <v>72</v>
      </c>
      <c r="L61" s="47" t="s">
        <v>71</v>
      </c>
      <c r="M61" s="30"/>
      <c r="N61" s="30"/>
      <c r="Q61" s="80"/>
      <c r="R61" s="80"/>
      <c r="S61" s="80"/>
      <c r="T61" s="8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5.75" thickBot="1" x14ac:dyDescent="0.25">
      <c r="E62" s="32"/>
      <c r="F62" s="32"/>
      <c r="G62" s="32"/>
      <c r="H62" s="79"/>
      <c r="I62" s="47" t="s">
        <v>72</v>
      </c>
      <c r="K62" s="84" t="s">
        <v>73</v>
      </c>
      <c r="L62" s="47" t="s">
        <v>72</v>
      </c>
      <c r="M62" s="30"/>
      <c r="N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5.75" thickBot="1" x14ac:dyDescent="0.25">
      <c r="E63" s="32"/>
      <c r="F63" s="32"/>
      <c r="G63" s="32"/>
      <c r="H63" s="79"/>
      <c r="I63" s="78" t="s">
        <v>73</v>
      </c>
      <c r="K63" s="44"/>
      <c r="L63" s="78" t="s">
        <v>73</v>
      </c>
      <c r="M63" s="30"/>
      <c r="N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5" x14ac:dyDescent="0.2">
      <c r="E64" s="32"/>
      <c r="F64" s="32"/>
      <c r="G64" s="32"/>
      <c r="H64" s="79"/>
      <c r="K64" s="44"/>
      <c r="M64" s="30"/>
      <c r="N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5:38" x14ac:dyDescent="0.2">
      <c r="E65" s="32"/>
      <c r="F65" s="32"/>
      <c r="G65" s="32"/>
      <c r="M65" s="30"/>
      <c r="N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5:38" x14ac:dyDescent="0.2">
      <c r="E66" s="32"/>
      <c r="F66" s="32"/>
      <c r="G66" s="32"/>
      <c r="M66" s="30"/>
      <c r="N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5:38" x14ac:dyDescent="0.2">
      <c r="E67" s="32"/>
      <c r="F67" s="32"/>
      <c r="G67" s="32"/>
      <c r="M67" s="30"/>
      <c r="N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5:38" x14ac:dyDescent="0.2">
      <c r="M68" s="30"/>
      <c r="N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5:38" x14ac:dyDescent="0.2">
      <c r="M69" s="30"/>
      <c r="N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5:38" x14ac:dyDescent="0.2">
      <c r="M70" s="30"/>
      <c r="N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5:38" x14ac:dyDescent="0.2">
      <c r="M71" s="30"/>
      <c r="N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5:38" x14ac:dyDescent="0.2">
      <c r="M72" s="30"/>
      <c r="N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5:38" x14ac:dyDescent="0.2">
      <c r="M73" s="30"/>
      <c r="N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5:38" x14ac:dyDescent="0.2">
      <c r="M74" s="30"/>
      <c r="N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5:38" x14ac:dyDescent="0.2">
      <c r="M75" s="30"/>
      <c r="N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5:38" x14ac:dyDescent="0.2">
      <c r="M76" s="30"/>
      <c r="N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5:38" x14ac:dyDescent="0.2">
      <c r="M77" s="30"/>
      <c r="N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5:38" x14ac:dyDescent="0.2">
      <c r="M78" s="30"/>
      <c r="N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5:38" x14ac:dyDescent="0.2">
      <c r="M79" s="30"/>
      <c r="N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5:38" x14ac:dyDescent="0.2">
      <c r="M80" s="30"/>
      <c r="N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3:38" x14ac:dyDescent="0.2">
      <c r="M81" s="30"/>
      <c r="N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3:38" x14ac:dyDescent="0.2">
      <c r="M82" s="30"/>
      <c r="N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3:38" x14ac:dyDescent="0.2">
      <c r="M83" s="30"/>
      <c r="N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3:38" x14ac:dyDescent="0.2">
      <c r="M84" s="30"/>
      <c r="N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3:38" x14ac:dyDescent="0.2">
      <c r="M85" s="30"/>
      <c r="N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3:38" x14ac:dyDescent="0.2">
      <c r="M86" s="30"/>
      <c r="N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3:38" x14ac:dyDescent="0.2">
      <c r="M87" s="30"/>
      <c r="N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3:38" x14ac:dyDescent="0.2">
      <c r="M88" s="30"/>
      <c r="N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3:38" x14ac:dyDescent="0.2">
      <c r="M89" s="30"/>
      <c r="N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3:38" x14ac:dyDescent="0.2">
      <c r="M90" s="30"/>
      <c r="N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3:38" x14ac:dyDescent="0.2">
      <c r="M91" s="30"/>
      <c r="N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3:38" x14ac:dyDescent="0.2">
      <c r="M92" s="30"/>
      <c r="N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3:38" x14ac:dyDescent="0.2">
      <c r="M93" s="30"/>
      <c r="N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3:38" x14ac:dyDescent="0.2">
      <c r="M94" s="30"/>
      <c r="N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3:38" x14ac:dyDescent="0.2">
      <c r="M95" s="30"/>
      <c r="N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3:38" x14ac:dyDescent="0.2">
      <c r="M96" s="30"/>
      <c r="N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3:38" x14ac:dyDescent="0.2">
      <c r="M97" s="30"/>
      <c r="N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3:38" x14ac:dyDescent="0.2">
      <c r="M98" s="30"/>
      <c r="N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3:38" x14ac:dyDescent="0.2">
      <c r="M99" s="30"/>
      <c r="N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3:38" x14ac:dyDescent="0.2">
      <c r="M100" s="30"/>
      <c r="N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3:38" x14ac:dyDescent="0.2">
      <c r="M101" s="30"/>
      <c r="N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3:38" x14ac:dyDescent="0.2">
      <c r="M102" s="30"/>
      <c r="N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3:38" x14ac:dyDescent="0.2">
      <c r="M103" s="30"/>
      <c r="N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3:38" x14ac:dyDescent="0.2">
      <c r="M104" s="30"/>
      <c r="N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3:38" x14ac:dyDescent="0.2">
      <c r="M105" s="30"/>
      <c r="N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3:38" x14ac:dyDescent="0.2">
      <c r="M106" s="30"/>
      <c r="N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3:38" x14ac:dyDescent="0.2">
      <c r="M107" s="30"/>
      <c r="N107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107"/>
  <sheetViews>
    <sheetView topLeftCell="O1" zoomScale="60" workbookViewId="0">
      <selection activeCell="F27" sqref="F27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0" customWidth="1"/>
    <col min="8" max="8" width="21.42578125" style="30" customWidth="1"/>
    <col min="9" max="12" width="30.5703125" style="30" customWidth="1"/>
    <col min="13" max="14" width="30.28515625" style="5" customWidth="1"/>
    <col min="15" max="15" width="30.28515625" style="30" customWidth="1"/>
    <col min="16" max="16" width="21.42578125" style="30" customWidth="1"/>
    <col min="17" max="17" width="31.42578125" style="5" customWidth="1"/>
    <col min="18" max="19" width="28.85546875" style="5" customWidth="1"/>
    <col min="20" max="20" width="31.42578125" style="5" customWidth="1"/>
    <col min="21" max="21" width="23.140625" style="5" customWidth="1"/>
    <col min="22" max="16384" width="16.7109375" style="5"/>
  </cols>
  <sheetData>
    <row r="1" spans="1:20" ht="18" x14ac:dyDescent="0.25">
      <c r="A1" s="1" t="s">
        <v>0</v>
      </c>
      <c r="B1" s="2"/>
      <c r="C1" s="3"/>
      <c r="D1" s="3"/>
      <c r="E1" s="3"/>
      <c r="F1" s="3"/>
      <c r="G1" s="3"/>
      <c r="H1" s="3"/>
      <c r="I1" s="101" t="s">
        <v>115</v>
      </c>
      <c r="J1" s="3"/>
      <c r="K1" s="3"/>
      <c r="L1" s="3"/>
      <c r="M1" s="4"/>
      <c r="N1" s="4"/>
      <c r="O1" s="96"/>
      <c r="P1" s="3"/>
      <c r="Q1" s="4"/>
      <c r="R1" s="4"/>
      <c r="S1" s="4"/>
      <c r="T1" s="4"/>
    </row>
    <row r="2" spans="1:2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.75" customHeight="1" x14ac:dyDescent="0.2">
      <c r="B8" s="7">
        <v>37348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0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0" t="s">
        <v>3</v>
      </c>
      <c r="H9" s="11"/>
      <c r="I9" s="10" t="s">
        <v>57</v>
      </c>
      <c r="J9" s="10" t="s">
        <v>57</v>
      </c>
      <c r="K9" s="10" t="s">
        <v>57</v>
      </c>
      <c r="L9" s="10" t="s">
        <v>57</v>
      </c>
      <c r="M9" s="89" t="s">
        <v>4</v>
      </c>
      <c r="N9" s="89" t="s">
        <v>4</v>
      </c>
      <c r="O9" s="89" t="s">
        <v>4</v>
      </c>
      <c r="P9" s="11"/>
      <c r="Q9" s="12"/>
      <c r="R9" s="12"/>
      <c r="S9" s="12"/>
      <c r="T9" s="12"/>
    </row>
    <row r="10" spans="1:20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5" t="s">
        <v>7</v>
      </c>
      <c r="H10" s="11"/>
      <c r="I10" s="15" t="s">
        <v>45</v>
      </c>
      <c r="J10" s="15" t="s">
        <v>45</v>
      </c>
      <c r="K10" s="15" t="s">
        <v>45</v>
      </c>
      <c r="L10" s="15" t="s">
        <v>45</v>
      </c>
      <c r="M10" s="48" t="s">
        <v>7</v>
      </c>
      <c r="N10" s="48" t="s">
        <v>7</v>
      </c>
      <c r="O10" s="15" t="s">
        <v>67</v>
      </c>
      <c r="P10" s="11"/>
    </row>
    <row r="11" spans="1:20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8" t="s">
        <v>11</v>
      </c>
      <c r="H11" s="11"/>
      <c r="I11" s="18" t="s">
        <v>11</v>
      </c>
      <c r="J11" s="18" t="s">
        <v>11</v>
      </c>
      <c r="K11" s="18" t="s">
        <v>46</v>
      </c>
      <c r="L11" s="18" t="s">
        <v>46</v>
      </c>
      <c r="M11" s="18" t="s">
        <v>10</v>
      </c>
      <c r="N11" s="18" t="s">
        <v>10</v>
      </c>
      <c r="O11" s="18" t="s">
        <v>10</v>
      </c>
      <c r="P11" s="11"/>
    </row>
    <row r="12" spans="1:20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1">
        <v>22.25</v>
      </c>
      <c r="H12" s="22"/>
      <c r="I12" s="21">
        <v>121</v>
      </c>
      <c r="J12" s="21">
        <v>121</v>
      </c>
      <c r="K12" s="21"/>
      <c r="L12" s="21"/>
      <c r="M12" s="91"/>
      <c r="N12" s="91"/>
      <c r="O12" s="23"/>
      <c r="P12" s="22"/>
    </row>
    <row r="13" spans="1:20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100" t="s">
        <v>105</v>
      </c>
      <c r="G13" s="27" t="s">
        <v>51</v>
      </c>
      <c r="H13" s="28"/>
      <c r="I13" s="27" t="s">
        <v>51</v>
      </c>
      <c r="J13" s="27" t="s">
        <v>51</v>
      </c>
      <c r="K13" s="27" t="s">
        <v>50</v>
      </c>
      <c r="L13" s="27" t="s">
        <v>50</v>
      </c>
      <c r="M13" s="29" t="s">
        <v>13</v>
      </c>
      <c r="N13" s="29" t="s">
        <v>13</v>
      </c>
      <c r="O13" s="90" t="s">
        <v>13</v>
      </c>
      <c r="Q13" s="31"/>
      <c r="R13" s="31"/>
      <c r="S13" s="31"/>
      <c r="T13" s="31"/>
    </row>
    <row r="14" spans="1:20" x14ac:dyDescent="0.2">
      <c r="A14" s="24"/>
      <c r="B14" s="24"/>
      <c r="C14" s="17"/>
      <c r="D14" s="17"/>
      <c r="E14" s="18"/>
      <c r="F14" s="18"/>
      <c r="G14" s="18"/>
      <c r="H14" s="32"/>
      <c r="I14" s="18"/>
      <c r="J14" s="18"/>
      <c r="K14" s="18"/>
      <c r="L14" s="18"/>
      <c r="M14" s="55"/>
      <c r="N14" s="55"/>
      <c r="O14" s="18"/>
      <c r="P14" s="92"/>
      <c r="Q14" s="33"/>
      <c r="R14" s="33"/>
      <c r="S14" s="33"/>
      <c r="T14" s="33"/>
    </row>
    <row r="15" spans="1:20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34" t="s">
        <v>61</v>
      </c>
      <c r="G15" s="87" t="s">
        <v>69</v>
      </c>
      <c r="H15" s="86"/>
      <c r="I15" s="34" t="s">
        <v>69</v>
      </c>
      <c r="J15" s="34" t="s">
        <v>69</v>
      </c>
      <c r="K15" s="87" t="s">
        <v>69</v>
      </c>
      <c r="L15" s="87" t="s">
        <v>69</v>
      </c>
      <c r="M15" s="87" t="s">
        <v>69</v>
      </c>
      <c r="N15" s="87" t="s">
        <v>69</v>
      </c>
      <c r="O15" s="87" t="s">
        <v>69</v>
      </c>
      <c r="P15" s="88"/>
      <c r="Q15" s="34"/>
      <c r="R15" s="35"/>
      <c r="S15" s="35"/>
      <c r="T15" s="35"/>
    </row>
    <row r="16" spans="1:20" s="30" customFormat="1" ht="26.25" customHeight="1" thickBot="1" x14ac:dyDescent="0.25">
      <c r="A16" s="36"/>
      <c r="B16" s="36"/>
      <c r="C16" s="82" t="s">
        <v>127</v>
      </c>
      <c r="D16" s="82" t="s">
        <v>128</v>
      </c>
      <c r="E16" s="82" t="s">
        <v>126</v>
      </c>
      <c r="F16" s="46" t="s">
        <v>89</v>
      </c>
      <c r="G16" s="46" t="s">
        <v>106</v>
      </c>
      <c r="H16" s="17"/>
      <c r="I16" s="82" t="s">
        <v>107</v>
      </c>
      <c r="J16" s="82" t="s">
        <v>108</v>
      </c>
      <c r="K16" s="82" t="s">
        <v>101</v>
      </c>
      <c r="L16" s="82" t="s">
        <v>100</v>
      </c>
      <c r="M16" s="60" t="s">
        <v>124</v>
      </c>
      <c r="N16" s="60" t="s">
        <v>123</v>
      </c>
      <c r="O16" s="60" t="s">
        <v>125</v>
      </c>
      <c r="P16" s="18"/>
      <c r="Q16" s="37" t="s">
        <v>14</v>
      </c>
      <c r="R16" s="38" t="s">
        <v>15</v>
      </c>
      <c r="S16" s="39" t="s">
        <v>16</v>
      </c>
      <c r="T16" s="40" t="s">
        <v>17</v>
      </c>
    </row>
    <row r="17" spans="1:20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5"/>
      <c r="I17" s="43" t="s">
        <v>68</v>
      </c>
      <c r="J17" s="43" t="s">
        <v>68</v>
      </c>
      <c r="K17" s="43" t="s">
        <v>20</v>
      </c>
      <c r="L17" s="43" t="s">
        <v>20</v>
      </c>
      <c r="M17" s="15" t="s">
        <v>20</v>
      </c>
      <c r="N17" s="15" t="s">
        <v>20</v>
      </c>
      <c r="O17" s="46" t="s">
        <v>20</v>
      </c>
      <c r="P17" s="47"/>
      <c r="Q17" s="48"/>
      <c r="R17" s="15"/>
      <c r="S17" s="15"/>
      <c r="T17" s="15"/>
    </row>
    <row r="18" spans="1:20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25</v>
      </c>
      <c r="G18" s="49">
        <v>0</v>
      </c>
      <c r="H18" s="45"/>
      <c r="I18" s="49">
        <v>0</v>
      </c>
      <c r="J18" s="49">
        <v>0</v>
      </c>
      <c r="K18" s="49">
        <v>0</v>
      </c>
      <c r="L18" s="49">
        <v>0</v>
      </c>
      <c r="M18" s="52">
        <v>0</v>
      </c>
      <c r="N18" s="52">
        <v>0</v>
      </c>
      <c r="O18" s="52">
        <v>0</v>
      </c>
      <c r="P18" s="51"/>
      <c r="Q18" s="48">
        <f>SUM(C18:O18)</f>
        <v>25</v>
      </c>
      <c r="R18" s="48">
        <f>SUM(C18:D18,I18:L18)</f>
        <v>0</v>
      </c>
      <c r="S18" s="48">
        <f>SUM(E18:G18)</f>
        <v>25</v>
      </c>
      <c r="T18" s="15">
        <f>SUM(M18:O18)</f>
        <v>0</v>
      </c>
    </row>
    <row r="19" spans="1:20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25</v>
      </c>
      <c r="H19" s="45"/>
      <c r="I19" s="53">
        <v>0</v>
      </c>
      <c r="J19" s="53">
        <v>0</v>
      </c>
      <c r="K19" s="53">
        <v>0</v>
      </c>
      <c r="L19" s="53">
        <v>0</v>
      </c>
      <c r="M19" s="54">
        <v>0</v>
      </c>
      <c r="N19" s="54">
        <v>0</v>
      </c>
      <c r="O19" s="54">
        <v>0</v>
      </c>
      <c r="P19" s="51"/>
      <c r="Q19" s="55">
        <f t="shared" ref="Q19:Q42" si="0">SUM(C19:O19)</f>
        <v>25</v>
      </c>
      <c r="R19" s="55">
        <f t="shared" ref="R19:R42" si="1">SUM(C19:D19,I19:L19)</f>
        <v>0</v>
      </c>
      <c r="S19" s="55">
        <f t="shared" ref="S19:S42" si="2">SUM(E19:G19)</f>
        <v>25</v>
      </c>
      <c r="T19" s="18">
        <f t="shared" ref="T19:T42" si="3">SUM(M19:O19)</f>
        <v>0</v>
      </c>
    </row>
    <row r="20" spans="1:20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25</v>
      </c>
      <c r="H20" s="45"/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4">
        <v>0</v>
      </c>
      <c r="O20" s="54">
        <v>0</v>
      </c>
      <c r="P20" s="51"/>
      <c r="Q20" s="55">
        <f t="shared" si="0"/>
        <v>25</v>
      </c>
      <c r="R20" s="55">
        <f t="shared" si="1"/>
        <v>0</v>
      </c>
      <c r="S20" s="55">
        <f t="shared" si="2"/>
        <v>25</v>
      </c>
      <c r="T20" s="18">
        <f t="shared" si="3"/>
        <v>0</v>
      </c>
    </row>
    <row r="21" spans="1:20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25</v>
      </c>
      <c r="H21" s="45"/>
      <c r="I21" s="53">
        <v>0</v>
      </c>
      <c r="J21" s="53">
        <v>0</v>
      </c>
      <c r="K21" s="53">
        <v>0</v>
      </c>
      <c r="L21" s="53">
        <v>0</v>
      </c>
      <c r="M21" s="54">
        <v>0</v>
      </c>
      <c r="N21" s="54">
        <v>0</v>
      </c>
      <c r="O21" s="54">
        <v>0</v>
      </c>
      <c r="P21" s="51"/>
      <c r="Q21" s="55">
        <f t="shared" si="0"/>
        <v>25</v>
      </c>
      <c r="R21" s="55">
        <f t="shared" si="1"/>
        <v>0</v>
      </c>
      <c r="S21" s="55">
        <f t="shared" si="2"/>
        <v>25</v>
      </c>
      <c r="T21" s="18">
        <f t="shared" si="3"/>
        <v>0</v>
      </c>
    </row>
    <row r="22" spans="1:20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25</v>
      </c>
      <c r="H22" s="45"/>
      <c r="I22" s="53">
        <v>0</v>
      </c>
      <c r="J22" s="53">
        <v>0</v>
      </c>
      <c r="K22" s="53">
        <v>0</v>
      </c>
      <c r="L22" s="53">
        <v>0</v>
      </c>
      <c r="M22" s="54">
        <v>0</v>
      </c>
      <c r="N22" s="54">
        <v>0</v>
      </c>
      <c r="O22" s="54">
        <v>0</v>
      </c>
      <c r="P22" s="51"/>
      <c r="Q22" s="55">
        <f t="shared" si="0"/>
        <v>25</v>
      </c>
      <c r="R22" s="55">
        <f t="shared" si="1"/>
        <v>0</v>
      </c>
      <c r="S22" s="55">
        <f t="shared" si="2"/>
        <v>25</v>
      </c>
      <c r="T22" s="18">
        <f t="shared" si="3"/>
        <v>0</v>
      </c>
    </row>
    <row r="23" spans="1:20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25</v>
      </c>
      <c r="H23" s="45"/>
      <c r="I23" s="53">
        <v>0</v>
      </c>
      <c r="J23" s="53">
        <v>0</v>
      </c>
      <c r="K23" s="53">
        <v>0</v>
      </c>
      <c r="L23" s="53">
        <v>0</v>
      </c>
      <c r="M23" s="54">
        <v>0</v>
      </c>
      <c r="N23" s="54">
        <v>0</v>
      </c>
      <c r="O23" s="54">
        <v>0</v>
      </c>
      <c r="P23" s="51"/>
      <c r="Q23" s="55">
        <f t="shared" si="0"/>
        <v>25</v>
      </c>
      <c r="R23" s="55">
        <f t="shared" si="1"/>
        <v>0</v>
      </c>
      <c r="S23" s="55">
        <f t="shared" si="2"/>
        <v>25</v>
      </c>
      <c r="T23" s="18">
        <f t="shared" si="3"/>
        <v>0</v>
      </c>
    </row>
    <row r="24" spans="1:20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25</v>
      </c>
      <c r="H24" s="45"/>
      <c r="I24" s="53">
        <v>0</v>
      </c>
      <c r="J24" s="53">
        <v>0</v>
      </c>
      <c r="K24" s="53">
        <v>0</v>
      </c>
      <c r="L24" s="53">
        <v>0</v>
      </c>
      <c r="M24" s="54">
        <v>0</v>
      </c>
      <c r="N24" s="54">
        <v>0</v>
      </c>
      <c r="O24" s="54">
        <v>0</v>
      </c>
      <c r="P24" s="51"/>
      <c r="Q24" s="55">
        <f t="shared" si="0"/>
        <v>25</v>
      </c>
      <c r="R24" s="55">
        <f t="shared" si="1"/>
        <v>0</v>
      </c>
      <c r="S24" s="55">
        <f t="shared" si="2"/>
        <v>25</v>
      </c>
      <c r="T24" s="18">
        <f t="shared" si="3"/>
        <v>0</v>
      </c>
    </row>
    <row r="25" spans="1:20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53">
        <v>0</v>
      </c>
      <c r="H25" s="45"/>
      <c r="I25" s="53">
        <v>-25</v>
      </c>
      <c r="J25" s="53">
        <v>-25</v>
      </c>
      <c r="K25" s="53">
        <v>-25</v>
      </c>
      <c r="L25" s="53">
        <v>-25</v>
      </c>
      <c r="M25" s="54">
        <v>-50</v>
      </c>
      <c r="N25" s="54">
        <v>-30</v>
      </c>
      <c r="O25" s="54">
        <v>-53</v>
      </c>
      <c r="P25" s="51"/>
      <c r="Q25" s="55">
        <f t="shared" si="0"/>
        <v>-153</v>
      </c>
      <c r="R25" s="55">
        <f t="shared" si="1"/>
        <v>-50</v>
      </c>
      <c r="S25" s="55">
        <f t="shared" si="2"/>
        <v>30</v>
      </c>
      <c r="T25" s="18">
        <f t="shared" si="3"/>
        <v>-133</v>
      </c>
    </row>
    <row r="26" spans="1:20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53">
        <v>0</v>
      </c>
      <c r="H26" s="45"/>
      <c r="I26" s="53">
        <v>-25</v>
      </c>
      <c r="J26" s="53">
        <v>-25</v>
      </c>
      <c r="K26" s="53">
        <v>-25</v>
      </c>
      <c r="L26" s="53">
        <v>-25</v>
      </c>
      <c r="M26" s="54">
        <v>-50</v>
      </c>
      <c r="N26" s="54">
        <v>-30</v>
      </c>
      <c r="O26" s="54">
        <v>-53</v>
      </c>
      <c r="P26" s="51"/>
      <c r="Q26" s="55">
        <f t="shared" si="0"/>
        <v>-153</v>
      </c>
      <c r="R26" s="55">
        <f t="shared" si="1"/>
        <v>-50</v>
      </c>
      <c r="S26" s="55">
        <f t="shared" si="2"/>
        <v>30</v>
      </c>
      <c r="T26" s="18">
        <f t="shared" si="3"/>
        <v>-133</v>
      </c>
    </row>
    <row r="27" spans="1:20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53">
        <v>0</v>
      </c>
      <c r="H27" s="45"/>
      <c r="I27" s="53">
        <v>-25</v>
      </c>
      <c r="J27" s="53">
        <v>-25</v>
      </c>
      <c r="K27" s="53">
        <v>-25</v>
      </c>
      <c r="L27" s="53">
        <v>-25</v>
      </c>
      <c r="M27" s="54">
        <v>-50</v>
      </c>
      <c r="N27" s="54">
        <v>-30</v>
      </c>
      <c r="O27" s="54">
        <v>-53</v>
      </c>
      <c r="P27" s="51"/>
      <c r="Q27" s="55">
        <f t="shared" si="0"/>
        <v>-153</v>
      </c>
      <c r="R27" s="55">
        <f t="shared" si="1"/>
        <v>-50</v>
      </c>
      <c r="S27" s="55">
        <f t="shared" si="2"/>
        <v>30</v>
      </c>
      <c r="T27" s="18">
        <f t="shared" si="3"/>
        <v>-133</v>
      </c>
    </row>
    <row r="28" spans="1:20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53">
        <v>0</v>
      </c>
      <c r="H28" s="45"/>
      <c r="I28" s="53">
        <v>-25</v>
      </c>
      <c r="J28" s="53">
        <v>-25</v>
      </c>
      <c r="K28" s="53">
        <v>-25</v>
      </c>
      <c r="L28" s="53">
        <v>-25</v>
      </c>
      <c r="M28" s="54">
        <v>-50</v>
      </c>
      <c r="N28" s="54">
        <v>-30</v>
      </c>
      <c r="O28" s="54">
        <v>-53</v>
      </c>
      <c r="P28" s="51"/>
      <c r="Q28" s="55">
        <f t="shared" si="0"/>
        <v>-153</v>
      </c>
      <c r="R28" s="55">
        <f t="shared" si="1"/>
        <v>-50</v>
      </c>
      <c r="S28" s="55">
        <f t="shared" si="2"/>
        <v>30</v>
      </c>
      <c r="T28" s="18">
        <f t="shared" si="3"/>
        <v>-133</v>
      </c>
    </row>
    <row r="29" spans="1:20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53">
        <v>0</v>
      </c>
      <c r="H29" s="45"/>
      <c r="I29" s="53">
        <v>-25</v>
      </c>
      <c r="J29" s="53">
        <v>-25</v>
      </c>
      <c r="K29" s="53">
        <v>-25</v>
      </c>
      <c r="L29" s="53">
        <v>-25</v>
      </c>
      <c r="M29" s="54">
        <v>-50</v>
      </c>
      <c r="N29" s="54">
        <v>-30</v>
      </c>
      <c r="O29" s="54">
        <v>-53</v>
      </c>
      <c r="P29" s="51"/>
      <c r="Q29" s="55">
        <f t="shared" si="0"/>
        <v>-153</v>
      </c>
      <c r="R29" s="55">
        <f t="shared" si="1"/>
        <v>-50</v>
      </c>
      <c r="S29" s="55">
        <f t="shared" si="2"/>
        <v>30</v>
      </c>
      <c r="T29" s="18">
        <f t="shared" si="3"/>
        <v>-133</v>
      </c>
    </row>
    <row r="30" spans="1:20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53">
        <v>0</v>
      </c>
      <c r="H30" s="45"/>
      <c r="I30" s="53">
        <v>-25</v>
      </c>
      <c r="J30" s="53">
        <v>-25</v>
      </c>
      <c r="K30" s="53">
        <v>-25</v>
      </c>
      <c r="L30" s="53">
        <v>-25</v>
      </c>
      <c r="M30" s="54">
        <v>-50</v>
      </c>
      <c r="N30" s="54">
        <v>-30</v>
      </c>
      <c r="O30" s="54">
        <v>-53</v>
      </c>
      <c r="P30" s="51"/>
      <c r="Q30" s="55">
        <f t="shared" si="0"/>
        <v>-153</v>
      </c>
      <c r="R30" s="55">
        <f t="shared" si="1"/>
        <v>-50</v>
      </c>
      <c r="S30" s="55">
        <f t="shared" si="2"/>
        <v>30</v>
      </c>
      <c r="T30" s="18">
        <f t="shared" si="3"/>
        <v>-133</v>
      </c>
    </row>
    <row r="31" spans="1:20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53">
        <v>0</v>
      </c>
      <c r="H31" s="45"/>
      <c r="I31" s="53">
        <v>-25</v>
      </c>
      <c r="J31" s="53">
        <v>-25</v>
      </c>
      <c r="K31" s="53">
        <v>-25</v>
      </c>
      <c r="L31" s="53">
        <v>-25</v>
      </c>
      <c r="M31" s="54">
        <v>-50</v>
      </c>
      <c r="N31" s="54">
        <v>-30</v>
      </c>
      <c r="O31" s="54">
        <v>-53</v>
      </c>
      <c r="P31" s="51"/>
      <c r="Q31" s="55">
        <f t="shared" si="0"/>
        <v>-153</v>
      </c>
      <c r="R31" s="55">
        <f t="shared" si="1"/>
        <v>-50</v>
      </c>
      <c r="S31" s="55">
        <f t="shared" si="2"/>
        <v>30</v>
      </c>
      <c r="T31" s="18">
        <f t="shared" si="3"/>
        <v>-133</v>
      </c>
    </row>
    <row r="32" spans="1:20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53">
        <v>0</v>
      </c>
      <c r="H32" s="45"/>
      <c r="I32" s="53">
        <v>-25</v>
      </c>
      <c r="J32" s="53">
        <v>-25</v>
      </c>
      <c r="K32" s="53">
        <v>-25</v>
      </c>
      <c r="L32" s="53">
        <v>-25</v>
      </c>
      <c r="M32" s="54">
        <v>-50</v>
      </c>
      <c r="N32" s="54">
        <v>-30</v>
      </c>
      <c r="O32" s="54">
        <v>-53</v>
      </c>
      <c r="P32" s="51"/>
      <c r="Q32" s="55">
        <f t="shared" si="0"/>
        <v>-153</v>
      </c>
      <c r="R32" s="55">
        <f t="shared" si="1"/>
        <v>-50</v>
      </c>
      <c r="S32" s="55">
        <f t="shared" si="2"/>
        <v>30</v>
      </c>
      <c r="T32" s="18">
        <f t="shared" si="3"/>
        <v>-133</v>
      </c>
    </row>
    <row r="33" spans="1:22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53">
        <v>0</v>
      </c>
      <c r="H33" s="45"/>
      <c r="I33" s="53">
        <v>-25</v>
      </c>
      <c r="J33" s="53">
        <v>-25</v>
      </c>
      <c r="K33" s="53">
        <v>-25</v>
      </c>
      <c r="L33" s="53">
        <v>-25</v>
      </c>
      <c r="M33" s="54">
        <v>-50</v>
      </c>
      <c r="N33" s="54">
        <v>-30</v>
      </c>
      <c r="O33" s="54">
        <v>-53</v>
      </c>
      <c r="P33" s="51"/>
      <c r="Q33" s="55">
        <f t="shared" si="0"/>
        <v>-153</v>
      </c>
      <c r="R33" s="55">
        <f t="shared" si="1"/>
        <v>-50</v>
      </c>
      <c r="S33" s="55">
        <f t="shared" si="2"/>
        <v>30</v>
      </c>
      <c r="T33" s="18">
        <f t="shared" si="3"/>
        <v>-133</v>
      </c>
    </row>
    <row r="34" spans="1:22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53">
        <v>0</v>
      </c>
      <c r="H34" s="45"/>
      <c r="I34" s="53">
        <v>-25</v>
      </c>
      <c r="J34" s="53">
        <v>-25</v>
      </c>
      <c r="K34" s="53">
        <v>-25</v>
      </c>
      <c r="L34" s="53">
        <v>-25</v>
      </c>
      <c r="M34" s="54">
        <v>-50</v>
      </c>
      <c r="N34" s="54">
        <v>-30</v>
      </c>
      <c r="O34" s="54">
        <v>-53</v>
      </c>
      <c r="P34" s="51"/>
      <c r="Q34" s="55">
        <f t="shared" si="0"/>
        <v>-153</v>
      </c>
      <c r="R34" s="55">
        <f t="shared" si="1"/>
        <v>-50</v>
      </c>
      <c r="S34" s="55">
        <f t="shared" si="2"/>
        <v>30</v>
      </c>
      <c r="T34" s="18">
        <f t="shared" si="3"/>
        <v>-133</v>
      </c>
    </row>
    <row r="35" spans="1:22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53">
        <v>0</v>
      </c>
      <c r="H35" s="45"/>
      <c r="I35" s="53">
        <v>-25</v>
      </c>
      <c r="J35" s="53">
        <v>-25</v>
      </c>
      <c r="K35" s="53">
        <v>-25</v>
      </c>
      <c r="L35" s="53">
        <v>-25</v>
      </c>
      <c r="M35" s="54">
        <v>-50</v>
      </c>
      <c r="N35" s="54">
        <v>-30</v>
      </c>
      <c r="O35" s="54">
        <v>-53</v>
      </c>
      <c r="P35" s="51"/>
      <c r="Q35" s="55">
        <f t="shared" si="0"/>
        <v>-153</v>
      </c>
      <c r="R35" s="55">
        <f t="shared" si="1"/>
        <v>-50</v>
      </c>
      <c r="S35" s="55">
        <f t="shared" si="2"/>
        <v>30</v>
      </c>
      <c r="T35" s="18">
        <f t="shared" si="3"/>
        <v>-133</v>
      </c>
    </row>
    <row r="36" spans="1:22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53">
        <v>0</v>
      </c>
      <c r="H36" s="45"/>
      <c r="I36" s="53">
        <v>-25</v>
      </c>
      <c r="J36" s="53">
        <v>-25</v>
      </c>
      <c r="K36" s="53">
        <v>-25</v>
      </c>
      <c r="L36" s="53">
        <v>-25</v>
      </c>
      <c r="M36" s="54">
        <v>-50</v>
      </c>
      <c r="N36" s="54">
        <v>-30</v>
      </c>
      <c r="O36" s="54">
        <v>-53</v>
      </c>
      <c r="P36" s="51"/>
      <c r="Q36" s="55">
        <f t="shared" si="0"/>
        <v>-153</v>
      </c>
      <c r="R36" s="55">
        <f t="shared" si="1"/>
        <v>-50</v>
      </c>
      <c r="S36" s="55">
        <f t="shared" si="2"/>
        <v>30</v>
      </c>
      <c r="T36" s="18">
        <f t="shared" si="3"/>
        <v>-133</v>
      </c>
    </row>
    <row r="37" spans="1:22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53">
        <v>0</v>
      </c>
      <c r="H37" s="45"/>
      <c r="I37" s="53">
        <v>-25</v>
      </c>
      <c r="J37" s="53">
        <v>-25</v>
      </c>
      <c r="K37" s="53">
        <v>-25</v>
      </c>
      <c r="L37" s="53">
        <v>-25</v>
      </c>
      <c r="M37" s="54">
        <v>-50</v>
      </c>
      <c r="N37" s="54">
        <v>-30</v>
      </c>
      <c r="O37" s="54">
        <v>-53</v>
      </c>
      <c r="P37" s="51"/>
      <c r="Q37" s="55">
        <f t="shared" si="0"/>
        <v>-153</v>
      </c>
      <c r="R37" s="55">
        <f t="shared" si="1"/>
        <v>-50</v>
      </c>
      <c r="S37" s="55">
        <f t="shared" si="2"/>
        <v>30</v>
      </c>
      <c r="T37" s="18">
        <f t="shared" si="3"/>
        <v>-133</v>
      </c>
    </row>
    <row r="38" spans="1:22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53">
        <v>0</v>
      </c>
      <c r="H38" s="45"/>
      <c r="I38" s="53">
        <v>-25</v>
      </c>
      <c r="J38" s="53">
        <v>-25</v>
      </c>
      <c r="K38" s="53">
        <v>-25</v>
      </c>
      <c r="L38" s="53">
        <v>-25</v>
      </c>
      <c r="M38" s="54">
        <v>-50</v>
      </c>
      <c r="N38" s="54">
        <v>-30</v>
      </c>
      <c r="O38" s="54">
        <v>-53</v>
      </c>
      <c r="P38" s="51"/>
      <c r="Q38" s="55">
        <f t="shared" si="0"/>
        <v>-153</v>
      </c>
      <c r="R38" s="55">
        <f t="shared" si="1"/>
        <v>-50</v>
      </c>
      <c r="S38" s="55">
        <f t="shared" si="2"/>
        <v>30</v>
      </c>
      <c r="T38" s="18">
        <f t="shared" si="3"/>
        <v>-133</v>
      </c>
    </row>
    <row r="39" spans="1:22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53">
        <v>0</v>
      </c>
      <c r="H39" s="45"/>
      <c r="I39" s="53">
        <v>-25</v>
      </c>
      <c r="J39" s="53">
        <v>-25</v>
      </c>
      <c r="K39" s="53">
        <v>-25</v>
      </c>
      <c r="L39" s="53">
        <v>-25</v>
      </c>
      <c r="M39" s="54">
        <v>-50</v>
      </c>
      <c r="N39" s="54">
        <v>-30</v>
      </c>
      <c r="O39" s="54">
        <v>-53</v>
      </c>
      <c r="P39" s="51"/>
      <c r="Q39" s="55">
        <f t="shared" si="0"/>
        <v>-153</v>
      </c>
      <c r="R39" s="55">
        <f t="shared" si="1"/>
        <v>-50</v>
      </c>
      <c r="S39" s="55">
        <f t="shared" si="2"/>
        <v>30</v>
      </c>
      <c r="T39" s="18">
        <f t="shared" si="3"/>
        <v>-133</v>
      </c>
    </row>
    <row r="40" spans="1:22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53">
        <v>0</v>
      </c>
      <c r="H40" s="45"/>
      <c r="I40" s="53">
        <v>-25</v>
      </c>
      <c r="J40" s="53">
        <v>-25</v>
      </c>
      <c r="K40" s="53">
        <v>-25</v>
      </c>
      <c r="L40" s="53">
        <v>-25</v>
      </c>
      <c r="M40" s="54">
        <v>-50</v>
      </c>
      <c r="N40" s="54">
        <v>-30</v>
      </c>
      <c r="O40" s="54">
        <v>-53</v>
      </c>
      <c r="P40" s="51"/>
      <c r="Q40" s="55">
        <f t="shared" si="0"/>
        <v>-153</v>
      </c>
      <c r="R40" s="55">
        <f t="shared" si="1"/>
        <v>-50</v>
      </c>
      <c r="S40" s="55">
        <f t="shared" si="2"/>
        <v>30</v>
      </c>
      <c r="T40" s="18">
        <f t="shared" si="3"/>
        <v>-133</v>
      </c>
    </row>
    <row r="41" spans="1:22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25</v>
      </c>
      <c r="H41" s="45"/>
      <c r="I41" s="53">
        <v>0</v>
      </c>
      <c r="J41" s="53">
        <v>0</v>
      </c>
      <c r="K41" s="53">
        <v>0</v>
      </c>
      <c r="L41" s="53">
        <v>0</v>
      </c>
      <c r="M41" s="54">
        <v>0</v>
      </c>
      <c r="N41" s="54">
        <v>0</v>
      </c>
      <c r="O41" s="54">
        <v>0</v>
      </c>
      <c r="P41" s="51"/>
      <c r="Q41" s="55">
        <f t="shared" si="0"/>
        <v>25</v>
      </c>
      <c r="R41" s="55">
        <f t="shared" si="1"/>
        <v>0</v>
      </c>
      <c r="S41" s="55">
        <f t="shared" si="2"/>
        <v>25</v>
      </c>
      <c r="T41" s="18">
        <f t="shared" si="3"/>
        <v>0</v>
      </c>
    </row>
    <row r="42" spans="1:22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0</v>
      </c>
      <c r="G42" s="56">
        <v>25</v>
      </c>
      <c r="H42" s="45"/>
      <c r="I42" s="56">
        <v>0</v>
      </c>
      <c r="J42" s="56">
        <v>0</v>
      </c>
      <c r="K42" s="56">
        <v>0</v>
      </c>
      <c r="L42" s="56">
        <v>0</v>
      </c>
      <c r="M42" s="57">
        <v>0</v>
      </c>
      <c r="N42" s="57">
        <v>0</v>
      </c>
      <c r="O42" s="57">
        <v>0</v>
      </c>
      <c r="P42" s="51"/>
      <c r="Q42" s="58">
        <f t="shared" si="0"/>
        <v>25</v>
      </c>
      <c r="R42" s="58">
        <f t="shared" si="1"/>
        <v>0</v>
      </c>
      <c r="S42" s="58">
        <f t="shared" si="2"/>
        <v>25</v>
      </c>
      <c r="T42" s="59">
        <f t="shared" si="3"/>
        <v>0</v>
      </c>
    </row>
    <row r="43" spans="1:22" s="12" customFormat="1" x14ac:dyDescent="0.2">
      <c r="A43" s="51"/>
      <c r="B43" s="51"/>
      <c r="C43" s="51"/>
      <c r="D43" s="51"/>
      <c r="E43" s="61"/>
      <c r="F43" s="61"/>
      <c r="G43" s="61"/>
      <c r="H43" s="51"/>
      <c r="I43" s="51"/>
      <c r="J43" s="51"/>
      <c r="K43" s="51"/>
      <c r="L43" s="51"/>
      <c r="M43" s="51"/>
      <c r="N43" s="51"/>
      <c r="O43" s="51"/>
      <c r="P43" s="51"/>
      <c r="Q43" s="11"/>
      <c r="R43" s="11"/>
      <c r="S43" s="11"/>
      <c r="T43" s="11"/>
    </row>
    <row r="44" spans="1:22" ht="13.5" thickBot="1" x14ac:dyDescent="0.25">
      <c r="A44" s="20"/>
      <c r="B44" s="20"/>
      <c r="C44" s="20"/>
      <c r="D44" s="20"/>
      <c r="E44" s="62"/>
      <c r="F44" s="62"/>
      <c r="G44" s="62"/>
      <c r="H44" s="20"/>
      <c r="I44" s="20"/>
      <c r="J44" s="20"/>
      <c r="K44" s="20"/>
      <c r="L44" s="20"/>
      <c r="M44" s="20"/>
      <c r="N44" s="20"/>
      <c r="O44" s="20"/>
      <c r="P44" s="20"/>
    </row>
    <row r="45" spans="1:22" ht="26.2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25</v>
      </c>
      <c r="G45" s="46">
        <f>SUM(G18:G41)</f>
        <v>175</v>
      </c>
      <c r="H45" s="17"/>
      <c r="I45" s="46">
        <f t="shared" ref="I45:O45" si="4">SUM(I18:I41)</f>
        <v>-400</v>
      </c>
      <c r="J45" s="46">
        <f t="shared" si="4"/>
        <v>-400</v>
      </c>
      <c r="K45" s="46">
        <f t="shared" si="4"/>
        <v>-400</v>
      </c>
      <c r="L45" s="46">
        <f t="shared" si="4"/>
        <v>-400</v>
      </c>
      <c r="M45" s="46">
        <f t="shared" si="4"/>
        <v>-800</v>
      </c>
      <c r="N45" s="46">
        <f t="shared" si="4"/>
        <v>-480</v>
      </c>
      <c r="O45" s="46">
        <f t="shared" si="4"/>
        <v>-848</v>
      </c>
      <c r="P45" s="18"/>
      <c r="Q45" s="46">
        <f>SUM(Q18:Q41)</f>
        <v>-2248</v>
      </c>
      <c r="R45" s="46">
        <f>SUM(R18:R41)</f>
        <v>-800</v>
      </c>
      <c r="S45" s="46">
        <f>SUM(S18:S41)</f>
        <v>680</v>
      </c>
      <c r="T45" s="46">
        <f>SUM(T18:T41)</f>
        <v>-2128</v>
      </c>
      <c r="U45" s="64" t="s">
        <v>32</v>
      </c>
      <c r="V45" s="65"/>
    </row>
    <row r="46" spans="1:22" ht="13.5" thickBot="1" x14ac:dyDescent="0.25">
      <c r="B46" s="66"/>
      <c r="C46" s="11"/>
      <c r="D46" s="11"/>
      <c r="E46" s="18"/>
      <c r="F46" s="18"/>
      <c r="G46" s="18"/>
      <c r="H46" s="67" t="s">
        <v>33</v>
      </c>
      <c r="I46" s="11"/>
      <c r="J46" s="11"/>
      <c r="K46" s="11"/>
      <c r="L46" s="11"/>
      <c r="M46" s="11"/>
      <c r="N46" s="11"/>
      <c r="O46" s="11"/>
      <c r="P46" s="68" t="s">
        <v>34</v>
      </c>
      <c r="Q46" s="18"/>
      <c r="R46" s="18"/>
      <c r="S46" s="18"/>
      <c r="T46" s="18"/>
      <c r="U46" s="69"/>
    </row>
    <row r="47" spans="1:22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0</v>
      </c>
      <c r="G47" s="46">
        <f>SUM(G19:G42)</f>
        <v>200</v>
      </c>
      <c r="H47" s="71">
        <f>SUM(C47:G47)</f>
        <v>1480</v>
      </c>
      <c r="I47" s="46">
        <f t="shared" ref="I47:O47" si="5">SUM(I19:I42)</f>
        <v>-400</v>
      </c>
      <c r="J47" s="46">
        <f>SUM(J19:J42)</f>
        <v>-400</v>
      </c>
      <c r="K47" s="46">
        <f t="shared" si="5"/>
        <v>-400</v>
      </c>
      <c r="L47" s="46">
        <f t="shared" si="5"/>
        <v>-400</v>
      </c>
      <c r="M47" s="46">
        <f t="shared" si="5"/>
        <v>-800</v>
      </c>
      <c r="N47" s="46">
        <f>SUM(N19:N42)</f>
        <v>-480</v>
      </c>
      <c r="O47" s="46">
        <f t="shared" si="5"/>
        <v>-848</v>
      </c>
      <c r="P47" s="72">
        <f>SUM(I47:O47)</f>
        <v>-3728</v>
      </c>
      <c r="Q47" s="46">
        <f>SUM(Q19:Q44)</f>
        <v>-2248</v>
      </c>
      <c r="R47" s="46">
        <f>SUM(R19:R44)</f>
        <v>-800</v>
      </c>
      <c r="S47" s="46">
        <f>SUM(S19:S44)</f>
        <v>680</v>
      </c>
      <c r="T47" s="46">
        <f>SUM(T19:T44)</f>
        <v>-2128</v>
      </c>
      <c r="U47" s="69">
        <f>ABS(P47)+ABS(H47)</f>
        <v>5208</v>
      </c>
    </row>
    <row r="48" spans="1:22" ht="13.5" thickBot="1" x14ac:dyDescent="0.25">
      <c r="A48" s="66"/>
      <c r="B48" s="66"/>
      <c r="C48" s="48"/>
      <c r="D48" s="48"/>
      <c r="E48" s="15"/>
      <c r="F48" s="46"/>
      <c r="G48" s="46"/>
      <c r="I48" s="46"/>
      <c r="J48" s="46"/>
      <c r="K48" s="15"/>
      <c r="L48" s="15"/>
      <c r="M48" s="14"/>
      <c r="N48" s="14"/>
      <c r="O48" s="14"/>
      <c r="Q48" s="73"/>
      <c r="R48" s="73"/>
      <c r="S48" s="73"/>
      <c r="T48" s="73"/>
    </row>
    <row r="49" spans="1:38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3" t="s">
        <v>36</v>
      </c>
      <c r="H49" s="44"/>
      <c r="I49" s="15" t="s">
        <v>98</v>
      </c>
      <c r="J49" s="15" t="s">
        <v>111</v>
      </c>
      <c r="K49" s="48" t="s">
        <v>98</v>
      </c>
      <c r="L49" s="15" t="s">
        <v>74</v>
      </c>
      <c r="M49" s="99"/>
      <c r="N49" s="99"/>
      <c r="O49" s="74"/>
      <c r="P49" s="44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47" t="s">
        <v>11</v>
      </c>
      <c r="H50" s="76"/>
      <c r="I50" s="18" t="s">
        <v>71</v>
      </c>
      <c r="J50" s="18" t="s">
        <v>112</v>
      </c>
      <c r="K50" s="55" t="s">
        <v>99</v>
      </c>
      <c r="L50" s="18" t="s">
        <v>75</v>
      </c>
      <c r="M50" s="17" t="s">
        <v>37</v>
      </c>
      <c r="N50" s="17" t="s">
        <v>37</v>
      </c>
      <c r="O50" s="18" t="s">
        <v>37</v>
      </c>
      <c r="P50" s="76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1:38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47" t="s">
        <v>40</v>
      </c>
      <c r="H51" s="76"/>
      <c r="I51" s="18" t="s">
        <v>109</v>
      </c>
      <c r="J51" s="18" t="s">
        <v>109</v>
      </c>
      <c r="K51" s="75" t="s">
        <v>46</v>
      </c>
      <c r="L51" s="18" t="s">
        <v>76</v>
      </c>
      <c r="M51" s="17" t="s">
        <v>38</v>
      </c>
      <c r="N51" s="17" t="s">
        <v>38</v>
      </c>
      <c r="O51" s="18" t="s">
        <v>38</v>
      </c>
      <c r="P51" s="76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1:38" s="12" customFormat="1" ht="18.75" customHeight="1" x14ac:dyDescent="0.2">
      <c r="A52" s="66"/>
      <c r="B52" s="66"/>
      <c r="C52" s="47" t="s">
        <v>41</v>
      </c>
      <c r="D52" s="45" t="s">
        <v>59</v>
      </c>
      <c r="E52" s="47" t="s">
        <v>113</v>
      </c>
      <c r="F52" s="47" t="s">
        <v>42</v>
      </c>
      <c r="G52" s="47" t="s">
        <v>42</v>
      </c>
      <c r="H52" s="76"/>
      <c r="I52" s="18" t="s">
        <v>94</v>
      </c>
      <c r="J52" s="18" t="s">
        <v>94</v>
      </c>
      <c r="K52" s="75" t="s">
        <v>39</v>
      </c>
      <c r="L52" s="18" t="s">
        <v>55</v>
      </c>
      <c r="M52" s="17" t="s">
        <v>11</v>
      </c>
      <c r="N52" s="17" t="s">
        <v>11</v>
      </c>
      <c r="O52" s="18" t="s">
        <v>11</v>
      </c>
      <c r="P52" s="76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8" s="12" customFormat="1" ht="19.5" customHeight="1" thickBot="1" x14ac:dyDescent="0.25">
      <c r="A53" s="66"/>
      <c r="B53" s="66"/>
      <c r="C53" s="47" t="s">
        <v>91</v>
      </c>
      <c r="D53" s="45" t="s">
        <v>92</v>
      </c>
      <c r="E53" s="47" t="s">
        <v>38</v>
      </c>
      <c r="F53" s="78" t="s">
        <v>44</v>
      </c>
      <c r="G53" s="78" t="s">
        <v>44</v>
      </c>
      <c r="H53" s="77"/>
      <c r="I53" s="18" t="s">
        <v>110</v>
      </c>
      <c r="J53" s="18" t="s">
        <v>110</v>
      </c>
      <c r="K53" s="75" t="s">
        <v>70</v>
      </c>
      <c r="L53" s="18" t="s">
        <v>99</v>
      </c>
      <c r="M53" s="17" t="s">
        <v>43</v>
      </c>
      <c r="N53" s="17" t="s">
        <v>43</v>
      </c>
      <c r="O53" s="18" t="s">
        <v>43</v>
      </c>
      <c r="P53" s="77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8" s="12" customFormat="1" ht="21" customHeight="1" thickBot="1" x14ac:dyDescent="0.25">
      <c r="A54" s="66"/>
      <c r="B54" s="66"/>
      <c r="C54" s="47" t="s">
        <v>49</v>
      </c>
      <c r="D54" s="45" t="s">
        <v>63</v>
      </c>
      <c r="E54" s="47" t="s">
        <v>66</v>
      </c>
      <c r="F54" s="44"/>
      <c r="G54" s="44"/>
      <c r="H54" s="76"/>
      <c r="I54" s="18" t="s">
        <v>53</v>
      </c>
      <c r="J54" s="18" t="s">
        <v>53</v>
      </c>
      <c r="K54" s="75" t="s">
        <v>71</v>
      </c>
      <c r="L54" s="47" t="s">
        <v>46</v>
      </c>
      <c r="M54" s="60"/>
      <c r="N54" s="60"/>
      <c r="O54" s="59"/>
      <c r="P54" s="76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8" s="12" customFormat="1" ht="24" customHeight="1" thickBot="1" x14ac:dyDescent="0.25">
      <c r="A55" s="66"/>
      <c r="B55" s="66"/>
      <c r="C55" s="47" t="s">
        <v>64</v>
      </c>
      <c r="D55" s="98" t="s">
        <v>93</v>
      </c>
      <c r="E55" s="78" t="s">
        <v>65</v>
      </c>
      <c r="F55" s="44"/>
      <c r="G55" s="44"/>
      <c r="H55" s="76"/>
      <c r="I55" s="18" t="s">
        <v>56</v>
      </c>
      <c r="J55" s="18" t="s">
        <v>56</v>
      </c>
      <c r="K55" s="75" t="s">
        <v>72</v>
      </c>
      <c r="L55" s="47" t="s">
        <v>11</v>
      </c>
      <c r="M55" s="11"/>
      <c r="N55" s="11"/>
      <c r="O55" s="1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8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44"/>
      <c r="H56" s="76"/>
      <c r="I56" s="47" t="s">
        <v>11</v>
      </c>
      <c r="J56" s="47" t="s">
        <v>11</v>
      </c>
      <c r="K56" s="84" t="s">
        <v>73</v>
      </c>
      <c r="L56" s="47" t="s">
        <v>39</v>
      </c>
      <c r="M56" s="44"/>
      <c r="N56" s="44"/>
      <c r="O56" s="44"/>
      <c r="P56" s="7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8" s="12" customFormat="1" ht="25.5" customHeight="1" x14ac:dyDescent="0.2">
      <c r="A57" s="66"/>
      <c r="B57" s="66"/>
      <c r="C57" s="30"/>
      <c r="D57" s="30"/>
      <c r="E57" s="44"/>
      <c r="F57" s="44"/>
      <c r="G57" s="44"/>
      <c r="H57" s="79"/>
      <c r="I57" s="47" t="s">
        <v>39</v>
      </c>
      <c r="J57" s="47" t="s">
        <v>39</v>
      </c>
      <c r="K57" s="44"/>
      <c r="L57" s="47" t="s">
        <v>70</v>
      </c>
      <c r="M57" s="44"/>
      <c r="N57" s="44"/>
      <c r="O57" s="44"/>
      <c r="P57" s="79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8" s="12" customFormat="1" ht="27" customHeight="1" x14ac:dyDescent="0.2">
      <c r="C58" s="30"/>
      <c r="D58" s="30"/>
      <c r="E58" s="44"/>
      <c r="F58" s="44"/>
      <c r="G58" s="44"/>
      <c r="H58" s="79"/>
      <c r="I58" s="47" t="s">
        <v>70</v>
      </c>
      <c r="J58" s="47" t="s">
        <v>70</v>
      </c>
      <c r="K58" s="44"/>
      <c r="L58" s="47" t="s">
        <v>71</v>
      </c>
      <c r="M58" s="44"/>
      <c r="N58" s="44"/>
      <c r="O58" s="44"/>
      <c r="P58" s="79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ht="20.25" customHeight="1" x14ac:dyDescent="0.2">
      <c r="B59" s="32"/>
      <c r="E59" s="44"/>
      <c r="F59" s="44"/>
      <c r="G59" s="44"/>
      <c r="H59" s="79"/>
      <c r="I59" s="47" t="s">
        <v>71</v>
      </c>
      <c r="J59" s="47" t="s">
        <v>71</v>
      </c>
      <c r="L59" s="47" t="s">
        <v>72</v>
      </c>
      <c r="M59" s="32"/>
      <c r="N59" s="32"/>
      <c r="O59" s="32"/>
      <c r="P59" s="8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24" customHeight="1" thickBot="1" x14ac:dyDescent="0.25">
      <c r="B60" s="30"/>
      <c r="E60" s="32"/>
      <c r="F60" s="32"/>
      <c r="G60" s="32"/>
      <c r="H60" s="79"/>
      <c r="I60" s="47" t="s">
        <v>72</v>
      </c>
      <c r="J60" s="47" t="s">
        <v>72</v>
      </c>
      <c r="L60" s="78" t="s">
        <v>73</v>
      </c>
      <c r="M60" s="32"/>
      <c r="N60" s="32"/>
      <c r="O60" s="32"/>
      <c r="Q60" s="81"/>
      <c r="R60" s="81"/>
      <c r="S60" s="81"/>
      <c r="T60" s="81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5.75" thickBot="1" x14ac:dyDescent="0.25">
      <c r="E61" s="32"/>
      <c r="F61" s="32"/>
      <c r="G61" s="32"/>
      <c r="H61" s="79"/>
      <c r="I61" s="78" t="s">
        <v>73</v>
      </c>
      <c r="J61" s="78" t="s">
        <v>73</v>
      </c>
      <c r="M61" s="30"/>
      <c r="N61" s="30"/>
      <c r="Q61" s="80"/>
      <c r="R61" s="80"/>
      <c r="S61" s="80"/>
      <c r="T61" s="8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5" x14ac:dyDescent="0.2">
      <c r="E62" s="32"/>
      <c r="F62" s="32"/>
      <c r="G62" s="32"/>
      <c r="H62" s="79"/>
      <c r="M62" s="30"/>
      <c r="N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5" x14ac:dyDescent="0.2">
      <c r="E63" s="32"/>
      <c r="F63" s="32"/>
      <c r="G63" s="32"/>
      <c r="H63" s="79"/>
      <c r="M63" s="30"/>
      <c r="N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5" x14ac:dyDescent="0.2">
      <c r="E64" s="32"/>
      <c r="F64" s="32"/>
      <c r="G64" s="32"/>
      <c r="H64" s="79"/>
      <c r="M64" s="30"/>
      <c r="N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5:38" x14ac:dyDescent="0.2">
      <c r="E65" s="32"/>
      <c r="F65" s="32"/>
      <c r="G65" s="32"/>
      <c r="M65" s="30"/>
      <c r="N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5:38" x14ac:dyDescent="0.2">
      <c r="E66" s="32"/>
      <c r="F66" s="32"/>
      <c r="G66" s="32"/>
      <c r="M66" s="30"/>
      <c r="N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5:38" x14ac:dyDescent="0.2">
      <c r="E67" s="32"/>
      <c r="F67" s="32"/>
      <c r="G67" s="32"/>
      <c r="M67" s="30"/>
      <c r="N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5:38" x14ac:dyDescent="0.2">
      <c r="M68" s="30"/>
      <c r="N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5:38" x14ac:dyDescent="0.2">
      <c r="M69" s="30"/>
      <c r="N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5:38" x14ac:dyDescent="0.2">
      <c r="M70" s="30"/>
      <c r="N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5:38" x14ac:dyDescent="0.2">
      <c r="M71" s="30"/>
      <c r="N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5:38" x14ac:dyDescent="0.2">
      <c r="M72" s="30"/>
      <c r="N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5:38" x14ac:dyDescent="0.2">
      <c r="M73" s="30"/>
      <c r="N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5:38" x14ac:dyDescent="0.2">
      <c r="M74" s="30"/>
      <c r="N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5:38" x14ac:dyDescent="0.2">
      <c r="M75" s="30"/>
      <c r="N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5:38" x14ac:dyDescent="0.2">
      <c r="M76" s="30"/>
      <c r="N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5:38" x14ac:dyDescent="0.2">
      <c r="M77" s="30"/>
      <c r="N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5:38" x14ac:dyDescent="0.2">
      <c r="M78" s="30"/>
      <c r="N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5:38" x14ac:dyDescent="0.2">
      <c r="M79" s="30"/>
      <c r="N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5:38" x14ac:dyDescent="0.2">
      <c r="M80" s="30"/>
      <c r="N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3:38" x14ac:dyDescent="0.2">
      <c r="M81" s="30"/>
      <c r="N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3:38" x14ac:dyDescent="0.2">
      <c r="M82" s="30"/>
      <c r="N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3:38" x14ac:dyDescent="0.2">
      <c r="M83" s="30"/>
      <c r="N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3:38" x14ac:dyDescent="0.2">
      <c r="M84" s="30"/>
      <c r="N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3:38" x14ac:dyDescent="0.2">
      <c r="M85" s="30"/>
      <c r="N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3:38" x14ac:dyDescent="0.2">
      <c r="M86" s="30"/>
      <c r="N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3:38" x14ac:dyDescent="0.2">
      <c r="M87" s="30"/>
      <c r="N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3:38" x14ac:dyDescent="0.2">
      <c r="M88" s="30"/>
      <c r="N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3:38" x14ac:dyDescent="0.2">
      <c r="M89" s="30"/>
      <c r="N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3:38" x14ac:dyDescent="0.2">
      <c r="M90" s="30"/>
      <c r="N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3:38" x14ac:dyDescent="0.2">
      <c r="M91" s="30"/>
      <c r="N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3:38" x14ac:dyDescent="0.2">
      <c r="M92" s="30"/>
      <c r="N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3:38" x14ac:dyDescent="0.2">
      <c r="M93" s="30"/>
      <c r="N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3:38" x14ac:dyDescent="0.2">
      <c r="M94" s="30"/>
      <c r="N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3:38" x14ac:dyDescent="0.2">
      <c r="M95" s="30"/>
      <c r="N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3:38" x14ac:dyDescent="0.2">
      <c r="M96" s="30"/>
      <c r="N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3:38" x14ac:dyDescent="0.2">
      <c r="M97" s="30"/>
      <c r="N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3:38" x14ac:dyDescent="0.2">
      <c r="M98" s="30"/>
      <c r="N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3:38" x14ac:dyDescent="0.2">
      <c r="M99" s="30"/>
      <c r="N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3:38" x14ac:dyDescent="0.2">
      <c r="M100" s="30"/>
      <c r="N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3:38" x14ac:dyDescent="0.2">
      <c r="M101" s="30"/>
      <c r="N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3:38" x14ac:dyDescent="0.2">
      <c r="M102" s="30"/>
      <c r="N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3:38" x14ac:dyDescent="0.2">
      <c r="M103" s="30"/>
      <c r="N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3:38" x14ac:dyDescent="0.2">
      <c r="M104" s="30"/>
      <c r="N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3:38" x14ac:dyDescent="0.2">
      <c r="M105" s="30"/>
      <c r="N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3:38" x14ac:dyDescent="0.2">
      <c r="M106" s="30"/>
      <c r="N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3:38" x14ac:dyDescent="0.2">
      <c r="M107" s="30"/>
      <c r="N107" s="30"/>
    </row>
  </sheetData>
  <phoneticPr fontId="0" type="noConversion"/>
  <pageMargins left="0.75" right="0.75" top="1" bottom="1" header="0.5" footer="0.5"/>
  <pageSetup paperSize="5" scale="50" fitToWidth="2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107"/>
  <sheetViews>
    <sheetView topLeftCell="B1" zoomScale="60" workbookViewId="0">
      <selection activeCell="F16" sqref="F1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0" customWidth="1"/>
    <col min="7" max="7" width="21.42578125" style="30" customWidth="1"/>
    <col min="8" max="10" width="30.5703125" style="30" customWidth="1"/>
    <col min="11" max="12" width="30.28515625" style="5" customWidth="1"/>
    <col min="13" max="13" width="30.28515625" style="30" customWidth="1"/>
    <col min="14" max="14" width="21.42578125" style="30" customWidth="1"/>
    <col min="15" max="15" width="31.42578125" style="5" customWidth="1"/>
    <col min="16" max="17" width="28.85546875" style="5" customWidth="1"/>
    <col min="18" max="18" width="31.42578125" style="5" customWidth="1"/>
    <col min="19" max="19" width="23.140625" style="5" customWidth="1"/>
    <col min="20" max="16384" width="16.7109375" style="5"/>
  </cols>
  <sheetData>
    <row r="1" spans="1:18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96"/>
      <c r="N1" s="3"/>
      <c r="O1" s="4"/>
      <c r="P1" s="4"/>
      <c r="Q1" s="4"/>
      <c r="R1" s="4"/>
    </row>
    <row r="2" spans="1:1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1.75" customHeight="1" x14ac:dyDescent="0.2">
      <c r="B8" s="7">
        <v>37347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8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1"/>
      <c r="H9" s="10" t="s">
        <v>57</v>
      </c>
      <c r="I9" s="10" t="s">
        <v>57</v>
      </c>
      <c r="J9" s="10" t="s">
        <v>57</v>
      </c>
      <c r="K9" s="89" t="s">
        <v>4</v>
      </c>
      <c r="L9" s="89" t="s">
        <v>4</v>
      </c>
      <c r="M9" s="89" t="s">
        <v>4</v>
      </c>
      <c r="N9" s="11"/>
      <c r="O9" s="12"/>
      <c r="P9" s="12"/>
      <c r="Q9" s="12"/>
      <c r="R9" s="12"/>
    </row>
    <row r="10" spans="1:18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1"/>
      <c r="H10" s="15" t="s">
        <v>45</v>
      </c>
      <c r="I10" s="15" t="s">
        <v>45</v>
      </c>
      <c r="J10" s="85" t="s">
        <v>45</v>
      </c>
      <c r="K10" s="48" t="s">
        <v>7</v>
      </c>
      <c r="L10" s="15" t="s">
        <v>7</v>
      </c>
      <c r="M10" s="15" t="s">
        <v>67</v>
      </c>
      <c r="N10" s="11"/>
    </row>
    <row r="11" spans="1:18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1"/>
      <c r="H11" s="18" t="s">
        <v>11</v>
      </c>
      <c r="I11" s="18" t="s">
        <v>46</v>
      </c>
      <c r="J11" s="11" t="s">
        <v>46</v>
      </c>
      <c r="K11" s="18" t="s">
        <v>10</v>
      </c>
      <c r="L11" s="18" t="s">
        <v>10</v>
      </c>
      <c r="M11" s="18" t="s">
        <v>10</v>
      </c>
      <c r="N11" s="11"/>
    </row>
    <row r="12" spans="1:18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2"/>
      <c r="H12" s="21">
        <v>121</v>
      </c>
      <c r="I12" s="21"/>
      <c r="J12" s="97"/>
      <c r="K12" s="91"/>
      <c r="L12" s="23"/>
      <c r="M12" s="23"/>
      <c r="N12" s="22"/>
    </row>
    <row r="13" spans="1:18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27" t="s">
        <v>51</v>
      </c>
      <c r="G13" s="28"/>
      <c r="H13" s="27" t="s">
        <v>51</v>
      </c>
      <c r="I13" s="27" t="s">
        <v>50</v>
      </c>
      <c r="J13" s="26" t="s">
        <v>50</v>
      </c>
      <c r="K13" s="29" t="s">
        <v>13</v>
      </c>
      <c r="L13" s="90" t="s">
        <v>13</v>
      </c>
      <c r="M13" s="90" t="s">
        <v>13</v>
      </c>
      <c r="O13" s="31"/>
      <c r="P13" s="31"/>
      <c r="Q13" s="31"/>
      <c r="R13" s="31"/>
    </row>
    <row r="14" spans="1:18" x14ac:dyDescent="0.2">
      <c r="A14" s="24"/>
      <c r="B14" s="24"/>
      <c r="C14" s="17"/>
      <c r="D14" s="17"/>
      <c r="E14" s="18"/>
      <c r="F14" s="18"/>
      <c r="G14" s="32"/>
      <c r="H14" s="18"/>
      <c r="I14" s="18"/>
      <c r="J14" s="11"/>
      <c r="K14" s="55"/>
      <c r="L14" s="18"/>
      <c r="M14" s="18"/>
      <c r="N14" s="92"/>
      <c r="O14" s="33"/>
      <c r="P14" s="33"/>
      <c r="Q14" s="33"/>
      <c r="R14" s="33"/>
    </row>
    <row r="15" spans="1:18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6"/>
      <c r="H15" s="34" t="s">
        <v>69</v>
      </c>
      <c r="I15" s="87" t="s">
        <v>69</v>
      </c>
      <c r="J15" s="88" t="s">
        <v>69</v>
      </c>
      <c r="K15" s="87" t="s">
        <v>69</v>
      </c>
      <c r="L15" s="87" t="s">
        <v>69</v>
      </c>
      <c r="M15" s="87" t="s">
        <v>69</v>
      </c>
      <c r="N15" s="88"/>
      <c r="O15" s="34"/>
      <c r="P15" s="35"/>
      <c r="Q15" s="35"/>
      <c r="R15" s="35"/>
    </row>
    <row r="16" spans="1:18" s="30" customFormat="1" ht="26.25" customHeight="1" thickBot="1" x14ac:dyDescent="0.25">
      <c r="A16" s="36"/>
      <c r="B16" s="36"/>
      <c r="C16" s="82" t="s">
        <v>87</v>
      </c>
      <c r="D16" s="82" t="s">
        <v>88</v>
      </c>
      <c r="E16" s="82" t="s">
        <v>83</v>
      </c>
      <c r="F16" s="46" t="s">
        <v>89</v>
      </c>
      <c r="G16" s="17"/>
      <c r="H16" s="82" t="s">
        <v>90</v>
      </c>
      <c r="I16" s="82" t="s">
        <v>78</v>
      </c>
      <c r="J16" s="82" t="s">
        <v>95</v>
      </c>
      <c r="K16" s="60" t="s">
        <v>85</v>
      </c>
      <c r="L16" s="60" t="s">
        <v>86</v>
      </c>
      <c r="M16" s="60" t="s">
        <v>84</v>
      </c>
      <c r="N16" s="18"/>
      <c r="O16" s="37" t="s">
        <v>14</v>
      </c>
      <c r="P16" s="38" t="s">
        <v>15</v>
      </c>
      <c r="Q16" s="39" t="s">
        <v>16</v>
      </c>
      <c r="R16" s="40" t="s">
        <v>17</v>
      </c>
    </row>
    <row r="17" spans="1:18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5"/>
      <c r="H17" s="43" t="s">
        <v>68</v>
      </c>
      <c r="I17" s="43" t="s">
        <v>20</v>
      </c>
      <c r="J17" s="43" t="s">
        <v>20</v>
      </c>
      <c r="K17" s="15" t="s">
        <v>20</v>
      </c>
      <c r="L17" s="46" t="s">
        <v>20</v>
      </c>
      <c r="M17" s="46" t="s">
        <v>20</v>
      </c>
      <c r="N17" s="47"/>
      <c r="O17" s="48"/>
      <c r="P17" s="15"/>
      <c r="Q17" s="15"/>
      <c r="R17" s="15"/>
    </row>
    <row r="18" spans="1:18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0</v>
      </c>
      <c r="G18" s="45"/>
      <c r="H18" s="49">
        <v>0</v>
      </c>
      <c r="I18" s="49">
        <v>0</v>
      </c>
      <c r="J18" s="49">
        <v>0</v>
      </c>
      <c r="K18" s="52">
        <v>0</v>
      </c>
      <c r="L18" s="93">
        <v>0</v>
      </c>
      <c r="M18" s="52">
        <v>0</v>
      </c>
      <c r="N18" s="51"/>
      <c r="O18" s="48">
        <f>SUM(C18:M18)</f>
        <v>0</v>
      </c>
      <c r="P18" s="48">
        <f>SUM(C18:D18,H18:J18)</f>
        <v>0</v>
      </c>
      <c r="Q18" s="48">
        <f>SUM(E18:F18)</f>
        <v>0</v>
      </c>
      <c r="R18" s="15">
        <f>SUM(K18:M18)</f>
        <v>0</v>
      </c>
    </row>
    <row r="19" spans="1:18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25</v>
      </c>
      <c r="G19" s="45"/>
      <c r="H19" s="53">
        <v>0</v>
      </c>
      <c r="I19" s="53">
        <v>0</v>
      </c>
      <c r="J19" s="53">
        <v>0</v>
      </c>
      <c r="K19" s="54">
        <v>0</v>
      </c>
      <c r="L19" s="94">
        <v>0</v>
      </c>
      <c r="M19" s="54">
        <v>0</v>
      </c>
      <c r="N19" s="51"/>
      <c r="O19" s="55">
        <f t="shared" ref="O19:O42" si="0">SUM(C19:M19)</f>
        <v>25</v>
      </c>
      <c r="P19" s="55">
        <f t="shared" ref="P19:P42" si="1">SUM(C19:D19,H19:J19)</f>
        <v>0</v>
      </c>
      <c r="Q19" s="55">
        <f t="shared" ref="Q19:Q42" si="2">SUM(E19:F19)</f>
        <v>25</v>
      </c>
      <c r="R19" s="18">
        <f t="shared" ref="R19:R42" si="3">SUM(K19:M19)</f>
        <v>0</v>
      </c>
    </row>
    <row r="20" spans="1:18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25</v>
      </c>
      <c r="G20" s="45"/>
      <c r="H20" s="53">
        <v>0</v>
      </c>
      <c r="I20" s="53">
        <v>0</v>
      </c>
      <c r="J20" s="53">
        <v>0</v>
      </c>
      <c r="K20" s="54">
        <v>0</v>
      </c>
      <c r="L20" s="94">
        <v>0</v>
      </c>
      <c r="M20" s="54">
        <v>0</v>
      </c>
      <c r="N20" s="51"/>
      <c r="O20" s="55">
        <f t="shared" si="0"/>
        <v>25</v>
      </c>
      <c r="P20" s="55">
        <f t="shared" si="1"/>
        <v>0</v>
      </c>
      <c r="Q20" s="55">
        <f t="shared" si="2"/>
        <v>25</v>
      </c>
      <c r="R20" s="18">
        <f t="shared" si="3"/>
        <v>0</v>
      </c>
    </row>
    <row r="21" spans="1:18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25</v>
      </c>
      <c r="G21" s="45"/>
      <c r="H21" s="53">
        <v>0</v>
      </c>
      <c r="I21" s="53">
        <v>0</v>
      </c>
      <c r="J21" s="53">
        <v>0</v>
      </c>
      <c r="K21" s="54">
        <v>0</v>
      </c>
      <c r="L21" s="94">
        <v>0</v>
      </c>
      <c r="M21" s="54">
        <v>0</v>
      </c>
      <c r="N21" s="51"/>
      <c r="O21" s="55">
        <f t="shared" si="0"/>
        <v>25</v>
      </c>
      <c r="P21" s="55">
        <f t="shared" si="1"/>
        <v>0</v>
      </c>
      <c r="Q21" s="55">
        <f t="shared" si="2"/>
        <v>25</v>
      </c>
      <c r="R21" s="18">
        <f t="shared" si="3"/>
        <v>0</v>
      </c>
    </row>
    <row r="22" spans="1:18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25</v>
      </c>
      <c r="G22" s="45"/>
      <c r="H22" s="53">
        <v>0</v>
      </c>
      <c r="I22" s="53">
        <v>0</v>
      </c>
      <c r="J22" s="53">
        <v>0</v>
      </c>
      <c r="K22" s="54">
        <v>0</v>
      </c>
      <c r="L22" s="94">
        <v>0</v>
      </c>
      <c r="M22" s="54">
        <v>0</v>
      </c>
      <c r="N22" s="51"/>
      <c r="O22" s="55">
        <f t="shared" si="0"/>
        <v>25</v>
      </c>
      <c r="P22" s="55">
        <f t="shared" si="1"/>
        <v>0</v>
      </c>
      <c r="Q22" s="55">
        <f t="shared" si="2"/>
        <v>25</v>
      </c>
      <c r="R22" s="18">
        <f t="shared" si="3"/>
        <v>0</v>
      </c>
    </row>
    <row r="23" spans="1:18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25</v>
      </c>
      <c r="G23" s="45"/>
      <c r="H23" s="53">
        <v>0</v>
      </c>
      <c r="I23" s="53">
        <v>0</v>
      </c>
      <c r="J23" s="53">
        <v>0</v>
      </c>
      <c r="K23" s="54">
        <v>0</v>
      </c>
      <c r="L23" s="94">
        <v>0</v>
      </c>
      <c r="M23" s="54">
        <v>0</v>
      </c>
      <c r="N23" s="51"/>
      <c r="O23" s="55">
        <f t="shared" si="0"/>
        <v>25</v>
      </c>
      <c r="P23" s="55">
        <f t="shared" si="1"/>
        <v>0</v>
      </c>
      <c r="Q23" s="55">
        <f t="shared" si="2"/>
        <v>25</v>
      </c>
      <c r="R23" s="18">
        <f t="shared" si="3"/>
        <v>0</v>
      </c>
    </row>
    <row r="24" spans="1:18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25</v>
      </c>
      <c r="G24" s="45"/>
      <c r="H24" s="53">
        <v>0</v>
      </c>
      <c r="I24" s="53">
        <v>0</v>
      </c>
      <c r="J24" s="53">
        <v>0</v>
      </c>
      <c r="K24" s="54">
        <v>0</v>
      </c>
      <c r="L24" s="94">
        <v>0</v>
      </c>
      <c r="M24" s="54">
        <v>0</v>
      </c>
      <c r="N24" s="51"/>
      <c r="O24" s="55">
        <f t="shared" si="0"/>
        <v>25</v>
      </c>
      <c r="P24" s="55">
        <f t="shared" si="1"/>
        <v>0</v>
      </c>
      <c r="Q24" s="55">
        <f t="shared" si="2"/>
        <v>25</v>
      </c>
      <c r="R24" s="18">
        <f t="shared" si="3"/>
        <v>0</v>
      </c>
    </row>
    <row r="25" spans="1:18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45"/>
      <c r="H25" s="53">
        <v>-50</v>
      </c>
      <c r="I25" s="53">
        <v>-25</v>
      </c>
      <c r="J25" s="53">
        <v>-25</v>
      </c>
      <c r="K25" s="54">
        <v>50</v>
      </c>
      <c r="L25" s="94">
        <v>30</v>
      </c>
      <c r="M25" s="54">
        <v>-53</v>
      </c>
      <c r="N25" s="51"/>
      <c r="O25" s="55">
        <f t="shared" si="0"/>
        <v>7</v>
      </c>
      <c r="P25" s="55">
        <f t="shared" si="1"/>
        <v>-50</v>
      </c>
      <c r="Q25" s="55">
        <f t="shared" si="2"/>
        <v>30</v>
      </c>
      <c r="R25" s="18">
        <f t="shared" si="3"/>
        <v>27</v>
      </c>
    </row>
    <row r="26" spans="1:18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45"/>
      <c r="H26" s="53">
        <v>-50</v>
      </c>
      <c r="I26" s="53">
        <v>-25</v>
      </c>
      <c r="J26" s="53">
        <v>-25</v>
      </c>
      <c r="K26" s="54">
        <v>50</v>
      </c>
      <c r="L26" s="94">
        <v>30</v>
      </c>
      <c r="M26" s="54">
        <v>-53</v>
      </c>
      <c r="N26" s="51"/>
      <c r="O26" s="55">
        <f t="shared" si="0"/>
        <v>7</v>
      </c>
      <c r="P26" s="55">
        <f t="shared" si="1"/>
        <v>-50</v>
      </c>
      <c r="Q26" s="55">
        <f t="shared" si="2"/>
        <v>30</v>
      </c>
      <c r="R26" s="18">
        <f t="shared" si="3"/>
        <v>27</v>
      </c>
    </row>
    <row r="27" spans="1:18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45"/>
      <c r="H27" s="53">
        <v>-50</v>
      </c>
      <c r="I27" s="53">
        <v>-25</v>
      </c>
      <c r="J27" s="53">
        <v>-25</v>
      </c>
      <c r="K27" s="54">
        <v>50</v>
      </c>
      <c r="L27" s="94">
        <v>30</v>
      </c>
      <c r="M27" s="54">
        <v>-53</v>
      </c>
      <c r="N27" s="51"/>
      <c r="O27" s="55">
        <f t="shared" si="0"/>
        <v>7</v>
      </c>
      <c r="P27" s="55">
        <f t="shared" si="1"/>
        <v>-50</v>
      </c>
      <c r="Q27" s="55">
        <f t="shared" si="2"/>
        <v>30</v>
      </c>
      <c r="R27" s="18">
        <f t="shared" si="3"/>
        <v>27</v>
      </c>
    </row>
    <row r="28" spans="1:18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45"/>
      <c r="H28" s="53">
        <v>-50</v>
      </c>
      <c r="I28" s="53">
        <v>-25</v>
      </c>
      <c r="J28" s="53">
        <v>-25</v>
      </c>
      <c r="K28" s="54">
        <v>50</v>
      </c>
      <c r="L28" s="94">
        <v>30</v>
      </c>
      <c r="M28" s="54">
        <v>-53</v>
      </c>
      <c r="N28" s="51"/>
      <c r="O28" s="55">
        <f t="shared" si="0"/>
        <v>7</v>
      </c>
      <c r="P28" s="55">
        <f t="shared" si="1"/>
        <v>-50</v>
      </c>
      <c r="Q28" s="55">
        <f t="shared" si="2"/>
        <v>30</v>
      </c>
      <c r="R28" s="18">
        <f t="shared" si="3"/>
        <v>27</v>
      </c>
    </row>
    <row r="29" spans="1:18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45"/>
      <c r="H29" s="53">
        <v>-50</v>
      </c>
      <c r="I29" s="53">
        <v>-25</v>
      </c>
      <c r="J29" s="53">
        <v>-25</v>
      </c>
      <c r="K29" s="54">
        <v>50</v>
      </c>
      <c r="L29" s="94">
        <v>30</v>
      </c>
      <c r="M29" s="54">
        <v>-53</v>
      </c>
      <c r="N29" s="51"/>
      <c r="O29" s="55">
        <f t="shared" si="0"/>
        <v>7</v>
      </c>
      <c r="P29" s="55">
        <f t="shared" si="1"/>
        <v>-50</v>
      </c>
      <c r="Q29" s="55">
        <f t="shared" si="2"/>
        <v>30</v>
      </c>
      <c r="R29" s="18">
        <f t="shared" si="3"/>
        <v>27</v>
      </c>
    </row>
    <row r="30" spans="1:18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45"/>
      <c r="H30" s="53">
        <v>-50</v>
      </c>
      <c r="I30" s="53">
        <v>-25</v>
      </c>
      <c r="J30" s="53">
        <v>-25</v>
      </c>
      <c r="K30" s="54">
        <v>50</v>
      </c>
      <c r="L30" s="94">
        <v>30</v>
      </c>
      <c r="M30" s="54">
        <v>-53</v>
      </c>
      <c r="N30" s="51"/>
      <c r="O30" s="55">
        <f t="shared" si="0"/>
        <v>7</v>
      </c>
      <c r="P30" s="55">
        <f t="shared" si="1"/>
        <v>-50</v>
      </c>
      <c r="Q30" s="55">
        <f t="shared" si="2"/>
        <v>30</v>
      </c>
      <c r="R30" s="18">
        <f t="shared" si="3"/>
        <v>27</v>
      </c>
    </row>
    <row r="31" spans="1:18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45"/>
      <c r="H31" s="53">
        <v>-50</v>
      </c>
      <c r="I31" s="53">
        <v>-25</v>
      </c>
      <c r="J31" s="53">
        <v>-25</v>
      </c>
      <c r="K31" s="54">
        <v>50</v>
      </c>
      <c r="L31" s="94">
        <v>30</v>
      </c>
      <c r="M31" s="54">
        <v>-53</v>
      </c>
      <c r="N31" s="51"/>
      <c r="O31" s="55">
        <f t="shared" si="0"/>
        <v>7</v>
      </c>
      <c r="P31" s="55">
        <f t="shared" si="1"/>
        <v>-50</v>
      </c>
      <c r="Q31" s="55">
        <f t="shared" si="2"/>
        <v>30</v>
      </c>
      <c r="R31" s="18">
        <f t="shared" si="3"/>
        <v>27</v>
      </c>
    </row>
    <row r="32" spans="1:18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45"/>
      <c r="H32" s="53">
        <v>-50</v>
      </c>
      <c r="I32" s="53">
        <v>-25</v>
      </c>
      <c r="J32" s="53">
        <v>-25</v>
      </c>
      <c r="K32" s="54">
        <v>50</v>
      </c>
      <c r="L32" s="94">
        <v>30</v>
      </c>
      <c r="M32" s="54">
        <v>-53</v>
      </c>
      <c r="N32" s="51"/>
      <c r="O32" s="55">
        <f t="shared" si="0"/>
        <v>7</v>
      </c>
      <c r="P32" s="55">
        <f t="shared" si="1"/>
        <v>-50</v>
      </c>
      <c r="Q32" s="55">
        <f t="shared" si="2"/>
        <v>30</v>
      </c>
      <c r="R32" s="18">
        <f t="shared" si="3"/>
        <v>27</v>
      </c>
    </row>
    <row r="33" spans="1:20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45"/>
      <c r="H33" s="53">
        <v>-50</v>
      </c>
      <c r="I33" s="53">
        <v>-25</v>
      </c>
      <c r="J33" s="53">
        <v>-25</v>
      </c>
      <c r="K33" s="54">
        <v>50</v>
      </c>
      <c r="L33" s="94">
        <v>30</v>
      </c>
      <c r="M33" s="54">
        <v>-53</v>
      </c>
      <c r="N33" s="51"/>
      <c r="O33" s="55">
        <f t="shared" si="0"/>
        <v>7</v>
      </c>
      <c r="P33" s="55">
        <f t="shared" si="1"/>
        <v>-50</v>
      </c>
      <c r="Q33" s="55">
        <f t="shared" si="2"/>
        <v>30</v>
      </c>
      <c r="R33" s="18">
        <f t="shared" si="3"/>
        <v>27</v>
      </c>
    </row>
    <row r="34" spans="1:20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45"/>
      <c r="H34" s="53">
        <v>-50</v>
      </c>
      <c r="I34" s="53">
        <v>-25</v>
      </c>
      <c r="J34" s="53">
        <v>-25</v>
      </c>
      <c r="K34" s="54">
        <v>50</v>
      </c>
      <c r="L34" s="94">
        <v>30</v>
      </c>
      <c r="M34" s="54">
        <v>-53</v>
      </c>
      <c r="N34" s="51"/>
      <c r="O34" s="55">
        <f t="shared" si="0"/>
        <v>7</v>
      </c>
      <c r="P34" s="55">
        <f t="shared" si="1"/>
        <v>-50</v>
      </c>
      <c r="Q34" s="55">
        <f t="shared" si="2"/>
        <v>30</v>
      </c>
      <c r="R34" s="18">
        <f t="shared" si="3"/>
        <v>27</v>
      </c>
    </row>
    <row r="35" spans="1:20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45"/>
      <c r="H35" s="53">
        <v>-50</v>
      </c>
      <c r="I35" s="53">
        <v>-25</v>
      </c>
      <c r="J35" s="53">
        <v>-25</v>
      </c>
      <c r="K35" s="54">
        <v>50</v>
      </c>
      <c r="L35" s="94">
        <v>30</v>
      </c>
      <c r="M35" s="54">
        <v>-53</v>
      </c>
      <c r="N35" s="51"/>
      <c r="O35" s="55">
        <f t="shared" si="0"/>
        <v>7</v>
      </c>
      <c r="P35" s="55">
        <f t="shared" si="1"/>
        <v>-50</v>
      </c>
      <c r="Q35" s="55">
        <f t="shared" si="2"/>
        <v>30</v>
      </c>
      <c r="R35" s="18">
        <f t="shared" si="3"/>
        <v>27</v>
      </c>
    </row>
    <row r="36" spans="1:20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45"/>
      <c r="H36" s="53">
        <v>-50</v>
      </c>
      <c r="I36" s="53">
        <v>-25</v>
      </c>
      <c r="J36" s="53">
        <v>-25</v>
      </c>
      <c r="K36" s="54">
        <v>50</v>
      </c>
      <c r="L36" s="94">
        <v>30</v>
      </c>
      <c r="M36" s="54">
        <v>-53</v>
      </c>
      <c r="N36" s="51"/>
      <c r="O36" s="55">
        <f t="shared" si="0"/>
        <v>7</v>
      </c>
      <c r="P36" s="55">
        <f t="shared" si="1"/>
        <v>-50</v>
      </c>
      <c r="Q36" s="55">
        <f t="shared" si="2"/>
        <v>30</v>
      </c>
      <c r="R36" s="18">
        <f t="shared" si="3"/>
        <v>27</v>
      </c>
    </row>
    <row r="37" spans="1:20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45"/>
      <c r="H37" s="53">
        <v>-50</v>
      </c>
      <c r="I37" s="53">
        <v>-25</v>
      </c>
      <c r="J37" s="53">
        <v>-25</v>
      </c>
      <c r="K37" s="54">
        <v>50</v>
      </c>
      <c r="L37" s="94">
        <v>30</v>
      </c>
      <c r="M37" s="54">
        <v>-53</v>
      </c>
      <c r="N37" s="51"/>
      <c r="O37" s="55">
        <f t="shared" si="0"/>
        <v>7</v>
      </c>
      <c r="P37" s="55">
        <f t="shared" si="1"/>
        <v>-50</v>
      </c>
      <c r="Q37" s="55">
        <f t="shared" si="2"/>
        <v>30</v>
      </c>
      <c r="R37" s="18">
        <f t="shared" si="3"/>
        <v>27</v>
      </c>
    </row>
    <row r="38" spans="1:20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45"/>
      <c r="H38" s="53">
        <v>-50</v>
      </c>
      <c r="I38" s="53">
        <v>-25</v>
      </c>
      <c r="J38" s="53">
        <v>-25</v>
      </c>
      <c r="K38" s="54">
        <v>50</v>
      </c>
      <c r="L38" s="94">
        <v>30</v>
      </c>
      <c r="M38" s="54">
        <v>-53</v>
      </c>
      <c r="N38" s="51"/>
      <c r="O38" s="55">
        <f t="shared" si="0"/>
        <v>7</v>
      </c>
      <c r="P38" s="55">
        <f t="shared" si="1"/>
        <v>-50</v>
      </c>
      <c r="Q38" s="55">
        <f t="shared" si="2"/>
        <v>30</v>
      </c>
      <c r="R38" s="18">
        <f t="shared" si="3"/>
        <v>27</v>
      </c>
    </row>
    <row r="39" spans="1:20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45"/>
      <c r="H39" s="53">
        <v>-50</v>
      </c>
      <c r="I39" s="53">
        <v>-25</v>
      </c>
      <c r="J39" s="53">
        <v>-25</v>
      </c>
      <c r="K39" s="54">
        <v>50</v>
      </c>
      <c r="L39" s="94">
        <v>30</v>
      </c>
      <c r="M39" s="54">
        <v>-53</v>
      </c>
      <c r="N39" s="51"/>
      <c r="O39" s="55">
        <f t="shared" si="0"/>
        <v>7</v>
      </c>
      <c r="P39" s="55">
        <f t="shared" si="1"/>
        <v>-50</v>
      </c>
      <c r="Q39" s="55">
        <f t="shared" si="2"/>
        <v>30</v>
      </c>
      <c r="R39" s="18">
        <f t="shared" si="3"/>
        <v>27</v>
      </c>
    </row>
    <row r="40" spans="1:20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45"/>
      <c r="H40" s="53">
        <v>-50</v>
      </c>
      <c r="I40" s="53">
        <v>-25</v>
      </c>
      <c r="J40" s="53">
        <v>-25</v>
      </c>
      <c r="K40" s="54">
        <v>50</v>
      </c>
      <c r="L40" s="94">
        <v>30</v>
      </c>
      <c r="M40" s="54">
        <v>-53</v>
      </c>
      <c r="N40" s="51"/>
      <c r="O40" s="55">
        <f t="shared" si="0"/>
        <v>7</v>
      </c>
      <c r="P40" s="55">
        <f t="shared" si="1"/>
        <v>-50</v>
      </c>
      <c r="Q40" s="55">
        <f t="shared" si="2"/>
        <v>30</v>
      </c>
      <c r="R40" s="18">
        <f t="shared" si="3"/>
        <v>27</v>
      </c>
    </row>
    <row r="41" spans="1:20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25</v>
      </c>
      <c r="G41" s="45"/>
      <c r="H41" s="53">
        <v>0</v>
      </c>
      <c r="I41" s="53">
        <v>0</v>
      </c>
      <c r="J41" s="53">
        <v>0</v>
      </c>
      <c r="K41" s="54">
        <v>0</v>
      </c>
      <c r="L41" s="94">
        <v>0</v>
      </c>
      <c r="M41" s="54">
        <v>0</v>
      </c>
      <c r="N41" s="51"/>
      <c r="O41" s="55">
        <f t="shared" si="0"/>
        <v>25</v>
      </c>
      <c r="P41" s="55">
        <f t="shared" si="1"/>
        <v>0</v>
      </c>
      <c r="Q41" s="55">
        <f t="shared" si="2"/>
        <v>25</v>
      </c>
      <c r="R41" s="18">
        <f t="shared" si="3"/>
        <v>0</v>
      </c>
    </row>
    <row r="42" spans="1:20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25</v>
      </c>
      <c r="G42" s="45"/>
      <c r="H42" s="56">
        <v>0</v>
      </c>
      <c r="I42" s="56">
        <v>0</v>
      </c>
      <c r="J42" s="56">
        <v>0</v>
      </c>
      <c r="K42" s="57">
        <v>0</v>
      </c>
      <c r="L42" s="95">
        <v>0</v>
      </c>
      <c r="M42" s="57">
        <v>0</v>
      </c>
      <c r="N42" s="51"/>
      <c r="O42" s="58">
        <f t="shared" si="0"/>
        <v>25</v>
      </c>
      <c r="P42" s="58">
        <f t="shared" si="1"/>
        <v>0</v>
      </c>
      <c r="Q42" s="58">
        <f t="shared" si="2"/>
        <v>25</v>
      </c>
      <c r="R42" s="59">
        <f t="shared" si="3"/>
        <v>0</v>
      </c>
    </row>
    <row r="43" spans="1:20" s="12" customFormat="1" x14ac:dyDescent="0.2">
      <c r="A43" s="51"/>
      <c r="B43" s="51"/>
      <c r="C43" s="51"/>
      <c r="D43" s="51"/>
      <c r="E43" s="61"/>
      <c r="F43" s="61"/>
      <c r="G43" s="51"/>
      <c r="H43" s="51"/>
      <c r="I43" s="51"/>
      <c r="J43" s="51"/>
      <c r="K43" s="51"/>
      <c r="L43" s="51"/>
      <c r="M43" s="51"/>
      <c r="N43" s="51"/>
      <c r="O43" s="11"/>
      <c r="P43" s="11"/>
      <c r="Q43" s="11"/>
      <c r="R43" s="11"/>
    </row>
    <row r="44" spans="1:20" ht="13.5" thickBot="1" x14ac:dyDescent="0.25">
      <c r="A44" s="20"/>
      <c r="B44" s="20"/>
      <c r="C44" s="20"/>
      <c r="D44" s="20"/>
      <c r="E44" s="62"/>
      <c r="F44" s="62"/>
      <c r="G44" s="20"/>
      <c r="H44" s="20"/>
      <c r="I44" s="20"/>
      <c r="J44" s="20"/>
      <c r="K44" s="20"/>
      <c r="L44" s="20"/>
      <c r="M44" s="20"/>
      <c r="N44" s="20"/>
    </row>
    <row r="45" spans="1:20" ht="26.2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175</v>
      </c>
      <c r="G45" s="17"/>
      <c r="H45" s="46">
        <f t="shared" ref="H45:M45" si="4">SUM(H18:H41)</f>
        <v>-800</v>
      </c>
      <c r="I45" s="46">
        <f t="shared" si="4"/>
        <v>-400</v>
      </c>
      <c r="J45" s="46">
        <f>SUM(J18:J41)</f>
        <v>-400</v>
      </c>
      <c r="K45" s="46">
        <f t="shared" si="4"/>
        <v>800</v>
      </c>
      <c r="L45" s="46">
        <f t="shared" si="4"/>
        <v>480</v>
      </c>
      <c r="M45" s="46">
        <f t="shared" si="4"/>
        <v>-848</v>
      </c>
      <c r="N45" s="18"/>
      <c r="O45" s="46">
        <f>SUM(O18:O41)</f>
        <v>287</v>
      </c>
      <c r="P45" s="46">
        <f>SUM(P18:P41)</f>
        <v>-800</v>
      </c>
      <c r="Q45" s="46">
        <f>SUM(Q18:Q41)</f>
        <v>655</v>
      </c>
      <c r="R45" s="46">
        <f>SUM(R18:R41)</f>
        <v>432</v>
      </c>
      <c r="S45" s="64" t="s">
        <v>32</v>
      </c>
      <c r="T45" s="65"/>
    </row>
    <row r="46" spans="1:20" ht="13.5" thickBot="1" x14ac:dyDescent="0.25">
      <c r="B46" s="66"/>
      <c r="C46" s="11"/>
      <c r="D46" s="11"/>
      <c r="E46" s="18"/>
      <c r="F46" s="18"/>
      <c r="G46" s="67" t="s">
        <v>33</v>
      </c>
      <c r="H46" s="11"/>
      <c r="I46" s="11"/>
      <c r="J46" s="11"/>
      <c r="K46" s="11"/>
      <c r="L46" s="11"/>
      <c r="M46" s="11"/>
      <c r="N46" s="68" t="s">
        <v>34</v>
      </c>
      <c r="O46" s="18"/>
      <c r="P46" s="18"/>
      <c r="Q46" s="18"/>
      <c r="R46" s="18"/>
      <c r="S46" s="69"/>
    </row>
    <row r="47" spans="1:20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200</v>
      </c>
      <c r="G47" s="71">
        <f>SUM(C47:F47)</f>
        <v>1480</v>
      </c>
      <c r="H47" s="46">
        <f t="shared" ref="H47:M47" si="5">SUM(H19:H42)</f>
        <v>-800</v>
      </c>
      <c r="I47" s="46">
        <f t="shared" si="5"/>
        <v>-400</v>
      </c>
      <c r="J47" s="46">
        <f t="shared" si="5"/>
        <v>-400</v>
      </c>
      <c r="K47" s="46">
        <f t="shared" si="5"/>
        <v>800</v>
      </c>
      <c r="L47" s="46">
        <f t="shared" si="5"/>
        <v>480</v>
      </c>
      <c r="M47" s="46">
        <f t="shared" si="5"/>
        <v>-848</v>
      </c>
      <c r="N47" s="72">
        <f>SUM(H47:M47)</f>
        <v>-1168</v>
      </c>
      <c r="O47" s="46">
        <f>SUM(O19:O44)</f>
        <v>312</v>
      </c>
      <c r="P47" s="46">
        <f>SUM(P19:P44)</f>
        <v>-800</v>
      </c>
      <c r="Q47" s="46">
        <f>SUM(Q19:Q44)</f>
        <v>680</v>
      </c>
      <c r="R47" s="46">
        <f>SUM(R19:R44)</f>
        <v>432</v>
      </c>
      <c r="S47" s="69">
        <f>ABS(N47)+ABS(G47)</f>
        <v>2648</v>
      </c>
    </row>
    <row r="48" spans="1:20" ht="13.5" thickBot="1" x14ac:dyDescent="0.25">
      <c r="A48" s="66"/>
      <c r="B48" s="66"/>
      <c r="C48" s="48"/>
      <c r="D48" s="48"/>
      <c r="E48" s="15"/>
      <c r="F48" s="46"/>
      <c r="H48" s="46"/>
      <c r="I48" s="15"/>
      <c r="J48" s="15"/>
      <c r="K48" s="14"/>
      <c r="L48" s="14"/>
      <c r="M48" s="14"/>
      <c r="O48" s="73"/>
      <c r="P48" s="73"/>
      <c r="Q48" s="73"/>
      <c r="R48" s="73"/>
    </row>
    <row r="49" spans="1:36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4"/>
      <c r="H49" s="15" t="s">
        <v>58</v>
      </c>
      <c r="I49" s="48" t="s">
        <v>74</v>
      </c>
      <c r="J49" s="15" t="s">
        <v>79</v>
      </c>
      <c r="K49" s="99"/>
      <c r="L49" s="74"/>
      <c r="M49" s="74"/>
      <c r="N49" s="44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76"/>
      <c r="H50" s="18" t="s">
        <v>56</v>
      </c>
      <c r="I50" s="55" t="s">
        <v>75</v>
      </c>
      <c r="J50" s="18" t="s">
        <v>80</v>
      </c>
      <c r="K50" s="17" t="s">
        <v>37</v>
      </c>
      <c r="L50" s="18" t="s">
        <v>37</v>
      </c>
      <c r="M50" s="18" t="s">
        <v>37</v>
      </c>
      <c r="N50" s="76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spans="1:36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76"/>
      <c r="H51" s="47" t="s">
        <v>11</v>
      </c>
      <c r="I51" s="55" t="s">
        <v>76</v>
      </c>
      <c r="J51" s="18" t="s">
        <v>48</v>
      </c>
      <c r="K51" s="17" t="s">
        <v>38</v>
      </c>
      <c r="L51" s="18" t="s">
        <v>38</v>
      </c>
      <c r="M51" s="18" t="s">
        <v>38</v>
      </c>
      <c r="N51" s="76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spans="1:36" s="12" customFormat="1" ht="18.75" customHeight="1" x14ac:dyDescent="0.2">
      <c r="A52" s="66"/>
      <c r="B52" s="66"/>
      <c r="C52" s="47" t="s">
        <v>41</v>
      </c>
      <c r="D52" s="45" t="s">
        <v>92</v>
      </c>
      <c r="E52" s="47" t="s">
        <v>54</v>
      </c>
      <c r="F52" s="47" t="s">
        <v>42</v>
      </c>
      <c r="G52" s="76"/>
      <c r="H52" s="47" t="s">
        <v>39</v>
      </c>
      <c r="I52" s="55" t="s">
        <v>55</v>
      </c>
      <c r="J52" s="18" t="s">
        <v>52</v>
      </c>
      <c r="K52" s="17" t="s">
        <v>11</v>
      </c>
      <c r="L52" s="18" t="s">
        <v>11</v>
      </c>
      <c r="M52" s="18" t="s">
        <v>11</v>
      </c>
      <c r="N52" s="76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 spans="1:36" s="12" customFormat="1" ht="19.5" customHeight="1" thickBot="1" x14ac:dyDescent="0.25">
      <c r="A53" s="66"/>
      <c r="B53" s="66"/>
      <c r="C53" s="47" t="s">
        <v>91</v>
      </c>
      <c r="D53" s="45" t="s">
        <v>63</v>
      </c>
      <c r="E53" s="47" t="s">
        <v>66</v>
      </c>
      <c r="F53" s="78" t="s">
        <v>44</v>
      </c>
      <c r="G53" s="77"/>
      <c r="H53" s="47" t="s">
        <v>70</v>
      </c>
      <c r="I53" s="55" t="s">
        <v>77</v>
      </c>
      <c r="J53" s="18" t="s">
        <v>81</v>
      </c>
      <c r="K53" s="17" t="s">
        <v>43</v>
      </c>
      <c r="L53" s="18" t="s">
        <v>43</v>
      </c>
      <c r="M53" s="18" t="s">
        <v>43</v>
      </c>
      <c r="N53" s="77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spans="1:36" s="12" customFormat="1" ht="21" customHeight="1" thickBot="1" x14ac:dyDescent="0.25">
      <c r="A54" s="66"/>
      <c r="B54" s="66"/>
      <c r="C54" s="47" t="s">
        <v>49</v>
      </c>
      <c r="D54" s="98" t="s">
        <v>93</v>
      </c>
      <c r="E54" s="78" t="s">
        <v>65</v>
      </c>
      <c r="F54" s="44"/>
      <c r="G54" s="76"/>
      <c r="H54" s="47" t="s">
        <v>71</v>
      </c>
      <c r="I54" s="55" t="s">
        <v>59</v>
      </c>
      <c r="J54" s="18" t="s">
        <v>82</v>
      </c>
      <c r="K54" s="60"/>
      <c r="L54" s="59"/>
      <c r="M54" s="59"/>
      <c r="N54" s="76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 spans="1:36" s="12" customFormat="1" ht="24" customHeight="1" x14ac:dyDescent="0.2">
      <c r="A55" s="66"/>
      <c r="B55" s="66"/>
      <c r="C55" s="47" t="s">
        <v>64</v>
      </c>
      <c r="D55" s="30"/>
      <c r="E55" s="44"/>
      <c r="F55" s="44"/>
      <c r="G55" s="76"/>
      <c r="H55" s="47" t="s">
        <v>72</v>
      </c>
      <c r="I55" s="55" t="s">
        <v>47</v>
      </c>
      <c r="J55" s="18" t="s">
        <v>53</v>
      </c>
      <c r="K55" s="11"/>
      <c r="L55" s="11"/>
      <c r="M55" s="11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36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76"/>
      <c r="H56" s="78" t="s">
        <v>73</v>
      </c>
      <c r="I56" s="55" t="s">
        <v>94</v>
      </c>
      <c r="J56" s="18" t="s">
        <v>11</v>
      </c>
      <c r="K56" s="44"/>
      <c r="L56" s="44"/>
      <c r="M56" s="44"/>
      <c r="N56" s="76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 spans="1:36" s="12" customFormat="1" ht="25.5" customHeight="1" x14ac:dyDescent="0.2">
      <c r="A57" s="66"/>
      <c r="B57" s="66"/>
      <c r="C57" s="30"/>
      <c r="D57" s="30"/>
      <c r="E57" s="44"/>
      <c r="F57" s="44"/>
      <c r="G57" s="79"/>
      <c r="H57" s="30"/>
      <c r="I57" s="75" t="s">
        <v>46</v>
      </c>
      <c r="J57" s="18" t="s">
        <v>96</v>
      </c>
      <c r="K57" s="44"/>
      <c r="L57" s="44"/>
      <c r="M57" s="44"/>
      <c r="N57" s="79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6" s="12" customFormat="1" ht="27" customHeight="1" x14ac:dyDescent="0.2">
      <c r="C58" s="30"/>
      <c r="D58" s="30"/>
      <c r="E58" s="44"/>
      <c r="F58" s="44"/>
      <c r="G58" s="79"/>
      <c r="H58" s="30"/>
      <c r="I58" s="75" t="s">
        <v>11</v>
      </c>
      <c r="J58" s="18" t="s">
        <v>97</v>
      </c>
      <c r="K58" s="44"/>
      <c r="L58" s="44"/>
      <c r="M58" s="44"/>
      <c r="N58" s="79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spans="1:36" ht="20.25" customHeight="1" x14ac:dyDescent="0.2">
      <c r="B59" s="32"/>
      <c r="E59" s="32"/>
      <c r="F59" s="44"/>
      <c r="G59" s="79"/>
      <c r="I59" s="75" t="s">
        <v>39</v>
      </c>
      <c r="J59" s="18" t="s">
        <v>59</v>
      </c>
      <c r="K59" s="32"/>
      <c r="L59" s="32"/>
      <c r="M59" s="32"/>
      <c r="N59" s="8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24" customHeight="1" x14ac:dyDescent="0.2">
      <c r="B60" s="30"/>
      <c r="E60" s="32"/>
      <c r="F60" s="32"/>
      <c r="G60" s="79"/>
      <c r="I60" s="75" t="s">
        <v>70</v>
      </c>
      <c r="J60" s="18" t="s">
        <v>47</v>
      </c>
      <c r="K60" s="32"/>
      <c r="L60" s="32"/>
      <c r="M60" s="32"/>
      <c r="O60" s="81"/>
      <c r="P60" s="81"/>
      <c r="Q60" s="81"/>
      <c r="R60" s="81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5" x14ac:dyDescent="0.2">
      <c r="E61" s="32"/>
      <c r="F61" s="32"/>
      <c r="G61" s="79"/>
      <c r="I61" s="75" t="s">
        <v>71</v>
      </c>
      <c r="J61" s="18" t="s">
        <v>46</v>
      </c>
      <c r="K61" s="30"/>
      <c r="L61" s="30"/>
      <c r="O61" s="80"/>
      <c r="P61" s="80"/>
      <c r="Q61" s="80"/>
      <c r="R61" s="8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5" x14ac:dyDescent="0.2">
      <c r="E62" s="32"/>
      <c r="F62" s="32"/>
      <c r="G62" s="79"/>
      <c r="I62" s="75" t="s">
        <v>72</v>
      </c>
      <c r="J62" s="47" t="s">
        <v>11</v>
      </c>
      <c r="K62" s="30"/>
      <c r="L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5.75" thickBot="1" x14ac:dyDescent="0.25">
      <c r="E63" s="32"/>
      <c r="F63" s="32"/>
      <c r="G63" s="79"/>
      <c r="I63" s="84" t="s">
        <v>73</v>
      </c>
      <c r="J63" s="47" t="s">
        <v>39</v>
      </c>
      <c r="K63" s="30"/>
      <c r="L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5" x14ac:dyDescent="0.2">
      <c r="E64" s="32"/>
      <c r="F64" s="32"/>
      <c r="G64" s="79"/>
      <c r="I64" s="44"/>
      <c r="J64" s="47" t="s">
        <v>70</v>
      </c>
      <c r="K64" s="30"/>
      <c r="L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5:36" x14ac:dyDescent="0.2">
      <c r="E65" s="32"/>
      <c r="F65" s="32"/>
      <c r="I65" s="44"/>
      <c r="J65" s="47" t="s">
        <v>71</v>
      </c>
      <c r="K65" s="30"/>
      <c r="L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5:36" x14ac:dyDescent="0.2">
      <c r="E66" s="32"/>
      <c r="F66" s="32"/>
      <c r="J66" s="47" t="s">
        <v>72</v>
      </c>
      <c r="K66" s="30"/>
      <c r="L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5:36" ht="13.5" thickBot="1" x14ac:dyDescent="0.25">
      <c r="F67" s="32"/>
      <c r="J67" s="78" t="s">
        <v>73</v>
      </c>
      <c r="K67" s="30"/>
      <c r="L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5:36" x14ac:dyDescent="0.2">
      <c r="K68" s="30"/>
      <c r="L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5:36" x14ac:dyDescent="0.2">
      <c r="K69" s="30"/>
      <c r="L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5:36" x14ac:dyDescent="0.2">
      <c r="K70" s="30"/>
      <c r="L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5:36" x14ac:dyDescent="0.2">
      <c r="K71" s="30"/>
      <c r="L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5:36" x14ac:dyDescent="0.2">
      <c r="K72" s="30"/>
      <c r="L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5:36" x14ac:dyDescent="0.2">
      <c r="K73" s="30"/>
      <c r="L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5:36" x14ac:dyDescent="0.2">
      <c r="K74" s="30"/>
      <c r="L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5:36" x14ac:dyDescent="0.2">
      <c r="K75" s="30"/>
      <c r="L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5:36" x14ac:dyDescent="0.2">
      <c r="K76" s="30"/>
      <c r="L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5:36" x14ac:dyDescent="0.2">
      <c r="K77" s="30"/>
      <c r="L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5:36" x14ac:dyDescent="0.2">
      <c r="K78" s="30"/>
      <c r="L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5:36" x14ac:dyDescent="0.2">
      <c r="K79" s="30"/>
      <c r="L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5:36" x14ac:dyDescent="0.2">
      <c r="K80" s="30"/>
      <c r="L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1:36" x14ac:dyDescent="0.2">
      <c r="K81" s="30"/>
      <c r="L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1:36" x14ac:dyDescent="0.2">
      <c r="K82" s="30"/>
      <c r="L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1:36" x14ac:dyDescent="0.2">
      <c r="K83" s="30"/>
      <c r="L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1:36" x14ac:dyDescent="0.2">
      <c r="K84" s="30"/>
      <c r="L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1:36" x14ac:dyDescent="0.2">
      <c r="K85" s="30"/>
      <c r="L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1:36" x14ac:dyDescent="0.2">
      <c r="K86" s="30"/>
      <c r="L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1:36" x14ac:dyDescent="0.2">
      <c r="K87" s="30"/>
      <c r="L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1:36" x14ac:dyDescent="0.2">
      <c r="K88" s="30"/>
      <c r="L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1:36" x14ac:dyDescent="0.2">
      <c r="K89" s="30"/>
      <c r="L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1:36" x14ac:dyDescent="0.2">
      <c r="K90" s="30"/>
      <c r="L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1:36" x14ac:dyDescent="0.2">
      <c r="K91" s="30"/>
      <c r="L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1:36" x14ac:dyDescent="0.2">
      <c r="K92" s="30"/>
      <c r="L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1:36" x14ac:dyDescent="0.2">
      <c r="K93" s="30"/>
      <c r="L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1:36" x14ac:dyDescent="0.2">
      <c r="K94" s="30"/>
      <c r="L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1:36" x14ac:dyDescent="0.2">
      <c r="K95" s="30"/>
      <c r="L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1:36" x14ac:dyDescent="0.2">
      <c r="K96" s="30"/>
      <c r="L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1:36" x14ac:dyDescent="0.2">
      <c r="K97" s="30"/>
      <c r="L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1:36" x14ac:dyDescent="0.2">
      <c r="K98" s="30"/>
      <c r="L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1:36" x14ac:dyDescent="0.2">
      <c r="K99" s="30"/>
      <c r="L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1:36" x14ac:dyDescent="0.2">
      <c r="K100" s="30"/>
      <c r="L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1:36" x14ac:dyDescent="0.2">
      <c r="K101" s="30"/>
      <c r="L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1:36" x14ac:dyDescent="0.2">
      <c r="K102" s="30"/>
      <c r="L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1:36" x14ac:dyDescent="0.2">
      <c r="K103" s="30"/>
      <c r="L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1:36" x14ac:dyDescent="0.2">
      <c r="K104" s="30"/>
      <c r="L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1:36" x14ac:dyDescent="0.2">
      <c r="K105" s="30"/>
      <c r="L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1:36" x14ac:dyDescent="0.2">
      <c r="K106" s="30"/>
      <c r="L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1:36" x14ac:dyDescent="0.2">
      <c r="K107" s="30"/>
      <c r="L107" s="30"/>
    </row>
  </sheetData>
  <phoneticPr fontId="0" type="noConversion"/>
  <pageMargins left="0.75" right="0.75" top="1" bottom="1" header="0.5" footer="0.5"/>
  <pageSetup paperSize="5" scale="46" fitToWidth="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APRIL (4)</vt:lpstr>
      <vt:lpstr>APRIL (3)</vt:lpstr>
      <vt:lpstr>APRIL (2)</vt:lpstr>
      <vt:lpstr>APRIL (1)</vt:lpstr>
      <vt:lpstr>'APRIL (1)'!Print_Area</vt:lpstr>
      <vt:lpstr>'APRIL (2)'!Print_Area</vt:lpstr>
      <vt:lpstr>'APRIL (3)'!Print_Area</vt:lpstr>
      <vt:lpstr>'APRIL (4)'!Print_Area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sbishop3</dc:creator>
  <cp:lastModifiedBy>Jan Havlíček</cp:lastModifiedBy>
  <cp:lastPrinted>2002-04-01T22:25:03Z</cp:lastPrinted>
  <dcterms:created xsi:type="dcterms:W3CDTF">2002-02-27T23:08:07Z</dcterms:created>
  <dcterms:modified xsi:type="dcterms:W3CDTF">2023-09-15T18:03:08Z</dcterms:modified>
</cp:coreProperties>
</file>