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A12416-F243-4372-B470-A61172033D08}" xr6:coauthVersionLast="47" xr6:coauthVersionMax="47" xr10:uidLastSave="{00000000-0000-0000-0000-000000000000}"/>
  <bookViews>
    <workbookView xWindow="-120" yWindow="-120" windowWidth="38640" windowHeight="15720" activeTab="1"/>
  </bookViews>
  <sheets>
    <sheet name="MARCH(20)" sheetId="20" r:id="rId1"/>
    <sheet name="MARCH(19)" sheetId="19" r:id="rId2"/>
    <sheet name="MARCH(18)" sheetId="17" r:id="rId3"/>
    <sheet name="MARCH(17)" sheetId="16" r:id="rId4"/>
    <sheet name="MARCH(16)" sheetId="15" r:id="rId5"/>
    <sheet name="MARCH(15)" sheetId="14" r:id="rId6"/>
    <sheet name="MARCH(14)" sheetId="13" r:id="rId7"/>
    <sheet name="MARCH(13)" sheetId="12" r:id="rId8"/>
    <sheet name="MARCH(12)" sheetId="11" r:id="rId9"/>
    <sheet name="MARCH(11)" sheetId="10" r:id="rId10"/>
    <sheet name="MARCH(10)" sheetId="9" r:id="rId11"/>
    <sheet name="MARCH(9)" sheetId="8" r:id="rId12"/>
    <sheet name="MARCH(8)" sheetId="7" r:id="rId13"/>
    <sheet name="MARCH(7)" sheetId="6" r:id="rId14"/>
    <sheet name="MARCH(6)" sheetId="5" r:id="rId15"/>
    <sheet name="MARCH(5)" sheetId="4" r:id="rId16"/>
    <sheet name="MARCH(4)" sheetId="3" r:id="rId17"/>
    <sheet name="MARCH(2)" sheetId="2" r:id="rId18"/>
    <sheet name="MARCH(1)" sheetId="1" r:id="rId19"/>
  </sheets>
  <definedNames>
    <definedName name="_xlnm.Print_Area" localSheetId="10">'MARCH(10)'!$A$1:$V$54</definedName>
    <definedName name="_xlnm.Print_Area" localSheetId="9">'MARCH(11)'!$A$1:$O$54</definedName>
    <definedName name="_xlnm.Print_Area" localSheetId="8">'MARCH(12)'!$A$1:$N$54</definedName>
    <definedName name="_xlnm.Print_Area" localSheetId="7">'MARCH(13)'!$A$1:$P$54</definedName>
    <definedName name="_xlnm.Print_Area" localSheetId="6">'MARCH(14)'!$A$1:$Q$54</definedName>
    <definedName name="_xlnm.Print_Area" localSheetId="5">'MARCH(15)'!$A$1:$T$54</definedName>
    <definedName name="_xlnm.Print_Area" localSheetId="4">'MARCH(16)'!$A$1:$Q$54</definedName>
    <definedName name="_xlnm.Print_Area" localSheetId="3">'MARCH(17)'!$A$1:$N$54</definedName>
    <definedName name="_xlnm.Print_Area" localSheetId="2">'MARCH(18)'!$A$8:$N$65</definedName>
    <definedName name="_xlnm.Print_Area" localSheetId="1">'MARCH(19)'!$A$8:$M$61</definedName>
    <definedName name="_xlnm.Print_Area" localSheetId="0">'MARCH(20)'!$A$1:$J$54</definedName>
    <definedName name="_xlnm.Print_Area" localSheetId="14">'MARCH(6)'!$A$1:$AB$54</definedName>
    <definedName name="_xlnm.Print_Area" localSheetId="13">'MARCH(7)'!$A$1:$Y$54</definedName>
    <definedName name="_xlnm.Print_Area" localSheetId="12">'MARCH(8)'!$A$1:$AG$54</definedName>
    <definedName name="_xlnm.Print_Area" localSheetId="11">'MARCH(9)'!$A$1:$AC$54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Z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S45" i="9"/>
  <c r="T45" i="9"/>
  <c r="U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K18" i="10"/>
  <c r="L18" i="10"/>
  <c r="M18" i="10"/>
  <c r="N18" i="10"/>
  <c r="K19" i="10"/>
  <c r="L19" i="10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K45" i="10"/>
  <c r="L45" i="10"/>
  <c r="M45" i="10"/>
  <c r="N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J18" i="11"/>
  <c r="K18" i="11"/>
  <c r="L18" i="11"/>
  <c r="M18" i="11"/>
  <c r="J19" i="11"/>
  <c r="K19" i="11"/>
  <c r="L19" i="11"/>
  <c r="M19" i="1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L45" i="11"/>
  <c r="M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N45" i="12"/>
  <c r="O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M18" i="13"/>
  <c r="N18" i="13"/>
  <c r="O18" i="13"/>
  <c r="P18" i="13"/>
  <c r="M19" i="13"/>
  <c r="N19" i="13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O45" i="13"/>
  <c r="P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P18" i="14"/>
  <c r="Q18" i="14"/>
  <c r="R18" i="14"/>
  <c r="S18" i="14"/>
  <c r="P19" i="14"/>
  <c r="Q19" i="14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P45" i="14"/>
  <c r="Q45" i="14"/>
  <c r="R45" i="14"/>
  <c r="S45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M18" i="15"/>
  <c r="N18" i="15"/>
  <c r="O18" i="15"/>
  <c r="P18" i="15"/>
  <c r="M19" i="15"/>
  <c r="N19" i="15"/>
  <c r="O19" i="15"/>
  <c r="P19" i="15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M45" i="15"/>
  <c r="N45" i="15"/>
  <c r="O45" i="15"/>
  <c r="P45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J18" i="16"/>
  <c r="K18" i="16"/>
  <c r="L18" i="16"/>
  <c r="M18" i="16"/>
  <c r="J19" i="16"/>
  <c r="K19" i="16"/>
  <c r="L19" i="16"/>
  <c r="M19" i="16"/>
  <c r="J20" i="16"/>
  <c r="K20" i="16"/>
  <c r="L20" i="16"/>
  <c r="M20" i="16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J45" i="16"/>
  <c r="K45" i="16"/>
  <c r="L45" i="16"/>
  <c r="M45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P18" i="17"/>
  <c r="Q18" i="17"/>
  <c r="R18" i="17"/>
  <c r="S18" i="17"/>
  <c r="P19" i="17"/>
  <c r="Q19" i="17"/>
  <c r="R19" i="17"/>
  <c r="S19" i="17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P45" i="17"/>
  <c r="Q45" i="17"/>
  <c r="R45" i="17"/>
  <c r="S45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O18" i="19"/>
  <c r="P18" i="19"/>
  <c r="Q18" i="19"/>
  <c r="R18" i="19"/>
  <c r="O19" i="19"/>
  <c r="P19" i="19"/>
  <c r="Q19" i="19"/>
  <c r="R19" i="19"/>
  <c r="O20" i="19"/>
  <c r="P20" i="19"/>
  <c r="Q20" i="19"/>
  <c r="R20" i="19"/>
  <c r="O21" i="19"/>
  <c r="P21" i="19"/>
  <c r="Q21" i="19"/>
  <c r="R21" i="19"/>
  <c r="O22" i="19"/>
  <c r="P22" i="19"/>
  <c r="Q22" i="19"/>
  <c r="R22" i="19"/>
  <c r="O23" i="19"/>
  <c r="P23" i="19"/>
  <c r="Q23" i="19"/>
  <c r="R23" i="19"/>
  <c r="O24" i="19"/>
  <c r="P24" i="19"/>
  <c r="Q24" i="19"/>
  <c r="R24" i="19"/>
  <c r="O25" i="19"/>
  <c r="P25" i="19"/>
  <c r="Q25" i="19"/>
  <c r="R25" i="19"/>
  <c r="O26" i="19"/>
  <c r="P26" i="19"/>
  <c r="Q26" i="19"/>
  <c r="R26" i="19"/>
  <c r="O27" i="19"/>
  <c r="P27" i="19"/>
  <c r="Q27" i="19"/>
  <c r="R27" i="19"/>
  <c r="O28" i="19"/>
  <c r="P28" i="19"/>
  <c r="Q28" i="19"/>
  <c r="R28" i="19"/>
  <c r="O29" i="19"/>
  <c r="P29" i="19"/>
  <c r="Q29" i="19"/>
  <c r="R29" i="19"/>
  <c r="O30" i="19"/>
  <c r="P30" i="19"/>
  <c r="Q30" i="19"/>
  <c r="R30" i="19"/>
  <c r="O31" i="19"/>
  <c r="P31" i="19"/>
  <c r="Q31" i="19"/>
  <c r="R31" i="19"/>
  <c r="O32" i="19"/>
  <c r="P32" i="19"/>
  <c r="Q32" i="19"/>
  <c r="R32" i="19"/>
  <c r="O33" i="19"/>
  <c r="P33" i="19"/>
  <c r="Q33" i="19"/>
  <c r="R33" i="19"/>
  <c r="O34" i="19"/>
  <c r="P34" i="19"/>
  <c r="Q34" i="19"/>
  <c r="R34" i="19"/>
  <c r="O35" i="19"/>
  <c r="P35" i="19"/>
  <c r="Q35" i="19"/>
  <c r="R35" i="19"/>
  <c r="O36" i="19"/>
  <c r="P36" i="19"/>
  <c r="Q36" i="19"/>
  <c r="R36" i="19"/>
  <c r="O37" i="19"/>
  <c r="P37" i="19"/>
  <c r="Q37" i="19"/>
  <c r="R37" i="19"/>
  <c r="O38" i="19"/>
  <c r="P38" i="19"/>
  <c r="Q38" i="19"/>
  <c r="R38" i="19"/>
  <c r="O39" i="19"/>
  <c r="P39" i="19"/>
  <c r="Q39" i="19"/>
  <c r="R39" i="19"/>
  <c r="O40" i="19"/>
  <c r="P40" i="19"/>
  <c r="Q40" i="19"/>
  <c r="R40" i="19"/>
  <c r="O41" i="19"/>
  <c r="P41" i="19"/>
  <c r="Q41" i="19"/>
  <c r="R41" i="19"/>
  <c r="O42" i="19"/>
  <c r="P42" i="19"/>
  <c r="Q42" i="19"/>
  <c r="R42" i="19"/>
  <c r="C45" i="19"/>
  <c r="D45" i="19"/>
  <c r="F45" i="19"/>
  <c r="G45" i="19"/>
  <c r="H45" i="19"/>
  <c r="I45" i="19"/>
  <c r="J45" i="19"/>
  <c r="K45" i="19"/>
  <c r="L45" i="19"/>
  <c r="M45" i="19"/>
  <c r="O45" i="19"/>
  <c r="P45" i="19"/>
  <c r="Q45" i="19"/>
  <c r="R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X45" i="2"/>
  <c r="Y45" i="2"/>
  <c r="Z45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F18" i="20"/>
  <c r="G18" i="20"/>
  <c r="H18" i="20"/>
  <c r="I18" i="20"/>
  <c r="F19" i="20"/>
  <c r="G19" i="20"/>
  <c r="H19" i="20"/>
  <c r="I19" i="20"/>
  <c r="F20" i="20"/>
  <c r="G20" i="20"/>
  <c r="H20" i="20"/>
  <c r="I20" i="20"/>
  <c r="F21" i="20"/>
  <c r="G21" i="20"/>
  <c r="H21" i="20"/>
  <c r="I21" i="20"/>
  <c r="F22" i="20"/>
  <c r="G22" i="20"/>
  <c r="H22" i="20"/>
  <c r="I22" i="20"/>
  <c r="F23" i="20"/>
  <c r="G23" i="20"/>
  <c r="H23" i="20"/>
  <c r="I23" i="20"/>
  <c r="F24" i="20"/>
  <c r="G24" i="20"/>
  <c r="H24" i="20"/>
  <c r="I24" i="20"/>
  <c r="F25" i="20"/>
  <c r="G25" i="20"/>
  <c r="H25" i="20"/>
  <c r="I25" i="20"/>
  <c r="F26" i="20"/>
  <c r="G26" i="20"/>
  <c r="H26" i="20"/>
  <c r="I26" i="20"/>
  <c r="F27" i="20"/>
  <c r="G27" i="20"/>
  <c r="H27" i="20"/>
  <c r="I27" i="20"/>
  <c r="F28" i="20"/>
  <c r="G28" i="20"/>
  <c r="H28" i="20"/>
  <c r="I28" i="20"/>
  <c r="F29" i="20"/>
  <c r="G29" i="20"/>
  <c r="H29" i="20"/>
  <c r="I29" i="20"/>
  <c r="F30" i="20"/>
  <c r="G30" i="20"/>
  <c r="H30" i="20"/>
  <c r="I30" i="20"/>
  <c r="F31" i="20"/>
  <c r="G31" i="20"/>
  <c r="H31" i="20"/>
  <c r="I31" i="20"/>
  <c r="F32" i="20"/>
  <c r="G32" i="20"/>
  <c r="H32" i="20"/>
  <c r="I32" i="20"/>
  <c r="F33" i="20"/>
  <c r="G33" i="20"/>
  <c r="H33" i="20"/>
  <c r="I33" i="20"/>
  <c r="F34" i="20"/>
  <c r="G34" i="20"/>
  <c r="H34" i="20"/>
  <c r="I34" i="20"/>
  <c r="F35" i="20"/>
  <c r="G35" i="20"/>
  <c r="H35" i="20"/>
  <c r="I35" i="20"/>
  <c r="F36" i="20"/>
  <c r="G36" i="20"/>
  <c r="H36" i="20"/>
  <c r="I36" i="20"/>
  <c r="F37" i="20"/>
  <c r="G37" i="20"/>
  <c r="H37" i="20"/>
  <c r="I37" i="20"/>
  <c r="F38" i="20"/>
  <c r="G38" i="20"/>
  <c r="H38" i="20"/>
  <c r="I38" i="20"/>
  <c r="F39" i="20"/>
  <c r="G39" i="20"/>
  <c r="H39" i="20"/>
  <c r="I39" i="20"/>
  <c r="F40" i="20"/>
  <c r="G40" i="20"/>
  <c r="H40" i="20"/>
  <c r="I40" i="20"/>
  <c r="F41" i="20"/>
  <c r="G41" i="20"/>
  <c r="H41" i="20"/>
  <c r="I41" i="20"/>
  <c r="F42" i="20"/>
  <c r="G42" i="20"/>
  <c r="H42" i="20"/>
  <c r="I42" i="20"/>
  <c r="C45" i="20"/>
  <c r="F45" i="20"/>
  <c r="G45" i="20"/>
  <c r="H45" i="20"/>
  <c r="I45" i="20"/>
  <c r="C47" i="20"/>
  <c r="D47" i="20"/>
  <c r="E47" i="20"/>
  <c r="F47" i="20"/>
  <c r="G47" i="20"/>
  <c r="H47" i="20"/>
  <c r="I47" i="20"/>
  <c r="J47" i="20"/>
  <c r="U18" i="3"/>
  <c r="V18" i="3"/>
  <c r="W18" i="3"/>
  <c r="X18" i="3"/>
  <c r="U19" i="3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V45" i="3"/>
  <c r="W45" i="3"/>
  <c r="X45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X18" i="4"/>
  <c r="Y18" i="4"/>
  <c r="Z18" i="4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Z45" i="4"/>
  <c r="AA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Z45" i="5"/>
  <c r="AA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X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Y18" i="8"/>
  <c r="Z18" i="8"/>
  <c r="AA18" i="8"/>
  <c r="AB18" i="8"/>
  <c r="Y19" i="8"/>
  <c r="Z19" i="8"/>
  <c r="AA19" i="8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</calcChain>
</file>

<file path=xl/sharedStrings.xml><?xml version="1.0" encoding="utf-8"?>
<sst xmlns="http://schemas.openxmlformats.org/spreadsheetml/2006/main" count="3975" uniqueCount="400">
  <si>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</si>
  <si>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</si>
  <si>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</si>
  <si>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</si>
  <si>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</si>
  <si>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</si>
  <si>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</si>
  <si>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</si>
  <si>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</si>
  <si>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</si>
  <si>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</si>
  <si>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</si>
  <si>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</si>
  <si>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</si>
  <si>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</si>
  <si>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</si>
  <si>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</si>
  <si>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</si>
  <si>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</si>
  <si>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</si>
  <si>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</si>
  <si>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</si>
  <si>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</si>
  <si>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</si>
  <si>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</si>
  <si>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</si>
  <si>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</si>
  <si>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</si>
  <si>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</si>
  <si>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</si>
  <si>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</si>
  <si>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</si>
  <si>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</si>
  <si>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</si>
  <si>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</si>
  <si>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</si>
  <si>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</si>
  <si>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</si>
  <si>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</si>
  <si>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</si>
  <si>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</si>
  <si>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</si>
  <si>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</si>
  <si>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</si>
  <si>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</si>
  <si>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</si>
  <si>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</si>
  <si>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</si>
  <si>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</si>
  <si>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</si>
  <si>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</si>
  <si>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</si>
  <si>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</si>
  <si>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</si>
  <si>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</si>
  <si>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</si>
  <si>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</si>
  <si>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</si>
  <si>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</si>
  <si>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</si>
  <si>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</si>
  <si>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</si>
  <si>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</si>
  <si>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</si>
  <si>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</si>
  <si>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</si>
  <si>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</si>
  <si>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</si>
  <si>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</si>
  <si>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</si>
  <si>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</si>
  <si>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</si>
  <si>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</si>
  <si>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</si>
  <si>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</si>
  <si>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</si>
  <si>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</si>
  <si>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</si>
  <si>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</si>
  <si>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</si>
  <si>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</si>
  <si>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</si>
  <si>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</si>
  <si>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</si>
  <si>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</si>
  <si>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</si>
  <si>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</si>
  <si>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</si>
  <si>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</si>
  <si>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</si>
  <si>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</si>
  <si>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</si>
  <si>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</si>
  <si>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</si>
  <si>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</si>
  <si>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</si>
  <si>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</si>
  <si>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</si>
  <si>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</si>
  <si>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</si>
  <si>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</si>
  <si>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</si>
  <si>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</si>
  <si>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</si>
  <si>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</si>
  <si>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</si>
  <si>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</si>
  <si>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</si>
  <si>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</si>
  <si>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</si>
  <si>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</si>
  <si>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</si>
  <si>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</si>
  <si>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</si>
  <si>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</si>
  <si>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</si>
  <si>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</si>
  <si>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</si>
  <si>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</si>
  <si>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</si>
  <si>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</si>
  <si>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</si>
  <si>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</si>
  <si>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</si>
  <si>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</si>
  <si>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</si>
  <si>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</si>
  <si>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</si>
  <si>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</si>
  <si>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</si>
  <si>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</si>
  <si>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</si>
  <si>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</si>
  <si>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</si>
  <si>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</si>
  <si>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</si>
  <si>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</si>
  <si>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</si>
  <si>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</si>
  <si>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</si>
  <si>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</si>
  <si>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</si>
  <si>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</si>
  <si>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</si>
  <si>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</si>
  <si>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</si>
  <si>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</si>
  <si>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</si>
  <si>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</si>
  <si>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</si>
  <si>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</si>
  <si>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</si>
  <si>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</si>
  <si>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</si>
  <si>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</si>
  <si>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</si>
  <si>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</si>
  <si>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</si>
  <si>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</si>
  <si>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</si>
  <si>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</si>
  <si>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</si>
  <si>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</si>
  <si>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</si>
  <si>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</si>
  <si>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</si>
  <si>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</si>
  <si>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</si>
  <si>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</si>
  <si>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</si>
  <si>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</si>
  <si>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</si>
  <si>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</si>
  <si>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</si>
  <si>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</si>
  <si>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</si>
  <si>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</si>
  <si>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</si>
  <si>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</si>
  <si>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</si>
  <si>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</si>
  <si>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</si>
  <si>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</si>
  <si>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</si>
  <si>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</si>
  <si>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</si>
  <si>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</si>
  <si>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</si>
  <si>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</si>
  <si>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</si>
  <si>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</si>
  <si>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</si>
  <si>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</si>
  <si>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</si>
  <si>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</si>
  <si>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</si>
  <si>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</si>
  <si>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</si>
  <si>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</si>
  <si>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</si>
  <si>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</si>
  <si>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</si>
  <si>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</si>
  <si>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</si>
  <si>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</si>
  <si>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</si>
  <si>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</si>
  <si>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</si>
  <si>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</si>
  <si>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</si>
  <si>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</si>
  <si>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</si>
  <si>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</si>
  <si>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</si>
  <si>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</si>
  <si>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</si>
  <si>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</si>
  <si>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</si>
  <si>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</si>
  <si>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</si>
  <si>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</si>
  <si>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</si>
  <si>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</si>
  <si>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</si>
  <si>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</si>
  <si>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</si>
  <si>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</si>
  <si>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</si>
  <si>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</si>
  <si>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</si>
  <si>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</si>
  <si>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</si>
  <si>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</si>
  <si>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</si>
  <si>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</si>
  <si>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</si>
  <si>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</si>
  <si>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</si>
  <si>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</si>
  <si>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</si>
  <si>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</si>
  <si>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</si>
  <si>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</si>
  <si>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</si>
  <si>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</si>
  <si>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</si>
  <si>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</si>
  <si>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</si>
  <si>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</si>
  <si>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</si>
  <si>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</si>
  <si>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</si>
  <si>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</si>
  <si>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</si>
  <si>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</si>
  <si>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</si>
  <si>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</si>
  <si>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</si>
  <si>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</si>
  <si>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</si>
  <si>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</si>
  <si>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</si>
  <si>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</si>
  <si>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</si>
  <si>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</si>
  <si>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</si>
  <si>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</si>
  <si>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</si>
  <si>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</si>
  <si>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</si>
  <si>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</si>
  <si>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</si>
  <si>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</si>
  <si>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</si>
  <si>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</si>
  <si>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</si>
  <si>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</si>
  <si>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</si>
  <si>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</si>
  <si>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</si>
  <si>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</si>
  <si>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</si>
  <si>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</si>
  <si>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</si>
  <si>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</si>
  <si>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</si>
  <si>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</si>
  <si>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</si>
  <si>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</si>
  <si>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</si>
  <si>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</si>
  <si>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</si>
  <si>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</si>
  <si>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</si>
  <si>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</si>
  <si>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</si>
  <si>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</si>
  <si>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</si>
  <si>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</si>
  <si>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</si>
  <si>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</si>
  <si>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</si>
  <si>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</si>
  <si>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</si>
  <si>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</si>
  <si>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</si>
  <si>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</si>
  <si>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</si>
  <si>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</si>
  <si>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</si>
  <si>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</si>
  <si>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</si>
  <si>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</si>
  <si>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</si>
  <si>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</si>
  <si>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</si>
  <si>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</si>
  <si>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</si>
  <si>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</si>
  <si>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</si>
  <si>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</si>
  <si>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</si>
  <si>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</si>
  <si>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</si>
  <si>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</si>
  <si>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</si>
  <si>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</si>
  <si>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</si>
  <si>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</si>
  <si>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</si>
  <si>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</si>
  <si>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</si>
  <si>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</si>
  <si>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</si>
  <si>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</si>
  <si>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</si>
  <si>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</si>
  <si>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</si>
  <si>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</si>
  <si>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</si>
  <si>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</si>
  <si>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</si>
  <si>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</si>
  <si>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</si>
  <si>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</si>
  <si>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</si>
  <si>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</si>
  <si>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</si>
  <si>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</si>
  <si>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</si>
  <si>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</si>
  <si>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</si>
  <si>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</si>
  <si>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</si>
  <si>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</si>
  <si>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</si>
  <si>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</si>
  <si>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</si>
  <si>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</si>
  <si>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</si>
  <si>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</si>
  <si>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</si>
  <si>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</si>
  <si>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</si>
  <si>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</si>
  <si>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</si>
  <si>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</si>
  <si>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</si>
  <si>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</si>
  <si>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</si>
  <si>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</si>
  <si>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</si>
  <si>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</si>
  <si>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</si>
  <si>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</si>
  <si>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</si>
  <si>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</si>
  <si>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</si>
  <si>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</si>
  <si>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</si>
  <si>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</si>
  <si>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</si>
  <si>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</si>
  <si>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</si>
  <si>
    <t>CARRY OVER FROM 3/18</t>
  </si>
  <si>
    <t>3/19/02-3/19/02</t>
  </si>
  <si>
    <t>EDISON</t>
  </si>
  <si>
    <t>ALLEGHENY</t>
  </si>
  <si>
    <t>CARGILL</t>
  </si>
  <si>
    <t>AEP TAG#7161</t>
  </si>
  <si>
    <t>AEP TAG#7166</t>
  </si>
  <si>
    <t>AEP TAG#7163</t>
  </si>
  <si>
    <t>AEP TAG#7165</t>
  </si>
  <si>
    <t>EPMI TAG#41555</t>
  </si>
  <si>
    <t>EPMI TAG#41542</t>
  </si>
  <si>
    <t>PAC(G)CHOLLW</t>
  </si>
  <si>
    <t>PGE</t>
  </si>
  <si>
    <t>EPMI TAG#41548</t>
  </si>
  <si>
    <t>CARRY OVER FROM 3/19</t>
  </si>
  <si>
    <t>EPMI TAG#41564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</si>
</sst>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7173" name="Line 5">
          <a:extLst>
            <a:ext uri="{FF2B5EF4-FFF2-40B4-BE49-F238E27FC236}">
              <a16:creationId xmlns:a16="http://schemas.microsoft.com/office/drawing/2014/main" id="{76206D1E-165E-53EE-21FF-253838DCB8CA}"/>
            </a:ext>
          </a:extLst>
        </xdr:cNvPr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2</xdr:row>
      <xdr:rowOff>66675</xdr:rowOff>
    </xdr:from>
    <xdr:to>
      <xdr:col>8</xdr:col>
      <xdr:colOff>1095375</xdr:colOff>
      <xdr:row>2</xdr:row>
      <xdr:rowOff>66675</xdr:rowOff>
    </xdr:to>
    <xdr:sp macro="" textlink="">
      <xdr:nvSpPr>
        <xdr:cNvPr id="7174" name="Line 6">
          <a:extLst>
            <a:ext uri="{FF2B5EF4-FFF2-40B4-BE49-F238E27FC236}">
              <a16:creationId xmlns:a16="http://schemas.microsoft.com/office/drawing/2014/main" id="{F83F11D0-2423-85D2-7DD6-F4590645F511}"/>
            </a:ext>
          </a:extLst>
        </xdr:cNvPr>
        <xdr:cNvSpPr>
          <a:spLocks noChangeShapeType="1"/>
        </xdr:cNvSpPr>
      </xdr:nvSpPr>
      <xdr:spPr bwMode="auto">
        <a:xfrm>
          <a:off x="12134850" y="457200"/>
          <a:ext cx="35147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1047750</xdr:colOff>
      <xdr:row>2</xdr:row>
      <xdr:rowOff>114300</xdr:rowOff>
    </xdr:from>
    <xdr:to>
      <xdr:col>8</xdr:col>
      <xdr:colOff>1047750</xdr:colOff>
      <xdr:row>7</xdr:row>
      <xdr:rowOff>123825</xdr:rowOff>
    </xdr:to>
    <xdr:sp macro="" textlink="">
      <xdr:nvSpPr>
        <xdr:cNvPr id="7175" name="Line 7">
          <a:extLst>
            <a:ext uri="{FF2B5EF4-FFF2-40B4-BE49-F238E27FC236}">
              <a16:creationId xmlns:a16="http://schemas.microsoft.com/office/drawing/2014/main" id="{5CBB131C-FA26-67C1-8EB5-36D7595ABEBB}"/>
            </a:ext>
          </a:extLst>
        </xdr:cNvPr>
        <xdr:cNvSpPr>
          <a:spLocks noChangeShapeType="1"/>
        </xdr:cNvSpPr>
      </xdr:nvSpPr>
      <xdr:spPr bwMode="auto">
        <a:xfrm>
          <a:off x="15601950" y="504825"/>
          <a:ext cx="0" cy="819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6151" name="Line 7">
          <a:extLst>
            <a:ext uri="{FF2B5EF4-FFF2-40B4-BE49-F238E27FC236}">
              <a16:creationId xmlns:a16="http://schemas.microsoft.com/office/drawing/2014/main" id="{D82095BF-AA43-EB8E-49F7-74E4962D597B}"/>
            </a:ext>
          </a:extLst>
        </xdr:cNvPr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981075</xdr:colOff>
      <xdr:row>2</xdr:row>
      <xdr:rowOff>123825</xdr:rowOff>
    </xdr:from>
    <xdr:to>
      <xdr:col>8</xdr:col>
      <xdr:colOff>971550</xdr:colOff>
      <xdr:row>2</xdr:row>
      <xdr:rowOff>123825</xdr:rowOff>
    </xdr:to>
    <xdr:sp macro="" textlink="">
      <xdr:nvSpPr>
        <xdr:cNvPr id="6152" name="Line 8">
          <a:extLst>
            <a:ext uri="{FF2B5EF4-FFF2-40B4-BE49-F238E27FC236}">
              <a16:creationId xmlns:a16="http://schemas.microsoft.com/office/drawing/2014/main" id="{2A2BBF56-E353-1B93-6ED4-2B7984899A40}"/>
            </a:ext>
          </a:extLst>
        </xdr:cNvPr>
        <xdr:cNvSpPr>
          <a:spLocks noChangeShapeType="1"/>
        </xdr:cNvSpPr>
      </xdr:nvSpPr>
      <xdr:spPr bwMode="auto">
        <a:xfrm>
          <a:off x="12068175" y="514350"/>
          <a:ext cx="34575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2</xdr:row>
      <xdr:rowOff>123825</xdr:rowOff>
    </xdr:from>
    <xdr:to>
      <xdr:col>8</xdr:col>
      <xdr:colOff>933450</xdr:colOff>
      <xdr:row>7</xdr:row>
      <xdr:rowOff>190500</xdr:rowOff>
    </xdr:to>
    <xdr:sp macro="" textlink="">
      <xdr:nvSpPr>
        <xdr:cNvPr id="6153" name="Line 9">
          <a:extLst>
            <a:ext uri="{FF2B5EF4-FFF2-40B4-BE49-F238E27FC236}">
              <a16:creationId xmlns:a16="http://schemas.microsoft.com/office/drawing/2014/main" id="{5AB47A9A-96F1-D99F-9D14-6E95A959B985}"/>
            </a:ext>
          </a:extLst>
        </xdr:cNvPr>
        <xdr:cNvSpPr>
          <a:spLocks noChangeShapeType="1"/>
        </xdr:cNvSpPr>
      </xdr:nvSpPr>
      <xdr:spPr bwMode="auto">
        <a:xfrm>
          <a:off x="15487650" y="514350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1</xdr:row>
      <xdr:rowOff>47625</xdr:rowOff>
    </xdr:from>
    <xdr:to>
      <xdr:col>6</xdr:col>
      <xdr:colOff>904875</xdr:colOff>
      <xdr:row>7</xdr:row>
      <xdr:rowOff>209550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FF5CC478-4872-F595-7869-E06BBC20D1B8}"/>
            </a:ext>
          </a:extLst>
        </xdr:cNvPr>
        <xdr:cNvSpPr>
          <a:spLocks noChangeShapeType="1"/>
        </xdr:cNvSpPr>
      </xdr:nvSpPr>
      <xdr:spPr bwMode="auto">
        <a:xfrm flipV="1">
          <a:off x="119919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1</xdr:row>
      <xdr:rowOff>47625</xdr:rowOff>
    </xdr:from>
    <xdr:to>
      <xdr:col>18</xdr:col>
      <xdr:colOff>1114425</xdr:colOff>
      <xdr:row>1</xdr:row>
      <xdr:rowOff>66675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95F59A39-3E7A-9FF8-239E-9933E043DD7A}"/>
            </a:ext>
          </a:extLst>
        </xdr:cNvPr>
        <xdr:cNvSpPr>
          <a:spLocks noChangeShapeType="1"/>
        </xdr:cNvSpPr>
      </xdr:nvSpPr>
      <xdr:spPr bwMode="auto">
        <a:xfrm>
          <a:off x="12039600" y="276225"/>
          <a:ext cx="239744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1123950</xdr:colOff>
      <xdr:row>1</xdr:row>
      <xdr:rowOff>95250</xdr:rowOff>
    </xdr:from>
    <xdr:to>
      <xdr:col>18</xdr:col>
      <xdr:colOff>1123950</xdr:colOff>
      <xdr:row>7</xdr:row>
      <xdr:rowOff>238125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3CA128A0-8A1B-4007-BF0E-0A45A98421EB}"/>
            </a:ext>
          </a:extLst>
        </xdr:cNvPr>
        <xdr:cNvSpPr>
          <a:spLocks noChangeShapeType="1"/>
        </xdr:cNvSpPr>
      </xdr:nvSpPr>
      <xdr:spPr bwMode="auto">
        <a:xfrm>
          <a:off x="36023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888C0BD3-2052-703B-3A90-4EB4E475B74C}"/>
            </a:ext>
          </a:extLst>
        </xdr:cNvPr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952500</xdr:colOff>
      <xdr:row>1</xdr:row>
      <xdr:rowOff>47625</xdr:rowOff>
    </xdr:from>
    <xdr:to>
      <xdr:col>21</xdr:col>
      <xdr:colOff>1114425</xdr:colOff>
      <xdr:row>1</xdr:row>
      <xdr:rowOff>66675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C418FF84-9445-8CAC-7119-DEA964AA42A6}"/>
            </a:ext>
          </a:extLst>
        </xdr:cNvPr>
        <xdr:cNvSpPr>
          <a:spLocks noChangeShapeType="1"/>
        </xdr:cNvSpPr>
      </xdr:nvSpPr>
      <xdr:spPr bwMode="auto">
        <a:xfrm>
          <a:off x="16116300" y="276225"/>
          <a:ext cx="259937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1123950</xdr:colOff>
      <xdr:row>1</xdr:row>
      <xdr:rowOff>95250</xdr:rowOff>
    </xdr:from>
    <xdr:to>
      <xdr:col>21</xdr:col>
      <xdr:colOff>1123950</xdr:colOff>
      <xdr:row>7</xdr:row>
      <xdr:rowOff>238125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26212680-F9DD-A6A3-39E0-9D3E2915CFD7}"/>
            </a:ext>
          </a:extLst>
        </xdr:cNvPr>
        <xdr:cNvSpPr>
          <a:spLocks noChangeShapeType="1"/>
        </xdr:cNvSpPr>
      </xdr:nvSpPr>
      <xdr:spPr bwMode="auto">
        <a:xfrm>
          <a:off x="42119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DE5436F0-B9DE-D803-C353-887949313130}"/>
            </a:ext>
          </a:extLst>
        </xdr:cNvPr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12</xdr:col>
      <xdr:colOff>1019175</xdr:colOff>
      <xdr:row>1</xdr:row>
      <xdr:rowOff>47625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35BCB7BF-3B03-2F45-F849-C59738AEE0A6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762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1028700</xdr:colOff>
      <xdr:row>1</xdr:row>
      <xdr:rowOff>66675</xdr:rowOff>
    </xdr:from>
    <xdr:to>
      <xdr:col>12</xdr:col>
      <xdr:colOff>1028700</xdr:colOff>
      <xdr:row>7</xdr:row>
      <xdr:rowOff>171450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4649A518-33F9-EBEF-4F2A-461F181FC8B9}"/>
            </a:ext>
          </a:extLst>
        </xdr:cNvPr>
        <xdr:cNvSpPr>
          <a:spLocks noChangeShapeType="1"/>
        </xdr:cNvSpPr>
      </xdr:nvSpPr>
      <xdr:spPr bwMode="auto">
        <a:xfrm>
          <a:off x="23736300" y="295275"/>
          <a:ext cx="0" cy="1076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106"/>
  <sheetViews>
    <sheetView topLeftCell="A7" zoomScale="60" workbookViewId="0">
      <selection activeCell="F22" sqref="F2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30.5703125" style="35" customWidth="1"/>
    <col min="4" max="5" width="21.42578125" style="35" customWidth="1"/>
    <col min="6" max="6" width="31.42578125" style="5" customWidth="1"/>
    <col min="7" max="8" width="28.85546875" style="5" customWidth="1"/>
    <col min="9" max="9" width="31.42578125" style="5" customWidth="1"/>
    <col min="10" max="10" width="23.140625" style="5" customWidth="1"/>
    <col min="11" max="16384" width="16.7109375" style="5"/>
  </cols>
  <sheetData>
    <row r="1" spans="1:9" ht="18" x14ac:dyDescent="0.25">
      <c r="A1" s="1" t="s">
        <v>0</v>
      </c>
      <c r="B1" s="2"/>
      <c r="C1" s="3"/>
      <c r="D1" s="3"/>
      <c r="E1" s="3"/>
      <c r="F1" s="4"/>
      <c r="G1" s="4"/>
      <c r="H1" s="4"/>
      <c r="I1" s="4"/>
    </row>
    <row r="2" spans="1:9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9" x14ac:dyDescent="0.2">
      <c r="A3" s="1"/>
      <c r="B3" s="2"/>
      <c r="C3" s="6"/>
      <c r="D3" s="6"/>
      <c r="E3" s="6"/>
      <c r="F3" s="6"/>
      <c r="G3" s="6"/>
      <c r="H3" s="6"/>
      <c r="I3" s="6"/>
    </row>
    <row r="4" spans="1:9" x14ac:dyDescent="0.2">
      <c r="A4" s="1"/>
      <c r="B4" s="2"/>
      <c r="C4" s="6"/>
      <c r="D4" s="6"/>
      <c r="E4" s="6"/>
      <c r="F4" s="6"/>
      <c r="G4" s="6"/>
      <c r="H4" s="6"/>
      <c r="I4" s="6"/>
    </row>
    <row r="5" spans="1:9" x14ac:dyDescent="0.2">
      <c r="A5" s="1"/>
      <c r="B5" s="2"/>
      <c r="C5" s="6"/>
      <c r="D5" s="6"/>
      <c r="E5" s="6"/>
      <c r="F5" s="6"/>
      <c r="G5" s="6"/>
      <c r="H5" s="6"/>
      <c r="I5" s="6"/>
    </row>
    <row r="6" spans="1:9" x14ac:dyDescent="0.2">
      <c r="A6" s="1"/>
      <c r="B6" s="2"/>
      <c r="C6" s="6"/>
      <c r="D6" s="6"/>
      <c r="E6" s="6"/>
      <c r="F6" s="6"/>
      <c r="G6" s="6"/>
      <c r="H6" s="6"/>
      <c r="I6" s="6"/>
    </row>
    <row r="7" spans="1:9" x14ac:dyDescent="0.2">
      <c r="A7" s="1"/>
      <c r="B7" s="2"/>
      <c r="C7" s="6"/>
      <c r="D7" s="6"/>
      <c r="E7" s="6"/>
      <c r="F7" s="6"/>
      <c r="G7" s="6"/>
      <c r="H7" s="6"/>
      <c r="I7" s="6"/>
    </row>
    <row r="8" spans="1:9" ht="21.75" customHeight="1" x14ac:dyDescent="0.2">
      <c r="B8" s="7">
        <v>37335</v>
      </c>
      <c r="C8" s="6"/>
      <c r="D8" s="6"/>
      <c r="E8" s="6"/>
    </row>
    <row r="9" spans="1:9" ht="13.5" thickBot="1" x14ac:dyDescent="0.25">
      <c r="A9" s="2" t="s">
        <v>2</v>
      </c>
      <c r="B9" s="2" t="s">
        <v>2</v>
      </c>
      <c r="C9" s="10" t="s">
        <v>4</v>
      </c>
      <c r="D9" s="11"/>
      <c r="E9" s="11"/>
      <c r="F9" s="13"/>
      <c r="G9" s="13"/>
      <c r="H9" s="13"/>
      <c r="I9" s="13"/>
    </row>
    <row r="10" spans="1:9" x14ac:dyDescent="0.2">
      <c r="A10" s="14" t="s">
        <v>6</v>
      </c>
      <c r="B10" s="14" t="s">
        <v>7</v>
      </c>
      <c r="C10" s="16" t="s">
        <v>8</v>
      </c>
      <c r="D10" s="11"/>
      <c r="E10" s="11"/>
    </row>
    <row r="11" spans="1:9" x14ac:dyDescent="0.2">
      <c r="A11" s="18" t="s">
        <v>9</v>
      </c>
      <c r="B11" s="18" t="s">
        <v>10</v>
      </c>
      <c r="C11" s="21" t="s">
        <v>12</v>
      </c>
      <c r="D11" s="11"/>
      <c r="E11" s="11"/>
    </row>
    <row r="12" spans="1:9" x14ac:dyDescent="0.2">
      <c r="A12" s="18" t="s">
        <v>14</v>
      </c>
      <c r="B12" s="18" t="s">
        <v>14</v>
      </c>
      <c r="C12" s="24">
        <v>22.25</v>
      </c>
      <c r="D12" s="25"/>
      <c r="E12" s="25"/>
    </row>
    <row r="13" spans="1:9" ht="43.5" customHeight="1" thickBot="1" x14ac:dyDescent="0.25">
      <c r="A13" s="27"/>
      <c r="B13" s="27"/>
      <c r="C13" s="28" t="s">
        <v>398</v>
      </c>
      <c r="D13" s="32"/>
      <c r="F13" s="36"/>
      <c r="G13" s="36"/>
      <c r="H13" s="36"/>
      <c r="I13" s="36"/>
    </row>
    <row r="14" spans="1:9" x14ac:dyDescent="0.2">
      <c r="A14" s="27"/>
      <c r="B14" s="27"/>
      <c r="C14" s="21"/>
      <c r="D14" s="37"/>
      <c r="E14" s="126"/>
      <c r="F14" s="39"/>
      <c r="G14" s="39"/>
      <c r="H14" s="39"/>
      <c r="I14" s="39"/>
    </row>
    <row r="15" spans="1:9" ht="21" customHeight="1" thickBot="1" x14ac:dyDescent="0.25">
      <c r="A15" s="27"/>
      <c r="B15" s="27"/>
      <c r="C15" s="40" t="s">
        <v>203</v>
      </c>
      <c r="D15" s="118"/>
      <c r="E15" s="122"/>
      <c r="F15" s="40"/>
      <c r="G15" s="41"/>
      <c r="H15" s="41"/>
      <c r="I15" s="41"/>
    </row>
    <row r="16" spans="1:9" s="35" customFormat="1" ht="26.25" customHeight="1" thickBot="1" x14ac:dyDescent="0.25">
      <c r="A16" s="42"/>
      <c r="B16" s="42"/>
      <c r="C16" s="53" t="s">
        <v>394</v>
      </c>
      <c r="D16" s="19"/>
      <c r="E16" s="21"/>
      <c r="F16" s="44" t="s">
        <v>17</v>
      </c>
      <c r="G16" s="45" t="s">
        <v>18</v>
      </c>
      <c r="H16" s="46" t="s">
        <v>19</v>
      </c>
      <c r="I16" s="47" t="s">
        <v>20</v>
      </c>
    </row>
    <row r="17" spans="1:9" ht="15.75" thickBot="1" x14ac:dyDescent="0.25">
      <c r="A17" s="48" t="s">
        <v>21</v>
      </c>
      <c r="B17" s="49" t="s">
        <v>22</v>
      </c>
      <c r="C17" s="50" t="s">
        <v>23</v>
      </c>
      <c r="D17" s="52"/>
      <c r="E17" s="54"/>
      <c r="F17" s="55"/>
      <c r="G17" s="16"/>
      <c r="H17" s="16"/>
      <c r="I17" s="16"/>
    </row>
    <row r="18" spans="1:9" s="37" customFormat="1" x14ac:dyDescent="0.2">
      <c r="A18" s="56">
        <v>2400</v>
      </c>
      <c r="B18" s="57" t="s">
        <v>24</v>
      </c>
      <c r="C18" s="56">
        <v>25</v>
      </c>
      <c r="D18" s="52"/>
      <c r="E18" s="58"/>
      <c r="F18" s="16">
        <f>SUM(C18)</f>
        <v>25</v>
      </c>
      <c r="G18" s="15">
        <f ca="1">SUM(G18)</f>
        <v>0</v>
      </c>
      <c r="H18" s="15">
        <f t="shared" ref="H18:H42" si="0">SUM(C18:C18)</f>
        <v>25</v>
      </c>
      <c r="I18" s="15">
        <f t="shared" ref="I18:I42" si="1">SUM(0)</f>
        <v>0</v>
      </c>
    </row>
    <row r="19" spans="1:9" x14ac:dyDescent="0.2">
      <c r="A19" s="60" t="s">
        <v>24</v>
      </c>
      <c r="B19" s="60" t="s">
        <v>25</v>
      </c>
      <c r="C19" s="60">
        <v>0</v>
      </c>
      <c r="D19" s="52"/>
      <c r="E19" s="58"/>
      <c r="F19" s="21">
        <f t="shared" ref="F19:F42" si="2">SUM(C19)</f>
        <v>0</v>
      </c>
      <c r="G19" s="19">
        <f t="shared" ref="G19:G42" ca="1" si="3">SUM(G19)</f>
        <v>0</v>
      </c>
      <c r="H19" s="19">
        <f t="shared" si="0"/>
        <v>0</v>
      </c>
      <c r="I19" s="19">
        <f t="shared" si="1"/>
        <v>0</v>
      </c>
    </row>
    <row r="20" spans="1:9" x14ac:dyDescent="0.2">
      <c r="A20" s="60" t="s">
        <v>25</v>
      </c>
      <c r="B20" s="60" t="s">
        <v>26</v>
      </c>
      <c r="C20" s="60">
        <v>0</v>
      </c>
      <c r="D20" s="52"/>
      <c r="E20" s="58"/>
      <c r="F20" s="21">
        <f t="shared" si="2"/>
        <v>0</v>
      </c>
      <c r="G20" s="19">
        <f t="shared" ca="1" si="3"/>
        <v>0</v>
      </c>
      <c r="H20" s="19">
        <f t="shared" si="0"/>
        <v>0</v>
      </c>
      <c r="I20" s="19">
        <f t="shared" si="1"/>
        <v>0</v>
      </c>
    </row>
    <row r="21" spans="1:9" x14ac:dyDescent="0.2">
      <c r="A21" s="60" t="s">
        <v>26</v>
      </c>
      <c r="B21" s="60" t="s">
        <v>27</v>
      </c>
      <c r="C21" s="60">
        <v>0</v>
      </c>
      <c r="D21" s="52"/>
      <c r="E21" s="58"/>
      <c r="F21" s="21">
        <f t="shared" si="2"/>
        <v>0</v>
      </c>
      <c r="G21" s="19">
        <f t="shared" ca="1" si="3"/>
        <v>0</v>
      </c>
      <c r="H21" s="19">
        <f t="shared" si="0"/>
        <v>0</v>
      </c>
      <c r="I21" s="19">
        <f t="shared" si="1"/>
        <v>0</v>
      </c>
    </row>
    <row r="22" spans="1:9" x14ac:dyDescent="0.2">
      <c r="A22" s="60" t="s">
        <v>27</v>
      </c>
      <c r="B22" s="60" t="s">
        <v>28</v>
      </c>
      <c r="C22" s="60">
        <v>0</v>
      </c>
      <c r="D22" s="52"/>
      <c r="E22" s="58"/>
      <c r="F22" s="21">
        <f t="shared" si="2"/>
        <v>0</v>
      </c>
      <c r="G22" s="19">
        <f t="shared" ca="1" si="3"/>
        <v>0</v>
      </c>
      <c r="H22" s="19">
        <f t="shared" si="0"/>
        <v>0</v>
      </c>
      <c r="I22" s="19">
        <f t="shared" si="1"/>
        <v>0</v>
      </c>
    </row>
    <row r="23" spans="1:9" x14ac:dyDescent="0.2">
      <c r="A23" s="60" t="s">
        <v>28</v>
      </c>
      <c r="B23" s="60" t="s">
        <v>29</v>
      </c>
      <c r="C23" s="60">
        <v>0</v>
      </c>
      <c r="D23" s="52"/>
      <c r="E23" s="58"/>
      <c r="F23" s="21">
        <f t="shared" si="2"/>
        <v>0</v>
      </c>
      <c r="G23" s="19">
        <f t="shared" ca="1" si="3"/>
        <v>0</v>
      </c>
      <c r="H23" s="19">
        <f t="shared" si="0"/>
        <v>0</v>
      </c>
      <c r="I23" s="19">
        <f t="shared" si="1"/>
        <v>0</v>
      </c>
    </row>
    <row r="24" spans="1:9" x14ac:dyDescent="0.2">
      <c r="A24" s="60" t="s">
        <v>29</v>
      </c>
      <c r="B24" s="60" t="s">
        <v>30</v>
      </c>
      <c r="C24" s="60">
        <v>0</v>
      </c>
      <c r="D24" s="52"/>
      <c r="E24" s="58"/>
      <c r="F24" s="21">
        <f t="shared" si="2"/>
        <v>0</v>
      </c>
      <c r="G24" s="19">
        <f t="shared" ca="1" si="3"/>
        <v>0</v>
      </c>
      <c r="H24" s="19">
        <f t="shared" si="0"/>
        <v>0</v>
      </c>
      <c r="I24" s="19">
        <f t="shared" si="1"/>
        <v>0</v>
      </c>
    </row>
    <row r="25" spans="1:9" s="35" customFormat="1" x14ac:dyDescent="0.2">
      <c r="A25" s="60" t="s">
        <v>30</v>
      </c>
      <c r="B25" s="60" t="s">
        <v>31</v>
      </c>
      <c r="C25" s="60">
        <v>0</v>
      </c>
      <c r="D25" s="52"/>
      <c r="E25" s="58"/>
      <c r="F25" s="21">
        <f t="shared" si="2"/>
        <v>0</v>
      </c>
      <c r="G25" s="19">
        <f t="shared" ca="1" si="3"/>
        <v>0</v>
      </c>
      <c r="H25" s="19">
        <f t="shared" si="0"/>
        <v>0</v>
      </c>
      <c r="I25" s="19">
        <f t="shared" si="1"/>
        <v>0</v>
      </c>
    </row>
    <row r="26" spans="1:9" s="35" customFormat="1" x14ac:dyDescent="0.2">
      <c r="A26" s="60" t="s">
        <v>31</v>
      </c>
      <c r="B26" s="60" t="s">
        <v>32</v>
      </c>
      <c r="C26" s="60">
        <v>0</v>
      </c>
      <c r="D26" s="52"/>
      <c r="E26" s="58"/>
      <c r="F26" s="21">
        <f t="shared" si="2"/>
        <v>0</v>
      </c>
      <c r="G26" s="19">
        <f t="shared" ca="1" si="3"/>
        <v>0</v>
      </c>
      <c r="H26" s="19">
        <f t="shared" si="0"/>
        <v>0</v>
      </c>
      <c r="I26" s="19">
        <f t="shared" si="1"/>
        <v>0</v>
      </c>
    </row>
    <row r="27" spans="1:9" s="35" customFormat="1" x14ac:dyDescent="0.2">
      <c r="A27" s="60" t="s">
        <v>32</v>
      </c>
      <c r="B27" s="60" t="s">
        <v>33</v>
      </c>
      <c r="C27" s="60">
        <v>0</v>
      </c>
      <c r="D27" s="52"/>
      <c r="E27" s="58"/>
      <c r="F27" s="21">
        <f t="shared" si="2"/>
        <v>0</v>
      </c>
      <c r="G27" s="19">
        <f t="shared" ca="1" si="3"/>
        <v>0</v>
      </c>
      <c r="H27" s="19">
        <f t="shared" si="0"/>
        <v>0</v>
      </c>
      <c r="I27" s="19">
        <f t="shared" si="1"/>
        <v>0</v>
      </c>
    </row>
    <row r="28" spans="1:9" s="35" customFormat="1" x14ac:dyDescent="0.2">
      <c r="A28" s="60">
        <v>1000</v>
      </c>
      <c r="B28" s="60">
        <v>1100</v>
      </c>
      <c r="C28" s="60">
        <v>0</v>
      </c>
      <c r="D28" s="52"/>
      <c r="E28" s="58"/>
      <c r="F28" s="21">
        <f t="shared" si="2"/>
        <v>0</v>
      </c>
      <c r="G28" s="19">
        <f t="shared" ca="1" si="3"/>
        <v>0</v>
      </c>
      <c r="H28" s="19">
        <f t="shared" si="0"/>
        <v>0</v>
      </c>
      <c r="I28" s="19">
        <f t="shared" si="1"/>
        <v>0</v>
      </c>
    </row>
    <row r="29" spans="1:9" s="35" customFormat="1" x14ac:dyDescent="0.2">
      <c r="A29" s="60">
        <v>1100</v>
      </c>
      <c r="B29" s="60">
        <v>1200</v>
      </c>
      <c r="C29" s="60">
        <v>0</v>
      </c>
      <c r="D29" s="52"/>
      <c r="E29" s="58"/>
      <c r="F29" s="21">
        <f t="shared" si="2"/>
        <v>0</v>
      </c>
      <c r="G29" s="19">
        <f t="shared" ca="1" si="3"/>
        <v>0</v>
      </c>
      <c r="H29" s="19">
        <f t="shared" si="0"/>
        <v>0</v>
      </c>
      <c r="I29" s="19">
        <f t="shared" si="1"/>
        <v>0</v>
      </c>
    </row>
    <row r="30" spans="1:9" s="35" customFormat="1" x14ac:dyDescent="0.2">
      <c r="A30" s="60">
        <v>1200</v>
      </c>
      <c r="B30" s="60">
        <v>1300</v>
      </c>
      <c r="C30" s="60">
        <v>0</v>
      </c>
      <c r="D30" s="52"/>
      <c r="E30" s="58"/>
      <c r="F30" s="21">
        <f t="shared" si="2"/>
        <v>0</v>
      </c>
      <c r="G30" s="19">
        <f t="shared" ca="1" si="3"/>
        <v>0</v>
      </c>
      <c r="H30" s="19">
        <f t="shared" si="0"/>
        <v>0</v>
      </c>
      <c r="I30" s="19">
        <f t="shared" si="1"/>
        <v>0</v>
      </c>
    </row>
    <row r="31" spans="1:9" s="35" customFormat="1" x14ac:dyDescent="0.2">
      <c r="A31" s="60">
        <v>1300</v>
      </c>
      <c r="B31" s="60">
        <v>1400</v>
      </c>
      <c r="C31" s="60">
        <v>0</v>
      </c>
      <c r="D31" s="52"/>
      <c r="E31" s="58"/>
      <c r="F31" s="21">
        <f t="shared" si="2"/>
        <v>0</v>
      </c>
      <c r="G31" s="19">
        <f t="shared" ca="1" si="3"/>
        <v>0</v>
      </c>
      <c r="H31" s="19">
        <f t="shared" si="0"/>
        <v>0</v>
      </c>
      <c r="I31" s="19">
        <f t="shared" si="1"/>
        <v>0</v>
      </c>
    </row>
    <row r="32" spans="1:9" s="35" customFormat="1" x14ac:dyDescent="0.2">
      <c r="A32" s="60">
        <v>1400</v>
      </c>
      <c r="B32" s="60">
        <v>1500</v>
      </c>
      <c r="C32" s="60">
        <v>0</v>
      </c>
      <c r="D32" s="52"/>
      <c r="E32" s="58"/>
      <c r="F32" s="21">
        <f t="shared" si="2"/>
        <v>0</v>
      </c>
      <c r="G32" s="19">
        <f t="shared" ca="1" si="3"/>
        <v>0</v>
      </c>
      <c r="H32" s="19">
        <f t="shared" si="0"/>
        <v>0</v>
      </c>
      <c r="I32" s="19">
        <f t="shared" si="1"/>
        <v>0</v>
      </c>
    </row>
    <row r="33" spans="1:11" s="35" customFormat="1" x14ac:dyDescent="0.2">
      <c r="A33" s="60">
        <v>1500</v>
      </c>
      <c r="B33" s="60">
        <v>1600</v>
      </c>
      <c r="C33" s="60">
        <v>0</v>
      </c>
      <c r="D33" s="52"/>
      <c r="E33" s="58"/>
      <c r="F33" s="21">
        <f t="shared" si="2"/>
        <v>0</v>
      </c>
      <c r="G33" s="19">
        <f t="shared" ca="1" si="3"/>
        <v>0</v>
      </c>
      <c r="H33" s="19">
        <f t="shared" si="0"/>
        <v>0</v>
      </c>
      <c r="I33" s="19">
        <f t="shared" si="1"/>
        <v>0</v>
      </c>
    </row>
    <row r="34" spans="1:11" s="35" customFormat="1" x14ac:dyDescent="0.2">
      <c r="A34" s="60">
        <v>1600</v>
      </c>
      <c r="B34" s="60">
        <v>1700</v>
      </c>
      <c r="C34" s="60">
        <v>0</v>
      </c>
      <c r="D34" s="52"/>
      <c r="E34" s="58"/>
      <c r="F34" s="21">
        <f t="shared" si="2"/>
        <v>0</v>
      </c>
      <c r="G34" s="19">
        <f t="shared" ca="1" si="3"/>
        <v>0</v>
      </c>
      <c r="H34" s="19">
        <f t="shared" si="0"/>
        <v>0</v>
      </c>
      <c r="I34" s="19">
        <f t="shared" si="1"/>
        <v>0</v>
      </c>
    </row>
    <row r="35" spans="1:11" s="35" customFormat="1" x14ac:dyDescent="0.2">
      <c r="A35" s="60">
        <v>1700</v>
      </c>
      <c r="B35" s="60">
        <v>1800</v>
      </c>
      <c r="C35" s="60">
        <v>0</v>
      </c>
      <c r="D35" s="52"/>
      <c r="E35" s="58"/>
      <c r="F35" s="21">
        <f t="shared" si="2"/>
        <v>0</v>
      </c>
      <c r="G35" s="19">
        <f t="shared" ca="1" si="3"/>
        <v>0</v>
      </c>
      <c r="H35" s="19">
        <f t="shared" si="0"/>
        <v>0</v>
      </c>
      <c r="I35" s="19">
        <f t="shared" si="1"/>
        <v>0</v>
      </c>
    </row>
    <row r="36" spans="1:11" s="35" customFormat="1" x14ac:dyDescent="0.2">
      <c r="A36" s="60">
        <v>1800</v>
      </c>
      <c r="B36" s="60">
        <v>1900</v>
      </c>
      <c r="C36" s="60">
        <v>0</v>
      </c>
      <c r="D36" s="52"/>
      <c r="E36" s="58"/>
      <c r="F36" s="21">
        <f t="shared" si="2"/>
        <v>0</v>
      </c>
      <c r="G36" s="19">
        <f t="shared" ca="1" si="3"/>
        <v>0</v>
      </c>
      <c r="H36" s="19">
        <f t="shared" si="0"/>
        <v>0</v>
      </c>
      <c r="I36" s="19">
        <f t="shared" si="1"/>
        <v>0</v>
      </c>
    </row>
    <row r="37" spans="1:11" s="35" customFormat="1" x14ac:dyDescent="0.2">
      <c r="A37" s="60">
        <v>1900</v>
      </c>
      <c r="B37" s="60">
        <v>2000</v>
      </c>
      <c r="C37" s="60">
        <v>0</v>
      </c>
      <c r="D37" s="52"/>
      <c r="E37" s="58"/>
      <c r="F37" s="21">
        <f t="shared" si="2"/>
        <v>0</v>
      </c>
      <c r="G37" s="19">
        <f t="shared" ca="1" si="3"/>
        <v>0</v>
      </c>
      <c r="H37" s="19">
        <f t="shared" si="0"/>
        <v>0</v>
      </c>
      <c r="I37" s="19">
        <f t="shared" si="1"/>
        <v>0</v>
      </c>
    </row>
    <row r="38" spans="1:11" s="35" customFormat="1" ht="12" customHeight="1" x14ac:dyDescent="0.2">
      <c r="A38" s="60">
        <v>2000</v>
      </c>
      <c r="B38" s="60">
        <v>2100</v>
      </c>
      <c r="C38" s="60">
        <v>0</v>
      </c>
      <c r="D38" s="52"/>
      <c r="E38" s="58"/>
      <c r="F38" s="21">
        <f t="shared" si="2"/>
        <v>0</v>
      </c>
      <c r="G38" s="19">
        <f t="shared" ca="1" si="3"/>
        <v>0</v>
      </c>
      <c r="H38" s="19">
        <f t="shared" si="0"/>
        <v>0</v>
      </c>
      <c r="I38" s="19">
        <f t="shared" si="1"/>
        <v>0</v>
      </c>
    </row>
    <row r="39" spans="1:11" s="35" customFormat="1" x14ac:dyDescent="0.2">
      <c r="A39" s="60">
        <v>2100</v>
      </c>
      <c r="B39" s="60">
        <v>2200</v>
      </c>
      <c r="C39" s="60">
        <v>0</v>
      </c>
      <c r="D39" s="52"/>
      <c r="E39" s="58"/>
      <c r="F39" s="21">
        <f t="shared" si="2"/>
        <v>0</v>
      </c>
      <c r="G39" s="19">
        <f t="shared" ca="1" si="3"/>
        <v>0</v>
      </c>
      <c r="H39" s="19">
        <f t="shared" si="0"/>
        <v>0</v>
      </c>
      <c r="I39" s="19">
        <f t="shared" si="1"/>
        <v>0</v>
      </c>
    </row>
    <row r="40" spans="1:11" s="35" customFormat="1" x14ac:dyDescent="0.2">
      <c r="A40" s="60">
        <v>2200</v>
      </c>
      <c r="B40" s="60">
        <v>2300</v>
      </c>
      <c r="C40" s="60">
        <v>0</v>
      </c>
      <c r="D40" s="52"/>
      <c r="E40" s="58"/>
      <c r="F40" s="21">
        <f t="shared" si="2"/>
        <v>0</v>
      </c>
      <c r="G40" s="19">
        <f t="shared" ca="1" si="3"/>
        <v>0</v>
      </c>
      <c r="H40" s="19">
        <f t="shared" si="0"/>
        <v>0</v>
      </c>
      <c r="I40" s="19">
        <f t="shared" si="1"/>
        <v>0</v>
      </c>
    </row>
    <row r="41" spans="1:11" s="35" customFormat="1" x14ac:dyDescent="0.2">
      <c r="A41" s="60">
        <v>2300</v>
      </c>
      <c r="B41" s="60">
        <v>2400</v>
      </c>
      <c r="C41" s="60">
        <v>0</v>
      </c>
      <c r="D41" s="52"/>
      <c r="E41" s="58"/>
      <c r="F41" s="21">
        <f t="shared" si="2"/>
        <v>0</v>
      </c>
      <c r="G41" s="19">
        <f t="shared" ca="1" si="3"/>
        <v>0</v>
      </c>
      <c r="H41" s="19">
        <f t="shared" si="0"/>
        <v>0</v>
      </c>
      <c r="I41" s="19">
        <f t="shared" si="1"/>
        <v>0</v>
      </c>
    </row>
    <row r="42" spans="1:11" ht="13.5" thickBot="1" x14ac:dyDescent="0.25">
      <c r="A42" s="64">
        <v>2400</v>
      </c>
      <c r="B42" s="64" t="s">
        <v>24</v>
      </c>
      <c r="C42" s="64">
        <v>0</v>
      </c>
      <c r="D42" s="52"/>
      <c r="E42" s="58"/>
      <c r="F42" s="67">
        <f t="shared" si="2"/>
        <v>0</v>
      </c>
      <c r="G42" s="68">
        <f t="shared" ca="1" si="3"/>
        <v>0</v>
      </c>
      <c r="H42" s="68">
        <f t="shared" si="0"/>
        <v>0</v>
      </c>
      <c r="I42" s="68">
        <f t="shared" si="1"/>
        <v>0</v>
      </c>
    </row>
    <row r="43" spans="1:11" s="13" customFormat="1" x14ac:dyDescent="0.2">
      <c r="A43" s="58"/>
      <c r="B43" s="58"/>
      <c r="C43" s="69"/>
      <c r="D43" s="58"/>
      <c r="E43" s="58"/>
      <c r="F43" s="11"/>
      <c r="G43" s="11"/>
      <c r="H43" s="11"/>
      <c r="I43" s="11"/>
    </row>
    <row r="44" spans="1:11" ht="13.5" thickBot="1" x14ac:dyDescent="0.25">
      <c r="A44" s="23"/>
      <c r="B44" s="23"/>
      <c r="C44" s="70"/>
      <c r="D44" s="23"/>
      <c r="E44" s="23"/>
    </row>
    <row r="45" spans="1:11" ht="26.25" thickBot="1" x14ac:dyDescent="0.25">
      <c r="B45" s="71" t="s">
        <v>34</v>
      </c>
      <c r="C45" s="53">
        <f>SUM(C18:C41)</f>
        <v>25</v>
      </c>
      <c r="D45" s="19"/>
      <c r="E45" s="21"/>
      <c r="F45" s="53">
        <f>SUM(F18:F41)</f>
        <v>25</v>
      </c>
      <c r="G45" s="53">
        <f ca="1">SUM(G18:G41)</f>
        <v>0</v>
      </c>
      <c r="H45" s="53">
        <f>SUM(H18:H41)</f>
        <v>25</v>
      </c>
      <c r="I45" s="53">
        <f>SUM(I18:I41)</f>
        <v>0</v>
      </c>
      <c r="J45" s="72" t="s">
        <v>35</v>
      </c>
      <c r="K45" s="73"/>
    </row>
    <row r="46" spans="1:11" ht="13.5" thickBot="1" x14ac:dyDescent="0.25">
      <c r="B46" s="74"/>
      <c r="C46" s="21"/>
      <c r="D46" s="75" t="s">
        <v>36</v>
      </c>
      <c r="E46" s="76" t="s">
        <v>37</v>
      </c>
      <c r="F46" s="21"/>
      <c r="G46" s="21"/>
      <c r="H46" s="21"/>
      <c r="I46" s="21"/>
      <c r="J46" s="77"/>
    </row>
    <row r="47" spans="1:11" ht="30.75" customHeight="1" thickBot="1" x14ac:dyDescent="0.25">
      <c r="A47" s="74"/>
      <c r="B47" s="78" t="s">
        <v>38</v>
      </c>
      <c r="C47" s="53">
        <f>SUM(C19:C42)</f>
        <v>0</v>
      </c>
      <c r="D47" s="79">
        <f>SUM(C47:C47)</f>
        <v>0</v>
      </c>
      <c r="E47" s="80" t="e">
        <f>SUM(#REF!)</f>
        <v>#REF!</v>
      </c>
      <c r="F47" s="53">
        <f>SUM(F19:F44)</f>
        <v>0</v>
      </c>
      <c r="G47" s="53">
        <f ca="1">SUM(G19:G44)</f>
        <v>0</v>
      </c>
      <c r="H47" s="53">
        <f>SUM(H19:H44)</f>
        <v>0</v>
      </c>
      <c r="I47" s="53">
        <f>SUM(I19:I44)</f>
        <v>0</v>
      </c>
      <c r="J47" s="77" t="e">
        <f>ABS(E47)+ABS(D47)</f>
        <v>#REF!</v>
      </c>
    </row>
    <row r="48" spans="1:11" ht="13.5" thickBot="1" x14ac:dyDescent="0.25">
      <c r="A48" s="74"/>
      <c r="B48" s="74"/>
      <c r="C48" s="53"/>
      <c r="F48" s="81"/>
      <c r="G48" s="81"/>
      <c r="H48" s="81"/>
      <c r="I48" s="81"/>
    </row>
    <row r="49" spans="1:27" x14ac:dyDescent="0.2">
      <c r="A49" s="2"/>
      <c r="B49" s="2"/>
      <c r="C49" s="50" t="s">
        <v>40</v>
      </c>
      <c r="D49" s="51"/>
      <c r="E49" s="51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s="13" customFormat="1" ht="16.5" customHeight="1" x14ac:dyDescent="0.2">
      <c r="A50" s="74"/>
      <c r="B50" s="74"/>
      <c r="C50" s="54" t="s">
        <v>12</v>
      </c>
      <c r="D50" s="85"/>
      <c r="E50" s="85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s="13" customFormat="1" ht="16.5" customHeight="1" x14ac:dyDescent="0.2">
      <c r="A51" s="74"/>
      <c r="B51" s="74"/>
      <c r="C51" s="54" t="s">
        <v>44</v>
      </c>
      <c r="D51" s="85"/>
      <c r="E51" s="85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s="13" customFormat="1" ht="18.75" customHeight="1" x14ac:dyDescent="0.2">
      <c r="A52" s="74"/>
      <c r="B52" s="74"/>
      <c r="C52" s="54" t="s">
        <v>47</v>
      </c>
      <c r="D52" s="85"/>
      <c r="E52" s="51"/>
      <c r="F52" s="85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s="13" customFormat="1" ht="19.5" customHeight="1" thickBot="1" x14ac:dyDescent="0.25">
      <c r="A53" s="74"/>
      <c r="B53" s="74"/>
      <c r="C53" s="89" t="s">
        <v>50</v>
      </c>
      <c r="D53" s="88"/>
      <c r="E53" s="8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7" s="13" customFormat="1" ht="21" customHeight="1" x14ac:dyDescent="0.2">
      <c r="A54" s="74"/>
      <c r="B54" s="74"/>
      <c r="C54" s="51"/>
      <c r="D54" s="85"/>
      <c r="E54" s="85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7" s="13" customFormat="1" ht="24" customHeight="1" x14ac:dyDescent="0.2">
      <c r="A55" s="74"/>
      <c r="B55" s="74"/>
      <c r="C55" s="51"/>
      <c r="D55" s="85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7" s="13" customFormat="1" ht="28.5" customHeight="1" x14ac:dyDescent="0.2">
      <c r="A56" s="74"/>
      <c r="B56" s="74"/>
      <c r="C56" s="51"/>
      <c r="D56" s="85"/>
      <c r="E56" s="85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7" s="13" customFormat="1" ht="25.5" customHeight="1" x14ac:dyDescent="0.2">
      <c r="A57" s="74"/>
      <c r="B57" s="74"/>
      <c r="C57" s="51"/>
      <c r="D57" s="91"/>
      <c r="E57" s="91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7" s="13" customFormat="1" ht="27" customHeight="1" x14ac:dyDescent="0.2">
      <c r="C58" s="51"/>
      <c r="D58" s="91"/>
      <c r="E58" s="91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20.25" customHeight="1" x14ac:dyDescent="0.2">
      <c r="B59" s="37"/>
      <c r="C59" s="51"/>
      <c r="D59" s="91"/>
      <c r="E59" s="92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24" customHeight="1" x14ac:dyDescent="0.2">
      <c r="B60" s="35"/>
      <c r="C60" s="37"/>
      <c r="D60" s="91"/>
      <c r="F60" s="93"/>
      <c r="G60" s="93"/>
      <c r="H60" s="93"/>
      <c r="I60" s="93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5" x14ac:dyDescent="0.2">
      <c r="C61" s="37"/>
      <c r="D61" s="91"/>
      <c r="F61" s="92"/>
      <c r="G61" s="92"/>
      <c r="H61" s="92"/>
      <c r="I61" s="92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5" x14ac:dyDescent="0.2">
      <c r="C62" s="37"/>
      <c r="D62" s="9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5" x14ac:dyDescent="0.2">
      <c r="C63" s="37"/>
      <c r="D63" s="91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5" x14ac:dyDescent="0.2">
      <c r="C64" s="37"/>
      <c r="D64" s="91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3:27" x14ac:dyDescent="0.2">
      <c r="C65" s="37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3:27" x14ac:dyDescent="0.2">
      <c r="C66" s="37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3:27" x14ac:dyDescent="0.2">
      <c r="C67" s="37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3:27" x14ac:dyDescent="0.2"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3:27" x14ac:dyDescent="0.2"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3:27" x14ac:dyDescent="0.2"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3:27" x14ac:dyDescent="0.2"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3:27" x14ac:dyDescent="0.2"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3:27" x14ac:dyDescent="0.2"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3:27" x14ac:dyDescent="0.2"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3:27" x14ac:dyDescent="0.2"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3:27" x14ac:dyDescent="0.2"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3:27" x14ac:dyDescent="0.2"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3:27" x14ac:dyDescent="0.2"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3:27" x14ac:dyDescent="0.2"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3:27" x14ac:dyDescent="0.2"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6:27" x14ac:dyDescent="0.2"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6:27" x14ac:dyDescent="0.2"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6:27" x14ac:dyDescent="0.2"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6:27" x14ac:dyDescent="0.2"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6:27" x14ac:dyDescent="0.2"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6:27" x14ac:dyDescent="0.2"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6:27" x14ac:dyDescent="0.2"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6:27" x14ac:dyDescent="0.2"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6:27" x14ac:dyDescent="0.2"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6:27" x14ac:dyDescent="0.2"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6:27" x14ac:dyDescent="0.2"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6:27" x14ac:dyDescent="0.2"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6:27" x14ac:dyDescent="0.2"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6:27" x14ac:dyDescent="0.2"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6:27" x14ac:dyDescent="0.2"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6:27" x14ac:dyDescent="0.2"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6:27" x14ac:dyDescent="0.2"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6:27" x14ac:dyDescent="0.2"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6:27" x14ac:dyDescent="0.2"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6:27" x14ac:dyDescent="0.2"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6:27" x14ac:dyDescent="0.2"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6:27" x14ac:dyDescent="0.2"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6:27" x14ac:dyDescent="0.2"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6:27" x14ac:dyDescent="0.2"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6:27" x14ac:dyDescent="0.2"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6:27" x14ac:dyDescent="0.2"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9" width="30.5703125" style="35" customWidth="1"/>
    <col min="10" max="10" width="21.42578125" style="35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3.1406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25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25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25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5" thickBot="1" x14ac:dyDescent="0.25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26.25" thickBot="1" x14ac:dyDescent="0.25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5" thickBot="1" x14ac:dyDescent="0.25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5" thickBot="1" x14ac:dyDescent="0.25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25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25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5" customWidth="1"/>
    <col min="11" max="11" width="21.42578125" style="35" customWidth="1"/>
    <col min="12" max="13" width="30.28515625" style="35" customWidth="1"/>
    <col min="14" max="14" width="30.28515625" style="5" customWidth="1"/>
    <col min="15" max="16" width="30.28515625" style="35" customWidth="1"/>
    <col min="17" max="17" width="21.42578125" style="35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25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25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5" thickBot="1" x14ac:dyDescent="0.25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26.25" thickBot="1" x14ac:dyDescent="0.25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5" thickBot="1" x14ac:dyDescent="0.25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25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5" thickBot="1" x14ac:dyDescent="0.25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25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25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5" customWidth="1"/>
    <col min="14" max="14" width="21.42578125" style="35" customWidth="1"/>
    <col min="15" max="16" width="30.28515625" style="35" customWidth="1"/>
    <col min="17" max="19" width="30.5703125" style="35" customWidth="1"/>
    <col min="20" max="20" width="30.28515625" style="5" customWidth="1"/>
    <col min="21" max="23" width="30.28515625" style="35" customWidth="1"/>
    <col min="24" max="24" width="21.42578125" style="35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25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25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5" thickBot="1" x14ac:dyDescent="0.25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5" thickBot="1" x14ac:dyDescent="0.25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5" thickBot="1" x14ac:dyDescent="0.25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25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25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5" customWidth="1"/>
    <col min="16" max="16" width="21.42578125" style="35" customWidth="1"/>
    <col min="17" max="17" width="30.28515625" style="35" customWidth="1"/>
    <col min="18" max="19" width="30.28515625" style="5" customWidth="1"/>
    <col min="20" max="22" width="30.5703125" style="35" customWidth="1"/>
    <col min="23" max="23" width="30.28515625" style="5" customWidth="1"/>
    <col min="24" max="27" width="30.28515625" style="35" customWidth="1"/>
    <col min="28" max="28" width="21.42578125" style="35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25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5" thickBot="1" x14ac:dyDescent="0.25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26.25" thickBot="1" x14ac:dyDescent="0.25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5" thickBot="1" x14ac:dyDescent="0.25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25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5" thickBot="1" x14ac:dyDescent="0.25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25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25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25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25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25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5" customWidth="1"/>
    <col min="12" max="12" width="21.42578125" style="35" customWidth="1"/>
    <col min="13" max="14" width="30.5703125" style="35" customWidth="1"/>
    <col min="15" max="15" width="30.28515625" style="5" customWidth="1"/>
    <col min="16" max="16" width="30.28515625" style="35" customWidth="1"/>
    <col min="17" max="18" width="30.28515625" style="5" customWidth="1"/>
    <col min="19" max="19" width="30.285156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25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5" thickBot="1" x14ac:dyDescent="0.25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75" thickBot="1" x14ac:dyDescent="0.25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5" thickBot="1" x14ac:dyDescent="0.25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3" width="30.5703125" style="35" customWidth="1"/>
    <col min="14" max="14" width="21.42578125" style="35" customWidth="1"/>
    <col min="15" max="19" width="30.28515625" style="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5" thickBot="1" x14ac:dyDescent="0.25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J106"/>
  <sheetViews>
    <sheetView tabSelected="1" topLeftCell="D1" zoomScale="60" workbookViewId="0">
      <selection activeCell="G24" sqref="G2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384</v>
      </c>
      <c r="D13" s="31" t="s">
        <v>78</v>
      </c>
      <c r="E13" s="32"/>
      <c r="F13" s="28" t="s">
        <v>384</v>
      </c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353</v>
      </c>
      <c r="G15" s="40" t="s">
        <v>203</v>
      </c>
      <c r="H15" s="40" t="s">
        <v>203</v>
      </c>
      <c r="I15" s="120" t="s">
        <v>203</v>
      </c>
      <c r="J15" s="40" t="s">
        <v>385</v>
      </c>
      <c r="K15" s="40" t="s">
        <v>385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372</v>
      </c>
      <c r="D16" s="53" t="s">
        <v>394</v>
      </c>
      <c r="E16" s="19"/>
      <c r="F16" s="53" t="s">
        <v>383</v>
      </c>
      <c r="G16" s="53" t="s">
        <v>397</v>
      </c>
      <c r="H16" s="149" t="s">
        <v>399</v>
      </c>
      <c r="I16" s="53" t="s">
        <v>393</v>
      </c>
      <c r="J16" s="53" t="s">
        <v>389</v>
      </c>
      <c r="K16" s="53" t="s">
        <v>390</v>
      </c>
      <c r="L16" s="53" t="s">
        <v>391</v>
      </c>
      <c r="M16" s="53" t="s">
        <v>392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-25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0</v>
      </c>
      <c r="P18" s="55">
        <f>SUM(F18:M18)</f>
        <v>-25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60">
        <v>-25</v>
      </c>
      <c r="H25" s="60">
        <v>-25</v>
      </c>
      <c r="I25" s="60">
        <v>-25</v>
      </c>
      <c r="J25" s="60">
        <v>-25</v>
      </c>
      <c r="K25" s="60">
        <v>-25</v>
      </c>
      <c r="L25" s="60">
        <v>-75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60">
        <v>-25</v>
      </c>
      <c r="H26" s="60">
        <v>-25</v>
      </c>
      <c r="I26" s="60">
        <v>-25</v>
      </c>
      <c r="J26" s="60">
        <v>-25</v>
      </c>
      <c r="K26" s="60">
        <v>-25</v>
      </c>
      <c r="L26" s="60">
        <v>-75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60">
        <v>-25</v>
      </c>
      <c r="H27" s="60">
        <v>-25</v>
      </c>
      <c r="I27" s="60">
        <v>-25</v>
      </c>
      <c r="J27" s="60">
        <v>-25</v>
      </c>
      <c r="K27" s="60">
        <v>-25</v>
      </c>
      <c r="L27" s="60">
        <v>-75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60">
        <v>-25</v>
      </c>
      <c r="H28" s="60">
        <v>-25</v>
      </c>
      <c r="I28" s="60">
        <v>-25</v>
      </c>
      <c r="J28" s="60">
        <v>-25</v>
      </c>
      <c r="K28" s="60">
        <v>-25</v>
      </c>
      <c r="L28" s="60">
        <v>-75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60">
        <v>-25</v>
      </c>
      <c r="H29" s="60">
        <v>-25</v>
      </c>
      <c r="I29" s="60">
        <v>-25</v>
      </c>
      <c r="J29" s="60">
        <v>-25</v>
      </c>
      <c r="K29" s="60">
        <v>-25</v>
      </c>
      <c r="L29" s="60">
        <v>-75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60">
        <v>-25</v>
      </c>
      <c r="H30" s="60">
        <v>-25</v>
      </c>
      <c r="I30" s="60">
        <v>-25</v>
      </c>
      <c r="J30" s="60">
        <v>-25</v>
      </c>
      <c r="K30" s="60">
        <v>-25</v>
      </c>
      <c r="L30" s="60">
        <v>-75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60">
        <v>-25</v>
      </c>
      <c r="H31" s="60">
        <v>-25</v>
      </c>
      <c r="I31" s="60">
        <v>-25</v>
      </c>
      <c r="J31" s="60">
        <v>-25</v>
      </c>
      <c r="K31" s="60">
        <v>-25</v>
      </c>
      <c r="L31" s="60">
        <v>-75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60">
        <v>-25</v>
      </c>
      <c r="H32" s="60">
        <v>-25</v>
      </c>
      <c r="I32" s="60">
        <v>-25</v>
      </c>
      <c r="J32" s="60">
        <v>-25</v>
      </c>
      <c r="K32" s="60">
        <v>-25</v>
      </c>
      <c r="L32" s="60">
        <v>-75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60">
        <v>-25</v>
      </c>
      <c r="H33" s="60">
        <v>-25</v>
      </c>
      <c r="I33" s="60">
        <v>-25</v>
      </c>
      <c r="J33" s="60">
        <v>-25</v>
      </c>
      <c r="K33" s="60">
        <v>-25</v>
      </c>
      <c r="L33" s="60">
        <v>-75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60">
        <v>-25</v>
      </c>
      <c r="H34" s="60">
        <v>-25</v>
      </c>
      <c r="I34" s="60">
        <v>-25</v>
      </c>
      <c r="J34" s="60">
        <v>-25</v>
      </c>
      <c r="K34" s="60">
        <v>-25</v>
      </c>
      <c r="L34" s="60">
        <v>-75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60">
        <v>-25</v>
      </c>
      <c r="H35" s="60">
        <v>-25</v>
      </c>
      <c r="I35" s="60">
        <v>-25</v>
      </c>
      <c r="J35" s="60">
        <v>-25</v>
      </c>
      <c r="K35" s="60">
        <v>-25</v>
      </c>
      <c r="L35" s="60">
        <v>-75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60">
        <v>-25</v>
      </c>
      <c r="H36" s="60">
        <v>-25</v>
      </c>
      <c r="I36" s="60">
        <v>-25</v>
      </c>
      <c r="J36" s="60">
        <v>-25</v>
      </c>
      <c r="K36" s="60">
        <v>-25</v>
      </c>
      <c r="L36" s="60">
        <v>-75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60">
        <v>-25</v>
      </c>
      <c r="H37" s="60">
        <v>-25</v>
      </c>
      <c r="I37" s="60">
        <v>-25</v>
      </c>
      <c r="J37" s="60">
        <v>-25</v>
      </c>
      <c r="K37" s="60">
        <v>-25</v>
      </c>
      <c r="L37" s="60">
        <v>-75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60">
        <v>-25</v>
      </c>
      <c r="H38" s="60">
        <v>-25</v>
      </c>
      <c r="I38" s="60">
        <v>-25</v>
      </c>
      <c r="J38" s="60">
        <v>-25</v>
      </c>
      <c r="K38" s="60">
        <v>-25</v>
      </c>
      <c r="L38" s="60">
        <v>-75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60">
        <v>-25</v>
      </c>
      <c r="H39" s="60">
        <v>-25</v>
      </c>
      <c r="I39" s="60">
        <v>-25</v>
      </c>
      <c r="J39" s="60">
        <v>-25</v>
      </c>
      <c r="K39" s="60">
        <v>-25</v>
      </c>
      <c r="L39" s="60">
        <v>-75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60">
        <v>-25</v>
      </c>
      <c r="H40" s="60">
        <v>-25</v>
      </c>
      <c r="I40" s="60">
        <v>-25</v>
      </c>
      <c r="J40" s="60">
        <v>-25</v>
      </c>
      <c r="K40" s="60">
        <v>-25</v>
      </c>
      <c r="L40" s="60">
        <v>-75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69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70"/>
      <c r="G44" s="23"/>
      <c r="H44" s="23"/>
      <c r="I44" s="23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-25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53">
        <f t="shared" si="4"/>
        <v>-400</v>
      </c>
      <c r="K45" s="53">
        <f t="shared" si="4"/>
        <v>-400</v>
      </c>
      <c r="L45" s="53">
        <f t="shared" si="4"/>
        <v>-1200</v>
      </c>
      <c r="M45" s="53">
        <f t="shared" si="4"/>
        <v>-400</v>
      </c>
      <c r="N45" s="21"/>
      <c r="O45" s="53">
        <f>SUM(O18:O41)</f>
        <v>-3425</v>
      </c>
      <c r="P45" s="53">
        <f>SUM(P18:P41)</f>
        <v>-3625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21"/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53">
        <f t="shared" si="5"/>
        <v>-400</v>
      </c>
      <c r="K47" s="53">
        <f t="shared" si="5"/>
        <v>-400</v>
      </c>
      <c r="L47" s="53">
        <f t="shared" si="5"/>
        <v>-1200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16"/>
      <c r="H48" s="53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82" t="s">
        <v>204</v>
      </c>
      <c r="G49" s="16" t="s">
        <v>395</v>
      </c>
      <c r="H49" s="16" t="s">
        <v>395</v>
      </c>
      <c r="I49" s="50" t="s">
        <v>292</v>
      </c>
      <c r="J49" s="50" t="s">
        <v>292</v>
      </c>
      <c r="K49" s="15" t="s">
        <v>292</v>
      </c>
      <c r="L49" s="50" t="s">
        <v>265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365</v>
      </c>
      <c r="G50" s="21" t="s">
        <v>245</v>
      </c>
      <c r="H50" s="21" t="s">
        <v>245</v>
      </c>
      <c r="I50" s="54" t="s">
        <v>59</v>
      </c>
      <c r="J50" s="54" t="s">
        <v>42</v>
      </c>
      <c r="K50" s="19" t="s">
        <v>59</v>
      </c>
      <c r="L50" s="54" t="s">
        <v>68</v>
      </c>
      <c r="M50" s="54" t="s">
        <v>60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361</v>
      </c>
      <c r="G51" s="21" t="s">
        <v>68</v>
      </c>
      <c r="H51" s="21" t="s">
        <v>68</v>
      </c>
      <c r="I51" s="54" t="s">
        <v>43</v>
      </c>
      <c r="J51" s="54" t="s">
        <v>386</v>
      </c>
      <c r="K51" s="19" t="s">
        <v>60</v>
      </c>
      <c r="L51" s="54" t="s">
        <v>60</v>
      </c>
      <c r="M51" s="54" t="s">
        <v>12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361</v>
      </c>
      <c r="G52" s="54" t="s">
        <v>182</v>
      </c>
      <c r="H52" s="54" t="s">
        <v>181</v>
      </c>
      <c r="I52" s="54" t="s">
        <v>12</v>
      </c>
      <c r="J52" s="54" t="s">
        <v>387</v>
      </c>
      <c r="K52" s="52" t="s">
        <v>43</v>
      </c>
      <c r="L52" s="54" t="s">
        <v>43</v>
      </c>
      <c r="M52" s="54" t="s">
        <v>43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302</v>
      </c>
      <c r="G53" s="54" t="s">
        <v>396</v>
      </c>
      <c r="H53" s="54" t="s">
        <v>182</v>
      </c>
      <c r="I53" s="54" t="s">
        <v>268</v>
      </c>
      <c r="J53" s="54" t="s">
        <v>388</v>
      </c>
      <c r="K53" s="52" t="s">
        <v>12</v>
      </c>
      <c r="L53" s="54" t="s">
        <v>12</v>
      </c>
      <c r="M53" s="54" t="s">
        <v>268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84" t="s">
        <v>60</v>
      </c>
      <c r="G54" s="54" t="s">
        <v>12</v>
      </c>
      <c r="H54" s="54" t="s">
        <v>74</v>
      </c>
      <c r="I54" s="54" t="s">
        <v>242</v>
      </c>
      <c r="J54" s="54" t="s">
        <v>200</v>
      </c>
      <c r="K54" s="52" t="s">
        <v>268</v>
      </c>
      <c r="L54" s="54" t="s">
        <v>268</v>
      </c>
      <c r="M54" s="54" t="s">
        <v>242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84" t="s">
        <v>43</v>
      </c>
      <c r="G55" s="54" t="s">
        <v>43</v>
      </c>
      <c r="H55" s="54" t="s">
        <v>60</v>
      </c>
      <c r="I55" s="54" t="s">
        <v>64</v>
      </c>
      <c r="J55" s="54" t="s">
        <v>60</v>
      </c>
      <c r="K55" s="52" t="s">
        <v>242</v>
      </c>
      <c r="L55" s="54" t="s">
        <v>242</v>
      </c>
      <c r="M55" s="54" t="s">
        <v>64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84" t="s">
        <v>12</v>
      </c>
      <c r="G56" s="54" t="s">
        <v>268</v>
      </c>
      <c r="H56" s="54" t="s">
        <v>12</v>
      </c>
      <c r="I56" s="89" t="s">
        <v>65</v>
      </c>
      <c r="J56" s="54" t="s">
        <v>43</v>
      </c>
      <c r="K56" s="52" t="s">
        <v>64</v>
      </c>
      <c r="L56" s="54" t="s">
        <v>64</v>
      </c>
      <c r="M56" s="89" t="s">
        <v>65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84" t="s">
        <v>43</v>
      </c>
      <c r="G57" s="54" t="s">
        <v>242</v>
      </c>
      <c r="H57" s="54" t="s">
        <v>43</v>
      </c>
      <c r="I57" s="35"/>
      <c r="J57" s="54" t="s">
        <v>12</v>
      </c>
      <c r="K57" s="101" t="s">
        <v>65</v>
      </c>
      <c r="L57" s="89" t="s">
        <v>65</v>
      </c>
      <c r="M57" s="51"/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x14ac:dyDescent="0.2">
      <c r="C58" s="51"/>
      <c r="D58" s="51"/>
      <c r="E58" s="91"/>
      <c r="F58" s="84" t="s">
        <v>268</v>
      </c>
      <c r="G58" s="54" t="s">
        <v>64</v>
      </c>
      <c r="H58" s="54" t="s">
        <v>268</v>
      </c>
      <c r="I58" s="35"/>
      <c r="J58" s="54" t="s">
        <v>268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84" t="s">
        <v>242</v>
      </c>
      <c r="G59" s="89" t="s">
        <v>65</v>
      </c>
      <c r="H59" s="54" t="s">
        <v>242</v>
      </c>
      <c r="J59" s="54" t="s">
        <v>242</v>
      </c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64</v>
      </c>
      <c r="H60" s="54" t="s">
        <v>64</v>
      </c>
      <c r="J60" s="54" t="s">
        <v>64</v>
      </c>
      <c r="K60" s="51"/>
      <c r="L60" s="51"/>
      <c r="M60" s="37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.75" thickBot="1" x14ac:dyDescent="0.25">
      <c r="C61" s="37"/>
      <c r="D61" s="37"/>
      <c r="E61" s="91"/>
      <c r="F61" s="89" t="s">
        <v>65</v>
      </c>
      <c r="H61" s="89" t="s">
        <v>65</v>
      </c>
      <c r="J61" s="89" t="s">
        <v>65</v>
      </c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91"/>
      <c r="F62" s="51"/>
      <c r="J62" s="5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F63" s="51"/>
      <c r="J63" s="5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F64" s="51"/>
      <c r="J64" s="5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F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F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F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F68" s="37"/>
      <c r="J68" s="37"/>
      <c r="K68" s="37"/>
      <c r="L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F69" s="37"/>
      <c r="J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F70" s="37"/>
      <c r="J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F71" s="37"/>
      <c r="J71" s="37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F72" s="37"/>
      <c r="J72" s="37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opLeftCell="E2" zoomScale="60" workbookViewId="0">
      <selection activeCell="I32" sqref="I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25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SUM(D18,G18:N18)</f>
        <v>-25</v>
      </c>
      <c r="R18" s="16">
        <f>SUM(C18,E18)</f>
        <v>25</v>
      </c>
      <c r="S18" s="15">
        <f t="shared" ref="S18:S42" si="1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2">SUM(G19:N19)</f>
        <v>-25</v>
      </c>
      <c r="R19" s="21">
        <f t="shared" ref="R19:R42" si="3">SUM(C19:E19)</f>
        <v>25</v>
      </c>
      <c r="S19" s="19">
        <f t="shared" si="1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2"/>
        <v>-25</v>
      </c>
      <c r="R20" s="21">
        <f t="shared" si="3"/>
        <v>25</v>
      </c>
      <c r="S20" s="19">
        <f t="shared" si="1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2"/>
        <v>-25</v>
      </c>
      <c r="R21" s="21">
        <f t="shared" si="3"/>
        <v>25</v>
      </c>
      <c r="S21" s="19">
        <f t="shared" si="1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2"/>
        <v>-25</v>
      </c>
      <c r="R22" s="21">
        <f t="shared" si="3"/>
        <v>25</v>
      </c>
      <c r="S22" s="19">
        <f t="shared" si="1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2"/>
        <v>-25</v>
      </c>
      <c r="R23" s="21">
        <f t="shared" si="3"/>
        <v>25</v>
      </c>
      <c r="S23" s="19">
        <f t="shared" si="1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2"/>
        <v>-25</v>
      </c>
      <c r="R24" s="21">
        <f t="shared" si="3"/>
        <v>25</v>
      </c>
      <c r="S24" s="19">
        <f t="shared" si="1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2"/>
        <v>-225</v>
      </c>
      <c r="R25" s="21">
        <f t="shared" si="3"/>
        <v>0</v>
      </c>
      <c r="S25" s="19">
        <f t="shared" si="1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2"/>
        <v>-225</v>
      </c>
      <c r="R26" s="21">
        <f t="shared" si="3"/>
        <v>0</v>
      </c>
      <c r="S26" s="19">
        <f t="shared" si="1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2"/>
        <v>-225</v>
      </c>
      <c r="R27" s="21">
        <f t="shared" si="3"/>
        <v>0</v>
      </c>
      <c r="S27" s="19">
        <f t="shared" si="1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2"/>
        <v>-225</v>
      </c>
      <c r="R28" s="21">
        <f t="shared" si="3"/>
        <v>0</v>
      </c>
      <c r="S28" s="19">
        <f t="shared" si="1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2"/>
        <v>-225</v>
      </c>
      <c r="R29" s="21">
        <f t="shared" si="3"/>
        <v>0</v>
      </c>
      <c r="S29" s="19">
        <f t="shared" si="1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2"/>
        <v>-225</v>
      </c>
      <c r="R30" s="21">
        <f t="shared" si="3"/>
        <v>0</v>
      </c>
      <c r="S30" s="19">
        <f t="shared" si="1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2"/>
        <v>-225</v>
      </c>
      <c r="R31" s="21">
        <f t="shared" si="3"/>
        <v>0</v>
      </c>
      <c r="S31" s="19">
        <f t="shared" si="1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2"/>
        <v>-225</v>
      </c>
      <c r="R32" s="21">
        <f t="shared" si="3"/>
        <v>0</v>
      </c>
      <c r="S32" s="19">
        <f t="shared" si="1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2"/>
        <v>-225</v>
      </c>
      <c r="R33" s="21">
        <f t="shared" si="3"/>
        <v>0</v>
      </c>
      <c r="S33" s="19">
        <f t="shared" si="1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2"/>
        <v>-225</v>
      </c>
      <c r="R34" s="21">
        <f t="shared" si="3"/>
        <v>0</v>
      </c>
      <c r="S34" s="19">
        <f t="shared" si="1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2"/>
        <v>-225</v>
      </c>
      <c r="R35" s="21">
        <f t="shared" si="3"/>
        <v>0</v>
      </c>
      <c r="S35" s="19">
        <f t="shared" si="1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2"/>
        <v>-225</v>
      </c>
      <c r="R36" s="21">
        <f t="shared" si="3"/>
        <v>0</v>
      </c>
      <c r="S36" s="19">
        <f t="shared" si="1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2"/>
        <v>-225</v>
      </c>
      <c r="R37" s="21">
        <f t="shared" si="3"/>
        <v>0</v>
      </c>
      <c r="S37" s="19">
        <f t="shared" si="1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2"/>
        <v>-225</v>
      </c>
      <c r="R38" s="21">
        <f t="shared" si="3"/>
        <v>0</v>
      </c>
      <c r="S38" s="19">
        <f t="shared" si="1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2"/>
        <v>-225</v>
      </c>
      <c r="R39" s="21">
        <f t="shared" si="3"/>
        <v>0</v>
      </c>
      <c r="S39" s="19">
        <f t="shared" si="1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2"/>
        <v>-225</v>
      </c>
      <c r="R40" s="21">
        <f t="shared" si="3"/>
        <v>0</v>
      </c>
      <c r="S40" s="19">
        <f t="shared" si="1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2"/>
        <v>-25</v>
      </c>
      <c r="R41" s="21">
        <f t="shared" si="3"/>
        <v>25</v>
      </c>
      <c r="S41" s="19">
        <f t="shared" si="1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2"/>
        <v>-25</v>
      </c>
      <c r="R42" s="67">
        <f t="shared" si="3"/>
        <v>25</v>
      </c>
      <c r="S42" s="68">
        <f t="shared" si="1"/>
        <v>0</v>
      </c>
    </row>
    <row r="43" spans="1:21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26.25" thickBot="1" x14ac:dyDescent="0.25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-3800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5" thickBot="1" x14ac:dyDescent="0.25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25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25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75" thickBot="1" x14ac:dyDescent="0.25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75" thickBot="1" x14ac:dyDescent="0.25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75" thickBot="1" x14ac:dyDescent="0.25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0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H20" zoomScale="60" workbookViewId="0">
      <selection activeCell="K58" sqref="K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37332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25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5" thickBot="1" x14ac:dyDescent="0.25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25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25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25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46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opLeftCell="A12" zoomScale="60" workbookViewId="0">
      <selection activeCell="H12" sqref="H1:H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5" thickBot="1" x14ac:dyDescent="0.25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25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1" zoomScale="60" workbookViewId="0">
      <selection activeCell="N34" sqref="N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5" customWidth="1"/>
    <col min="9" max="9" width="30.5703125" style="160" customWidth="1"/>
    <col min="10" max="10" width="21.42578125" style="35" customWidth="1"/>
    <col min="11" max="11" width="30.5703125" style="160" customWidth="1"/>
    <col min="12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25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5" thickBot="1" x14ac:dyDescent="0.25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25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25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25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25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25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0" width="30.5703125" style="35" customWidth="1"/>
    <col min="11" max="11" width="21.42578125" style="35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3.140625" style="5" customWidth="1"/>
    <col min="17" max="16384" width="16.7109375" style="5"/>
  </cols>
  <sheetData>
    <row r="1" spans="1:1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25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25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25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37327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25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5" thickBot="1" x14ac:dyDescent="0.25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25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25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15</vt:i4>
      </vt:variant>
    </vt:vector>
  </HeadingPairs>
  <TitlesOfParts>
    <vt:vector size="34" baseType="lpstr">
      <vt:lpstr>MARCH(20)</vt:lpstr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'MARCH(20)'!Print_Area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2002-03-18T19:52:21Z</cp:lastPrinted>
  <dcterms:created xsi:type="dcterms:W3CDTF">2002-02-27T23:08:07Z</dcterms:created>
  <dcterms:modified xsi:type="dcterms:W3CDTF">2023-09-15T18:06:04Z</dcterms:modified>
</cp:coreProperties>
</file>