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4E042B1-D160-49BE-9F22-775D62820DDA}" xr6:coauthVersionLast="47" xr6:coauthVersionMax="47" xr10:uidLastSave="{00000000-0000-0000-0000-000000000000}"/>
  <bookViews>
    <workbookView xWindow="-120" yWindow="-120" windowWidth="38640" windowHeight="15720" tabRatio="593" activeTab="1"/>
  </bookViews>
  <sheets>
    <sheet name="CoverSheet" sheetId="6" r:id="rId1"/>
    <sheet name="Summary_Transport" sheetId="7" r:id="rId2"/>
    <sheet name="Transport_NBorder" sheetId="2" r:id="rId3"/>
    <sheet name="Transport_NGPL" sheetId="3" r:id="rId4"/>
  </sheets>
  <definedNames>
    <definedName name="_xlnm.Print_Area" localSheetId="1">Summary_Transport!$A$1:$E$31</definedName>
  </definedNames>
  <calcPr calcId="0"/>
</workbook>
</file>

<file path=xl/calcChain.xml><?xml version="1.0" encoding="utf-8"?>
<calcChain xmlns="http://schemas.openxmlformats.org/spreadsheetml/2006/main">
  <c r="F23" i="6" l="1"/>
  <c r="F24" i="6"/>
  <c r="F25" i="6"/>
  <c r="G28" i="6"/>
  <c r="G29" i="6"/>
  <c r="C9" i="7"/>
  <c r="C15" i="7"/>
  <c r="C19" i="7"/>
  <c r="C24" i="7"/>
  <c r="C27" i="7"/>
  <c r="C30" i="7"/>
  <c r="O17" i="2"/>
  <c r="N21" i="2"/>
  <c r="O21" i="2"/>
  <c r="E2" i="3"/>
  <c r="E3" i="3"/>
  <c r="E4" i="3"/>
  <c r="B18" i="3"/>
  <c r="C18" i="3"/>
  <c r="N18" i="3"/>
  <c r="O18" i="3"/>
  <c r="N23" i="3"/>
  <c r="O23" i="3"/>
</calcChain>
</file>

<file path=xl/sharedStrings.xml><?xml version="1.0" encoding="utf-8"?>
<sst xmlns="http://schemas.openxmlformats.org/spreadsheetml/2006/main" count="151" uniqueCount="72">
  <si>
    <t>Bill To:</t>
  </si>
  <si>
    <t>Remit To:</t>
  </si>
  <si>
    <t>Invoice Number:</t>
  </si>
  <si>
    <t>Enron North America Corp</t>
  </si>
  <si>
    <t>Delivery Period:</t>
  </si>
  <si>
    <t>130 E Randolph Dr 22nd Fl</t>
  </si>
  <si>
    <t>Bank: Bank of America, N.A.</t>
  </si>
  <si>
    <t>Chicago, IL  60601</t>
  </si>
  <si>
    <t>ABA: 111000012</t>
  </si>
  <si>
    <t>Invoice Date:</t>
  </si>
  <si>
    <t>Acct: 3750494099</t>
  </si>
  <si>
    <t>Due Date:</t>
  </si>
  <si>
    <t>Contact:</t>
  </si>
  <si>
    <t>Manager, Gas Supply Administration</t>
  </si>
  <si>
    <t>Audrey Cook</t>
  </si>
  <si>
    <t>Payment Method:</t>
  </si>
  <si>
    <t>Automated Clearinghouse</t>
  </si>
  <si>
    <t>Enron North America Corp.</t>
  </si>
  <si>
    <t>Telephone:</t>
  </si>
  <si>
    <t>(312) 240-4278</t>
  </si>
  <si>
    <t>(713) 853-4317</t>
  </si>
  <si>
    <t>Fax:</t>
  </si>
  <si>
    <t>(312) 240-4394</t>
  </si>
  <si>
    <t>(713) 646-8420</t>
  </si>
  <si>
    <t>Ref.</t>
  </si>
  <si>
    <t>Start</t>
  </si>
  <si>
    <t>End</t>
  </si>
  <si>
    <t>Pipeline</t>
  </si>
  <si>
    <t>Description</t>
  </si>
  <si>
    <t xml:space="preserve"> </t>
  </si>
  <si>
    <t>Quantity</t>
  </si>
  <si>
    <t>Units</t>
  </si>
  <si>
    <t>Units Price</t>
  </si>
  <si>
    <t>Per Unit</t>
  </si>
  <si>
    <t>Extended</t>
  </si>
  <si>
    <t>Invoice</t>
  </si>
  <si>
    <t>MMBtu</t>
  </si>
  <si>
    <t>NBPL</t>
  </si>
  <si>
    <t>NGPL</t>
  </si>
  <si>
    <t>Reservation Charge</t>
  </si>
  <si>
    <t>Demand</t>
  </si>
  <si>
    <t>Mcf</t>
  </si>
  <si>
    <t>Total Reservation Charges</t>
  </si>
  <si>
    <t>Daily</t>
  </si>
  <si>
    <t>Delivery Date:</t>
  </si>
  <si>
    <r>
      <t xml:space="preserve">Page: </t>
    </r>
    <r>
      <rPr>
        <sz val="8"/>
        <rFont val="Arial"/>
        <family val="2"/>
      </rPr>
      <t xml:space="preserve">  1 of 1</t>
    </r>
  </si>
  <si>
    <t>Northern Border - Reimbursement of Transportation Reservation Charges</t>
  </si>
  <si>
    <t>NGPL - Reimbursement of Transportation Reservation Charges</t>
  </si>
  <si>
    <t>`</t>
  </si>
  <si>
    <t>North Shore Gas Company</t>
  </si>
  <si>
    <t>(312) 240-4312</t>
  </si>
  <si>
    <t>Contract: T1066F</t>
  </si>
  <si>
    <t>Contract: 113421</t>
  </si>
  <si>
    <t>Comments</t>
  </si>
  <si>
    <t>North Shore Reimbursement of Demand Charges to Enron North America</t>
  </si>
  <si>
    <t>Transport Invoice Summary</t>
  </si>
  <si>
    <t>Transport - Northern Border Pipeline Company</t>
  </si>
  <si>
    <t>Transport - Natural Gas Pipeline Company</t>
  </si>
  <si>
    <t>Total Transport Invoice Amount</t>
  </si>
  <si>
    <t>Less:</t>
  </si>
  <si>
    <t xml:space="preserve">Credit Price Adjustment </t>
  </si>
  <si>
    <t>Credit Adjustment (Capacity Release) - Baseload Quantity</t>
  </si>
  <si>
    <t>Total North Shore Reimbursement of Demand Charges to Enron North America</t>
  </si>
  <si>
    <t xml:space="preserve">Reference # </t>
  </si>
  <si>
    <t xml:space="preserve">Reference# </t>
  </si>
  <si>
    <t>R0255F</t>
  </si>
  <si>
    <t>116904</t>
  </si>
  <si>
    <t>6/15/2000</t>
  </si>
  <si>
    <t>6/20/2000</t>
  </si>
  <si>
    <t>NShore Transport-0005-1</t>
  </si>
  <si>
    <t>TOTAL AMOUNT DUE 6/20/2000</t>
  </si>
  <si>
    <t>NShore Transport-0005-2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</si>
</sst>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"/>
    <numFmt numFmtId="165" formatCode="0,000"/>
    <numFmt numFmtId="166" formatCode="&quot;$&quot;#,##0.00"/>
    <numFmt numFmtId="167" formatCode="[$$-409]#,##0.00"/>
    <numFmt numFmtId="168" formatCode="&quot;$&quot;#,##0.00000"/>
    <numFmt numFmtId="169" formatCode="mmmm\-yy"/>
    <numFmt numFmtId="170" formatCode="&quot;$&quot;#,##0.0000_);[Red]\(&quot;$&quot;#,##0.0000\)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b/>
      <sz val="10"/>
      <name val="Arial"/>
      <family val="2"/>
    </font>
    <font>
      <u/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9">
    <xf numFmtId="0" fontId="0" fillId="0" borderId="0" xfId="0"/>
    <xf numFmtId="164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1" xfId="0" applyNumberFormat="1" applyFont="1" applyBorder="1" applyAlignment="1">
      <alignment horizontal="left" vertical="top"/>
    </xf>
    <xf numFmtId="0" fontId="2" fillId="0" borderId="2" xfId="0" applyNumberFormat="1" applyFont="1" applyBorder="1" applyAlignment="1">
      <alignment horizontal="left" vertical="top"/>
    </xf>
    <xf numFmtId="0" fontId="2" fillId="0" borderId="3" xfId="0" applyNumberFormat="1" applyFont="1" applyBorder="1" applyAlignment="1">
      <alignment horizontal="left" vertical="top"/>
    </xf>
    <xf numFmtId="165" fontId="2" fillId="0" borderId="2" xfId="0" applyNumberFormat="1" applyFont="1" applyBorder="1" applyAlignment="1">
      <alignment horizontal="left" vertical="top"/>
    </xf>
    <xf numFmtId="0" fontId="4" fillId="0" borderId="1" xfId="0" applyNumberFormat="1" applyFont="1" applyBorder="1" applyAlignment="1">
      <alignment horizontal="left" vertical="top"/>
    </xf>
    <xf numFmtId="0" fontId="2" fillId="0" borderId="3" xfId="0" applyFont="1" applyBorder="1"/>
    <xf numFmtId="0" fontId="2" fillId="0" borderId="0" xfId="0" applyFont="1"/>
    <xf numFmtId="0" fontId="2" fillId="0" borderId="4" xfId="0" applyNumberFormat="1" applyFont="1" applyBorder="1" applyAlignment="1">
      <alignment horizontal="left" vertical="top"/>
    </xf>
    <xf numFmtId="0" fontId="2" fillId="0" borderId="0" xfId="0" applyNumberFormat="1" applyFont="1" applyBorder="1" applyAlignment="1">
      <alignment horizontal="left" vertical="top"/>
    </xf>
    <xf numFmtId="0" fontId="2" fillId="0" borderId="5" xfId="0" applyNumberFormat="1" applyFont="1" applyBorder="1" applyAlignment="1">
      <alignment horizontal="left" vertical="top"/>
    </xf>
    <xf numFmtId="165" fontId="2" fillId="0" borderId="0" xfId="0" applyNumberFormat="1" applyFont="1" applyBorder="1" applyAlignment="1">
      <alignment horizontal="left" vertical="top"/>
    </xf>
    <xf numFmtId="0" fontId="4" fillId="0" borderId="4" xfId="0" applyNumberFormat="1" applyFont="1" applyBorder="1" applyAlignment="1">
      <alignment horizontal="left" vertical="top"/>
    </xf>
    <xf numFmtId="17" fontId="2" fillId="0" borderId="0" xfId="0" applyNumberFormat="1" applyFont="1" applyBorder="1" applyAlignment="1">
      <alignment horizontal="left" vertical="top"/>
    </xf>
    <xf numFmtId="0" fontId="2" fillId="0" borderId="5" xfId="0" applyFont="1" applyBorder="1"/>
    <xf numFmtId="49" fontId="4" fillId="0" borderId="0" xfId="0" applyNumberFormat="1" applyFont="1" applyBorder="1" applyAlignment="1">
      <alignment horizontal="left" vertical="top"/>
    </xf>
    <xf numFmtId="49" fontId="2" fillId="0" borderId="0" xfId="0" applyNumberFormat="1" applyFont="1" applyBorder="1" applyAlignment="1">
      <alignment horizontal="left" vertical="top"/>
    </xf>
    <xf numFmtId="0" fontId="4" fillId="0" borderId="6" xfId="0" applyNumberFormat="1" applyFont="1" applyBorder="1" applyAlignment="1">
      <alignment horizontal="left" vertical="top"/>
    </xf>
    <xf numFmtId="165" fontId="2" fillId="0" borderId="7" xfId="0" applyNumberFormat="1" applyFont="1" applyBorder="1" applyAlignment="1">
      <alignment horizontal="left" vertical="top"/>
    </xf>
    <xf numFmtId="0" fontId="2" fillId="0" borderId="8" xfId="0" applyNumberFormat="1" applyFont="1" applyBorder="1" applyAlignment="1">
      <alignment horizontal="left" vertical="top"/>
    </xf>
    <xf numFmtId="0" fontId="2" fillId="0" borderId="7" xfId="0" applyNumberFormat="1" applyFont="1" applyBorder="1" applyAlignment="1">
      <alignment horizontal="left" vertical="top"/>
    </xf>
    <xf numFmtId="0" fontId="2" fillId="0" borderId="6" xfId="0" applyNumberFormat="1" applyFont="1" applyBorder="1" applyAlignment="1">
      <alignment horizontal="left" vertical="top"/>
    </xf>
    <xf numFmtId="0" fontId="2" fillId="0" borderId="0" xfId="0" applyFont="1" applyBorder="1"/>
    <xf numFmtId="164" fontId="2" fillId="0" borderId="0" xfId="0" applyNumberFormat="1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166" fontId="2" fillId="0" borderId="0" xfId="0" applyNumberFormat="1" applyFont="1" applyBorder="1" applyAlignment="1">
      <alignment horizontal="left" vertical="top"/>
    </xf>
    <xf numFmtId="167" fontId="2" fillId="0" borderId="0" xfId="0" applyNumberFormat="1" applyFont="1" applyAlignment="1">
      <alignment horizontal="left" vertical="top"/>
    </xf>
    <xf numFmtId="166" fontId="2" fillId="0" borderId="0" xfId="0" applyNumberFormat="1" applyFont="1" applyAlignment="1">
      <alignment horizontal="left" vertical="top"/>
    </xf>
    <xf numFmtId="0" fontId="4" fillId="0" borderId="2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166" fontId="2" fillId="0" borderId="2" xfId="0" applyNumberFormat="1" applyFont="1" applyBorder="1" applyAlignment="1">
      <alignment horizontal="left" vertical="top"/>
    </xf>
    <xf numFmtId="167" fontId="2" fillId="0" borderId="2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/>
    </xf>
    <xf numFmtId="167" fontId="2" fillId="0" borderId="0" xfId="0" applyNumberFormat="1" applyFont="1" applyBorder="1" applyAlignment="1">
      <alignment horizontal="left" vertical="top"/>
    </xf>
    <xf numFmtId="0" fontId="3" fillId="0" borderId="0" xfId="0" applyFont="1"/>
    <xf numFmtId="164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165" fontId="3" fillId="0" borderId="0" xfId="0" applyNumberFormat="1" applyFont="1" applyAlignment="1">
      <alignment horizontal="center" vertical="top"/>
    </xf>
    <xf numFmtId="166" fontId="3" fillId="0" borderId="0" xfId="0" applyNumberFormat="1" applyFont="1" applyAlignment="1">
      <alignment horizontal="left" vertical="top"/>
    </xf>
    <xf numFmtId="167" fontId="3" fillId="0" borderId="0" xfId="0" applyNumberFormat="1" applyFont="1" applyAlignment="1">
      <alignment horizontal="center" vertical="top"/>
    </xf>
    <xf numFmtId="166" fontId="3" fillId="0" borderId="0" xfId="0" applyNumberFormat="1" applyFont="1" applyAlignment="1">
      <alignment horizontal="center" vertical="top"/>
    </xf>
    <xf numFmtId="0" fontId="4" fillId="0" borderId="0" xfId="0" applyFont="1"/>
    <xf numFmtId="17" fontId="2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165" fontId="2" fillId="0" borderId="0" xfId="0" applyNumberFormat="1" applyFont="1" applyAlignment="1">
      <alignment horizontal="left" vertical="top"/>
    </xf>
    <xf numFmtId="167" fontId="2" fillId="0" borderId="0" xfId="0" applyNumberFormat="1" applyFont="1" applyAlignment="1">
      <alignment horizontal="center" vertical="top"/>
    </xf>
    <xf numFmtId="166" fontId="2" fillId="0" borderId="0" xfId="0" applyNumberFormat="1" applyFont="1" applyAlignment="1">
      <alignment horizontal="center" vertical="top"/>
    </xf>
    <xf numFmtId="167" fontId="2" fillId="0" borderId="0" xfId="0" applyNumberFormat="1" applyFont="1" applyAlignment="1">
      <alignment horizontal="right" vertical="top"/>
    </xf>
    <xf numFmtId="166" fontId="2" fillId="0" borderId="0" xfId="0" applyNumberFormat="1" applyFont="1" applyAlignment="1">
      <alignment horizontal="right" vertical="top"/>
    </xf>
    <xf numFmtId="38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65" fontId="2" fillId="0" borderId="0" xfId="0" applyNumberFormat="1" applyFont="1" applyBorder="1" applyAlignment="1">
      <alignment horizontal="right" vertical="top"/>
    </xf>
    <xf numFmtId="168" fontId="2" fillId="0" borderId="0" xfId="0" applyNumberFormat="1" applyFont="1" applyAlignment="1">
      <alignment horizontal="left" vertical="top"/>
    </xf>
    <xf numFmtId="167" fontId="2" fillId="0" borderId="0" xfId="0" applyNumberFormat="1" applyFont="1" applyBorder="1" applyAlignment="1">
      <alignment horizontal="right" vertical="top"/>
    </xf>
    <xf numFmtId="166" fontId="2" fillId="0" borderId="0" xfId="0" applyNumberFormat="1" applyFont="1" applyBorder="1" applyAlignment="1">
      <alignment horizontal="right" vertical="top"/>
    </xf>
    <xf numFmtId="38" fontId="4" fillId="0" borderId="0" xfId="0" applyNumberFormat="1" applyFont="1" applyAlignment="1">
      <alignment horizontal="left" vertical="top" wrapText="1"/>
    </xf>
    <xf numFmtId="164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68" fontId="4" fillId="0" borderId="0" xfId="0" applyNumberFormat="1" applyFont="1" applyAlignment="1">
      <alignment horizontal="left" vertical="top"/>
    </xf>
    <xf numFmtId="165" fontId="4" fillId="0" borderId="0" xfId="0" applyNumberFormat="1" applyFont="1" applyBorder="1" applyAlignment="1">
      <alignment horizontal="right" vertical="top"/>
    </xf>
    <xf numFmtId="167" fontId="4" fillId="0" borderId="0" xfId="0" applyNumberFormat="1" applyFont="1" applyBorder="1" applyAlignment="1">
      <alignment horizontal="right" vertical="top"/>
    </xf>
    <xf numFmtId="166" fontId="4" fillId="0" borderId="0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/>
    </xf>
    <xf numFmtId="38" fontId="2" fillId="0" borderId="0" xfId="0" applyNumberFormat="1" applyFont="1" applyAlignment="1">
      <alignment horizontal="center" vertical="top" wrapText="1"/>
    </xf>
    <xf numFmtId="168" fontId="2" fillId="0" borderId="0" xfId="0" applyNumberFormat="1" applyFont="1" applyAlignment="1">
      <alignment horizontal="center" vertical="top"/>
    </xf>
    <xf numFmtId="38" fontId="4" fillId="0" borderId="0" xfId="0" applyNumberFormat="1" applyFont="1" applyAlignment="1">
      <alignment horizontal="center" vertical="top" wrapText="1"/>
    </xf>
    <xf numFmtId="165" fontId="2" fillId="0" borderId="0" xfId="0" applyNumberFormat="1" applyFont="1" applyBorder="1" applyAlignment="1">
      <alignment horizontal="center" vertical="top"/>
    </xf>
    <xf numFmtId="165" fontId="4" fillId="0" borderId="0" xfId="0" applyNumberFormat="1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7" fillId="0" borderId="0" xfId="0" applyFont="1" applyBorder="1" applyAlignment="1">
      <alignment horizontal="left" vertical="top"/>
    </xf>
    <xf numFmtId="167" fontId="4" fillId="0" borderId="9" xfId="0" applyNumberFormat="1" applyFont="1" applyBorder="1" applyAlignment="1">
      <alignment horizontal="right" vertical="top"/>
    </xf>
    <xf numFmtId="166" fontId="4" fillId="0" borderId="9" xfId="0" applyNumberFormat="1" applyFont="1" applyBorder="1" applyAlignment="1">
      <alignment horizontal="right" vertical="top"/>
    </xf>
    <xf numFmtId="0" fontId="8" fillId="0" borderId="0" xfId="0" applyNumberFormat="1" applyFont="1" applyBorder="1" applyAlignment="1">
      <alignment horizontal="left" vertical="top"/>
    </xf>
    <xf numFmtId="0" fontId="7" fillId="0" borderId="0" xfId="0" applyNumberFormat="1" applyFont="1" applyBorder="1" applyAlignment="1">
      <alignment horizontal="left" vertical="top"/>
    </xf>
    <xf numFmtId="0" fontId="9" fillId="0" borderId="0" xfId="0" applyNumberFormat="1" applyFont="1" applyBorder="1" applyAlignment="1">
      <alignment horizontal="left" vertical="top"/>
    </xf>
    <xf numFmtId="0" fontId="10" fillId="0" borderId="0" xfId="0" applyFont="1" applyAlignment="1">
      <alignment horizontal="center"/>
    </xf>
    <xf numFmtId="0" fontId="10" fillId="0" borderId="0" xfId="0" applyFont="1" applyAlignment="1"/>
    <xf numFmtId="0" fontId="11" fillId="0" borderId="0" xfId="0" applyFont="1" applyAlignment="1"/>
    <xf numFmtId="0" fontId="1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7" fillId="0" borderId="0" xfId="0" applyFont="1"/>
    <xf numFmtId="38" fontId="0" fillId="0" borderId="0" xfId="0" applyNumberFormat="1"/>
    <xf numFmtId="170" fontId="0" fillId="0" borderId="0" xfId="0" applyNumberFormat="1"/>
    <xf numFmtId="40" fontId="0" fillId="0" borderId="0" xfId="0" applyNumberFormat="1"/>
    <xf numFmtId="8" fontId="0" fillId="0" borderId="0" xfId="0" applyNumberFormat="1"/>
    <xf numFmtId="44" fontId="7" fillId="0" borderId="0" xfId="0" applyNumberFormat="1" applyFont="1"/>
    <xf numFmtId="40" fontId="7" fillId="0" borderId="0" xfId="0" applyNumberFormat="1" applyFont="1"/>
    <xf numFmtId="38" fontId="7" fillId="0" borderId="0" xfId="0" applyNumberFormat="1" applyFont="1"/>
    <xf numFmtId="44" fontId="7" fillId="0" borderId="10" xfId="0" applyNumberFormat="1" applyFont="1" applyBorder="1"/>
    <xf numFmtId="8" fontId="7" fillId="0" borderId="0" xfId="0" applyNumberFormat="1" applyFont="1"/>
    <xf numFmtId="0" fontId="9" fillId="0" borderId="0" xfId="0" applyFont="1"/>
    <xf numFmtId="44" fontId="9" fillId="0" borderId="0" xfId="1" applyFont="1"/>
    <xf numFmtId="38" fontId="9" fillId="0" borderId="0" xfId="0" applyNumberFormat="1" applyFont="1"/>
    <xf numFmtId="44" fontId="9" fillId="0" borderId="11" xfId="1" applyFont="1" applyBorder="1"/>
    <xf numFmtId="164" fontId="4" fillId="0" borderId="0" xfId="0" quotePrefix="1" applyNumberFormat="1" applyFont="1" applyAlignment="1">
      <alignment horizontal="left" vertical="top"/>
    </xf>
    <xf numFmtId="40" fontId="7" fillId="2" borderId="0" xfId="0" applyNumberFormat="1" applyFont="1" applyFill="1"/>
    <xf numFmtId="8" fontId="7" fillId="2" borderId="0" xfId="0" applyNumberFormat="1" applyFont="1" applyFill="1"/>
    <xf numFmtId="16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</xdr:row>
          <xdr:rowOff>76200</xdr:rowOff>
        </xdr:from>
        <xdr:to>
          <xdr:col>2</xdr:col>
          <xdr:colOff>514350</xdr:colOff>
          <xdr:row>6</xdr:row>
          <xdr:rowOff>133350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2E14A9F-BD2B-AFA1-D687-ABD50BC19C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</xdr:row>
          <xdr:rowOff>76200</xdr:rowOff>
        </xdr:from>
        <xdr:to>
          <xdr:col>2</xdr:col>
          <xdr:colOff>514350</xdr:colOff>
          <xdr:row>6</xdr:row>
          <xdr:rowOff>133350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C9F83786-9C7B-0EA2-280E-49CB46E796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</xdr:row>
          <xdr:rowOff>76200</xdr:rowOff>
        </xdr:from>
        <xdr:to>
          <xdr:col>2</xdr:col>
          <xdr:colOff>514350</xdr:colOff>
          <xdr:row>6</xdr:row>
          <xdr:rowOff>133350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2409339A-3E6F-7176-EA96-6299D60A3D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F22:H30"/>
  <sheetViews>
    <sheetView workbookViewId="0">
      <selection activeCell="A17" sqref="A17"/>
    </sheetView>
  </sheetViews>
  <sheetFormatPr defaultRowHeight="12.75" x14ac:dyDescent="0.2"/>
  <cols>
    <col min="6" max="6" width="10.7109375" customWidth="1"/>
    <col min="7" max="7" width="13.28515625" customWidth="1"/>
    <col min="8" max="8" width="17.140625" customWidth="1"/>
    <col min="9" max="9" width="9.42578125" customWidth="1"/>
    <col min="10" max="10" width="11.42578125" customWidth="1"/>
    <col min="11" max="11" width="12.42578125" customWidth="1"/>
    <col min="12" max="12" width="15.140625" customWidth="1"/>
  </cols>
  <sheetData>
    <row r="22" spans="6:8" x14ac:dyDescent="0.2">
      <c r="F22" s="77"/>
      <c r="G22" s="11"/>
      <c r="H22" s="11"/>
    </row>
    <row r="23" spans="6:8" x14ac:dyDescent="0.2">
      <c r="F23" s="78" t="str">
        <f>Transport_NBorder!E2</f>
        <v>North Shore Gas Company</v>
      </c>
      <c r="G23" s="11"/>
      <c r="H23" s="11"/>
    </row>
    <row r="24" spans="6:8" x14ac:dyDescent="0.2">
      <c r="F24" s="78" t="str">
        <f>Transport_NBorder!E3</f>
        <v>130 E Randolph Dr 22nd Fl</v>
      </c>
      <c r="G24" s="11"/>
      <c r="H24" s="11"/>
    </row>
    <row r="25" spans="6:8" x14ac:dyDescent="0.2">
      <c r="F25" s="78" t="str">
        <f>Transport_NBorder!E4</f>
        <v>Chicago, IL  60601</v>
      </c>
      <c r="G25" s="11"/>
      <c r="H25" s="11"/>
    </row>
    <row r="26" spans="6:8" x14ac:dyDescent="0.2">
      <c r="F26" s="79"/>
      <c r="G26" s="11"/>
      <c r="H26" s="11"/>
    </row>
    <row r="27" spans="6:8" x14ac:dyDescent="0.2">
      <c r="F27" s="79"/>
      <c r="G27" s="11"/>
      <c r="H27" s="11"/>
    </row>
    <row r="28" spans="6:8" x14ac:dyDescent="0.2">
      <c r="F28" s="78" t="s">
        <v>12</v>
      </c>
      <c r="G28" s="78" t="str">
        <f>Transport_NBorder!F7</f>
        <v>Manager, Gas Supply Administration</v>
      </c>
      <c r="H28" s="11"/>
    </row>
    <row r="29" spans="6:8" x14ac:dyDescent="0.2">
      <c r="F29" s="78" t="s">
        <v>18</v>
      </c>
      <c r="G29" s="78" t="str">
        <f>Transport_NBorder!F8</f>
        <v>(312) 240-4312</v>
      </c>
      <c r="H29" s="11"/>
    </row>
    <row r="30" spans="6:8" x14ac:dyDescent="0.2">
      <c r="F30" s="11"/>
      <c r="G30" s="11"/>
      <c r="H30" s="11"/>
    </row>
  </sheetData>
  <pageMargins left="0.75" right="0.75" top="1" bottom="1" header="0.5" footer="0.5"/>
  <pageSetup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2"/>
  <sheetViews>
    <sheetView tabSelected="1" zoomScale="75" workbookViewId="0">
      <selection activeCell="B8" sqref="B8"/>
    </sheetView>
  </sheetViews>
  <sheetFormatPr defaultRowHeight="12.75" x14ac:dyDescent="0.2"/>
  <cols>
    <col min="1" max="1" width="12.140625" customWidth="1"/>
    <col min="2" max="2" width="87.42578125" customWidth="1"/>
    <col min="3" max="3" width="18.7109375" customWidth="1"/>
    <col min="5" max="5" width="13.28515625" customWidth="1"/>
    <col min="6" max="6" width="14.85546875" customWidth="1"/>
    <col min="7" max="7" width="12.28515625" customWidth="1"/>
    <col min="8" max="8" width="13.28515625" customWidth="1"/>
  </cols>
  <sheetData>
    <row r="1" spans="1:8" ht="15.75" x14ac:dyDescent="0.25">
      <c r="A1" s="102">
        <v>36647</v>
      </c>
      <c r="B1" s="102"/>
      <c r="C1" s="102"/>
    </row>
    <row r="2" spans="1:8" ht="15.75" x14ac:dyDescent="0.25">
      <c r="A2" s="103" t="s">
        <v>49</v>
      </c>
      <c r="B2" s="103"/>
      <c r="C2" s="103"/>
    </row>
    <row r="3" spans="1:8" ht="15.75" x14ac:dyDescent="0.25">
      <c r="A3" s="81"/>
      <c r="B3" s="81"/>
      <c r="C3" s="81"/>
    </row>
    <row r="4" spans="1:8" ht="15.75" x14ac:dyDescent="0.25">
      <c r="A4" s="103" t="s">
        <v>55</v>
      </c>
      <c r="B4" s="103"/>
      <c r="C4" s="103"/>
    </row>
    <row r="5" spans="1:8" ht="15" x14ac:dyDescent="0.2">
      <c r="A5" s="82"/>
      <c r="B5" s="82"/>
      <c r="C5" s="82"/>
    </row>
    <row r="6" spans="1:8" ht="15" x14ac:dyDescent="0.2">
      <c r="A6" s="83"/>
      <c r="B6" s="83"/>
      <c r="C6" s="84"/>
    </row>
    <row r="7" spans="1:8" ht="15.75" x14ac:dyDescent="0.25">
      <c r="A7" s="83"/>
      <c r="B7" s="80" t="s">
        <v>54</v>
      </c>
      <c r="C7" s="84"/>
    </row>
    <row r="8" spans="1:8" ht="15" x14ac:dyDescent="0.2">
      <c r="A8" s="83"/>
      <c r="B8" s="83"/>
      <c r="C8" s="84"/>
      <c r="E8" s="85" t="s">
        <v>53</v>
      </c>
    </row>
    <row r="9" spans="1:8" x14ac:dyDescent="0.2">
      <c r="A9" s="86" t="s">
        <v>29</v>
      </c>
      <c r="B9" s="86" t="s">
        <v>56</v>
      </c>
      <c r="C9" s="89">
        <f>Transport_NBorder!O21</f>
        <v>128000</v>
      </c>
      <c r="H9" s="89"/>
    </row>
    <row r="10" spans="1:8" x14ac:dyDescent="0.2">
      <c r="A10" s="87"/>
      <c r="B10" s="87" t="s">
        <v>29</v>
      </c>
      <c r="H10" s="89"/>
    </row>
    <row r="11" spans="1:8" x14ac:dyDescent="0.2">
      <c r="A11" s="88" t="s">
        <v>29</v>
      </c>
      <c r="B11" s="88"/>
      <c r="H11" s="89"/>
    </row>
    <row r="12" spans="1:8" x14ac:dyDescent="0.2">
      <c r="H12" s="89"/>
    </row>
    <row r="15" spans="1:8" s="86" customFormat="1" x14ac:dyDescent="0.2">
      <c r="A15" s="86" t="s">
        <v>29</v>
      </c>
      <c r="B15" s="86" t="s">
        <v>57</v>
      </c>
      <c r="C15" s="89">
        <f>Transport_NGPL!O23</f>
        <v>48588.939299999998</v>
      </c>
    </row>
    <row r="16" spans="1:8" s="86" customFormat="1" x14ac:dyDescent="0.2">
      <c r="C16" s="89"/>
    </row>
    <row r="17" spans="1:5" s="86" customFormat="1" x14ac:dyDescent="0.2">
      <c r="C17" s="89"/>
    </row>
    <row r="18" spans="1:5" s="86" customFormat="1" x14ac:dyDescent="0.2">
      <c r="C18" s="89"/>
    </row>
    <row r="19" spans="1:5" s="88" customFormat="1" x14ac:dyDescent="0.2">
      <c r="B19" s="100" t="s">
        <v>58</v>
      </c>
      <c r="C19" s="101">
        <f>C9+C15</f>
        <v>176588.9393</v>
      </c>
      <c r="E19" s="88" t="s">
        <v>29</v>
      </c>
    </row>
    <row r="20" spans="1:5" s="88" customFormat="1" x14ac:dyDescent="0.2">
      <c r="A20" s="91"/>
      <c r="B20" s="91"/>
      <c r="C20" s="94"/>
    </row>
    <row r="21" spans="1:5" x14ac:dyDescent="0.2">
      <c r="B21" t="s">
        <v>59</v>
      </c>
    </row>
    <row r="22" spans="1:5" s="85" customFormat="1" x14ac:dyDescent="0.2">
      <c r="B22" s="95" t="s">
        <v>60</v>
      </c>
      <c r="E22" s="96">
        <v>-0.02</v>
      </c>
    </row>
    <row r="23" spans="1:5" s="85" customFormat="1" x14ac:dyDescent="0.2">
      <c r="B23" s="95" t="s">
        <v>61</v>
      </c>
      <c r="E23" s="97">
        <v>832514</v>
      </c>
    </row>
    <row r="24" spans="1:5" s="85" customFormat="1" x14ac:dyDescent="0.2">
      <c r="A24" s="95"/>
      <c r="C24" s="98">
        <f>E22*E23</f>
        <v>-16650.28</v>
      </c>
    </row>
    <row r="25" spans="1:5" s="85" customFormat="1" x14ac:dyDescent="0.2">
      <c r="A25" s="95"/>
      <c r="C25" s="96"/>
    </row>
    <row r="26" spans="1:5" s="85" customFormat="1" x14ac:dyDescent="0.2">
      <c r="A26" s="95"/>
      <c r="C26" s="92"/>
    </row>
    <row r="27" spans="1:5" s="85" customFormat="1" x14ac:dyDescent="0.2">
      <c r="C27" s="90">
        <f>C24</f>
        <v>-16650.28</v>
      </c>
    </row>
    <row r="29" spans="1:5" ht="13.5" thickBot="1" x14ac:dyDescent="0.25"/>
    <row r="30" spans="1:5" ht="16.5" thickBot="1" x14ac:dyDescent="0.3">
      <c r="B30" s="80" t="s">
        <v>62</v>
      </c>
      <c r="C30" s="93">
        <f>C27+C19</f>
        <v>159938.6593</v>
      </c>
    </row>
    <row r="31" spans="1:5" ht="13.5" thickTop="1" x14ac:dyDescent="0.2">
      <c r="B31" s="85"/>
    </row>
    <row r="32" spans="1:5" ht="15.75" x14ac:dyDescent="0.25">
      <c r="B32" s="80" t="s">
        <v>70</v>
      </c>
    </row>
  </sheetData>
  <mergeCells count="3">
    <mergeCell ref="A1:C1"/>
    <mergeCell ref="A2:C2"/>
    <mergeCell ref="A4:C4"/>
  </mergeCells>
  <pageMargins left="0.75" right="0.75" top="1" bottom="1" header="0.5" footer="0.5"/>
  <pageSetup scale="87" orientation="landscape" horizontalDpi="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workbookViewId="0">
      <selection activeCell="A24" sqref="A24"/>
    </sheetView>
  </sheetViews>
  <sheetFormatPr defaultRowHeight="11.25" x14ac:dyDescent="0.2"/>
  <cols>
    <col min="1" max="1" width="3.85546875" style="9" customWidth="1"/>
    <col min="2" max="3" width="9.140625" style="1"/>
    <col min="4" max="4" width="7.28515625" style="2" customWidth="1"/>
    <col min="5" max="5" width="18.7109375" style="53" customWidth="1"/>
    <col min="6" max="6" width="11.140625" style="53" customWidth="1"/>
    <col min="7" max="7" width="16.140625" style="2" customWidth="1"/>
    <col min="8" max="8" width="11" style="2" customWidth="1"/>
    <col min="9" max="9" width="10.7109375" style="47" customWidth="1"/>
    <col min="10" max="10" width="5.5703125" style="2" customWidth="1"/>
    <col min="11" max="11" width="2.28515625" style="2" customWidth="1"/>
    <col min="12" max="12" width="11.28515625" style="29" customWidth="1"/>
    <col min="13" max="13" width="7.7109375" style="2" customWidth="1"/>
    <col min="14" max="14" width="11.42578125" style="28" customWidth="1"/>
    <col min="15" max="15" width="16" style="29" customWidth="1"/>
    <col min="16" max="16384" width="9.140625" style="9"/>
  </cols>
  <sheetData>
    <row r="1" spans="1:15" ht="13.5" thickTop="1" x14ac:dyDescent="0.2">
      <c r="A1"/>
      <c r="E1" s="3" t="s">
        <v>0</v>
      </c>
      <c r="F1" s="4"/>
      <c r="G1" s="5"/>
      <c r="H1" s="3" t="s">
        <v>1</v>
      </c>
      <c r="I1" s="6"/>
      <c r="J1" s="4"/>
      <c r="K1" s="4"/>
      <c r="L1" s="7" t="s">
        <v>2</v>
      </c>
      <c r="M1" s="4"/>
      <c r="N1" s="4" t="s">
        <v>69</v>
      </c>
      <c r="O1" s="8"/>
    </row>
    <row r="2" spans="1:15" x14ac:dyDescent="0.2">
      <c r="E2" s="10" t="s">
        <v>49</v>
      </c>
      <c r="F2" s="11"/>
      <c r="G2" s="12"/>
      <c r="H2" s="10" t="s">
        <v>3</v>
      </c>
      <c r="I2" s="13"/>
      <c r="J2" s="11"/>
      <c r="K2" s="11"/>
      <c r="L2" s="14" t="s">
        <v>4</v>
      </c>
      <c r="M2" s="11"/>
      <c r="N2" s="15">
        <v>36647</v>
      </c>
      <c r="O2" s="16"/>
    </row>
    <row r="3" spans="1:15" x14ac:dyDescent="0.2">
      <c r="E3" s="10" t="s">
        <v>5</v>
      </c>
      <c r="F3" s="11"/>
      <c r="G3" s="12"/>
      <c r="H3" s="10" t="s">
        <v>6</v>
      </c>
      <c r="I3" s="13"/>
      <c r="J3" s="11"/>
      <c r="K3" s="11"/>
      <c r="L3" s="10"/>
      <c r="M3" s="11"/>
      <c r="N3" s="11"/>
      <c r="O3" s="16"/>
    </row>
    <row r="4" spans="1:15" x14ac:dyDescent="0.2">
      <c r="E4" s="10" t="s">
        <v>7</v>
      </c>
      <c r="F4" s="11"/>
      <c r="G4" s="12"/>
      <c r="H4" s="10" t="s">
        <v>8</v>
      </c>
      <c r="I4" s="13"/>
      <c r="J4" s="11"/>
      <c r="K4" s="11"/>
      <c r="L4" s="14" t="s">
        <v>9</v>
      </c>
      <c r="M4" s="11"/>
      <c r="N4" s="17" t="s">
        <v>67</v>
      </c>
      <c r="O4" s="16"/>
    </row>
    <row r="5" spans="1:15" x14ac:dyDescent="0.2">
      <c r="E5" s="10"/>
      <c r="F5" s="11"/>
      <c r="G5" s="12"/>
      <c r="H5" s="10" t="s">
        <v>10</v>
      </c>
      <c r="I5" s="13"/>
      <c r="J5" s="11"/>
      <c r="K5" s="11"/>
      <c r="L5" s="10"/>
      <c r="M5" s="11"/>
      <c r="N5" s="18"/>
      <c r="O5" s="16"/>
    </row>
    <row r="6" spans="1:15" x14ac:dyDescent="0.2">
      <c r="E6" s="10"/>
      <c r="F6" s="11"/>
      <c r="G6" s="12"/>
      <c r="H6" s="10"/>
      <c r="I6" s="13"/>
      <c r="J6" s="11"/>
      <c r="K6" s="11"/>
      <c r="L6" s="14" t="s">
        <v>11</v>
      </c>
      <c r="M6" s="11"/>
      <c r="N6" s="17" t="s">
        <v>68</v>
      </c>
      <c r="O6" s="16"/>
    </row>
    <row r="7" spans="1:15" x14ac:dyDescent="0.2">
      <c r="E7" s="14" t="s">
        <v>12</v>
      </c>
      <c r="F7" s="11" t="s">
        <v>13</v>
      </c>
      <c r="G7" s="12"/>
      <c r="H7" s="14" t="s">
        <v>12</v>
      </c>
      <c r="I7" s="13" t="s">
        <v>14</v>
      </c>
      <c r="J7" s="11"/>
      <c r="K7" s="11"/>
      <c r="L7" s="14" t="s">
        <v>15</v>
      </c>
      <c r="M7" s="11"/>
      <c r="N7" s="11" t="s">
        <v>16</v>
      </c>
      <c r="O7" s="16"/>
    </row>
    <row r="8" spans="1:15" ht="13.5" x14ac:dyDescent="0.25">
      <c r="A8" s="104" t="s">
        <v>17</v>
      </c>
      <c r="B8" s="104"/>
      <c r="C8" s="104"/>
      <c r="D8" s="105"/>
      <c r="E8" s="14" t="s">
        <v>18</v>
      </c>
      <c r="F8" s="11" t="s">
        <v>50</v>
      </c>
      <c r="G8" s="12"/>
      <c r="H8" s="14" t="s">
        <v>18</v>
      </c>
      <c r="I8" s="13" t="s">
        <v>20</v>
      </c>
      <c r="J8" s="11"/>
      <c r="K8" s="11"/>
      <c r="L8" s="10"/>
      <c r="M8" s="11"/>
      <c r="N8" s="11"/>
      <c r="O8" s="12"/>
    </row>
    <row r="9" spans="1:15" ht="13.5" thickBot="1" x14ac:dyDescent="0.3">
      <c r="A9" s="106"/>
      <c r="B9" s="106"/>
      <c r="C9" s="106"/>
      <c r="D9" s="107"/>
      <c r="E9" s="19" t="s">
        <v>21</v>
      </c>
      <c r="F9" s="20" t="s">
        <v>22</v>
      </c>
      <c r="G9" s="21"/>
      <c r="H9" s="19" t="s">
        <v>21</v>
      </c>
      <c r="I9" s="20" t="s">
        <v>23</v>
      </c>
      <c r="J9" s="22"/>
      <c r="K9" s="22"/>
      <c r="L9" s="23"/>
      <c r="M9" s="22"/>
      <c r="N9" s="22"/>
      <c r="O9" s="21"/>
    </row>
    <row r="10" spans="1:15" ht="3.75" customHeight="1" thickTop="1" thickBot="1" x14ac:dyDescent="0.25">
      <c r="A10" s="24"/>
      <c r="B10" s="25"/>
      <c r="C10" s="25"/>
      <c r="D10" s="26"/>
      <c r="E10" s="26"/>
      <c r="F10" s="26"/>
      <c r="G10" s="26"/>
      <c r="H10" s="26"/>
      <c r="I10" s="13"/>
      <c r="J10" s="26"/>
      <c r="K10" s="26"/>
      <c r="L10" s="27"/>
      <c r="M10" s="26"/>
    </row>
    <row r="11" spans="1:15" ht="12" thickTop="1" x14ac:dyDescent="0.2">
      <c r="A11" s="30" t="s">
        <v>29</v>
      </c>
      <c r="B11" s="31"/>
      <c r="C11" s="31"/>
      <c r="D11" s="32"/>
      <c r="E11" s="32"/>
      <c r="F11" s="32"/>
      <c r="G11" s="32"/>
      <c r="H11" s="32"/>
      <c r="I11" s="6"/>
      <c r="J11" s="32"/>
      <c r="K11" s="32"/>
      <c r="L11" s="33"/>
      <c r="M11" s="32"/>
      <c r="N11" s="34"/>
      <c r="O11" s="33"/>
    </row>
    <row r="12" spans="1:15" ht="12.75" x14ac:dyDescent="0.2">
      <c r="A12" s="35" t="s">
        <v>44</v>
      </c>
      <c r="B12" s="25"/>
      <c r="C12" s="25"/>
      <c r="D12" s="26"/>
      <c r="E12" s="74" t="s">
        <v>46</v>
      </c>
      <c r="F12" s="26"/>
      <c r="G12" s="26"/>
      <c r="H12" s="26"/>
      <c r="I12" s="13"/>
      <c r="J12" s="26"/>
      <c r="K12" s="26"/>
      <c r="L12" s="27"/>
      <c r="M12" s="26"/>
      <c r="N12" s="36"/>
      <c r="O12" s="27"/>
    </row>
    <row r="13" spans="1:15" x14ac:dyDescent="0.2">
      <c r="A13" s="35"/>
      <c r="B13" s="25"/>
      <c r="C13" s="25"/>
      <c r="D13" s="26"/>
      <c r="E13" s="26"/>
      <c r="F13" s="26"/>
      <c r="G13" s="26"/>
      <c r="H13" s="26"/>
      <c r="I13" s="70" t="s">
        <v>43</v>
      </c>
      <c r="J13" s="26"/>
      <c r="K13" s="26"/>
      <c r="L13" s="27"/>
      <c r="M13" s="26"/>
      <c r="N13" s="36"/>
      <c r="O13" s="27"/>
    </row>
    <row r="14" spans="1:15" s="44" customFormat="1" ht="12.75" x14ac:dyDescent="0.2">
      <c r="A14" s="37" t="s">
        <v>24</v>
      </c>
      <c r="B14" s="38" t="s">
        <v>25</v>
      </c>
      <c r="C14" s="38" t="s">
        <v>26</v>
      </c>
      <c r="D14" s="39" t="s">
        <v>27</v>
      </c>
      <c r="E14" t="s">
        <v>29</v>
      </c>
      <c r="F14" s="39" t="s">
        <v>28</v>
      </c>
      <c r="G14" t="s">
        <v>29</v>
      </c>
      <c r="H14" s="39" t="s">
        <v>29</v>
      </c>
      <c r="I14" s="40" t="s">
        <v>30</v>
      </c>
      <c r="J14" s="39" t="s">
        <v>31</v>
      </c>
      <c r="K14" s="39"/>
      <c r="L14" s="41" t="s">
        <v>32</v>
      </c>
      <c r="M14" s="73" t="s">
        <v>33</v>
      </c>
      <c r="N14" s="42" t="s">
        <v>34</v>
      </c>
      <c r="O14" s="43" t="s">
        <v>35</v>
      </c>
    </row>
    <row r="15" spans="1:15" x14ac:dyDescent="0.2">
      <c r="A15" s="44" t="s">
        <v>4</v>
      </c>
      <c r="C15" s="45">
        <v>36647</v>
      </c>
      <c r="E15" s="46" t="s">
        <v>29</v>
      </c>
      <c r="F15" s="46" t="s">
        <v>51</v>
      </c>
      <c r="H15" s="46" t="s">
        <v>29</v>
      </c>
      <c r="I15" s="47" t="s">
        <v>29</v>
      </c>
      <c r="M15" s="71"/>
      <c r="N15" s="48"/>
      <c r="O15" s="49"/>
    </row>
    <row r="16" spans="1:15" x14ac:dyDescent="0.2">
      <c r="A16" s="44"/>
      <c r="C16" s="45"/>
      <c r="E16" s="46" t="s">
        <v>29</v>
      </c>
      <c r="F16" s="46" t="s">
        <v>48</v>
      </c>
      <c r="H16" s="46"/>
      <c r="M16" s="71"/>
      <c r="N16" s="50"/>
      <c r="O16" s="51"/>
    </row>
    <row r="17" spans="1:15" x14ac:dyDescent="0.2">
      <c r="A17" s="9">
        <v>1</v>
      </c>
      <c r="B17" s="1">
        <v>36647</v>
      </c>
      <c r="C17" s="1">
        <v>36677</v>
      </c>
      <c r="D17" s="2" t="s">
        <v>37</v>
      </c>
      <c r="E17" s="66" t="s">
        <v>39</v>
      </c>
      <c r="F17" s="65" t="s">
        <v>40</v>
      </c>
      <c r="G17" s="2" t="s">
        <v>29</v>
      </c>
      <c r="I17" s="69" t="s">
        <v>29</v>
      </c>
      <c r="J17" s="71" t="s">
        <v>41</v>
      </c>
      <c r="L17" s="67">
        <v>0</v>
      </c>
      <c r="M17" s="71" t="s">
        <v>41</v>
      </c>
      <c r="N17" s="56">
        <v>128000</v>
      </c>
      <c r="O17" s="57">
        <f>N17</f>
        <v>128000</v>
      </c>
    </row>
    <row r="18" spans="1:15" x14ac:dyDescent="0.2">
      <c r="E18" s="52"/>
      <c r="I18" s="69"/>
      <c r="J18" s="71"/>
      <c r="L18" s="67"/>
      <c r="M18" s="71"/>
      <c r="N18" s="56"/>
      <c r="O18" s="57"/>
    </row>
    <row r="19" spans="1:15" x14ac:dyDescent="0.2">
      <c r="E19" s="66"/>
      <c r="F19" s="65"/>
      <c r="I19" s="54"/>
      <c r="J19" s="71"/>
      <c r="L19" s="55"/>
      <c r="M19" s="71"/>
      <c r="N19" s="56"/>
      <c r="O19" s="57"/>
    </row>
    <row r="20" spans="1:15" ht="12.75" x14ac:dyDescent="0.2">
      <c r="E20" s="66"/>
      <c r="F20" s="65"/>
      <c r="I20"/>
      <c r="J20" s="71"/>
      <c r="L20" s="55"/>
      <c r="M20" s="71"/>
      <c r="N20" s="56"/>
      <c r="O20" s="57"/>
    </row>
    <row r="21" spans="1:15" s="44" customFormat="1" ht="23.25" thickBot="1" x14ac:dyDescent="0.25">
      <c r="B21" s="59"/>
      <c r="C21" s="59"/>
      <c r="D21" s="46"/>
      <c r="E21" s="68" t="s">
        <v>42</v>
      </c>
      <c r="F21" s="60"/>
      <c r="G21" s="46"/>
      <c r="H21" s="46"/>
      <c r="I21" t="s">
        <v>29</v>
      </c>
      <c r="J21" s="72"/>
      <c r="K21" s="46"/>
      <c r="L21" s="61"/>
      <c r="M21" s="72"/>
      <c r="N21" s="75">
        <f>N17</f>
        <v>128000</v>
      </c>
      <c r="O21" s="76">
        <f>N21</f>
        <v>128000</v>
      </c>
    </row>
    <row r="22" spans="1:15" s="44" customFormat="1" ht="13.5" thickTop="1" x14ac:dyDescent="0.2">
      <c r="B22" s="59"/>
      <c r="C22" s="59"/>
      <c r="D22" s="46"/>
      <c r="E22" s="68"/>
      <c r="F22" s="60"/>
      <c r="G22" s="46"/>
      <c r="H22" s="46"/>
      <c r="I22"/>
      <c r="J22" s="46"/>
      <c r="K22" s="46"/>
      <c r="L22" s="61"/>
      <c r="M22" s="46"/>
      <c r="N22" s="63"/>
      <c r="O22" s="64"/>
    </row>
    <row r="23" spans="1:15" s="44" customFormat="1" ht="12.75" x14ac:dyDescent="0.2">
      <c r="B23" s="59"/>
      <c r="C23" s="59"/>
      <c r="D23" s="46"/>
      <c r="E23" s="68"/>
      <c r="F23" s="60"/>
      <c r="G23" s="46"/>
      <c r="H23" s="46"/>
      <c r="I23"/>
      <c r="J23" s="46"/>
      <c r="K23" s="46"/>
      <c r="L23" s="61"/>
      <c r="M23" s="46"/>
      <c r="N23" s="63"/>
      <c r="O23" s="64"/>
    </row>
    <row r="24" spans="1:15" s="44" customFormat="1" ht="12.75" x14ac:dyDescent="0.2">
      <c r="B24" s="59"/>
      <c r="C24" s="59"/>
      <c r="D24" s="46"/>
      <c r="E24" s="68"/>
      <c r="F24" s="60"/>
      <c r="G24" s="46"/>
      <c r="H24" s="46"/>
      <c r="I24"/>
      <c r="J24" s="46"/>
      <c r="K24" s="46"/>
      <c r="L24" s="61"/>
      <c r="M24" s="46"/>
      <c r="N24" s="63"/>
      <c r="O24" s="64"/>
    </row>
    <row r="25" spans="1:15" s="44" customFormat="1" ht="12.75" x14ac:dyDescent="0.2">
      <c r="B25" s="59"/>
      <c r="C25" s="59"/>
      <c r="D25" s="46"/>
      <c r="E25" s="68"/>
      <c r="F25" s="60"/>
      <c r="G25" s="46"/>
      <c r="H25" s="46"/>
      <c r="I25"/>
      <c r="J25" s="46"/>
      <c r="K25" s="46"/>
      <c r="L25" s="61"/>
      <c r="M25" s="46"/>
      <c r="N25" s="63"/>
      <c r="O25" s="64"/>
    </row>
    <row r="26" spans="1:15" s="44" customFormat="1" ht="12.75" x14ac:dyDescent="0.2">
      <c r="B26" s="59"/>
      <c r="C26" s="59"/>
      <c r="D26" s="46"/>
      <c r="E26" s="68"/>
      <c r="F26" s="60"/>
      <c r="G26" s="46"/>
      <c r="H26" s="46"/>
      <c r="I26"/>
      <c r="J26" s="46"/>
      <c r="K26" s="46"/>
      <c r="L26" s="61"/>
      <c r="M26" s="46"/>
      <c r="N26" s="63"/>
      <c r="O26" s="64"/>
    </row>
    <row r="27" spans="1:15" s="44" customFormat="1" ht="12.75" x14ac:dyDescent="0.2">
      <c r="B27" s="59"/>
      <c r="C27" s="59"/>
      <c r="D27" s="46"/>
      <c r="E27" s="68"/>
      <c r="F27" s="60"/>
      <c r="G27" s="46"/>
      <c r="H27" s="46"/>
      <c r="I27"/>
      <c r="J27" s="46"/>
      <c r="K27" s="46"/>
      <c r="L27" s="61"/>
      <c r="M27" s="46"/>
      <c r="N27" s="63"/>
      <c r="O27" s="64"/>
    </row>
    <row r="28" spans="1:15" s="44" customFormat="1" ht="12.75" x14ac:dyDescent="0.2">
      <c r="B28" s="59"/>
      <c r="C28" s="59"/>
      <c r="D28" s="46"/>
      <c r="E28" s="68"/>
      <c r="F28" s="60"/>
      <c r="G28" s="46"/>
      <c r="H28" s="46"/>
      <c r="I28"/>
      <c r="J28" s="46"/>
      <c r="K28" s="46"/>
      <c r="L28" s="61"/>
      <c r="M28" s="46"/>
      <c r="N28" s="63"/>
      <c r="O28" s="64"/>
    </row>
    <row r="29" spans="1:15" s="44" customFormat="1" ht="12.75" x14ac:dyDescent="0.2">
      <c r="A29" s="44" t="s">
        <v>64</v>
      </c>
      <c r="B29" s="59"/>
      <c r="C29" s="59" t="s">
        <v>65</v>
      </c>
      <c r="D29" s="46"/>
      <c r="E29" s="68"/>
      <c r="F29" s="60"/>
      <c r="G29" s="46"/>
      <c r="H29" s="46"/>
      <c r="I29"/>
      <c r="J29" s="46"/>
      <c r="K29" s="46"/>
      <c r="L29" s="61"/>
      <c r="M29" s="46"/>
      <c r="N29" s="63"/>
      <c r="O29" s="64"/>
    </row>
    <row r="30" spans="1:15" s="44" customFormat="1" ht="12.75" x14ac:dyDescent="0.2">
      <c r="B30" s="59"/>
      <c r="C30" s="59"/>
      <c r="D30" s="46"/>
      <c r="E30" s="68"/>
      <c r="F30" s="60"/>
      <c r="G30" s="46"/>
      <c r="H30" s="46"/>
      <c r="I30"/>
      <c r="J30" s="46"/>
      <c r="K30" s="46"/>
      <c r="L30" s="61"/>
      <c r="M30" s="46"/>
      <c r="N30" s="63"/>
      <c r="O30" s="64"/>
    </row>
    <row r="31" spans="1:15" s="44" customFormat="1" ht="12.75" x14ac:dyDescent="0.2">
      <c r="B31" s="59"/>
      <c r="C31" s="59"/>
      <c r="D31" s="46"/>
      <c r="E31" s="68"/>
      <c r="F31" s="60"/>
      <c r="G31" s="46"/>
      <c r="H31" s="46"/>
      <c r="I31"/>
      <c r="J31" s="46"/>
      <c r="K31" s="46"/>
      <c r="L31" s="61"/>
      <c r="M31" s="46"/>
      <c r="N31" s="63"/>
      <c r="O31" s="64"/>
    </row>
    <row r="32" spans="1:15" s="44" customFormat="1" ht="12.75" x14ac:dyDescent="0.2">
      <c r="B32" s="59"/>
      <c r="C32" s="59"/>
      <c r="D32" s="46"/>
      <c r="E32" s="68"/>
      <c r="F32" s="60"/>
      <c r="G32" s="46"/>
      <c r="H32" s="46"/>
      <c r="I32"/>
      <c r="J32" s="46"/>
      <c r="K32" s="46"/>
      <c r="L32" s="61"/>
      <c r="M32" s="46"/>
      <c r="N32" s="63"/>
      <c r="O32" s="64"/>
    </row>
    <row r="33" spans="1:15" s="44" customFormat="1" ht="12.75" x14ac:dyDescent="0.2">
      <c r="B33" s="59"/>
      <c r="C33" s="59"/>
      <c r="D33" s="46"/>
      <c r="E33" s="68"/>
      <c r="F33" s="60"/>
      <c r="G33" s="46"/>
      <c r="H33" s="46"/>
      <c r="I33"/>
      <c r="J33" s="46"/>
      <c r="K33" s="46"/>
      <c r="L33" s="61"/>
      <c r="M33" s="46"/>
      <c r="N33" s="63"/>
      <c r="O33" s="64"/>
    </row>
    <row r="34" spans="1:15" s="44" customFormat="1" x14ac:dyDescent="0.2">
      <c r="B34" s="59"/>
      <c r="C34" s="59"/>
      <c r="D34" s="46"/>
      <c r="E34" s="58"/>
      <c r="F34" s="60"/>
      <c r="G34" s="46"/>
      <c r="H34" s="46"/>
      <c r="I34" s="62"/>
      <c r="J34" s="46"/>
      <c r="K34" s="46"/>
      <c r="L34" s="61"/>
      <c r="M34" s="46"/>
      <c r="N34" s="63"/>
      <c r="O34" s="64"/>
    </row>
    <row r="36" spans="1:15" ht="3.75" customHeight="1" thickBot="1" x14ac:dyDescent="0.25">
      <c r="A36" s="24"/>
      <c r="B36" s="25"/>
      <c r="C36" s="25"/>
      <c r="D36" s="26"/>
      <c r="E36" s="26"/>
      <c r="F36" s="26"/>
      <c r="G36" s="26"/>
      <c r="H36" s="26"/>
      <c r="I36" s="13"/>
      <c r="J36" s="26"/>
      <c r="K36" s="26"/>
      <c r="L36" s="27"/>
      <c r="M36" s="26"/>
    </row>
    <row r="37" spans="1:15" ht="13.5" customHeight="1" thickTop="1" x14ac:dyDescent="0.2">
      <c r="A37" s="108" t="s">
        <v>45</v>
      </c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</row>
  </sheetData>
  <mergeCells count="3">
    <mergeCell ref="A8:D8"/>
    <mergeCell ref="A9:D9"/>
    <mergeCell ref="A37:O37"/>
  </mergeCells>
  <pageMargins left="0.75" right="0.75" top="1" bottom="1" header="0.5" footer="0.5"/>
  <pageSetup scale="81" orientation="landscape" horizontalDpi="0" verticalDpi="300" r:id="rId1"/>
  <headerFooter alignWithMargins="0">
    <oddHeader>&amp;C&amp;"Arial,Bold"FINAL TRANSPORT
INVOICE</oddHeader>
  </headerFooter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r:id="rId5">
            <anchor moveWithCells="1">
              <from>
                <xdr:col>1</xdr:col>
                <xdr:colOff>352425</xdr:colOff>
                <xdr:row>1</xdr:row>
                <xdr:rowOff>76200</xdr:rowOff>
              </from>
              <to>
                <xdr:col>2</xdr:col>
                <xdr:colOff>514350</xdr:colOff>
                <xdr:row>6</xdr:row>
                <xdr:rowOff>133350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9"/>
  <sheetViews>
    <sheetView workbookViewId="0">
      <selection activeCell="E34" sqref="E34"/>
    </sheetView>
  </sheetViews>
  <sheetFormatPr defaultRowHeight="11.25" x14ac:dyDescent="0.2"/>
  <cols>
    <col min="1" max="1" width="3.85546875" style="9" customWidth="1"/>
    <col min="2" max="3" width="9.140625" style="1"/>
    <col min="4" max="4" width="7.28515625" style="2" customWidth="1"/>
    <col min="5" max="5" width="18.7109375" style="53" customWidth="1"/>
    <col min="6" max="6" width="11.140625" style="53" customWidth="1"/>
    <col min="7" max="7" width="16.140625" style="2" customWidth="1"/>
    <col min="8" max="8" width="11" style="2" customWidth="1"/>
    <col min="9" max="9" width="10.7109375" style="47" customWidth="1"/>
    <col min="10" max="10" width="5.5703125" style="2" customWidth="1"/>
    <col min="11" max="11" width="2.28515625" style="2" customWidth="1"/>
    <col min="12" max="12" width="11.28515625" style="29" customWidth="1"/>
    <col min="13" max="13" width="7.7109375" style="2" customWidth="1"/>
    <col min="14" max="14" width="11.42578125" style="28" customWidth="1"/>
    <col min="15" max="15" width="16" style="29" customWidth="1"/>
    <col min="16" max="16384" width="9.140625" style="9"/>
  </cols>
  <sheetData>
    <row r="1" spans="1:15" ht="13.5" thickTop="1" x14ac:dyDescent="0.2">
      <c r="A1"/>
      <c r="E1" s="3" t="s">
        <v>0</v>
      </c>
      <c r="F1" s="4"/>
      <c r="G1" s="5"/>
      <c r="H1" s="3" t="s">
        <v>1</v>
      </c>
      <c r="I1" s="6"/>
      <c r="J1" s="4"/>
      <c r="K1" s="4"/>
      <c r="L1" s="7" t="s">
        <v>2</v>
      </c>
      <c r="M1" s="4"/>
      <c r="N1" s="4" t="s">
        <v>71</v>
      </c>
      <c r="O1" s="8"/>
    </row>
    <row r="2" spans="1:15" x14ac:dyDescent="0.2">
      <c r="E2" s="10" t="str">
        <f>Transport_NBorder!E2</f>
        <v>North Shore Gas Company</v>
      </c>
      <c r="F2" s="11"/>
      <c r="G2" s="12"/>
      <c r="H2" s="10" t="s">
        <v>3</v>
      </c>
      <c r="I2" s="13"/>
      <c r="J2" s="11"/>
      <c r="K2" s="11"/>
      <c r="L2" s="14" t="s">
        <v>4</v>
      </c>
      <c r="M2" s="11"/>
      <c r="N2" s="15">
        <v>36647</v>
      </c>
      <c r="O2" s="16"/>
    </row>
    <row r="3" spans="1:15" x14ac:dyDescent="0.2">
      <c r="E3" s="10" t="str">
        <f>Transport_NBorder!E3</f>
        <v>130 E Randolph Dr 22nd Fl</v>
      </c>
      <c r="F3" s="11"/>
      <c r="G3" s="12"/>
      <c r="H3" s="10" t="s">
        <v>6</v>
      </c>
      <c r="I3" s="13"/>
      <c r="J3" s="11"/>
      <c r="K3" s="11"/>
      <c r="L3" s="10"/>
      <c r="M3" s="11"/>
      <c r="N3" s="11"/>
      <c r="O3" s="16"/>
    </row>
    <row r="4" spans="1:15" x14ac:dyDescent="0.2">
      <c r="E4" s="10" t="str">
        <f>Transport_NBorder!E4</f>
        <v>Chicago, IL  60601</v>
      </c>
      <c r="F4" s="11"/>
      <c r="G4" s="12"/>
      <c r="H4" s="10" t="s">
        <v>8</v>
      </c>
      <c r="I4" s="13"/>
      <c r="J4" s="11"/>
      <c r="K4" s="11"/>
      <c r="L4" s="14" t="s">
        <v>9</v>
      </c>
      <c r="M4" s="11"/>
      <c r="N4" s="17" t="s">
        <v>67</v>
      </c>
      <c r="O4" s="16"/>
    </row>
    <row r="5" spans="1:15" x14ac:dyDescent="0.2">
      <c r="E5" s="10"/>
      <c r="F5" s="11"/>
      <c r="G5" s="12"/>
      <c r="H5" s="10" t="s">
        <v>10</v>
      </c>
      <c r="I5" s="13"/>
      <c r="J5" s="11"/>
      <c r="K5" s="11"/>
      <c r="L5" s="10"/>
      <c r="M5" s="11"/>
      <c r="N5" s="18"/>
      <c r="O5" s="16"/>
    </row>
    <row r="6" spans="1:15" x14ac:dyDescent="0.2">
      <c r="E6" s="10"/>
      <c r="F6" s="11"/>
      <c r="G6" s="12"/>
      <c r="H6" s="10"/>
      <c r="I6" s="13"/>
      <c r="J6" s="11"/>
      <c r="K6" s="11"/>
      <c r="L6" s="14" t="s">
        <v>11</v>
      </c>
      <c r="M6" s="11"/>
      <c r="N6" s="17" t="s">
        <v>68</v>
      </c>
      <c r="O6" s="16"/>
    </row>
    <row r="7" spans="1:15" x14ac:dyDescent="0.2">
      <c r="E7" s="14" t="s">
        <v>12</v>
      </c>
      <c r="F7" s="11" t="s">
        <v>13</v>
      </c>
      <c r="G7" s="12"/>
      <c r="H7" s="14" t="s">
        <v>12</v>
      </c>
      <c r="I7" s="13" t="s">
        <v>14</v>
      </c>
      <c r="J7" s="11"/>
      <c r="K7" s="11"/>
      <c r="L7" s="14" t="s">
        <v>15</v>
      </c>
      <c r="M7" s="11"/>
      <c r="N7" s="11" t="s">
        <v>16</v>
      </c>
      <c r="O7" s="16"/>
    </row>
    <row r="8" spans="1:15" ht="13.5" x14ac:dyDescent="0.25">
      <c r="A8" s="104" t="s">
        <v>17</v>
      </c>
      <c r="B8" s="104"/>
      <c r="C8" s="104"/>
      <c r="D8" s="105"/>
      <c r="E8" s="14" t="s">
        <v>18</v>
      </c>
      <c r="F8" s="11" t="s">
        <v>19</v>
      </c>
      <c r="G8" s="12"/>
      <c r="H8" s="14" t="s">
        <v>18</v>
      </c>
      <c r="I8" s="13" t="s">
        <v>20</v>
      </c>
      <c r="J8" s="11"/>
      <c r="K8" s="11"/>
      <c r="L8" s="10"/>
      <c r="M8" s="11"/>
      <c r="N8" s="11"/>
      <c r="O8" s="12"/>
    </row>
    <row r="9" spans="1:15" ht="13.5" thickBot="1" x14ac:dyDescent="0.3">
      <c r="A9" s="106"/>
      <c r="B9" s="106"/>
      <c r="C9" s="106"/>
      <c r="D9" s="107"/>
      <c r="E9" s="19" t="s">
        <v>21</v>
      </c>
      <c r="F9" s="20" t="s">
        <v>22</v>
      </c>
      <c r="G9" s="21"/>
      <c r="H9" s="19" t="s">
        <v>21</v>
      </c>
      <c r="I9" s="20" t="s">
        <v>23</v>
      </c>
      <c r="J9" s="22"/>
      <c r="K9" s="22"/>
      <c r="L9" s="23"/>
      <c r="M9" s="22"/>
      <c r="N9" s="22"/>
      <c r="O9" s="21"/>
    </row>
    <row r="10" spans="1:15" ht="3.75" customHeight="1" thickTop="1" thickBot="1" x14ac:dyDescent="0.25">
      <c r="A10" s="24"/>
      <c r="B10" s="25"/>
      <c r="C10" s="25"/>
      <c r="D10" s="26"/>
      <c r="E10" s="26"/>
      <c r="F10" s="26"/>
      <c r="G10" s="26"/>
      <c r="H10" s="26"/>
      <c r="I10" s="13"/>
      <c r="J10" s="26"/>
      <c r="K10" s="26"/>
      <c r="L10" s="27"/>
      <c r="M10" s="26"/>
    </row>
    <row r="11" spans="1:15" ht="12" thickTop="1" x14ac:dyDescent="0.2">
      <c r="A11" s="30" t="s">
        <v>29</v>
      </c>
      <c r="B11" s="31"/>
      <c r="C11" s="31"/>
      <c r="D11" s="32"/>
      <c r="E11" s="32"/>
      <c r="F11" s="32"/>
      <c r="G11" s="32"/>
      <c r="H11" s="32"/>
      <c r="I11" s="6"/>
      <c r="J11" s="32"/>
      <c r="K11" s="32"/>
      <c r="L11" s="33"/>
      <c r="M11" s="32"/>
      <c r="N11" s="34"/>
      <c r="O11" s="33"/>
    </row>
    <row r="12" spans="1:15" ht="12.75" x14ac:dyDescent="0.2">
      <c r="A12" s="35" t="s">
        <v>44</v>
      </c>
      <c r="B12" s="25"/>
      <c r="C12" s="25"/>
      <c r="D12" s="26"/>
      <c r="E12" s="74" t="s">
        <v>47</v>
      </c>
      <c r="F12" s="26"/>
      <c r="G12" s="26"/>
      <c r="H12" s="26"/>
      <c r="I12" s="13"/>
      <c r="J12" s="26"/>
      <c r="K12" s="26"/>
      <c r="L12" s="27"/>
      <c r="M12" s="26"/>
      <c r="N12" s="36"/>
      <c r="O12" s="27"/>
    </row>
    <row r="13" spans="1:15" x14ac:dyDescent="0.2">
      <c r="A13" s="35"/>
      <c r="B13" s="25"/>
      <c r="C13" s="25"/>
      <c r="D13" s="26"/>
      <c r="E13" s="26"/>
      <c r="F13" s="26"/>
      <c r="G13" s="26"/>
      <c r="H13" s="26"/>
      <c r="I13" s="70" t="s">
        <v>43</v>
      </c>
      <c r="J13" s="26"/>
      <c r="K13" s="26"/>
      <c r="L13" s="27"/>
      <c r="M13" s="26"/>
      <c r="N13" s="36"/>
      <c r="O13" s="27"/>
    </row>
    <row r="14" spans="1:15" s="44" customFormat="1" ht="12.75" x14ac:dyDescent="0.2">
      <c r="A14" s="37" t="s">
        <v>24</v>
      </c>
      <c r="B14" s="38" t="s">
        <v>25</v>
      </c>
      <c r="C14" s="38" t="s">
        <v>26</v>
      </c>
      <c r="D14" s="39" t="s">
        <v>27</v>
      </c>
      <c r="E14" t="s">
        <v>29</v>
      </c>
      <c r="F14" s="39" t="s">
        <v>28</v>
      </c>
      <c r="G14" t="s">
        <v>29</v>
      </c>
      <c r="H14" s="39" t="s">
        <v>29</v>
      </c>
      <c r="I14" s="40" t="s">
        <v>30</v>
      </c>
      <c r="J14" s="39" t="s">
        <v>31</v>
      </c>
      <c r="K14" s="39"/>
      <c r="L14" s="41" t="s">
        <v>32</v>
      </c>
      <c r="M14" s="73" t="s">
        <v>33</v>
      </c>
      <c r="N14" s="42" t="s">
        <v>34</v>
      </c>
      <c r="O14" s="43" t="s">
        <v>35</v>
      </c>
    </row>
    <row r="15" spans="1:15" x14ac:dyDescent="0.2">
      <c r="A15" s="44" t="s">
        <v>4</v>
      </c>
      <c r="C15" s="45">
        <v>36647</v>
      </c>
      <c r="E15" s="46" t="s">
        <v>29</v>
      </c>
      <c r="F15" s="9"/>
      <c r="H15" s="46" t="s">
        <v>29</v>
      </c>
      <c r="I15" s="47" t="s">
        <v>29</v>
      </c>
      <c r="M15" s="71"/>
      <c r="N15" s="48"/>
      <c r="O15" s="49"/>
    </row>
    <row r="16" spans="1:15" x14ac:dyDescent="0.2">
      <c r="A16" s="44"/>
      <c r="C16" s="45"/>
      <c r="E16" s="46" t="s">
        <v>29</v>
      </c>
      <c r="F16" s="46" t="s">
        <v>52</v>
      </c>
      <c r="H16" s="46"/>
      <c r="M16" s="71"/>
      <c r="N16" s="50"/>
      <c r="O16" s="51"/>
    </row>
    <row r="17" spans="1:15" x14ac:dyDescent="0.2">
      <c r="A17" s="44"/>
      <c r="C17" s="45"/>
      <c r="E17" s="46"/>
      <c r="F17" s="46"/>
      <c r="H17" s="46"/>
      <c r="M17" s="71"/>
      <c r="N17" s="50"/>
      <c r="O17" s="51"/>
    </row>
    <row r="18" spans="1:15" x14ac:dyDescent="0.2">
      <c r="A18" s="9">
        <v>1</v>
      </c>
      <c r="B18" s="1">
        <f>Transport_NBorder!B17</f>
        <v>36647</v>
      </c>
      <c r="C18" s="1">
        <f>Transport_NBorder!C17</f>
        <v>36677</v>
      </c>
      <c r="D18" s="2" t="s">
        <v>38</v>
      </c>
      <c r="E18" s="66" t="s">
        <v>39</v>
      </c>
      <c r="F18" s="65" t="s">
        <v>40</v>
      </c>
      <c r="G18" s="2" t="s">
        <v>29</v>
      </c>
      <c r="I18" s="69">
        <v>8929</v>
      </c>
      <c r="J18" s="71" t="s">
        <v>36</v>
      </c>
      <c r="L18" s="67">
        <v>5.4417</v>
      </c>
      <c r="M18" s="71" t="s">
        <v>36</v>
      </c>
      <c r="N18" s="56">
        <f>I18*L18</f>
        <v>48588.939299999998</v>
      </c>
      <c r="O18" s="57">
        <f>N18</f>
        <v>48588.939299999998</v>
      </c>
    </row>
    <row r="19" spans="1:15" x14ac:dyDescent="0.2">
      <c r="E19" s="52"/>
      <c r="I19" s="69"/>
      <c r="J19" s="71"/>
      <c r="L19" s="67"/>
      <c r="M19" s="71"/>
      <c r="N19" s="56"/>
      <c r="O19" s="57"/>
    </row>
    <row r="20" spans="1:15" x14ac:dyDescent="0.2">
      <c r="E20" s="58"/>
      <c r="F20" s="46" t="s">
        <v>52</v>
      </c>
      <c r="I20" s="69"/>
      <c r="J20" s="71"/>
      <c r="L20" s="67"/>
      <c r="M20" s="71"/>
      <c r="N20" s="56"/>
      <c r="O20" s="57"/>
    </row>
    <row r="21" spans="1:15" x14ac:dyDescent="0.2">
      <c r="A21" s="44"/>
      <c r="C21" s="45"/>
      <c r="E21" s="46"/>
      <c r="F21" s="46"/>
      <c r="H21" s="46"/>
      <c r="M21" s="71"/>
      <c r="N21" s="50"/>
      <c r="O21" s="51"/>
    </row>
    <row r="22" spans="1:15" ht="12.75" x14ac:dyDescent="0.2">
      <c r="E22" s="66"/>
      <c r="F22" s="65"/>
      <c r="I22"/>
      <c r="J22" s="71"/>
      <c r="L22" s="55"/>
      <c r="M22" s="71"/>
      <c r="N22" s="56"/>
      <c r="O22" s="57"/>
    </row>
    <row r="23" spans="1:15" s="44" customFormat="1" ht="23.25" thickBot="1" x14ac:dyDescent="0.25">
      <c r="B23" s="59"/>
      <c r="C23" s="59"/>
      <c r="D23" s="46"/>
      <c r="E23" s="68" t="s">
        <v>42</v>
      </c>
      <c r="F23" s="60"/>
      <c r="G23" s="46"/>
      <c r="H23" s="46"/>
      <c r="I23" t="s">
        <v>29</v>
      </c>
      <c r="J23" s="72"/>
      <c r="K23" s="46"/>
      <c r="L23" s="61"/>
      <c r="M23" s="72"/>
      <c r="N23" s="75">
        <f>N18</f>
        <v>48588.939299999998</v>
      </c>
      <c r="O23" s="76">
        <f>N23</f>
        <v>48588.939299999998</v>
      </c>
    </row>
    <row r="24" spans="1:15" s="44" customFormat="1" ht="13.5" thickTop="1" x14ac:dyDescent="0.2">
      <c r="B24" s="59"/>
      <c r="C24" s="59"/>
      <c r="D24" s="46"/>
      <c r="E24" s="68"/>
      <c r="F24" s="60"/>
      <c r="G24" s="46"/>
      <c r="H24" s="46"/>
      <c r="I24"/>
      <c r="J24" s="46"/>
      <c r="K24" s="46"/>
      <c r="L24" s="61"/>
      <c r="M24" s="46"/>
      <c r="N24" s="63"/>
      <c r="O24" s="64"/>
    </row>
    <row r="25" spans="1:15" s="44" customFormat="1" ht="12.75" x14ac:dyDescent="0.2">
      <c r="B25" s="59"/>
      <c r="C25" s="59"/>
      <c r="D25" s="46"/>
      <c r="E25" s="68"/>
      <c r="F25" s="60"/>
      <c r="G25" s="46"/>
      <c r="H25" s="46"/>
      <c r="I25"/>
      <c r="J25" s="46"/>
      <c r="K25" s="46"/>
      <c r="L25" s="61"/>
      <c r="M25" s="46"/>
      <c r="N25" s="63"/>
      <c r="O25" s="64"/>
    </row>
    <row r="26" spans="1:15" s="44" customFormat="1" ht="12.75" x14ac:dyDescent="0.2">
      <c r="B26" s="59"/>
      <c r="C26" s="59"/>
      <c r="D26" s="46"/>
      <c r="E26" s="68"/>
      <c r="F26" s="60"/>
      <c r="G26" s="46"/>
      <c r="H26" s="46"/>
      <c r="I26"/>
      <c r="J26" s="46"/>
      <c r="K26" s="46"/>
      <c r="L26" s="61"/>
      <c r="M26" s="46"/>
      <c r="N26" s="63"/>
      <c r="O26" s="64"/>
    </row>
    <row r="27" spans="1:15" s="44" customFormat="1" ht="12.75" x14ac:dyDescent="0.2">
      <c r="B27" s="59"/>
      <c r="C27" s="59"/>
      <c r="D27" s="46"/>
      <c r="E27" s="68"/>
      <c r="F27" s="60"/>
      <c r="G27" s="46"/>
      <c r="H27" s="46"/>
      <c r="I27"/>
      <c r="J27" s="46"/>
      <c r="K27" s="46"/>
      <c r="L27" s="61"/>
      <c r="M27" s="46"/>
      <c r="N27" s="63"/>
      <c r="O27" s="64"/>
    </row>
    <row r="28" spans="1:15" s="44" customFormat="1" ht="12.75" x14ac:dyDescent="0.2">
      <c r="A28" s="44" t="s">
        <v>63</v>
      </c>
      <c r="B28" s="59"/>
      <c r="C28" s="99" t="s">
        <v>66</v>
      </c>
      <c r="D28" s="46"/>
      <c r="E28" s="68"/>
      <c r="F28" s="60"/>
      <c r="G28" s="46"/>
      <c r="H28" s="46"/>
      <c r="I28"/>
      <c r="J28" s="46"/>
      <c r="K28" s="46"/>
      <c r="L28" s="61"/>
      <c r="M28" s="46"/>
      <c r="N28" s="63"/>
      <c r="O28" s="64"/>
    </row>
    <row r="29" spans="1:15" s="44" customFormat="1" ht="12.75" x14ac:dyDescent="0.2">
      <c r="B29" s="59"/>
      <c r="C29" s="59"/>
      <c r="D29" s="46"/>
      <c r="E29" s="68"/>
      <c r="F29" s="60"/>
      <c r="G29" s="46"/>
      <c r="H29" s="46"/>
      <c r="I29"/>
      <c r="J29" s="46"/>
      <c r="K29" s="46"/>
      <c r="L29" s="61"/>
      <c r="M29" s="46"/>
      <c r="N29" s="63"/>
      <c r="O29" s="64"/>
    </row>
    <row r="30" spans="1:15" s="44" customFormat="1" ht="12.75" x14ac:dyDescent="0.2">
      <c r="B30" s="59"/>
      <c r="C30" s="59"/>
      <c r="D30" s="46"/>
      <c r="E30" s="68"/>
      <c r="F30" s="60"/>
      <c r="G30" s="46"/>
      <c r="H30" s="46"/>
      <c r="I30"/>
      <c r="J30" s="46"/>
      <c r="K30" s="46"/>
      <c r="L30" s="61"/>
      <c r="M30" s="46"/>
      <c r="N30" s="63"/>
      <c r="O30" s="64"/>
    </row>
    <row r="31" spans="1:15" s="44" customFormat="1" ht="12.75" x14ac:dyDescent="0.2">
      <c r="B31" s="59"/>
      <c r="C31" s="59"/>
      <c r="D31" s="46"/>
      <c r="E31" s="68"/>
      <c r="F31" s="60"/>
      <c r="G31" s="46"/>
      <c r="H31" s="46"/>
      <c r="I31"/>
      <c r="J31" s="46"/>
      <c r="K31" s="46"/>
      <c r="L31" s="61"/>
      <c r="M31" s="46"/>
      <c r="N31" s="63"/>
      <c r="O31" s="64"/>
    </row>
    <row r="32" spans="1:15" s="44" customFormat="1" ht="12.75" x14ac:dyDescent="0.2">
      <c r="B32" s="59"/>
      <c r="C32" s="59"/>
      <c r="D32" s="46"/>
      <c r="E32" s="68"/>
      <c r="F32" s="60"/>
      <c r="G32" s="46"/>
      <c r="H32" s="46"/>
      <c r="I32"/>
      <c r="J32" s="46"/>
      <c r="K32" s="46"/>
      <c r="L32" s="61"/>
      <c r="M32" s="46"/>
      <c r="N32" s="63"/>
      <c r="O32" s="64"/>
    </row>
    <row r="33" spans="1:15" s="44" customFormat="1" ht="12.75" x14ac:dyDescent="0.2">
      <c r="B33" s="59"/>
      <c r="C33" s="59"/>
      <c r="D33" s="46"/>
      <c r="E33" s="68"/>
      <c r="F33" s="60"/>
      <c r="G33" s="46"/>
      <c r="H33" s="46"/>
      <c r="I33"/>
      <c r="J33" s="46"/>
      <c r="K33" s="46"/>
      <c r="L33" s="61"/>
      <c r="M33" s="46"/>
      <c r="N33" s="63"/>
      <c r="O33" s="64"/>
    </row>
    <row r="34" spans="1:15" s="44" customFormat="1" ht="12.75" x14ac:dyDescent="0.2">
      <c r="B34" s="59"/>
      <c r="C34" s="59"/>
      <c r="D34" s="46"/>
      <c r="E34" s="68"/>
      <c r="F34" s="60"/>
      <c r="G34" s="46"/>
      <c r="H34" s="46"/>
      <c r="I34"/>
      <c r="J34" s="46"/>
      <c r="K34" s="46"/>
      <c r="L34" s="61"/>
      <c r="M34" s="46"/>
      <c r="N34" s="63"/>
      <c r="O34" s="64"/>
    </row>
    <row r="35" spans="1:15" s="44" customFormat="1" ht="12.75" x14ac:dyDescent="0.2">
      <c r="B35" s="59"/>
      <c r="C35" s="59"/>
      <c r="D35" s="46"/>
      <c r="E35" s="68"/>
      <c r="F35" s="60"/>
      <c r="G35" s="46"/>
      <c r="H35" s="46"/>
      <c r="I35"/>
      <c r="J35" s="46"/>
      <c r="K35" s="46"/>
      <c r="L35" s="61"/>
      <c r="M35" s="46"/>
      <c r="N35" s="63"/>
      <c r="O35" s="64"/>
    </row>
    <row r="36" spans="1:15" s="44" customFormat="1" x14ac:dyDescent="0.2">
      <c r="B36" s="59"/>
      <c r="C36" s="59"/>
      <c r="D36" s="46"/>
      <c r="E36" s="58"/>
      <c r="F36" s="60"/>
      <c r="G36" s="46"/>
      <c r="H36" s="46"/>
      <c r="I36" s="62"/>
      <c r="J36" s="46"/>
      <c r="K36" s="46"/>
      <c r="L36" s="61"/>
      <c r="M36" s="46"/>
      <c r="N36" s="63"/>
      <c r="O36" s="64"/>
    </row>
    <row r="38" spans="1:15" ht="3.75" customHeight="1" thickBot="1" x14ac:dyDescent="0.25">
      <c r="A38" s="24"/>
      <c r="B38" s="25"/>
      <c r="C38" s="25"/>
      <c r="D38" s="26"/>
      <c r="E38" s="26"/>
      <c r="F38" s="26"/>
      <c r="G38" s="26"/>
      <c r="H38" s="26"/>
      <c r="I38" s="13"/>
      <c r="J38" s="26"/>
      <c r="K38" s="26"/>
      <c r="L38" s="27"/>
      <c r="M38" s="26"/>
    </row>
    <row r="39" spans="1:15" ht="13.5" customHeight="1" thickTop="1" x14ac:dyDescent="0.2">
      <c r="A39" s="108" t="s">
        <v>45</v>
      </c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</row>
  </sheetData>
  <mergeCells count="3">
    <mergeCell ref="A8:D8"/>
    <mergeCell ref="A9:D9"/>
    <mergeCell ref="A39:O39"/>
  </mergeCells>
  <pageMargins left="0.75" right="0.75" top="1" bottom="1" header="0.5" footer="0.5"/>
  <pageSetup scale="81" orientation="landscape" horizontalDpi="0" verticalDpi="300" r:id="rId1"/>
  <headerFooter alignWithMargins="0">
    <oddHeader>&amp;C&amp;"Arial,Bold"FINAL TRANSPORT
INVOICE</oddHeader>
  </headerFooter>
  <drawing r:id="rId2"/>
  <legacyDrawing r:id="rId3"/>
  <oleObjects>
    <mc:AlternateContent xmlns:mc="http://schemas.openxmlformats.org/markup-compatibility/2006">
      <mc:Choice Requires="x14">
        <oleObject progId="Word.Document.8" shapeId="5121" r:id="rId4">
          <objectPr defaultSize="0" r:id="rId5">
            <anchor moveWithCells="1">
              <from>
                <xdr:col>1</xdr:col>
                <xdr:colOff>352425</xdr:colOff>
                <xdr:row>1</xdr:row>
                <xdr:rowOff>76200</xdr:rowOff>
              </from>
              <to>
                <xdr:col>2</xdr:col>
                <xdr:colOff>514350</xdr:colOff>
                <xdr:row>6</xdr:row>
                <xdr:rowOff>133350</xdr:rowOff>
              </to>
            </anchor>
          </objectPr>
        </oleObject>
      </mc:Choice>
      <mc:Fallback>
        <oleObject progId="Word.Document.8" shapeId="5121" r:id="rId4"/>
      </mc:Fallback>
    </mc:AlternateContent>
    <mc:AlternateContent xmlns:mc="http://schemas.openxmlformats.org/markup-compatibility/2006">
      <mc:Choice Requires="x14">
        <oleObject progId="Word.Document.8" shapeId="5122" r:id="rId6">
          <objectPr defaultSize="0" r:id="rId5">
            <anchor moveWithCells="1">
              <from>
                <xdr:col>1</xdr:col>
                <xdr:colOff>352425</xdr:colOff>
                <xdr:row>1</xdr:row>
                <xdr:rowOff>76200</xdr:rowOff>
              </from>
              <to>
                <xdr:col>2</xdr:col>
                <xdr:colOff>514350</xdr:colOff>
                <xdr:row>6</xdr:row>
                <xdr:rowOff>133350</xdr:rowOff>
              </to>
            </anchor>
          </objectPr>
        </oleObject>
      </mc:Choice>
      <mc:Fallback>
        <oleObject progId="Word.Document.8" shapeId="5122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CoverSheet</vt:lpstr>
      <vt:lpstr>Summary_Transport</vt:lpstr>
      <vt:lpstr>Transport_NBorder</vt:lpstr>
      <vt:lpstr>Transport_NGPL</vt:lpstr>
      <vt:lpstr>Summary_Transport!Print_Area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acook</dc:creator>
  <cp:lastModifiedBy>Jan Havlíček</cp:lastModifiedBy>
  <cp:lastPrinted>2000-06-15T22:48:44Z</cp:lastPrinted>
  <dcterms:created xsi:type="dcterms:W3CDTF">1999-11-09T15:34:27Z</dcterms:created>
  <dcterms:modified xsi:type="dcterms:W3CDTF">2023-09-15T18:21:27Z</dcterms:modified>
</cp:coreProperties>
</file>