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1296C6-098D-4EC5-B197-85174B56EC3A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Sheet1!$A$1:$I$31</definedName>
  </definedNames>
  <calcPr calcId="0"/>
</workbook>
</file>

<file path=xl/calcChain.xml><?xml version="1.0" encoding="utf-8"?>
<calcChain xmlns="http://schemas.openxmlformats.org/spreadsheetml/2006/main">
  <c r="G3" i="1" l="1"/>
  <c r="G5" i="1"/>
  <c r="G7" i="1"/>
  <c r="G9" i="1"/>
  <c r="C11" i="1"/>
  <c r="G11" i="1"/>
  <c r="G13" i="1"/>
  <c r="G15" i="1"/>
  <c r="G17" i="1"/>
  <c r="G19" i="1"/>
  <c r="G21" i="1"/>
  <c r="G23" i="1"/>
  <c r="G25" i="1"/>
  <c r="G27" i="1"/>
  <c r="G29" i="1"/>
  <c r="G31" i="1"/>
</calcChain>
</file>

<file path=xl/sharedStrings.xml><?xml version="1.0" encoding="utf-8"?>
<sst xmlns="http://schemas.openxmlformats.org/spreadsheetml/2006/main" count="52" uniqueCount="39">
  <si>
    <t>Big Trunkline Deal</t>
  </si>
  <si>
    <t>Original Value</t>
  </si>
  <si>
    <t>Trunkline Park and Loan</t>
  </si>
  <si>
    <t>Value as of 9-29</t>
  </si>
  <si>
    <t>Rho and Drift</t>
  </si>
  <si>
    <t>META ID's</t>
  </si>
  <si>
    <t>66419 66791 66779 66796</t>
  </si>
  <si>
    <t>66808 66839</t>
  </si>
  <si>
    <t>ANR Rolling Thunder</t>
  </si>
  <si>
    <t>NSS Tidal Wave</t>
  </si>
  <si>
    <t>66947 66951</t>
  </si>
  <si>
    <t>DSS Optimization</t>
  </si>
  <si>
    <t xml:space="preserve"> </t>
  </si>
  <si>
    <t>PESC Baseload</t>
  </si>
  <si>
    <t>Hub Bailout (Original Deal booked 6-27)</t>
  </si>
  <si>
    <t>Unwinding of the first third (Deal done 7-13)</t>
  </si>
  <si>
    <t>Unwinding of the second third (Deal done 7-20)</t>
  </si>
  <si>
    <t>Rehedging 1/3 (Deal done 8-21)</t>
  </si>
  <si>
    <t>Rehedging 1/3 (Deal done 9-15)</t>
  </si>
  <si>
    <t>Wilton Center</t>
  </si>
  <si>
    <t>PGL Hub Deals</t>
  </si>
  <si>
    <t>EMW HUB Deals</t>
  </si>
  <si>
    <t>Alliance Deal</t>
  </si>
  <si>
    <t>MEH INCOME</t>
  </si>
  <si>
    <t>38 SPECIAL</t>
  </si>
  <si>
    <t>TRUNKLINE</t>
  </si>
  <si>
    <t xml:space="preserve">NOTIONAL </t>
  </si>
  <si>
    <t>PRESENT VALUE</t>
  </si>
  <si>
    <t xml:space="preserve">TRUNKLINE </t>
  </si>
  <si>
    <t>DSS OPTIMIZATION</t>
  </si>
  <si>
    <t>ANR ROLLING THUNDER</t>
  </si>
  <si>
    <t>MEH SHARE OF ROLLING THUNDER</t>
  </si>
  <si>
    <t>NSS TIDAL WAVE</t>
  </si>
  <si>
    <t>MEH SHARE OF TIDAL WAVE</t>
  </si>
  <si>
    <t>PESC BASELOAD</t>
  </si>
  <si>
    <t>Reserve taken out of MEH for Hub Bailout</t>
  </si>
  <si>
    <t>Releasing part of the Bailout Reserve</t>
  </si>
  <si>
    <t>Reserved in the book</t>
  </si>
  <si>
    <t>NSS Bailout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</si>
</sst>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38" fontId="0" fillId="0" borderId="0" xfId="0" applyNumberFormat="1"/>
    <xf numFmtId="164" fontId="0" fillId="0" borderId="0" xfId="0" applyNumberFormat="1" applyAlignment="1">
      <alignment horizontal="center"/>
    </xf>
    <xf numFmtId="38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D11" sqref="D11"/>
    </sheetView>
  </sheetViews>
  <sheetFormatPr defaultRowHeight="15.75" x14ac:dyDescent="0.25"/>
  <cols>
    <col min="1" max="1" width="39.375" customWidth="1"/>
    <col min="2" max="2" width="0.75" customWidth="1"/>
    <col min="3" max="3" width="16.375" customWidth="1"/>
    <col min="4" max="4" width="0.75" customWidth="1"/>
    <col min="5" max="5" width="15.875" customWidth="1"/>
    <col min="6" max="6" width="0.75" customWidth="1"/>
    <col min="7" max="7" width="14.125" customWidth="1"/>
    <col min="8" max="8" width="0.75" customWidth="1"/>
    <col min="9" max="9" width="23" customWidth="1"/>
  </cols>
  <sheetData>
    <row r="1" spans="1:9" x14ac:dyDescent="0.25">
      <c r="C1" s="2" t="s">
        <v>1</v>
      </c>
      <c r="D1" s="2"/>
      <c r="E1" s="2" t="s">
        <v>3</v>
      </c>
      <c r="G1" s="2" t="s">
        <v>4</v>
      </c>
      <c r="I1" s="2" t="s">
        <v>5</v>
      </c>
    </row>
    <row r="3" spans="1:9" x14ac:dyDescent="0.25">
      <c r="A3" s="3" t="s">
        <v>0</v>
      </c>
      <c r="C3" s="6">
        <v>2286634</v>
      </c>
      <c r="D3" s="6"/>
      <c r="E3" s="6">
        <v>2341454</v>
      </c>
      <c r="G3" s="6">
        <f>+E3-C3</f>
        <v>54820</v>
      </c>
      <c r="I3" s="7" t="s">
        <v>6</v>
      </c>
    </row>
    <row r="4" spans="1:9" x14ac:dyDescent="0.25">
      <c r="A4" s="4"/>
      <c r="C4" s="6"/>
      <c r="D4" s="6"/>
      <c r="E4" s="6"/>
    </row>
    <row r="5" spans="1:9" x14ac:dyDescent="0.25">
      <c r="A5" s="3" t="s">
        <v>2</v>
      </c>
      <c r="C5" s="6">
        <v>363</v>
      </c>
      <c r="D5" s="6"/>
      <c r="E5" s="6">
        <v>-4871</v>
      </c>
      <c r="G5" s="6">
        <f>+E5-C5</f>
        <v>-5234</v>
      </c>
      <c r="I5" s="1" t="s">
        <v>7</v>
      </c>
    </row>
    <row r="6" spans="1:9" x14ac:dyDescent="0.25">
      <c r="A6" s="5"/>
    </row>
    <row r="7" spans="1:9" x14ac:dyDescent="0.25">
      <c r="A7" s="3" t="s">
        <v>11</v>
      </c>
      <c r="C7" s="6">
        <v>37445</v>
      </c>
      <c r="D7" s="6"/>
      <c r="E7" s="6">
        <v>40303</v>
      </c>
      <c r="G7" s="6">
        <f>+E7-C7</f>
        <v>2858</v>
      </c>
      <c r="I7" s="1" t="s">
        <v>10</v>
      </c>
    </row>
    <row r="9" spans="1:9" x14ac:dyDescent="0.25">
      <c r="A9" s="3" t="s">
        <v>8</v>
      </c>
      <c r="C9" s="6">
        <v>512234</v>
      </c>
      <c r="D9" s="6"/>
      <c r="E9" s="6">
        <v>485514</v>
      </c>
      <c r="G9" s="6">
        <f>+E9-C9</f>
        <v>-26720</v>
      </c>
      <c r="I9" s="1">
        <v>66945</v>
      </c>
    </row>
    <row r="10" spans="1:9" x14ac:dyDescent="0.25">
      <c r="A10" s="3"/>
      <c r="C10" s="6"/>
      <c r="D10" s="6"/>
      <c r="E10" s="6"/>
      <c r="G10" s="6"/>
      <c r="I10" s="1"/>
    </row>
    <row r="11" spans="1:9" x14ac:dyDescent="0.25">
      <c r="A11" s="3" t="s">
        <v>9</v>
      </c>
      <c r="C11" s="6">
        <f>347776+115925</f>
        <v>463701</v>
      </c>
      <c r="D11" s="6"/>
      <c r="E11" s="6">
        <v>464703</v>
      </c>
      <c r="G11" s="6">
        <f>+E11-C11</f>
        <v>1002</v>
      </c>
      <c r="I11" s="1">
        <v>66944</v>
      </c>
    </row>
    <row r="13" spans="1:9" s="5" customFormat="1" x14ac:dyDescent="0.25">
      <c r="A13" s="3" t="s">
        <v>13</v>
      </c>
      <c r="C13" s="6">
        <v>16423</v>
      </c>
      <c r="D13" s="6"/>
      <c r="E13" s="6">
        <v>6719</v>
      </c>
      <c r="F13"/>
      <c r="G13" s="6">
        <f>+E13-C13</f>
        <v>-9704</v>
      </c>
      <c r="H13"/>
      <c r="I13" s="1">
        <v>66952</v>
      </c>
    </row>
    <row r="15" spans="1:9" x14ac:dyDescent="0.25">
      <c r="A15" s="3" t="s">
        <v>14</v>
      </c>
      <c r="C15" s="6">
        <v>2002753</v>
      </c>
      <c r="D15" s="6"/>
      <c r="E15" s="6">
        <v>1593628</v>
      </c>
      <c r="G15" s="6">
        <f>+E15-C15</f>
        <v>-409125</v>
      </c>
      <c r="I15" s="1">
        <v>67064</v>
      </c>
    </row>
    <row r="17" spans="1:9" x14ac:dyDescent="0.25">
      <c r="A17" s="3" t="s">
        <v>15</v>
      </c>
      <c r="C17" s="6">
        <v>-451455</v>
      </c>
      <c r="D17" s="6"/>
      <c r="E17" s="6">
        <v>-454252</v>
      </c>
      <c r="G17" s="6">
        <f>+E17-C17</f>
        <v>-2797</v>
      </c>
      <c r="I17" s="1">
        <v>67066</v>
      </c>
    </row>
    <row r="19" spans="1:9" x14ac:dyDescent="0.25">
      <c r="A19" s="5" t="s">
        <v>16</v>
      </c>
      <c r="C19" s="6">
        <v>-359839</v>
      </c>
      <c r="D19" s="6"/>
      <c r="E19" s="6">
        <v>-361160</v>
      </c>
      <c r="G19" s="6">
        <f>+E19-C19</f>
        <v>-1321</v>
      </c>
      <c r="I19" s="1">
        <v>67067</v>
      </c>
    </row>
    <row r="21" spans="1:9" x14ac:dyDescent="0.25">
      <c r="A21" s="3" t="s">
        <v>17</v>
      </c>
      <c r="C21" s="6">
        <v>575157</v>
      </c>
      <c r="D21" s="6"/>
      <c r="E21" s="6">
        <v>576533</v>
      </c>
      <c r="G21" s="6">
        <f>+E21-C21</f>
        <v>1376</v>
      </c>
      <c r="I21" s="1">
        <v>67073</v>
      </c>
    </row>
    <row r="23" spans="1:9" x14ac:dyDescent="0.25">
      <c r="A23" s="3" t="s">
        <v>18</v>
      </c>
      <c r="C23" s="6">
        <v>612584</v>
      </c>
      <c r="D23" s="6"/>
      <c r="E23" s="6">
        <v>614265</v>
      </c>
      <c r="G23" s="6">
        <f>+E23-C23</f>
        <v>1681</v>
      </c>
      <c r="I23" s="1">
        <v>67074</v>
      </c>
    </row>
    <row r="24" spans="1:9" x14ac:dyDescent="0.25">
      <c r="A24" t="s">
        <v>12</v>
      </c>
    </row>
    <row r="25" spans="1:9" x14ac:dyDescent="0.25">
      <c r="A25" s="3" t="s">
        <v>19</v>
      </c>
      <c r="C25" s="6">
        <v>95000</v>
      </c>
      <c r="D25" s="6"/>
      <c r="E25" s="6">
        <v>95000</v>
      </c>
      <c r="G25" s="6">
        <f>+E25-C25</f>
        <v>0</v>
      </c>
    </row>
    <row r="27" spans="1:9" x14ac:dyDescent="0.25">
      <c r="A27" s="3" t="s">
        <v>20</v>
      </c>
      <c r="C27" s="6">
        <v>344000</v>
      </c>
      <c r="D27" s="6"/>
      <c r="E27" s="6">
        <v>344000</v>
      </c>
      <c r="G27">
        <f>+E27-C27</f>
        <v>0</v>
      </c>
    </row>
    <row r="28" spans="1:9" x14ac:dyDescent="0.25">
      <c r="A28" s="5"/>
    </row>
    <row r="29" spans="1:9" x14ac:dyDescent="0.25">
      <c r="A29" s="3" t="s">
        <v>21</v>
      </c>
      <c r="C29" s="6">
        <v>175505</v>
      </c>
      <c r="D29" s="6"/>
      <c r="E29" s="6">
        <v>175505</v>
      </c>
      <c r="G29">
        <f>+E29-C29</f>
        <v>0</v>
      </c>
    </row>
    <row r="31" spans="1:9" x14ac:dyDescent="0.25">
      <c r="A31" s="3" t="s">
        <v>22</v>
      </c>
      <c r="C31" s="6">
        <v>22800</v>
      </c>
      <c r="D31" s="6"/>
      <c r="E31" s="6">
        <v>22800</v>
      </c>
      <c r="G31">
        <f>+E31-C31</f>
        <v>0</v>
      </c>
    </row>
    <row r="33" spans="1:7" x14ac:dyDescent="0.25">
      <c r="A33" s="3"/>
    </row>
    <row r="35" spans="1:7" x14ac:dyDescent="0.25">
      <c r="C35" s="6"/>
      <c r="D35" s="6"/>
      <c r="E35" s="6"/>
      <c r="G35" s="6"/>
    </row>
  </sheetData>
  <pageMargins left="0.25" right="0.25" top="1" bottom="1" header="0.5" footer="0.5"/>
  <pageSetup scale="8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F21" sqref="F21"/>
    </sheetView>
  </sheetViews>
  <sheetFormatPr defaultRowHeight="15.75" x14ac:dyDescent="0.25"/>
  <cols>
    <col min="1" max="1" width="40.375" style="3" customWidth="1"/>
    <col min="2" max="2" width="18.5" style="6" customWidth="1"/>
    <col min="3" max="3" width="0.75" style="6" customWidth="1"/>
    <col min="4" max="4" width="17.375" style="6" customWidth="1"/>
  </cols>
  <sheetData>
    <row r="1" spans="1:4" x14ac:dyDescent="0.25">
      <c r="B1" s="9" t="s">
        <v>26</v>
      </c>
      <c r="C1" s="8"/>
      <c r="D1" s="9" t="s">
        <v>27</v>
      </c>
    </row>
    <row r="2" spans="1:4" x14ac:dyDescent="0.25">
      <c r="B2" s="9" t="s">
        <v>23</v>
      </c>
      <c r="C2" s="8"/>
      <c r="D2" s="9" t="s">
        <v>23</v>
      </c>
    </row>
    <row r="4" spans="1:4" x14ac:dyDescent="0.25">
      <c r="A4" s="3" t="s">
        <v>24</v>
      </c>
      <c r="B4" s="6">
        <v>392744</v>
      </c>
      <c r="D4" s="6">
        <v>392744</v>
      </c>
    </row>
    <row r="6" spans="1:4" x14ac:dyDescent="0.25">
      <c r="A6" s="3" t="s">
        <v>25</v>
      </c>
      <c r="B6" s="6">
        <v>2286634</v>
      </c>
      <c r="D6" s="6">
        <v>2341454</v>
      </c>
    </row>
    <row r="8" spans="1:4" x14ac:dyDescent="0.25">
      <c r="A8" s="3" t="s">
        <v>28</v>
      </c>
      <c r="B8" s="6">
        <v>363</v>
      </c>
      <c r="D8" s="6">
        <v>-4871</v>
      </c>
    </row>
    <row r="10" spans="1:4" x14ac:dyDescent="0.25">
      <c r="A10" s="3" t="s">
        <v>29</v>
      </c>
      <c r="B10" s="6">
        <v>37445</v>
      </c>
      <c r="D10" s="6">
        <v>40303</v>
      </c>
    </row>
    <row r="12" spans="1:4" x14ac:dyDescent="0.25">
      <c r="A12" s="3" t="s">
        <v>30</v>
      </c>
      <c r="B12" s="6">
        <v>512234</v>
      </c>
      <c r="D12" s="6">
        <v>485514</v>
      </c>
    </row>
    <row r="13" spans="1:4" x14ac:dyDescent="0.25">
      <c r="A13" s="3" t="s">
        <v>31</v>
      </c>
      <c r="B13" s="6">
        <v>128045</v>
      </c>
      <c r="D13" s="6">
        <v>128045</v>
      </c>
    </row>
    <row r="15" spans="1:4" x14ac:dyDescent="0.25">
      <c r="A15" s="3" t="s">
        <v>32</v>
      </c>
      <c r="B15" s="6">
        <v>463701</v>
      </c>
      <c r="D15" s="6">
        <v>464703</v>
      </c>
    </row>
    <row r="16" spans="1:4" x14ac:dyDescent="0.25">
      <c r="A16" s="3" t="s">
        <v>33</v>
      </c>
      <c r="B16" s="6">
        <v>115925</v>
      </c>
      <c r="D16" s="6">
        <v>115925</v>
      </c>
    </row>
    <row r="18" spans="1:4" x14ac:dyDescent="0.25">
      <c r="A18" s="3" t="s">
        <v>34</v>
      </c>
      <c r="B18" s="6">
        <v>16423</v>
      </c>
      <c r="D18" s="6">
        <v>6719</v>
      </c>
    </row>
    <row r="20" spans="1:4" x14ac:dyDescent="0.25">
      <c r="A20" s="3" t="s">
        <v>14</v>
      </c>
      <c r="B20" s="6">
        <v>2002753</v>
      </c>
      <c r="D20" s="6">
        <v>1593628</v>
      </c>
    </row>
    <row r="21" spans="1:4" x14ac:dyDescent="0.25">
      <c r="A21" s="3" t="s">
        <v>35</v>
      </c>
      <c r="B21" s="6">
        <v>-1250000</v>
      </c>
      <c r="D21" s="6">
        <v>-1250000</v>
      </c>
    </row>
    <row r="23" spans="1:4" x14ac:dyDescent="0.25">
      <c r="A23" s="3" t="s">
        <v>15</v>
      </c>
      <c r="B23" s="6">
        <v>-451455</v>
      </c>
      <c r="D23" s="6">
        <v>-454252</v>
      </c>
    </row>
    <row r="24" spans="1:4" x14ac:dyDescent="0.25">
      <c r="A24" s="3" t="s">
        <v>36</v>
      </c>
      <c r="B24" s="6">
        <v>451455</v>
      </c>
      <c r="D24" s="6">
        <v>451455</v>
      </c>
    </row>
    <row r="26" spans="1:4" x14ac:dyDescent="0.25">
      <c r="A26" s="3" t="s">
        <v>16</v>
      </c>
      <c r="B26" s="6">
        <v>-359839</v>
      </c>
      <c r="D26" s="6">
        <v>-361160</v>
      </c>
    </row>
    <row r="27" spans="1:4" x14ac:dyDescent="0.25">
      <c r="A27" s="3" t="s">
        <v>36</v>
      </c>
      <c r="B27" s="6">
        <v>359839</v>
      </c>
      <c r="D27" s="6">
        <v>359839</v>
      </c>
    </row>
    <row r="29" spans="1:4" x14ac:dyDescent="0.25">
      <c r="A29" s="3" t="s">
        <v>17</v>
      </c>
      <c r="B29" s="6">
        <v>575157</v>
      </c>
      <c r="D29" s="6">
        <v>576533</v>
      </c>
    </row>
    <row r="30" spans="1:4" x14ac:dyDescent="0.25">
      <c r="A30" s="3" t="s">
        <v>37</v>
      </c>
      <c r="B30" s="6">
        <v>-575157</v>
      </c>
      <c r="D30" s="6">
        <v>-575157</v>
      </c>
    </row>
    <row r="32" spans="1:4" x14ac:dyDescent="0.25">
      <c r="A32" s="3" t="s">
        <v>18</v>
      </c>
      <c r="B32" s="6">
        <v>612584</v>
      </c>
      <c r="D32" s="6">
        <v>614265</v>
      </c>
    </row>
    <row r="33" spans="1:4" x14ac:dyDescent="0.25">
      <c r="A33" s="3" t="s">
        <v>37</v>
      </c>
      <c r="B33" s="6">
        <v>-612584</v>
      </c>
      <c r="D33" s="6">
        <v>-612584</v>
      </c>
    </row>
    <row r="34" spans="1:4" ht="15" customHeight="1" x14ac:dyDescent="0.25">
      <c r="A34" s="3" t="s">
        <v>12</v>
      </c>
    </row>
    <row r="35" spans="1:4" x14ac:dyDescent="0.25">
      <c r="A35" s="3" t="s">
        <v>19</v>
      </c>
      <c r="B35" s="6">
        <v>95000</v>
      </c>
      <c r="D35" s="6">
        <v>95000</v>
      </c>
    </row>
    <row r="36" spans="1:4" x14ac:dyDescent="0.25">
      <c r="B36"/>
      <c r="C36"/>
      <c r="D36"/>
    </row>
    <row r="37" spans="1:4" x14ac:dyDescent="0.25">
      <c r="A37" s="3" t="s">
        <v>20</v>
      </c>
      <c r="B37" s="6">
        <v>344000</v>
      </c>
      <c r="D37" s="6">
        <v>344000</v>
      </c>
    </row>
    <row r="38" spans="1:4" x14ac:dyDescent="0.25">
      <c r="B38"/>
      <c r="C38"/>
      <c r="D38"/>
    </row>
    <row r="39" spans="1:4" x14ac:dyDescent="0.25">
      <c r="A39" s="3" t="s">
        <v>21</v>
      </c>
      <c r="B39" s="6">
        <v>175505</v>
      </c>
      <c r="D39" s="6">
        <v>175505</v>
      </c>
    </row>
    <row r="40" spans="1:4" x14ac:dyDescent="0.25">
      <c r="B40"/>
      <c r="C40"/>
      <c r="D40"/>
    </row>
    <row r="41" spans="1:4" x14ac:dyDescent="0.25">
      <c r="A41" s="3" t="s">
        <v>22</v>
      </c>
      <c r="B41" s="6">
        <v>22800</v>
      </c>
      <c r="D41" s="6">
        <v>22800</v>
      </c>
    </row>
    <row r="43" spans="1:4" x14ac:dyDescent="0.25">
      <c r="A43" s="3" t="s">
        <v>38</v>
      </c>
      <c r="B43" s="6">
        <v>1200000</v>
      </c>
      <c r="D43" s="6">
        <v>1200000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5.7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kradous</dc:creator>
  <cp:lastModifiedBy>Jan Havlíček</cp:lastModifiedBy>
  <cp:lastPrinted>2000-10-05T19:44:22Z</cp:lastPrinted>
  <dcterms:created xsi:type="dcterms:W3CDTF">2000-10-04T14:46:03Z</dcterms:created>
  <dcterms:modified xsi:type="dcterms:W3CDTF">2023-09-15T18:44:31Z</dcterms:modified>
</cp:coreProperties>
</file>