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93D34E1-393A-42CC-A888-FD7DEFAB5DE3}" xr6:coauthVersionLast="47" xr6:coauthVersionMax="47" xr10:uidLastSave="{00000000-0000-0000-0000-000000000000}"/>
  <bookViews>
    <workbookView xWindow="-120" yWindow="-120" windowWidth="38640" windowHeight="15720" activeTab="1"/>
  </bookViews>
  <sheets>
    <sheet name="Eddie Bauer 4X4" sheetId="6" r:id="rId1"/>
    <sheet name="Eddie Bauer 4X2" sheetId="7" r:id="rId2"/>
    <sheet name="Sheet2" sheetId="2" r:id="rId3"/>
    <sheet name="Sheet3" sheetId="3" r:id="rId4"/>
    <sheet name="Sheet4" sheetId="4" r:id="rId5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7" l="1"/>
  <c r="E6" i="7"/>
  <c r="E7" i="7"/>
  <c r="E8" i="7"/>
  <c r="E9" i="7"/>
  <c r="E10" i="7"/>
  <c r="E11" i="7"/>
  <c r="E12" i="7"/>
  <c r="C13" i="7"/>
  <c r="D13" i="7"/>
  <c r="E13" i="7"/>
  <c r="F13" i="7"/>
  <c r="C16" i="7"/>
  <c r="F16" i="7"/>
  <c r="C18" i="7"/>
  <c r="F18" i="7"/>
  <c r="C21" i="7"/>
  <c r="F21" i="7"/>
  <c r="C25" i="7"/>
  <c r="F25" i="7"/>
  <c r="C28" i="7"/>
  <c r="F28" i="7"/>
  <c r="C31" i="7"/>
  <c r="F31" i="7"/>
  <c r="E5" i="6"/>
  <c r="E6" i="6"/>
  <c r="E7" i="6"/>
  <c r="E8" i="6"/>
  <c r="E9" i="6"/>
  <c r="E10" i="6"/>
  <c r="C11" i="6"/>
  <c r="D11" i="6"/>
  <c r="E11" i="6"/>
  <c r="F11" i="6"/>
  <c r="C14" i="6"/>
  <c r="F14" i="6"/>
  <c r="C16" i="6"/>
  <c r="F16" i="6"/>
  <c r="C19" i="6"/>
  <c r="F19" i="6"/>
  <c r="C23" i="6"/>
  <c r="F23" i="6"/>
  <c r="C26" i="6"/>
  <c r="F26" i="6"/>
  <c r="C29" i="6"/>
  <c r="F29" i="6"/>
</calcChain>
</file>

<file path=xl/sharedStrings.xml><?xml version="1.0" encoding="utf-8"?>
<sst xmlns="http://schemas.openxmlformats.org/spreadsheetml/2006/main" count="42" uniqueCount="22">
  <si>
    <t>Base</t>
  </si>
  <si>
    <t>Invoice</t>
  </si>
  <si>
    <t>MSRP</t>
  </si>
  <si>
    <t>Destination</t>
  </si>
  <si>
    <t>Tax</t>
  </si>
  <si>
    <t>Title</t>
  </si>
  <si>
    <t>Over Invoice</t>
  </si>
  <si>
    <t>License</t>
  </si>
  <si>
    <t>Ford Citibank</t>
  </si>
  <si>
    <t>Driver Edge Citibank</t>
  </si>
  <si>
    <t>Payment</t>
  </si>
  <si>
    <t>Interest Rate</t>
  </si>
  <si>
    <t>Months</t>
  </si>
  <si>
    <t>Down Payment</t>
  </si>
  <si>
    <t>TMV</t>
  </si>
  <si>
    <t>Expedition Eddie Bauer 4X4</t>
  </si>
  <si>
    <t>Premier Group</t>
  </si>
  <si>
    <t>Entertainment System</t>
  </si>
  <si>
    <t>Load Leveling Suspension</t>
  </si>
  <si>
    <t>Limited Slip Differential</t>
  </si>
  <si>
    <t>5.4L V8</t>
  </si>
  <si>
    <t>Class III Towing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</si>
</sst>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0" fillId="0" borderId="1" xfId="0" applyBorder="1" applyAlignment="1">
      <alignment horizontal="center"/>
    </xf>
    <xf numFmtId="9" fontId="0" fillId="0" borderId="0" xfId="0" applyNumberFormat="1"/>
    <xf numFmtId="38" fontId="0" fillId="0" borderId="0" xfId="0" applyNumberFormat="1"/>
    <xf numFmtId="38" fontId="0" fillId="0" borderId="1" xfId="0" applyNumberFormat="1" applyBorder="1"/>
    <xf numFmtId="10" fontId="1" fillId="0" borderId="0" xfId="1" applyNumberFormat="1"/>
    <xf numFmtId="38" fontId="0" fillId="0" borderId="1" xfId="0" applyNumberFormat="1" applyBorder="1" applyAlignment="1">
      <alignment horizontal="center"/>
    </xf>
    <xf numFmtId="6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1"/>
  <sheetViews>
    <sheetView workbookViewId="0">
      <selection activeCell="E22" sqref="E22"/>
    </sheetView>
  </sheetViews>
  <sheetFormatPr defaultRowHeight="12.75" x14ac:dyDescent="0.2"/>
  <cols>
    <col min="2" max="2" width="17.7109375" bestFit="1" customWidth="1"/>
    <col min="4" max="4" width="13.42578125" bestFit="1" customWidth="1"/>
    <col min="5" max="6" width="13" bestFit="1" customWidth="1"/>
  </cols>
  <sheetData>
    <row r="3" spans="2:6" x14ac:dyDescent="0.2">
      <c r="C3" s="2" t="s">
        <v>15</v>
      </c>
    </row>
    <row r="4" spans="2:6" x14ac:dyDescent="0.2">
      <c r="C4" s="3" t="s">
        <v>1</v>
      </c>
      <c r="D4" s="3" t="s">
        <v>2</v>
      </c>
      <c r="F4" s="8" t="s">
        <v>14</v>
      </c>
    </row>
    <row r="5" spans="2:6" x14ac:dyDescent="0.2">
      <c r="B5" s="1" t="s">
        <v>0</v>
      </c>
      <c r="C5" s="5">
        <v>35843</v>
      </c>
      <c r="D5" s="5">
        <v>40695</v>
      </c>
      <c r="E5" s="4">
        <f t="shared" ref="E5:E11" si="0">ROUND(1-(C5/D5),2)</f>
        <v>0.12</v>
      </c>
      <c r="F5" s="5">
        <v>36347</v>
      </c>
    </row>
    <row r="6" spans="2:6" x14ac:dyDescent="0.2">
      <c r="B6" s="1" t="s">
        <v>16</v>
      </c>
      <c r="C6" s="5">
        <v>676</v>
      </c>
      <c r="D6" s="5">
        <v>795</v>
      </c>
      <c r="E6" s="4">
        <f t="shared" si="0"/>
        <v>0.15</v>
      </c>
      <c r="F6" s="5">
        <v>688</v>
      </c>
    </row>
    <row r="7" spans="2:6" x14ac:dyDescent="0.2">
      <c r="B7" s="1" t="s">
        <v>17</v>
      </c>
      <c r="C7" s="5">
        <v>1142</v>
      </c>
      <c r="D7" s="5">
        <v>1345</v>
      </c>
      <c r="E7" s="4">
        <f t="shared" si="0"/>
        <v>0.15</v>
      </c>
      <c r="F7">
        <v>1163</v>
      </c>
    </row>
    <row r="8" spans="2:6" x14ac:dyDescent="0.2">
      <c r="B8" s="1" t="s">
        <v>18</v>
      </c>
      <c r="C8" s="5">
        <v>692</v>
      </c>
      <c r="D8" s="5">
        <v>815</v>
      </c>
      <c r="E8" s="4">
        <f t="shared" si="0"/>
        <v>0.15</v>
      </c>
      <c r="F8">
        <v>705</v>
      </c>
    </row>
    <row r="9" spans="2:6" x14ac:dyDescent="0.2">
      <c r="B9" s="1" t="s">
        <v>19</v>
      </c>
      <c r="C9" s="5">
        <v>217</v>
      </c>
      <c r="D9" s="5">
        <v>255</v>
      </c>
      <c r="E9" s="4">
        <f t="shared" si="0"/>
        <v>0.15</v>
      </c>
      <c r="F9">
        <v>221</v>
      </c>
    </row>
    <row r="10" spans="2:6" x14ac:dyDescent="0.2">
      <c r="B10" s="1" t="s">
        <v>3</v>
      </c>
      <c r="C10" s="6">
        <v>715</v>
      </c>
      <c r="D10" s="6">
        <v>715</v>
      </c>
      <c r="E10" s="4">
        <f t="shared" si="0"/>
        <v>0</v>
      </c>
      <c r="F10" s="6">
        <v>715</v>
      </c>
    </row>
    <row r="11" spans="2:6" x14ac:dyDescent="0.2">
      <c r="C11" s="5">
        <f>SUM(C5:C10)</f>
        <v>39285</v>
      </c>
      <c r="D11" s="5">
        <f>SUM(D5:D10)</f>
        <v>44620</v>
      </c>
      <c r="E11" s="4">
        <f t="shared" si="0"/>
        <v>0.12</v>
      </c>
      <c r="F11" s="5">
        <f>SUM(F5:F10)</f>
        <v>39839</v>
      </c>
    </row>
    <row r="13" spans="2:6" x14ac:dyDescent="0.2">
      <c r="B13" s="1" t="s">
        <v>6</v>
      </c>
      <c r="C13" s="6">
        <v>500</v>
      </c>
      <c r="D13" s="5"/>
      <c r="F13" s="6">
        <v>0</v>
      </c>
    </row>
    <row r="14" spans="2:6" x14ac:dyDescent="0.2">
      <c r="C14" s="5">
        <f>SUM(C11:C13)</f>
        <v>39785</v>
      </c>
      <c r="D14" s="5"/>
      <c r="F14" s="5">
        <f>SUM(F11:F13)</f>
        <v>39839</v>
      </c>
    </row>
    <row r="15" spans="2:6" x14ac:dyDescent="0.2">
      <c r="C15" s="5"/>
      <c r="D15" s="5"/>
      <c r="F15" s="5"/>
    </row>
    <row r="16" spans="2:6" x14ac:dyDescent="0.2">
      <c r="B16" s="1" t="s">
        <v>4</v>
      </c>
      <c r="C16" s="5">
        <f>ROUND(C14*0.062,0)</f>
        <v>2467</v>
      </c>
      <c r="D16" s="5"/>
      <c r="F16" s="5">
        <f>ROUND(F14*0.062,0)</f>
        <v>2470</v>
      </c>
    </row>
    <row r="17" spans="2:6" x14ac:dyDescent="0.2">
      <c r="B17" s="1" t="s">
        <v>5</v>
      </c>
      <c r="C17" s="5">
        <v>100</v>
      </c>
      <c r="D17" s="5"/>
      <c r="F17" s="5">
        <v>100</v>
      </c>
    </row>
    <row r="18" spans="2:6" x14ac:dyDescent="0.2">
      <c r="B18" s="1" t="s">
        <v>7</v>
      </c>
      <c r="C18" s="6">
        <v>50</v>
      </c>
      <c r="D18" s="5"/>
      <c r="F18" s="6">
        <v>50</v>
      </c>
    </row>
    <row r="19" spans="2:6" x14ac:dyDescent="0.2">
      <c r="C19" s="5">
        <f>SUM(C14:C18)</f>
        <v>42402</v>
      </c>
      <c r="D19" s="5"/>
      <c r="F19" s="5">
        <f>SUM(F14:F18)</f>
        <v>42459</v>
      </c>
    </row>
    <row r="20" spans="2:6" x14ac:dyDescent="0.2">
      <c r="F20" s="5"/>
    </row>
    <row r="21" spans="2:6" x14ac:dyDescent="0.2">
      <c r="B21" s="1" t="s">
        <v>8</v>
      </c>
      <c r="C21" s="5">
        <v>-1417</v>
      </c>
      <c r="D21" s="5"/>
      <c r="F21" s="5">
        <v>-1417</v>
      </c>
    </row>
    <row r="22" spans="2:6" x14ac:dyDescent="0.2">
      <c r="B22" s="1" t="s">
        <v>9</v>
      </c>
      <c r="C22" s="6">
        <v>-1118</v>
      </c>
      <c r="D22" s="5"/>
      <c r="F22" s="6">
        <v>-1118</v>
      </c>
    </row>
    <row r="23" spans="2:6" x14ac:dyDescent="0.2">
      <c r="C23" s="5">
        <f>SUM(C19:C22)</f>
        <v>39867</v>
      </c>
      <c r="D23" s="5"/>
      <c r="F23" s="5">
        <f>SUM(F19:F22)</f>
        <v>39924</v>
      </c>
    </row>
    <row r="24" spans="2:6" x14ac:dyDescent="0.2">
      <c r="F24" s="5"/>
    </row>
    <row r="25" spans="2:6" x14ac:dyDescent="0.2">
      <c r="B25" t="s">
        <v>13</v>
      </c>
      <c r="C25" s="6">
        <v>-2200</v>
      </c>
      <c r="D25" s="5"/>
      <c r="F25" s="6">
        <v>-2200</v>
      </c>
    </row>
    <row r="26" spans="2:6" x14ac:dyDescent="0.2">
      <c r="C26" s="5">
        <f>SUM(C23:C25)</f>
        <v>37667</v>
      </c>
      <c r="D26" s="5"/>
      <c r="F26" s="5">
        <f>SUM(F23:F25)</f>
        <v>37724</v>
      </c>
    </row>
    <row r="27" spans="2:6" x14ac:dyDescent="0.2">
      <c r="F27" s="5"/>
    </row>
    <row r="28" spans="2:6" x14ac:dyDescent="0.2">
      <c r="F28" s="5"/>
    </row>
    <row r="29" spans="2:6" x14ac:dyDescent="0.2">
      <c r="B29" t="s">
        <v>10</v>
      </c>
      <c r="C29" s="9">
        <f>PMT(C30/12,C31,C26,0)*-1</f>
        <v>763.75094366168344</v>
      </c>
      <c r="F29" s="9">
        <f>PMT(F30/12,F31,F26,0)*-1</f>
        <v>764.90669813612294</v>
      </c>
    </row>
    <row r="30" spans="2:6" x14ac:dyDescent="0.2">
      <c r="B30" t="s">
        <v>11</v>
      </c>
      <c r="C30" s="7">
        <v>0.08</v>
      </c>
      <c r="F30" s="7">
        <v>0.08</v>
      </c>
    </row>
    <row r="31" spans="2:6" x14ac:dyDescent="0.2">
      <c r="B31" t="s">
        <v>12</v>
      </c>
      <c r="C31" s="5">
        <v>60</v>
      </c>
      <c r="F31" s="5">
        <v>60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3"/>
  <sheetViews>
    <sheetView tabSelected="1" workbookViewId="0">
      <selection activeCell="F28" sqref="F28"/>
    </sheetView>
  </sheetViews>
  <sheetFormatPr defaultRowHeight="12.75" x14ac:dyDescent="0.2"/>
  <cols>
    <col min="2" max="2" width="17.7109375" bestFit="1" customWidth="1"/>
    <col min="4" max="4" width="13.42578125" bestFit="1" customWidth="1"/>
    <col min="5" max="6" width="13" bestFit="1" customWidth="1"/>
  </cols>
  <sheetData>
    <row r="3" spans="2:6" x14ac:dyDescent="0.2">
      <c r="C3" s="2" t="s">
        <v>15</v>
      </c>
    </row>
    <row r="4" spans="2:6" x14ac:dyDescent="0.2">
      <c r="C4" s="3" t="s">
        <v>1</v>
      </c>
      <c r="D4" s="3" t="s">
        <v>2</v>
      </c>
      <c r="F4" s="8" t="s">
        <v>14</v>
      </c>
    </row>
    <row r="5" spans="2:6" x14ac:dyDescent="0.2">
      <c r="B5" s="1" t="s">
        <v>0</v>
      </c>
      <c r="C5" s="5">
        <v>32279</v>
      </c>
      <c r="D5" s="5">
        <v>36550</v>
      </c>
      <c r="E5" s="4">
        <f t="shared" ref="E5:E13" si="0">ROUND(1-(C5/D5),2)</f>
        <v>0.12</v>
      </c>
      <c r="F5" s="5">
        <v>32655</v>
      </c>
    </row>
    <row r="6" spans="2:6" x14ac:dyDescent="0.2">
      <c r="B6" s="1" t="s">
        <v>20</v>
      </c>
      <c r="C6" s="5">
        <v>591</v>
      </c>
      <c r="D6" s="5">
        <v>695</v>
      </c>
      <c r="E6" s="4">
        <f t="shared" si="0"/>
        <v>0.15</v>
      </c>
      <c r="F6" s="5">
        <v>600</v>
      </c>
    </row>
    <row r="7" spans="2:6" x14ac:dyDescent="0.2">
      <c r="B7" s="1" t="s">
        <v>21</v>
      </c>
      <c r="C7" s="5">
        <v>748</v>
      </c>
      <c r="D7" s="5">
        <v>880</v>
      </c>
      <c r="E7" s="4">
        <f t="shared" si="0"/>
        <v>0.15</v>
      </c>
      <c r="F7" s="5">
        <v>760</v>
      </c>
    </row>
    <row r="8" spans="2:6" x14ac:dyDescent="0.2">
      <c r="B8" s="1" t="s">
        <v>16</v>
      </c>
      <c r="C8" s="5">
        <v>676</v>
      </c>
      <c r="D8" s="5">
        <v>795</v>
      </c>
      <c r="E8" s="4">
        <f t="shared" si="0"/>
        <v>0.15</v>
      </c>
      <c r="F8" s="5">
        <v>688</v>
      </c>
    </row>
    <row r="9" spans="2:6" x14ac:dyDescent="0.2">
      <c r="B9" s="1" t="s">
        <v>17</v>
      </c>
      <c r="C9" s="5">
        <v>1142</v>
      </c>
      <c r="D9" s="5">
        <v>1345</v>
      </c>
      <c r="E9" s="4">
        <f t="shared" si="0"/>
        <v>0.15</v>
      </c>
      <c r="F9">
        <v>1163</v>
      </c>
    </row>
    <row r="10" spans="2:6" x14ac:dyDescent="0.2">
      <c r="B10" s="1" t="s">
        <v>18</v>
      </c>
      <c r="C10" s="5">
        <v>692</v>
      </c>
      <c r="D10" s="5">
        <v>815</v>
      </c>
      <c r="E10" s="4">
        <f t="shared" si="0"/>
        <v>0.15</v>
      </c>
      <c r="F10">
        <v>705</v>
      </c>
    </row>
    <row r="11" spans="2:6" x14ac:dyDescent="0.2">
      <c r="B11" s="1" t="s">
        <v>19</v>
      </c>
      <c r="C11" s="5">
        <v>217</v>
      </c>
      <c r="D11" s="5">
        <v>255</v>
      </c>
      <c r="E11" s="4">
        <f t="shared" si="0"/>
        <v>0.15</v>
      </c>
      <c r="F11">
        <v>221</v>
      </c>
    </row>
    <row r="12" spans="2:6" x14ac:dyDescent="0.2">
      <c r="B12" s="1" t="s">
        <v>3</v>
      </c>
      <c r="C12" s="6">
        <v>715</v>
      </c>
      <c r="D12" s="6">
        <v>715</v>
      </c>
      <c r="E12" s="4">
        <f t="shared" si="0"/>
        <v>0</v>
      </c>
      <c r="F12" s="6">
        <v>715</v>
      </c>
    </row>
    <row r="13" spans="2:6" x14ac:dyDescent="0.2">
      <c r="C13" s="5">
        <f>SUM(C5:C12)</f>
        <v>37060</v>
      </c>
      <c r="D13" s="5">
        <f>SUM(D5:D12)</f>
        <v>42050</v>
      </c>
      <c r="E13" s="4">
        <f t="shared" si="0"/>
        <v>0.12</v>
      </c>
      <c r="F13" s="5">
        <f>SUM(F5:F12)</f>
        <v>37507</v>
      </c>
    </row>
    <row r="15" spans="2:6" x14ac:dyDescent="0.2">
      <c r="B15" s="1" t="s">
        <v>6</v>
      </c>
      <c r="C15" s="6">
        <v>500</v>
      </c>
      <c r="D15" s="5"/>
      <c r="F15" s="6">
        <v>0</v>
      </c>
    </row>
    <row r="16" spans="2:6" x14ac:dyDescent="0.2">
      <c r="C16" s="5">
        <f>SUM(C13:C15)</f>
        <v>37560</v>
      </c>
      <c r="D16" s="5"/>
      <c r="F16" s="5">
        <f>SUM(F13:F15)</f>
        <v>37507</v>
      </c>
    </row>
    <row r="17" spans="2:6" x14ac:dyDescent="0.2">
      <c r="C17" s="5"/>
      <c r="D17" s="5"/>
      <c r="F17" s="5"/>
    </row>
    <row r="18" spans="2:6" x14ac:dyDescent="0.2">
      <c r="B18" s="1" t="s">
        <v>4</v>
      </c>
      <c r="C18" s="5">
        <f>ROUND(C16*0.062,0)</f>
        <v>2329</v>
      </c>
      <c r="D18" s="5"/>
      <c r="F18" s="5">
        <f>ROUND(F16*0.062,0)</f>
        <v>2325</v>
      </c>
    </row>
    <row r="19" spans="2:6" x14ac:dyDescent="0.2">
      <c r="B19" s="1" t="s">
        <v>5</v>
      </c>
      <c r="C19" s="5">
        <v>100</v>
      </c>
      <c r="D19" s="5"/>
      <c r="F19" s="5">
        <v>100</v>
      </c>
    </row>
    <row r="20" spans="2:6" x14ac:dyDescent="0.2">
      <c r="B20" s="1" t="s">
        <v>7</v>
      </c>
      <c r="C20" s="6">
        <v>50</v>
      </c>
      <c r="D20" s="5"/>
      <c r="F20" s="6">
        <v>50</v>
      </c>
    </row>
    <row r="21" spans="2:6" x14ac:dyDescent="0.2">
      <c r="C21" s="5">
        <f>SUM(C16:C20)</f>
        <v>40039</v>
      </c>
      <c r="D21" s="5"/>
      <c r="F21" s="5">
        <f>SUM(F16:F20)</f>
        <v>39982</v>
      </c>
    </row>
    <row r="22" spans="2:6" x14ac:dyDescent="0.2">
      <c r="F22" s="5"/>
    </row>
    <row r="23" spans="2:6" x14ac:dyDescent="0.2">
      <c r="B23" s="1" t="s">
        <v>8</v>
      </c>
      <c r="C23" s="5">
        <v>-1417</v>
      </c>
      <c r="D23" s="5"/>
      <c r="F23" s="5">
        <v>-1417</v>
      </c>
    </row>
    <row r="24" spans="2:6" x14ac:dyDescent="0.2">
      <c r="B24" s="1" t="s">
        <v>9</v>
      </c>
      <c r="C24" s="6">
        <v>-1118</v>
      </c>
      <c r="D24" s="5"/>
      <c r="F24" s="6">
        <v>-1118</v>
      </c>
    </row>
    <row r="25" spans="2:6" x14ac:dyDescent="0.2">
      <c r="C25" s="5">
        <f>SUM(C21:C24)</f>
        <v>37504</v>
      </c>
      <c r="D25" s="5"/>
      <c r="F25" s="5">
        <f>SUM(F21:F24)</f>
        <v>37447</v>
      </c>
    </row>
    <row r="26" spans="2:6" x14ac:dyDescent="0.2">
      <c r="F26" s="5"/>
    </row>
    <row r="27" spans="2:6" x14ac:dyDescent="0.2">
      <c r="B27" t="s">
        <v>13</v>
      </c>
      <c r="C27" s="6">
        <v>-2200</v>
      </c>
      <c r="D27" s="5"/>
      <c r="F27" s="6">
        <v>-2200</v>
      </c>
    </row>
    <row r="28" spans="2:6" x14ac:dyDescent="0.2">
      <c r="C28" s="5">
        <f>SUM(C25:C27)</f>
        <v>35304</v>
      </c>
      <c r="D28" s="5"/>
      <c r="F28" s="5">
        <f>SUM(F25:F27)</f>
        <v>35247</v>
      </c>
    </row>
    <row r="29" spans="2:6" x14ac:dyDescent="0.2">
      <c r="F29" s="5"/>
    </row>
    <row r="30" spans="2:6" x14ac:dyDescent="0.2">
      <c r="F30" s="5"/>
    </row>
    <row r="31" spans="2:6" x14ac:dyDescent="0.2">
      <c r="B31" t="s">
        <v>10</v>
      </c>
      <c r="C31" s="9">
        <f>PMT(C32/12,C33,C28,0)*-1</f>
        <v>715.83782395816149</v>
      </c>
      <c r="F31" s="9">
        <f>PMT(F32/12,F33,F28,0)*-1</f>
        <v>714.68206948372188</v>
      </c>
    </row>
    <row r="32" spans="2:6" x14ac:dyDescent="0.2">
      <c r="B32" t="s">
        <v>11</v>
      </c>
      <c r="C32" s="7">
        <v>0.08</v>
      </c>
      <c r="F32" s="7">
        <v>0.08</v>
      </c>
    </row>
    <row r="33" spans="2:6" x14ac:dyDescent="0.2">
      <c r="B33" t="s">
        <v>12</v>
      </c>
      <c r="C33" s="5">
        <v>60</v>
      </c>
      <c r="F33" s="5">
        <v>60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Eddie Bauer 4X4</vt:lpstr>
      <vt:lpstr>Eddie Bauer 4X2</vt:lpstr>
      <vt:lpstr>Sheet2</vt:lpstr>
      <vt:lpstr>Sheet3</vt:lpstr>
      <vt:lpstr>Sheet4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Darron Giron</dc:creator>
  <cp:lastModifiedBy>Jan Havlíček</cp:lastModifiedBy>
  <dcterms:created xsi:type="dcterms:W3CDTF">1998-12-14T20:47:55Z</dcterms:created>
  <dcterms:modified xsi:type="dcterms:W3CDTF">2023-09-15T18:58:58Z</dcterms:modified>
</cp:coreProperties>
</file>