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828967-B308-4BFF-B157-DE3EBF143F67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  <sheet name="Sheet4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C12" i="1"/>
  <c r="D12" i="1"/>
  <c r="E12" i="1"/>
  <c r="E5" i="2"/>
  <c r="E6" i="2"/>
  <c r="E7" i="2"/>
  <c r="E8" i="2"/>
  <c r="E9" i="2"/>
  <c r="E10" i="2"/>
  <c r="E11" i="2"/>
  <c r="C12" i="2"/>
  <c r="D12" i="2"/>
  <c r="E12" i="2"/>
  <c r="F12" i="2"/>
  <c r="C15" i="2"/>
  <c r="F15" i="2"/>
  <c r="C17" i="2"/>
  <c r="F17" i="2"/>
  <c r="C20" i="2"/>
  <c r="F20" i="2"/>
  <c r="C24" i="2"/>
  <c r="F24" i="2"/>
  <c r="C27" i="2"/>
  <c r="F27" i="2"/>
  <c r="C30" i="2"/>
  <c r="F30" i="2"/>
</calcChain>
</file>

<file path=xl/sharedStrings.xml><?xml version="1.0" encoding="utf-8"?>
<sst xmlns="http://schemas.openxmlformats.org/spreadsheetml/2006/main" count="71" uniqueCount="42">
  <si>
    <t>BMW 528i</t>
  </si>
  <si>
    <t>Base</t>
  </si>
  <si>
    <t>Auto</t>
  </si>
  <si>
    <t>Invoice</t>
  </si>
  <si>
    <t>MSRP</t>
  </si>
  <si>
    <t>Moonroof</t>
  </si>
  <si>
    <t>Shadowline Exterior Trim</t>
  </si>
  <si>
    <t>235/45R-17 Tires</t>
  </si>
  <si>
    <t>Sport Suspension</t>
  </si>
  <si>
    <t>Montana Leather Upholstery</t>
  </si>
  <si>
    <t>Auto Dimming Mirror</t>
  </si>
  <si>
    <t>Metallic Paint</t>
  </si>
  <si>
    <t>Sport Premium</t>
  </si>
  <si>
    <t>Package (269)</t>
  </si>
  <si>
    <t>X</t>
  </si>
  <si>
    <t>Premium</t>
  </si>
  <si>
    <t>Package (468)</t>
  </si>
  <si>
    <t>Sport</t>
  </si>
  <si>
    <t>Montana</t>
  </si>
  <si>
    <t>Leather</t>
  </si>
  <si>
    <t>TMV</t>
  </si>
  <si>
    <t>Destination</t>
  </si>
  <si>
    <t>Over Invoice</t>
  </si>
  <si>
    <t>Tax</t>
  </si>
  <si>
    <t>Title</t>
  </si>
  <si>
    <t>License</t>
  </si>
  <si>
    <t>Ford Citibank</t>
  </si>
  <si>
    <t>Driver Edge Citibank</t>
  </si>
  <si>
    <t>Down Payment</t>
  </si>
  <si>
    <t>Payment</t>
  </si>
  <si>
    <t>Interest Rate</t>
  </si>
  <si>
    <t>Months</t>
  </si>
  <si>
    <t>BMW 530i</t>
  </si>
  <si>
    <t>Auto Transmission</t>
  </si>
  <si>
    <t>Package (270)</t>
  </si>
  <si>
    <t>Sports Steering Wheel</t>
  </si>
  <si>
    <t>Leather Gearknob</t>
  </si>
  <si>
    <t>Wood Interior Trim</t>
  </si>
  <si>
    <t>Sport Premium Package</t>
  </si>
  <si>
    <t>CD Player</t>
  </si>
  <si>
    <t>Sport Seats</t>
  </si>
  <si>
    <t>Premium Hi-Fi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</si>
</sst>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3" fontId="0" fillId="0" borderId="0" xfId="0" applyNumberFormat="1"/>
    <xf numFmtId="9" fontId="0" fillId="0" borderId="0" xfId="0" applyNumberFormat="1"/>
    <xf numFmtId="38" fontId="0" fillId="0" borderId="1" xfId="0" applyNumberFormat="1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8" fontId="0" fillId="0" borderId="0" xfId="0" applyNumberFormat="1"/>
    <xf numFmtId="6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C6" sqref="C6"/>
    </sheetView>
  </sheetViews>
  <sheetFormatPr defaultRowHeight="12.75" x14ac:dyDescent="0.2"/>
  <cols>
    <col min="1" max="1" width="11.140625" customWidth="1"/>
    <col min="2" max="2" width="10.5703125" customWidth="1"/>
    <col min="4" max="4" width="13.42578125" bestFit="1" customWidth="1"/>
    <col min="5" max="6" width="13" bestFit="1" customWidth="1"/>
  </cols>
  <sheetData>
    <row r="3" spans="2:5" x14ac:dyDescent="0.2">
      <c r="C3" s="3" t="s">
        <v>0</v>
      </c>
    </row>
    <row r="4" spans="2:5" x14ac:dyDescent="0.2">
      <c r="C4" s="4" t="s">
        <v>3</v>
      </c>
      <c r="D4" s="4" t="s">
        <v>4</v>
      </c>
    </row>
    <row r="5" spans="2:5" x14ac:dyDescent="0.2">
      <c r="B5" s="2" t="s">
        <v>1</v>
      </c>
      <c r="C5" s="5">
        <v>35620</v>
      </c>
      <c r="D5" s="5">
        <v>39400</v>
      </c>
      <c r="E5" s="6">
        <f t="shared" ref="E5:E12" si="0">ROUND(1-(C5/D5),2)</f>
        <v>0.1</v>
      </c>
    </row>
    <row r="6" spans="2:5" x14ac:dyDescent="0.2">
      <c r="B6" s="2" t="s">
        <v>2</v>
      </c>
      <c r="C6" s="5">
        <v>1210</v>
      </c>
      <c r="D6" s="5">
        <v>1275</v>
      </c>
      <c r="E6" s="6">
        <f t="shared" si="0"/>
        <v>0.05</v>
      </c>
    </row>
    <row r="7" spans="2:5" x14ac:dyDescent="0.2">
      <c r="B7" s="2" t="s">
        <v>5</v>
      </c>
      <c r="C7" s="5">
        <v>870</v>
      </c>
      <c r="D7" s="5">
        <v>1050</v>
      </c>
      <c r="E7" s="6">
        <f t="shared" si="0"/>
        <v>0.17</v>
      </c>
    </row>
    <row r="8" spans="2:5" x14ac:dyDescent="0.2">
      <c r="B8" s="2" t="s">
        <v>38</v>
      </c>
      <c r="C8" s="5">
        <v>1635</v>
      </c>
      <c r="D8" s="5">
        <v>1970</v>
      </c>
      <c r="E8" s="6">
        <f t="shared" si="0"/>
        <v>0.17</v>
      </c>
    </row>
    <row r="9" spans="2:5" x14ac:dyDescent="0.2">
      <c r="B9" s="2" t="s">
        <v>19</v>
      </c>
      <c r="C9" s="5">
        <v>1205</v>
      </c>
      <c r="D9" s="5">
        <v>1450</v>
      </c>
      <c r="E9" s="6">
        <f t="shared" si="0"/>
        <v>0.17</v>
      </c>
    </row>
    <row r="10" spans="2:5" x14ac:dyDescent="0.2">
      <c r="B10" s="2" t="s">
        <v>11</v>
      </c>
      <c r="C10" s="5">
        <v>395</v>
      </c>
      <c r="D10" s="5">
        <v>475</v>
      </c>
      <c r="E10" s="6">
        <f t="shared" si="0"/>
        <v>0.17</v>
      </c>
    </row>
    <row r="11" spans="2:5" x14ac:dyDescent="0.2">
      <c r="C11" s="5"/>
      <c r="D11" s="5"/>
    </row>
    <row r="12" spans="2:5" x14ac:dyDescent="0.2">
      <c r="C12" s="5">
        <f>SUM(C5:C11)</f>
        <v>40935</v>
      </c>
      <c r="D12" s="5">
        <f>SUM(D5:D11)</f>
        <v>45620</v>
      </c>
      <c r="E12" s="6">
        <f t="shared" si="0"/>
        <v>0.1</v>
      </c>
    </row>
    <row r="18" spans="1:12" x14ac:dyDescent="0.2">
      <c r="C18" t="s">
        <v>3</v>
      </c>
      <c r="D18" s="5">
        <v>3655</v>
      </c>
      <c r="E18" s="5">
        <v>2635</v>
      </c>
      <c r="F18" s="5">
        <v>1675</v>
      </c>
      <c r="G18" s="5">
        <v>1235</v>
      </c>
      <c r="H18" s="5">
        <v>895</v>
      </c>
    </row>
    <row r="19" spans="1:12" x14ac:dyDescent="0.2">
      <c r="C19" t="s">
        <v>4</v>
      </c>
      <c r="D19" s="5">
        <v>4300</v>
      </c>
      <c r="E19" s="5">
        <v>3100</v>
      </c>
      <c r="F19" s="5">
        <v>1970</v>
      </c>
      <c r="G19" s="5">
        <v>1450</v>
      </c>
      <c r="H19" s="5">
        <v>1050</v>
      </c>
    </row>
    <row r="20" spans="1:12" x14ac:dyDescent="0.2">
      <c r="C20" t="s">
        <v>20</v>
      </c>
      <c r="D20" s="5">
        <v>4176</v>
      </c>
      <c r="E20" s="5">
        <v>3010</v>
      </c>
      <c r="F20" s="5">
        <v>1913</v>
      </c>
      <c r="G20" s="5">
        <v>1409</v>
      </c>
      <c r="H20" s="5">
        <v>1020</v>
      </c>
    </row>
    <row r="21" spans="1:12" s="1" customFormat="1" x14ac:dyDescent="0.2">
      <c r="D21" s="1" t="s">
        <v>12</v>
      </c>
      <c r="E21" s="1" t="s">
        <v>15</v>
      </c>
      <c r="F21" s="1" t="s">
        <v>17</v>
      </c>
      <c r="G21" s="1" t="s">
        <v>18</v>
      </c>
    </row>
    <row r="22" spans="1:12" s="1" customFormat="1" x14ac:dyDescent="0.2">
      <c r="D22" s="4" t="s">
        <v>13</v>
      </c>
      <c r="E22" s="4" t="s">
        <v>16</v>
      </c>
      <c r="F22" s="4" t="s">
        <v>34</v>
      </c>
      <c r="G22" s="4" t="s">
        <v>19</v>
      </c>
      <c r="H22" s="4" t="s">
        <v>5</v>
      </c>
    </row>
    <row r="23" spans="1:12" x14ac:dyDescent="0.2">
      <c r="A23" t="s">
        <v>7</v>
      </c>
      <c r="D23" s="1" t="s">
        <v>14</v>
      </c>
      <c r="E23" s="1"/>
      <c r="F23" s="1" t="s">
        <v>14</v>
      </c>
      <c r="G23" s="1"/>
      <c r="H23" s="1"/>
      <c r="I23" s="1"/>
      <c r="J23" s="1"/>
      <c r="K23" s="1"/>
      <c r="L23" s="1"/>
    </row>
    <row r="24" spans="1:12" x14ac:dyDescent="0.2">
      <c r="A24" t="s">
        <v>8</v>
      </c>
      <c r="D24" s="1" t="s">
        <v>14</v>
      </c>
      <c r="E24" s="1"/>
      <c r="F24" s="1" t="s">
        <v>14</v>
      </c>
      <c r="G24" s="1"/>
      <c r="H24" s="1"/>
      <c r="I24" s="1"/>
      <c r="J24" s="1"/>
      <c r="K24" s="1"/>
      <c r="L24" s="1"/>
    </row>
    <row r="25" spans="1:12" x14ac:dyDescent="0.2">
      <c r="A25" t="s">
        <v>6</v>
      </c>
      <c r="D25" s="1" t="s">
        <v>14</v>
      </c>
      <c r="E25" s="1"/>
      <c r="F25" s="1" t="s">
        <v>14</v>
      </c>
      <c r="G25" s="1"/>
      <c r="H25" s="1"/>
      <c r="I25" s="1"/>
      <c r="J25" s="1"/>
      <c r="K25" s="1"/>
      <c r="L25" s="1"/>
    </row>
    <row r="26" spans="1:12" x14ac:dyDescent="0.2">
      <c r="A26" t="s">
        <v>35</v>
      </c>
      <c r="D26" s="1" t="s">
        <v>14</v>
      </c>
      <c r="E26" s="1"/>
      <c r="F26" s="1" t="s">
        <v>14</v>
      </c>
      <c r="G26" s="1"/>
      <c r="H26" s="1"/>
      <c r="I26" s="1"/>
      <c r="J26" s="1"/>
      <c r="K26" s="1"/>
      <c r="L26" s="1"/>
    </row>
    <row r="27" spans="1:12" x14ac:dyDescent="0.2">
      <c r="A27" t="s">
        <v>36</v>
      </c>
      <c r="D27" s="1" t="s">
        <v>14</v>
      </c>
      <c r="E27" s="1" t="s">
        <v>14</v>
      </c>
      <c r="F27" s="1"/>
      <c r="G27" s="1"/>
      <c r="H27" s="1"/>
      <c r="I27" s="1"/>
      <c r="J27" s="1"/>
      <c r="K27" s="1"/>
      <c r="L27" s="1"/>
    </row>
    <row r="28" spans="1:12" x14ac:dyDescent="0.2">
      <c r="A28" t="s">
        <v>37</v>
      </c>
      <c r="D28" s="1" t="s">
        <v>14</v>
      </c>
      <c r="E28" s="1" t="s">
        <v>14</v>
      </c>
      <c r="F28" s="1"/>
      <c r="G28" s="1"/>
      <c r="H28" s="1"/>
      <c r="I28" s="1"/>
      <c r="J28" s="1"/>
      <c r="K28" s="1"/>
      <c r="L28" s="1"/>
    </row>
    <row r="29" spans="1:12" x14ac:dyDescent="0.2">
      <c r="A29" t="s">
        <v>9</v>
      </c>
      <c r="D29" s="1" t="s">
        <v>14</v>
      </c>
      <c r="E29" s="1" t="s">
        <v>14</v>
      </c>
      <c r="F29" s="1"/>
      <c r="G29" s="1" t="s">
        <v>14</v>
      </c>
      <c r="H29" s="1"/>
      <c r="I29" s="1"/>
      <c r="J29" s="1"/>
      <c r="K29" s="1"/>
      <c r="L29" s="1"/>
    </row>
    <row r="30" spans="1:12" x14ac:dyDescent="0.2">
      <c r="A30" t="s">
        <v>10</v>
      </c>
      <c r="D30" s="1" t="s">
        <v>14</v>
      </c>
      <c r="E30" s="1" t="s">
        <v>14</v>
      </c>
      <c r="F30" s="1"/>
      <c r="G30" s="1"/>
      <c r="H30" s="1"/>
      <c r="I30" s="1"/>
      <c r="J30" s="1"/>
      <c r="K30" s="1"/>
      <c r="L30" s="1"/>
    </row>
    <row r="31" spans="1:12" x14ac:dyDescent="0.2">
      <c r="A31" t="s">
        <v>5</v>
      </c>
      <c r="D31" s="1" t="s">
        <v>14</v>
      </c>
      <c r="E31" s="1" t="s">
        <v>14</v>
      </c>
      <c r="F31" s="1"/>
      <c r="G31" s="1"/>
      <c r="H31" s="1" t="s">
        <v>14</v>
      </c>
      <c r="I31" s="1"/>
      <c r="J31" s="1"/>
      <c r="K31" s="1"/>
      <c r="L31" s="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"/>
  <sheetViews>
    <sheetView tabSelected="1" workbookViewId="0">
      <selection activeCell="F31" sqref="F31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3" t="s">
        <v>32</v>
      </c>
    </row>
    <row r="4" spans="2:6" x14ac:dyDescent="0.2">
      <c r="C4" s="4" t="s">
        <v>3</v>
      </c>
      <c r="D4" s="4" t="s">
        <v>4</v>
      </c>
      <c r="F4" s="7" t="s">
        <v>20</v>
      </c>
    </row>
    <row r="5" spans="2:6" x14ac:dyDescent="0.2">
      <c r="B5" s="2" t="s">
        <v>1</v>
      </c>
      <c r="C5" s="8">
        <v>35620</v>
      </c>
      <c r="D5" s="8">
        <v>39400</v>
      </c>
      <c r="E5" s="6">
        <f t="shared" ref="E5:E12" si="0">ROUND(1-(C5/D5),2)</f>
        <v>0.1</v>
      </c>
      <c r="F5" s="8">
        <v>38672</v>
      </c>
    </row>
    <row r="6" spans="2:6" x14ac:dyDescent="0.2">
      <c r="B6" s="2" t="s">
        <v>33</v>
      </c>
      <c r="C6" s="8">
        <v>1210</v>
      </c>
      <c r="D6" s="8">
        <v>1275</v>
      </c>
      <c r="E6" s="6">
        <f t="shared" si="0"/>
        <v>0.05</v>
      </c>
      <c r="F6" s="8">
        <v>1262</v>
      </c>
    </row>
    <row r="7" spans="2:6" x14ac:dyDescent="0.2">
      <c r="B7" s="2" t="s">
        <v>12</v>
      </c>
      <c r="C7" s="8">
        <v>3655</v>
      </c>
      <c r="D7" s="8">
        <v>4300</v>
      </c>
      <c r="E7" s="6">
        <f t="shared" si="0"/>
        <v>0.15</v>
      </c>
      <c r="F7">
        <v>4176</v>
      </c>
    </row>
    <row r="8" spans="2:6" x14ac:dyDescent="0.2">
      <c r="B8" s="2" t="s">
        <v>40</v>
      </c>
      <c r="C8" s="8">
        <v>405</v>
      </c>
      <c r="D8" s="8">
        <v>475</v>
      </c>
      <c r="E8" s="6">
        <f t="shared" si="0"/>
        <v>0.15</v>
      </c>
      <c r="F8">
        <v>462</v>
      </c>
    </row>
    <row r="9" spans="2:6" x14ac:dyDescent="0.2">
      <c r="B9" s="2" t="s">
        <v>39</v>
      </c>
      <c r="C9" s="8">
        <v>170</v>
      </c>
      <c r="D9" s="8">
        <v>200</v>
      </c>
      <c r="E9" s="6">
        <f t="shared" si="0"/>
        <v>0.15</v>
      </c>
      <c r="F9">
        <v>194</v>
      </c>
    </row>
    <row r="10" spans="2:6" x14ac:dyDescent="0.2">
      <c r="B10" s="2" t="s">
        <v>41</v>
      </c>
      <c r="C10" s="8">
        <v>1020</v>
      </c>
      <c r="D10" s="8">
        <v>1200</v>
      </c>
      <c r="E10" s="6">
        <f t="shared" si="0"/>
        <v>0.15</v>
      </c>
      <c r="F10">
        <v>1165</v>
      </c>
    </row>
    <row r="11" spans="2:6" x14ac:dyDescent="0.2">
      <c r="B11" s="2" t="s">
        <v>21</v>
      </c>
      <c r="C11" s="9">
        <v>645</v>
      </c>
      <c r="D11" s="9">
        <v>645</v>
      </c>
      <c r="E11" s="6">
        <f t="shared" si="0"/>
        <v>0</v>
      </c>
      <c r="F11" s="9">
        <v>645</v>
      </c>
    </row>
    <row r="12" spans="2:6" x14ac:dyDescent="0.2">
      <c r="C12" s="8">
        <f>SUM(C5:C11)</f>
        <v>42725</v>
      </c>
      <c r="D12" s="8">
        <f>SUM(D5:D11)</f>
        <v>47495</v>
      </c>
      <c r="E12" s="6">
        <f t="shared" si="0"/>
        <v>0.1</v>
      </c>
      <c r="F12" s="8">
        <f>SUM(F5:F11)</f>
        <v>46576</v>
      </c>
    </row>
    <row r="14" spans="2:6" x14ac:dyDescent="0.2">
      <c r="B14" s="2" t="s">
        <v>22</v>
      </c>
      <c r="C14" s="9">
        <v>500</v>
      </c>
      <c r="D14" s="8"/>
      <c r="F14" s="9">
        <v>0</v>
      </c>
    </row>
    <row r="15" spans="2:6" x14ac:dyDescent="0.2">
      <c r="C15" s="8">
        <f>SUM(C12:C14)</f>
        <v>43225</v>
      </c>
      <c r="D15" s="8"/>
      <c r="F15" s="8">
        <f>SUM(F12:F14)</f>
        <v>46576</v>
      </c>
    </row>
    <row r="16" spans="2:6" x14ac:dyDescent="0.2">
      <c r="C16" s="8"/>
      <c r="D16" s="8"/>
      <c r="F16" s="8"/>
    </row>
    <row r="17" spans="2:6" x14ac:dyDescent="0.2">
      <c r="B17" s="2" t="s">
        <v>23</v>
      </c>
      <c r="C17" s="8">
        <f>ROUND(C15*0.062,0)</f>
        <v>2680</v>
      </c>
      <c r="D17" s="8"/>
      <c r="F17" s="8">
        <f>ROUND(F15*0.062,0)</f>
        <v>2888</v>
      </c>
    </row>
    <row r="18" spans="2:6" x14ac:dyDescent="0.2">
      <c r="B18" s="2" t="s">
        <v>24</v>
      </c>
      <c r="C18" s="8">
        <v>100</v>
      </c>
      <c r="D18" s="8"/>
      <c r="F18" s="8">
        <v>100</v>
      </c>
    </row>
    <row r="19" spans="2:6" x14ac:dyDescent="0.2">
      <c r="B19" s="2" t="s">
        <v>25</v>
      </c>
      <c r="C19" s="9">
        <v>50</v>
      </c>
      <c r="D19" s="8"/>
      <c r="F19" s="9">
        <v>50</v>
      </c>
    </row>
    <row r="20" spans="2:6" x14ac:dyDescent="0.2">
      <c r="C20" s="8">
        <f>SUM(C15:C19)</f>
        <v>46055</v>
      </c>
      <c r="D20" s="8"/>
      <c r="F20" s="8">
        <f>SUM(F15:F19)</f>
        <v>49614</v>
      </c>
    </row>
    <row r="21" spans="2:6" x14ac:dyDescent="0.2">
      <c r="F21" s="8"/>
    </row>
    <row r="22" spans="2:6" x14ac:dyDescent="0.2">
      <c r="B22" s="2" t="s">
        <v>26</v>
      </c>
      <c r="C22" s="8">
        <v>0</v>
      </c>
      <c r="D22" s="8"/>
      <c r="F22" s="8">
        <v>0</v>
      </c>
    </row>
    <row r="23" spans="2:6" x14ac:dyDescent="0.2">
      <c r="B23" s="2" t="s">
        <v>27</v>
      </c>
      <c r="C23" s="9">
        <v>0</v>
      </c>
      <c r="D23" s="8"/>
      <c r="F23" s="9">
        <v>0</v>
      </c>
    </row>
    <row r="24" spans="2:6" x14ac:dyDescent="0.2">
      <c r="C24" s="8">
        <f>SUM(C20:C23)</f>
        <v>46055</v>
      </c>
      <c r="D24" s="8"/>
      <c r="F24" s="8">
        <f>SUM(F20:F23)</f>
        <v>49614</v>
      </c>
    </row>
    <row r="25" spans="2:6" x14ac:dyDescent="0.2">
      <c r="F25" s="8"/>
    </row>
    <row r="26" spans="2:6" x14ac:dyDescent="0.2">
      <c r="B26" t="s">
        <v>28</v>
      </c>
      <c r="C26" s="9">
        <v>-2200</v>
      </c>
      <c r="D26" s="8"/>
      <c r="F26" s="9">
        <v>-2200</v>
      </c>
    </row>
    <row r="27" spans="2:6" x14ac:dyDescent="0.2">
      <c r="C27" s="8">
        <f>SUM(C24:C26)</f>
        <v>43855</v>
      </c>
      <c r="D27" s="8"/>
      <c r="F27" s="8">
        <f>SUM(F24:F26)</f>
        <v>47414</v>
      </c>
    </row>
    <row r="28" spans="2:6" x14ac:dyDescent="0.2">
      <c r="F28" s="8"/>
    </row>
    <row r="29" spans="2:6" x14ac:dyDescent="0.2">
      <c r="F29" s="8"/>
    </row>
    <row r="30" spans="2:6" x14ac:dyDescent="0.2">
      <c r="B30" t="s">
        <v>29</v>
      </c>
      <c r="C30" s="10">
        <f>PMT(C31/12,C32,C27,0)*-1</f>
        <v>910.35766845174658</v>
      </c>
      <c r="F30" s="11">
        <f>PMT(F31/12,F32,F27,0)*-1</f>
        <v>961.38495879085292</v>
      </c>
    </row>
    <row r="31" spans="2:6" x14ac:dyDescent="0.2">
      <c r="B31" t="s">
        <v>30</v>
      </c>
      <c r="C31" s="12">
        <v>0.09</v>
      </c>
      <c r="F31" s="12">
        <v>0.08</v>
      </c>
    </row>
    <row r="32" spans="2:6" x14ac:dyDescent="0.2">
      <c r="B32" t="s">
        <v>31</v>
      </c>
      <c r="C32" s="8">
        <v>60</v>
      </c>
      <c r="F32" s="8">
        <v>60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2023-09-15T19:00:21Z</dcterms:modified>
</cp:coreProperties>
</file>