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5C38E0-07E2-4D27-B088-8B41DA5F2FA6}" xr6:coauthVersionLast="47" xr6:coauthVersionMax="47" xr10:uidLastSave="{00000000-0000-0000-0000-000000000000}"/>
  <bookViews>
    <workbookView xWindow="-120" yWindow="-120" windowWidth="38640" windowHeight="15720"/>
  </bookViews>
  <sheets>
    <sheet name="Weighted" sheetId="2" r:id="rId1"/>
    <sheet name="Master Data" sheetId="1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8" i="2"/>
  <c r="D8" i="2"/>
  <c r="E8" i="2"/>
  <c r="F8" i="2"/>
  <c r="G8" i="2"/>
  <c r="H8" i="2"/>
  <c r="I8" i="2"/>
  <c r="J8" i="2"/>
  <c r="K8" i="2"/>
  <c r="L8" i="2"/>
  <c r="M8" i="2"/>
  <c r="N8" i="2"/>
  <c r="O8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</calcChain>
</file>

<file path=xl/sharedStrings.xml><?xml version="1.0" encoding="utf-8"?>
<sst xmlns="http://schemas.openxmlformats.org/spreadsheetml/2006/main" count="55" uniqueCount="17">
  <si>
    <t>MID Fuel Percentages to MID 16A</t>
  </si>
  <si>
    <t>MID 8</t>
  </si>
  <si>
    <t>Mainline</t>
  </si>
  <si>
    <t>Field</t>
  </si>
  <si>
    <t>Total</t>
  </si>
  <si>
    <t>MID 10</t>
  </si>
  <si>
    <t>MID 12</t>
  </si>
  <si>
    <t>MID 11</t>
  </si>
  <si>
    <t>MID 13</t>
  </si>
  <si>
    <t>08/01/01</t>
  </si>
  <si>
    <t>Avg 10-13</t>
  </si>
  <si>
    <t>Avg 10-11</t>
  </si>
  <si>
    <t>Avg 10-12</t>
  </si>
  <si>
    <t>MID Fuel Percentages to MID 16B</t>
  </si>
  <si>
    <t>November 9, 2001</t>
  </si>
  <si>
    <t>Average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</si>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</sst>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3" x14ac:knownFonts="1">
    <font>
      <sz val="10"/>
      <name val="Arial"/>
    </font>
    <font>
      <sz val="10"/>
      <color indexed="55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quotePrefix="1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1" fillId="0" borderId="0" xfId="0" applyNumberFormat="1" applyFont="1"/>
    <xf numFmtId="0" fontId="2" fillId="0" borderId="0" xfId="0" applyFont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9" fontId="0" fillId="0" borderId="0" xfId="0" applyNumberFormat="1"/>
    <xf numFmtId="9" fontId="0" fillId="2" borderId="0" xfId="0" applyNumberForma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2"/>
  <sheetViews>
    <sheetView tabSelected="1" topLeftCell="A8" workbookViewId="0">
      <selection activeCell="C26" sqref="C26"/>
    </sheetView>
  </sheetViews>
  <sheetFormatPr defaultColWidth="11.7109375" defaultRowHeight="20.100000000000001" customHeight="1" x14ac:dyDescent="0.2"/>
  <cols>
    <col min="1" max="1" width="12.7109375" customWidth="1"/>
    <col min="2" max="2" width="11.7109375" customWidth="1"/>
    <col min="3" max="3" width="11.7109375" style="3" customWidth="1"/>
    <col min="4" max="13" width="11.7109375" style="1" customWidth="1"/>
    <col min="14" max="14" width="11.7109375" customWidth="1"/>
    <col min="15" max="21" width="11.7109375" style="1" customWidth="1"/>
  </cols>
  <sheetData>
    <row r="1" spans="1:34" ht="20.100000000000001" customHeight="1" x14ac:dyDescent="0.2">
      <c r="A1" t="s">
        <v>13</v>
      </c>
    </row>
    <row r="2" spans="1:34" ht="20.100000000000001" customHeight="1" x14ac:dyDescent="0.2">
      <c r="A2" s="13" t="s">
        <v>14</v>
      </c>
    </row>
    <row r="3" spans="1:34" ht="20.100000000000001" customHeight="1" x14ac:dyDescent="0.2">
      <c r="F3" s="7"/>
    </row>
    <row r="4" spans="1:34" s="2" customFormat="1" ht="20.100000000000001" customHeight="1" x14ac:dyDescent="0.2">
      <c r="C4" s="4" t="s">
        <v>9</v>
      </c>
      <c r="D4" s="2">
        <v>36678</v>
      </c>
      <c r="E4" s="2">
        <v>36312</v>
      </c>
      <c r="F4" s="2">
        <v>36220</v>
      </c>
      <c r="G4" s="2">
        <v>36100</v>
      </c>
      <c r="H4" s="2">
        <v>35947</v>
      </c>
      <c r="I4" s="2">
        <v>35765</v>
      </c>
      <c r="J4" s="2">
        <v>35582</v>
      </c>
      <c r="K4" s="2">
        <v>35551</v>
      </c>
      <c r="L4" s="2">
        <v>35524</v>
      </c>
      <c r="M4" s="2">
        <v>35309</v>
      </c>
      <c r="N4" s="2">
        <v>35065</v>
      </c>
      <c r="O4" s="2">
        <v>34274</v>
      </c>
      <c r="P4" s="1"/>
      <c r="Q4" s="1"/>
      <c r="R4" s="1"/>
      <c r="S4" s="1"/>
      <c r="T4" s="1"/>
      <c r="U4" s="1"/>
    </row>
    <row r="5" spans="1:34" s="2" customFormat="1" ht="20.100000000000001" customHeight="1" x14ac:dyDescent="0.2">
      <c r="C5" s="5"/>
      <c r="P5" s="1"/>
      <c r="Q5" s="1"/>
      <c r="R5" s="1"/>
      <c r="S5" s="1"/>
      <c r="T5" s="1"/>
      <c r="U5" s="1"/>
    </row>
    <row r="6" spans="1:34" ht="20.100000000000001" customHeight="1" x14ac:dyDescent="0.2">
      <c r="A6" t="s">
        <v>5</v>
      </c>
      <c r="B6" t="s">
        <v>2</v>
      </c>
      <c r="C6" s="6">
        <v>2.6599999999999999E-2</v>
      </c>
      <c r="D6" s="1">
        <v>2.2499999999999999E-2</v>
      </c>
      <c r="E6" s="1">
        <v>1.84E-2</v>
      </c>
      <c r="F6" s="1">
        <v>2.01E-2</v>
      </c>
      <c r="G6" s="1">
        <v>2.4299999999999999E-2</v>
      </c>
      <c r="H6" s="1">
        <v>2.63E-2</v>
      </c>
      <c r="I6" s="1">
        <v>2.9000000000000001E-2</v>
      </c>
      <c r="J6" s="1">
        <v>2.9000000000000001E-2</v>
      </c>
      <c r="K6" s="1">
        <v>1.9599999999999999E-2</v>
      </c>
      <c r="L6" s="1">
        <v>0.02</v>
      </c>
      <c r="M6" s="1">
        <v>0.02</v>
      </c>
      <c r="N6" s="1">
        <v>0.02</v>
      </c>
      <c r="O6" s="1">
        <v>0.02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20.100000000000001" customHeight="1" x14ac:dyDescent="0.2">
      <c r="A7" s="11"/>
      <c r="B7" t="s">
        <v>3</v>
      </c>
      <c r="C7" s="6">
        <v>1.4500000000000001E-2</v>
      </c>
      <c r="D7" s="1">
        <v>1.78E-2</v>
      </c>
      <c r="E7" s="1">
        <v>1.21E-2</v>
      </c>
      <c r="F7" s="1">
        <v>1.03E-2</v>
      </c>
      <c r="G7" s="1">
        <v>1.03E-2</v>
      </c>
      <c r="H7" s="1">
        <v>1.03E-2</v>
      </c>
      <c r="I7" s="1">
        <v>9.4000000000000004E-3</v>
      </c>
      <c r="J7" s="1">
        <v>9.4000000000000004E-3</v>
      </c>
      <c r="K7" s="1">
        <v>2.35E-2</v>
      </c>
      <c r="L7" s="1">
        <v>2.5000000000000001E-2</v>
      </c>
      <c r="M7" s="1">
        <v>2.5000000000000001E-2</v>
      </c>
      <c r="N7" s="1">
        <v>2.5000000000000001E-2</v>
      </c>
      <c r="O7" s="1">
        <v>2.5000000000000001E-2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0.100000000000001" customHeight="1" x14ac:dyDescent="0.2">
      <c r="A8" s="12">
        <v>0.3</v>
      </c>
      <c r="B8" t="s">
        <v>4</v>
      </c>
      <c r="C8" s="6">
        <f>SUM(C6:C7)</f>
        <v>4.1099999999999998E-2</v>
      </c>
      <c r="D8" s="1">
        <f>D6+D7</f>
        <v>4.0300000000000002E-2</v>
      </c>
      <c r="E8" s="1">
        <f t="shared" ref="E8:O8" si="0">E6+E7</f>
        <v>3.0499999999999999E-2</v>
      </c>
      <c r="F8" s="1">
        <f t="shared" si="0"/>
        <v>3.04E-2</v>
      </c>
      <c r="G8" s="1">
        <f t="shared" si="0"/>
        <v>3.4599999999999999E-2</v>
      </c>
      <c r="H8" s="1">
        <f t="shared" si="0"/>
        <v>3.6600000000000001E-2</v>
      </c>
      <c r="I8" s="1">
        <f t="shared" si="0"/>
        <v>3.8400000000000004E-2</v>
      </c>
      <c r="J8" s="1">
        <f t="shared" si="0"/>
        <v>3.8400000000000004E-2</v>
      </c>
      <c r="K8" s="1">
        <f t="shared" si="0"/>
        <v>4.3099999999999999E-2</v>
      </c>
      <c r="L8" s="1">
        <f t="shared" si="0"/>
        <v>4.4999999999999998E-2</v>
      </c>
      <c r="M8" s="1">
        <f t="shared" si="0"/>
        <v>4.4999999999999998E-2</v>
      </c>
      <c r="N8" s="1">
        <f t="shared" si="0"/>
        <v>4.4999999999999998E-2</v>
      </c>
      <c r="O8" s="1">
        <f t="shared" si="0"/>
        <v>4.4999999999999998E-2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20.100000000000001" customHeight="1" x14ac:dyDescent="0.2">
      <c r="C9" s="6"/>
      <c r="N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20.100000000000001" customHeight="1" x14ac:dyDescent="0.2">
      <c r="A10" t="s">
        <v>7</v>
      </c>
      <c r="B10" t="s">
        <v>2</v>
      </c>
      <c r="C10" s="6">
        <v>2.6599999999999999E-2</v>
      </c>
      <c r="D10" s="1">
        <v>2.2499999999999999E-2</v>
      </c>
      <c r="E10" s="1">
        <v>1.84E-2</v>
      </c>
      <c r="F10" s="1">
        <v>2.01E-2</v>
      </c>
      <c r="G10" s="1">
        <v>1.9300000000000001E-2</v>
      </c>
      <c r="H10" s="1">
        <v>2.1399999999999999E-2</v>
      </c>
      <c r="I10" s="1">
        <v>2.4799999999999999E-2</v>
      </c>
      <c r="J10" s="1">
        <v>2.9000000000000001E-2</v>
      </c>
      <c r="K10" s="1">
        <v>1.4800000000000001E-2</v>
      </c>
      <c r="L10" s="1">
        <v>1.4999999999999999E-2</v>
      </c>
      <c r="M10" s="1">
        <v>1.4999999999999999E-2</v>
      </c>
      <c r="N10" s="1">
        <v>1.4999999999999999E-2</v>
      </c>
      <c r="O10" s="1">
        <v>1.4999999999999999E-2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20.100000000000001" customHeight="1" x14ac:dyDescent="0.2">
      <c r="B11" t="s">
        <v>3</v>
      </c>
      <c r="C11" s="6">
        <v>2.3599999999999999E-2</v>
      </c>
      <c r="D11" s="1">
        <v>2.2800000000000001E-2</v>
      </c>
      <c r="E11" s="1">
        <v>2.7799999999999998E-2</v>
      </c>
      <c r="F11" s="1">
        <v>2.5999999999999999E-2</v>
      </c>
      <c r="G11" s="1">
        <v>2.5999999999999999E-2</v>
      </c>
      <c r="H11" s="1">
        <v>2.5999999999999999E-2</v>
      </c>
      <c r="I11" s="1">
        <v>2.3099999999999999E-2</v>
      </c>
      <c r="J11" s="1">
        <v>2.3099999999999999E-2</v>
      </c>
      <c r="K11" s="1">
        <v>2.18E-2</v>
      </c>
      <c r="L11" s="1">
        <v>2.3E-2</v>
      </c>
      <c r="M11" s="1">
        <v>2.3E-2</v>
      </c>
      <c r="N11" s="1">
        <v>2.3E-2</v>
      </c>
      <c r="O11" s="1">
        <v>2.3E-2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20.100000000000001" customHeight="1" x14ac:dyDescent="0.2">
      <c r="A12" s="12">
        <v>0.57999999999999996</v>
      </c>
      <c r="B12" t="s">
        <v>4</v>
      </c>
      <c r="C12" s="6">
        <f>SUM(C10:C11)</f>
        <v>5.0199999999999995E-2</v>
      </c>
      <c r="D12" s="1">
        <f>D10+D11</f>
        <v>4.53E-2</v>
      </c>
      <c r="E12" s="1">
        <f t="shared" ref="E12:O12" si="1">E10+E11</f>
        <v>4.6199999999999998E-2</v>
      </c>
      <c r="F12" s="1">
        <f t="shared" si="1"/>
        <v>4.6100000000000002E-2</v>
      </c>
      <c r="G12" s="1">
        <f t="shared" si="1"/>
        <v>4.53E-2</v>
      </c>
      <c r="H12" s="1">
        <f t="shared" si="1"/>
        <v>4.7399999999999998E-2</v>
      </c>
      <c r="I12" s="1">
        <f t="shared" si="1"/>
        <v>4.7899999999999998E-2</v>
      </c>
      <c r="J12" s="1">
        <f t="shared" si="1"/>
        <v>5.21E-2</v>
      </c>
      <c r="K12" s="1">
        <f t="shared" si="1"/>
        <v>3.6600000000000001E-2</v>
      </c>
      <c r="L12" s="1">
        <f t="shared" si="1"/>
        <v>3.7999999999999999E-2</v>
      </c>
      <c r="M12" s="1">
        <f t="shared" si="1"/>
        <v>3.7999999999999999E-2</v>
      </c>
      <c r="N12" s="1">
        <f t="shared" si="1"/>
        <v>3.7999999999999999E-2</v>
      </c>
      <c r="O12" s="1">
        <f t="shared" si="1"/>
        <v>3.7999999999999999E-2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20.100000000000001" customHeight="1" x14ac:dyDescent="0.2">
      <c r="C13" s="6"/>
      <c r="N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20.100000000000001" customHeight="1" x14ac:dyDescent="0.2">
      <c r="A14" t="s">
        <v>6</v>
      </c>
      <c r="B14" t="s">
        <v>2</v>
      </c>
      <c r="C14" s="6">
        <v>2.6599999999999999E-2</v>
      </c>
      <c r="D14" s="1">
        <v>2.2499999999999999E-2</v>
      </c>
      <c r="E14" s="1">
        <v>1.84E-2</v>
      </c>
      <c r="F14" s="1">
        <v>2.01E-2</v>
      </c>
      <c r="G14" s="1">
        <v>1.2699999999999999E-2</v>
      </c>
      <c r="H14" s="1">
        <v>1.43E-2</v>
      </c>
      <c r="I14" s="1">
        <v>1.89E-2</v>
      </c>
      <c r="J14" s="1">
        <v>1.8200000000000001E-2</v>
      </c>
      <c r="K14" s="1">
        <v>1.4800000000000001E-2</v>
      </c>
      <c r="L14" s="1">
        <v>1.4999999999999999E-2</v>
      </c>
      <c r="M14" s="1">
        <v>1.4999999999999999E-2</v>
      </c>
      <c r="N14" s="1">
        <v>1.4999999999999999E-2</v>
      </c>
      <c r="O14" s="1">
        <v>1.4999999999999999E-2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0.100000000000001" customHeight="1" x14ac:dyDescent="0.2">
      <c r="B15" t="s">
        <v>3</v>
      </c>
      <c r="C15" s="6">
        <v>2.01E-2</v>
      </c>
      <c r="D15" s="1">
        <v>1.83E-2</v>
      </c>
      <c r="E15" s="1">
        <v>2.2499999999999999E-2</v>
      </c>
      <c r="F15" s="1">
        <v>2.0799999999999999E-2</v>
      </c>
      <c r="G15" s="1">
        <v>2.0799999999999999E-2</v>
      </c>
      <c r="H15" s="1">
        <v>2.0799999999999999E-2</v>
      </c>
      <c r="I15" s="1">
        <v>1.5900000000000001E-2</v>
      </c>
      <c r="J15" s="1">
        <v>1.5900000000000001E-2</v>
      </c>
      <c r="K15" s="1">
        <v>2.18E-2</v>
      </c>
      <c r="L15" s="1">
        <v>2.3E-2</v>
      </c>
      <c r="M15" s="1">
        <v>2.3E-2</v>
      </c>
      <c r="N15" s="1">
        <v>2.3E-2</v>
      </c>
      <c r="O15" s="1">
        <v>2.3E-2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0.100000000000001" customHeight="1" x14ac:dyDescent="0.2">
      <c r="A16" s="12">
        <v>0.06</v>
      </c>
      <c r="B16" t="s">
        <v>4</v>
      </c>
      <c r="C16" s="6">
        <f>SUM(C14:C15)</f>
        <v>4.6699999999999998E-2</v>
      </c>
      <c r="D16" s="1">
        <f>D14+D15</f>
        <v>4.0800000000000003E-2</v>
      </c>
      <c r="E16" s="1">
        <f t="shared" ref="E16:O16" si="2">E14+E15</f>
        <v>4.0899999999999999E-2</v>
      </c>
      <c r="F16" s="1">
        <f t="shared" si="2"/>
        <v>4.0899999999999999E-2</v>
      </c>
      <c r="G16" s="1">
        <f t="shared" si="2"/>
        <v>3.3500000000000002E-2</v>
      </c>
      <c r="H16" s="1">
        <f t="shared" si="2"/>
        <v>3.5099999999999999E-2</v>
      </c>
      <c r="I16" s="1">
        <f t="shared" si="2"/>
        <v>3.4799999999999998E-2</v>
      </c>
      <c r="J16" s="1">
        <f t="shared" si="2"/>
        <v>3.4100000000000005E-2</v>
      </c>
      <c r="K16" s="1">
        <f t="shared" si="2"/>
        <v>3.6600000000000001E-2</v>
      </c>
      <c r="L16" s="1">
        <f t="shared" si="2"/>
        <v>3.7999999999999999E-2</v>
      </c>
      <c r="M16" s="1">
        <f t="shared" si="2"/>
        <v>3.7999999999999999E-2</v>
      </c>
      <c r="N16" s="1">
        <f t="shared" si="2"/>
        <v>3.7999999999999999E-2</v>
      </c>
      <c r="O16" s="1">
        <f t="shared" si="2"/>
        <v>3.7999999999999999E-2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0.100000000000001" customHeight="1" x14ac:dyDescent="0.2">
      <c r="C17" s="6"/>
      <c r="N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20.100000000000001" customHeight="1" x14ac:dyDescent="0.2">
      <c r="A18" t="s">
        <v>8</v>
      </c>
      <c r="B18" t="s">
        <v>2</v>
      </c>
      <c r="C18" s="6">
        <v>2.6599999999999999E-2</v>
      </c>
      <c r="D18" s="1">
        <v>2.2499999999999999E-2</v>
      </c>
      <c r="E18" s="1">
        <v>1.84E-2</v>
      </c>
      <c r="F18" s="1">
        <v>2.01E-2</v>
      </c>
      <c r="G18" s="1">
        <v>1.2699999999999999E-2</v>
      </c>
      <c r="H18" s="1">
        <v>1.43E-2</v>
      </c>
      <c r="I18" s="1">
        <v>1.54E-2</v>
      </c>
      <c r="J18" s="1">
        <v>1.8200000000000001E-2</v>
      </c>
      <c r="K18" s="1">
        <v>7.4000000000000003E-3</v>
      </c>
      <c r="L18" s="1">
        <v>7.4999999999999997E-3</v>
      </c>
      <c r="M18" s="1">
        <v>7.4999999999999997E-3</v>
      </c>
      <c r="N18" s="1">
        <v>7.4999999999999997E-3</v>
      </c>
      <c r="O18" s="1">
        <v>1.4999999999999999E-2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0.100000000000001" customHeight="1" x14ac:dyDescent="0.2">
      <c r="B19" t="s">
        <v>3</v>
      </c>
      <c r="C19" s="6">
        <v>2.06E-2</v>
      </c>
      <c r="D19" s="1">
        <v>2.1100000000000001E-2</v>
      </c>
      <c r="E19" s="1">
        <v>2.8899999999999999E-2</v>
      </c>
      <c r="F19" s="1">
        <v>3.4599999999999999E-2</v>
      </c>
      <c r="G19" s="1">
        <v>3.4599999999999999E-2</v>
      </c>
      <c r="H19" s="1">
        <v>3.4599999999999999E-2</v>
      </c>
      <c r="I19" s="1">
        <v>2.7199999999999998E-2</v>
      </c>
      <c r="J19" s="1">
        <v>2.7199999999999998E-2</v>
      </c>
      <c r="K19" s="1">
        <v>2.2200000000000001E-2</v>
      </c>
      <c r="L19" s="1">
        <v>2.3E-2</v>
      </c>
      <c r="M19" s="1">
        <v>2.3E-2</v>
      </c>
      <c r="N19" s="1">
        <v>2.3E-2</v>
      </c>
      <c r="O19" s="1">
        <v>2.3E-2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20.100000000000001" customHeight="1" x14ac:dyDescent="0.2">
      <c r="A20" s="12">
        <v>0.06</v>
      </c>
      <c r="B20" t="s">
        <v>4</v>
      </c>
      <c r="C20" s="6">
        <f>SUM(C18:C19)</f>
        <v>4.7199999999999999E-2</v>
      </c>
      <c r="D20" s="1">
        <f>D18+D19</f>
        <v>4.36E-2</v>
      </c>
      <c r="E20" s="1">
        <f t="shared" ref="E20:O20" si="3">E18+E19</f>
        <v>4.7299999999999995E-2</v>
      </c>
      <c r="F20" s="1">
        <f t="shared" si="3"/>
        <v>5.4699999999999999E-2</v>
      </c>
      <c r="G20" s="1">
        <f t="shared" si="3"/>
        <v>4.7299999999999995E-2</v>
      </c>
      <c r="H20" s="1">
        <f t="shared" si="3"/>
        <v>4.8899999999999999E-2</v>
      </c>
      <c r="I20" s="1">
        <f t="shared" si="3"/>
        <v>4.2599999999999999E-2</v>
      </c>
      <c r="J20" s="1">
        <f t="shared" si="3"/>
        <v>4.5399999999999996E-2</v>
      </c>
      <c r="K20" s="1">
        <f t="shared" si="3"/>
        <v>2.9600000000000001E-2</v>
      </c>
      <c r="L20" s="1">
        <f t="shared" si="3"/>
        <v>3.0499999999999999E-2</v>
      </c>
      <c r="M20" s="1">
        <f t="shared" si="3"/>
        <v>3.0499999999999999E-2</v>
      </c>
      <c r="N20" s="1">
        <f t="shared" si="3"/>
        <v>3.0499999999999999E-2</v>
      </c>
      <c r="O20" s="1">
        <f t="shared" si="3"/>
        <v>3.7999999999999999E-2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20.100000000000001" customHeight="1" x14ac:dyDescent="0.2">
      <c r="C21" s="6"/>
      <c r="N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20.100000000000001" customHeight="1" x14ac:dyDescent="0.2">
      <c r="A22" t="s">
        <v>15</v>
      </c>
      <c r="B22" t="s">
        <v>2</v>
      </c>
      <c r="C22" s="1">
        <f t="shared" ref="C22:F24" si="4">AVERAGE(C6,C10,C14,C18)</f>
        <v>2.6599999999999999E-2</v>
      </c>
      <c r="D22" s="1">
        <f t="shared" si="4"/>
        <v>2.2499999999999999E-2</v>
      </c>
      <c r="E22" s="1">
        <f t="shared" si="4"/>
        <v>1.84E-2</v>
      </c>
      <c r="F22" s="1">
        <f t="shared" si="4"/>
        <v>2.01E-2</v>
      </c>
      <c r="G22" s="1">
        <f t="shared" ref="G22:O23" si="5">AVERAGE(G6,G10,G14,G18)</f>
        <v>1.7250000000000001E-2</v>
      </c>
      <c r="H22" s="1">
        <f t="shared" si="5"/>
        <v>1.9075000000000002E-2</v>
      </c>
      <c r="I22" s="1">
        <f t="shared" si="5"/>
        <v>2.2024999999999999E-2</v>
      </c>
      <c r="J22" s="1">
        <f t="shared" si="5"/>
        <v>2.3600000000000003E-2</v>
      </c>
      <c r="K22" s="1">
        <f t="shared" si="5"/>
        <v>1.4149999999999999E-2</v>
      </c>
      <c r="L22" s="1">
        <f t="shared" si="5"/>
        <v>1.4375000000000001E-2</v>
      </c>
      <c r="M22" s="1">
        <f t="shared" si="5"/>
        <v>1.4375000000000001E-2</v>
      </c>
      <c r="N22" s="1">
        <f t="shared" si="5"/>
        <v>1.4375000000000001E-2</v>
      </c>
      <c r="O22" s="1">
        <f t="shared" si="5"/>
        <v>1.6250000000000001E-2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20.100000000000001" customHeight="1" x14ac:dyDescent="0.2">
      <c r="A23" t="s">
        <v>15</v>
      </c>
      <c r="B23" t="s">
        <v>3</v>
      </c>
      <c r="C23" s="1">
        <f t="shared" si="4"/>
        <v>1.9700000000000002E-2</v>
      </c>
      <c r="D23" s="1">
        <f t="shared" si="4"/>
        <v>1.9999999999999997E-2</v>
      </c>
      <c r="E23" s="1">
        <f t="shared" si="4"/>
        <v>2.2824999999999998E-2</v>
      </c>
      <c r="F23" s="1">
        <f t="shared" si="4"/>
        <v>2.2925000000000001E-2</v>
      </c>
      <c r="G23" s="1">
        <f t="shared" si="5"/>
        <v>2.2925000000000001E-2</v>
      </c>
      <c r="H23" s="1">
        <f t="shared" si="5"/>
        <v>2.2925000000000001E-2</v>
      </c>
      <c r="I23" s="1">
        <f t="shared" si="5"/>
        <v>1.89E-2</v>
      </c>
      <c r="J23" s="1">
        <f t="shared" si="5"/>
        <v>1.89E-2</v>
      </c>
      <c r="K23" s="1">
        <f t="shared" si="5"/>
        <v>2.2324999999999998E-2</v>
      </c>
      <c r="L23" s="1">
        <f t="shared" si="5"/>
        <v>2.35E-2</v>
      </c>
      <c r="M23" s="1">
        <f t="shared" si="5"/>
        <v>2.35E-2</v>
      </c>
      <c r="N23" s="1">
        <f t="shared" si="5"/>
        <v>2.35E-2</v>
      </c>
      <c r="O23" s="1">
        <f t="shared" si="5"/>
        <v>2.35E-2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20.100000000000001" customHeight="1" x14ac:dyDescent="0.2">
      <c r="A24" t="s">
        <v>15</v>
      </c>
      <c r="B24" t="s">
        <v>4</v>
      </c>
      <c r="C24" s="1">
        <f t="shared" si="4"/>
        <v>4.6299999999999994E-2</v>
      </c>
      <c r="D24" s="1">
        <f t="shared" si="4"/>
        <v>4.2500000000000003E-2</v>
      </c>
      <c r="E24" s="1">
        <f t="shared" si="4"/>
        <v>4.1224999999999998E-2</v>
      </c>
      <c r="F24" s="1">
        <f t="shared" si="4"/>
        <v>4.3025000000000001E-2</v>
      </c>
      <c r="G24" s="1">
        <f t="shared" ref="G24:O24" si="6">AVERAGE(G8,G12,G16,G20)</f>
        <v>4.0175000000000002E-2</v>
      </c>
      <c r="H24" s="1">
        <f t="shared" si="6"/>
        <v>4.1999999999999996E-2</v>
      </c>
      <c r="I24" s="1">
        <f t="shared" si="6"/>
        <v>4.0925000000000003E-2</v>
      </c>
      <c r="J24" s="1">
        <f t="shared" si="6"/>
        <v>4.2499999999999996E-2</v>
      </c>
      <c r="K24" s="1">
        <f t="shared" si="6"/>
        <v>3.6474999999999994E-2</v>
      </c>
      <c r="L24" s="1">
        <f t="shared" si="6"/>
        <v>3.7874999999999999E-2</v>
      </c>
      <c r="M24" s="1">
        <f t="shared" si="6"/>
        <v>3.7874999999999999E-2</v>
      </c>
      <c r="N24" s="1">
        <f t="shared" si="6"/>
        <v>3.7874999999999999E-2</v>
      </c>
      <c r="O24" s="1">
        <f t="shared" si="6"/>
        <v>3.9750000000000001E-2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20.100000000000001" customHeight="1" x14ac:dyDescent="0.2">
      <c r="C25" s="6"/>
      <c r="N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20.100000000000001" customHeight="1" x14ac:dyDescent="0.2">
      <c r="A26" t="s">
        <v>16</v>
      </c>
      <c r="B26" t="s">
        <v>4</v>
      </c>
      <c r="C26" s="6">
        <f>C8*$A$8+C12*$A$12+C16*$A$16+C20*$A$20</f>
        <v>4.7079999999999997E-2</v>
      </c>
      <c r="D26" s="6">
        <f>D8*$A$8+D12*$A$12+D16*$A$16+D20*$A$20</f>
        <v>4.3427999999999994E-2</v>
      </c>
      <c r="E26" s="6">
        <f>E8*$A$8+E12*$A$12+E16*$A$16+E20*$A$20</f>
        <v>4.1237999999999997E-2</v>
      </c>
      <c r="F26" s="6">
        <f>F8*$A$8+F12*$A$12+F16*$A$16+F20*$A$20</f>
        <v>4.1593999999999999E-2</v>
      </c>
      <c r="G26" s="6">
        <f>G8*$A$8+G12*$A$12+G16*$A$16+G20*$A$20</f>
        <v>4.1501999999999997E-2</v>
      </c>
      <c r="H26" s="6">
        <f t="shared" ref="H26:O26" si="7">H8*$A$8+H12*$A$12+H16*$A$16+H20*$A$20</f>
        <v>4.3511999999999988E-2</v>
      </c>
      <c r="I26" s="6">
        <f t="shared" si="7"/>
        <v>4.3945999999999999E-2</v>
      </c>
      <c r="J26" s="6">
        <f t="shared" si="7"/>
        <v>4.6507999999999994E-2</v>
      </c>
      <c r="K26" s="6">
        <f t="shared" si="7"/>
        <v>3.8129999999999997E-2</v>
      </c>
      <c r="L26" s="6">
        <f t="shared" si="7"/>
        <v>3.9649999999999991E-2</v>
      </c>
      <c r="M26" s="6">
        <f t="shared" si="7"/>
        <v>3.9649999999999991E-2</v>
      </c>
      <c r="N26" s="6">
        <f t="shared" si="7"/>
        <v>3.9649999999999991E-2</v>
      </c>
      <c r="O26" s="6">
        <f t="shared" si="7"/>
        <v>4.009999999999999E-2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20.100000000000001" customHeight="1" x14ac:dyDescent="0.2">
      <c r="N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20.100000000000001" customHeight="1" x14ac:dyDescent="0.2">
      <c r="N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20.100000000000001" customHeight="1" x14ac:dyDescent="0.2">
      <c r="N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20.100000000000001" customHeight="1" x14ac:dyDescent="0.2">
      <c r="N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20.100000000000001" customHeight="1" x14ac:dyDescent="0.2">
      <c r="N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20.100000000000001" customHeight="1" x14ac:dyDescent="0.2">
      <c r="N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&amp;C&amp;T  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5"/>
  <sheetViews>
    <sheetView workbookViewId="0">
      <selection sqref="A1:IV65536"/>
    </sheetView>
  </sheetViews>
  <sheetFormatPr defaultColWidth="11.7109375" defaultRowHeight="20.100000000000001" customHeight="1" x14ac:dyDescent="0.2"/>
  <cols>
    <col min="1" max="2" width="11.7109375" customWidth="1"/>
    <col min="3" max="3" width="11.7109375" style="3" customWidth="1"/>
    <col min="4" max="13" width="11.7109375" style="1" customWidth="1"/>
    <col min="14" max="14" width="11.7109375" customWidth="1"/>
    <col min="15" max="21" width="11.7109375" style="1" customWidth="1"/>
  </cols>
  <sheetData>
    <row r="1" spans="1:34" ht="20.100000000000001" customHeight="1" x14ac:dyDescent="0.2">
      <c r="A1" t="s">
        <v>0</v>
      </c>
    </row>
    <row r="2" spans="1:34" ht="20.100000000000001" customHeight="1" x14ac:dyDescent="0.2">
      <c r="F2" s="7"/>
    </row>
    <row r="3" spans="1:34" s="2" customFormat="1" ht="20.100000000000001" customHeight="1" x14ac:dyDescent="0.2">
      <c r="C3" s="4" t="s">
        <v>9</v>
      </c>
      <c r="D3" s="2">
        <v>36678</v>
      </c>
      <c r="E3" s="2">
        <v>36312</v>
      </c>
      <c r="F3" s="2">
        <v>36220</v>
      </c>
      <c r="G3" s="2">
        <v>36100</v>
      </c>
      <c r="H3" s="2">
        <v>35947</v>
      </c>
      <c r="I3" s="2">
        <v>35765</v>
      </c>
      <c r="J3" s="2">
        <v>35582</v>
      </c>
      <c r="K3" s="2">
        <v>35551</v>
      </c>
      <c r="L3" s="2">
        <v>35524</v>
      </c>
      <c r="M3" s="2">
        <v>35309</v>
      </c>
      <c r="N3" s="2">
        <v>35065</v>
      </c>
      <c r="O3" s="2">
        <v>34274</v>
      </c>
      <c r="P3" s="1"/>
      <c r="Q3" s="1"/>
      <c r="R3" s="1"/>
      <c r="S3" s="1"/>
      <c r="T3" s="1"/>
      <c r="U3" s="1"/>
    </row>
    <row r="4" spans="1:34" s="2" customFormat="1" ht="20.100000000000001" customHeight="1" x14ac:dyDescent="0.2">
      <c r="C4" s="5"/>
      <c r="P4" s="1"/>
      <c r="Q4" s="1"/>
      <c r="R4" s="1"/>
      <c r="S4" s="1"/>
      <c r="T4" s="1"/>
      <c r="U4" s="1"/>
    </row>
    <row r="5" spans="1:34" s="8" customFormat="1" ht="20.100000000000001" customHeight="1" x14ac:dyDescent="0.2">
      <c r="A5" s="8" t="s">
        <v>1</v>
      </c>
      <c r="B5" s="8" t="s">
        <v>2</v>
      </c>
      <c r="C5" s="9">
        <v>2.9000000000000001E-2</v>
      </c>
      <c r="D5" s="10">
        <v>2.4E-2</v>
      </c>
      <c r="E5" s="10">
        <v>2.0299999999999999E-2</v>
      </c>
      <c r="F5" s="10">
        <v>2.5499999999999998E-2</v>
      </c>
      <c r="G5" s="10">
        <v>2.23E-2</v>
      </c>
      <c r="H5" s="10">
        <v>2.52E-2</v>
      </c>
      <c r="I5" s="10">
        <v>2.9499999999999998E-2</v>
      </c>
      <c r="J5" s="10">
        <v>3.5900000000000001E-2</v>
      </c>
      <c r="K5" s="10">
        <v>1.72E-2</v>
      </c>
      <c r="L5" s="10">
        <v>1.7500000000000002E-2</v>
      </c>
      <c r="M5" s="10">
        <v>1.7500000000000002E-2</v>
      </c>
      <c r="N5" s="10">
        <v>1.7500000000000002E-2</v>
      </c>
      <c r="O5" s="10">
        <v>1.7500000000000002E-2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s="8" customFormat="1" ht="20.100000000000001" customHeight="1" x14ac:dyDescent="0.2">
      <c r="B6" s="8" t="s">
        <v>3</v>
      </c>
      <c r="C6" s="9">
        <v>0</v>
      </c>
      <c r="D6" s="10">
        <v>5.2699999999999997E-2</v>
      </c>
      <c r="E6" s="10">
        <v>5.5300000000000002E-2</v>
      </c>
      <c r="F6" s="10">
        <v>6.3600000000000004E-2</v>
      </c>
      <c r="G6" s="10">
        <v>6.3600000000000004E-2</v>
      </c>
      <c r="H6" s="10">
        <v>6.3600000000000004E-2</v>
      </c>
      <c r="I6" s="10">
        <v>5.5599999999999997E-2</v>
      </c>
      <c r="J6" s="10">
        <v>5.5599999999999997E-2</v>
      </c>
      <c r="K6" s="10">
        <v>4.2500000000000003E-2</v>
      </c>
      <c r="L6" s="10">
        <v>4.5999999999999999E-2</v>
      </c>
      <c r="M6" s="10">
        <v>4.5999999999999999E-2</v>
      </c>
      <c r="N6" s="10">
        <v>4.5999999999999999E-2</v>
      </c>
      <c r="O6" s="10">
        <v>4.5999999999999999E-2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s="8" customFormat="1" ht="20.100000000000001" customHeight="1" x14ac:dyDescent="0.2">
      <c r="B7" s="8" t="s">
        <v>4</v>
      </c>
      <c r="C7" s="9">
        <f>SUM(C5:C6)</f>
        <v>2.9000000000000001E-2</v>
      </c>
      <c r="D7" s="10">
        <f>D5+D6</f>
        <v>7.669999999999999E-2</v>
      </c>
      <c r="E7" s="10">
        <f t="shared" ref="E7:K7" si="0">E5+E6</f>
        <v>7.5600000000000001E-2</v>
      </c>
      <c r="F7" s="10">
        <f t="shared" si="0"/>
        <v>8.9099999999999999E-2</v>
      </c>
      <c r="G7" s="10">
        <f t="shared" si="0"/>
        <v>8.5900000000000004E-2</v>
      </c>
      <c r="H7" s="10">
        <f t="shared" si="0"/>
        <v>8.8800000000000004E-2</v>
      </c>
      <c r="I7" s="10">
        <f t="shared" si="0"/>
        <v>8.5099999999999995E-2</v>
      </c>
      <c r="J7" s="10">
        <f t="shared" si="0"/>
        <v>9.1499999999999998E-2</v>
      </c>
      <c r="K7" s="10">
        <f t="shared" si="0"/>
        <v>5.9700000000000003E-2</v>
      </c>
      <c r="L7" s="10">
        <f>L5+L6</f>
        <v>6.3500000000000001E-2</v>
      </c>
      <c r="M7" s="10">
        <f>M5+M6</f>
        <v>6.3500000000000001E-2</v>
      </c>
      <c r="N7" s="10">
        <f>N5+N6</f>
        <v>6.3500000000000001E-2</v>
      </c>
      <c r="O7" s="10">
        <f>O5+O6</f>
        <v>6.3500000000000001E-2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ht="20.100000000000001" customHeight="1" x14ac:dyDescent="0.2">
      <c r="C8" s="6"/>
      <c r="N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20.100000000000001" customHeight="1" x14ac:dyDescent="0.2">
      <c r="A9" t="s">
        <v>5</v>
      </c>
      <c r="B9" t="s">
        <v>2</v>
      </c>
      <c r="C9" s="6">
        <v>2.9000000000000001E-2</v>
      </c>
      <c r="D9" s="1">
        <v>2.4E-2</v>
      </c>
      <c r="E9" s="1">
        <v>2.0299999999999999E-2</v>
      </c>
      <c r="F9" s="1">
        <v>2.5499999999999998E-2</v>
      </c>
      <c r="G9" s="1">
        <v>2.1700000000000001E-2</v>
      </c>
      <c r="H9" s="1">
        <v>2.3199999999999998E-2</v>
      </c>
      <c r="I9" s="1">
        <v>2.3800000000000002E-2</v>
      </c>
      <c r="J9" s="1">
        <v>2.5600000000000001E-2</v>
      </c>
      <c r="K9" s="1">
        <v>2.9100000000000001E-2</v>
      </c>
      <c r="L9" s="1">
        <v>0.03</v>
      </c>
      <c r="M9" s="1">
        <v>0.03</v>
      </c>
      <c r="N9" s="1">
        <v>0.03</v>
      </c>
      <c r="O9" s="1">
        <v>0.03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20.100000000000001" customHeight="1" x14ac:dyDescent="0.2">
      <c r="A10" s="11"/>
      <c r="B10" t="s">
        <v>3</v>
      </c>
      <c r="C10" s="6">
        <v>1.4500000000000001E-2</v>
      </c>
      <c r="D10" s="1">
        <v>1.78E-2</v>
      </c>
      <c r="E10" s="1">
        <v>1.21E-2</v>
      </c>
      <c r="F10" s="1">
        <v>1.03E-2</v>
      </c>
      <c r="G10" s="1">
        <v>1.03E-2</v>
      </c>
      <c r="H10" s="1">
        <v>1.03E-2</v>
      </c>
      <c r="I10" s="1">
        <v>9.4000000000000004E-3</v>
      </c>
      <c r="J10" s="1">
        <v>9.4000000000000004E-3</v>
      </c>
      <c r="K10" s="1">
        <v>2.3E-2</v>
      </c>
      <c r="L10" s="1">
        <v>2.5000000000000001E-2</v>
      </c>
      <c r="M10" s="1">
        <v>2.5000000000000001E-2</v>
      </c>
      <c r="N10" s="1">
        <v>2.5000000000000001E-2</v>
      </c>
      <c r="O10" s="1">
        <v>2.5000000000000001E-2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20.100000000000001" customHeight="1" x14ac:dyDescent="0.2">
      <c r="A11" s="11">
        <v>0.3</v>
      </c>
      <c r="B11" t="s">
        <v>4</v>
      </c>
      <c r="C11" s="6">
        <f>SUM(C9:C10)</f>
        <v>4.3500000000000004E-2</v>
      </c>
      <c r="D11" s="1">
        <f>D9+D10</f>
        <v>4.1800000000000004E-2</v>
      </c>
      <c r="E11" s="1">
        <f t="shared" ref="E11:O11" si="1">E9+E10</f>
        <v>3.2399999999999998E-2</v>
      </c>
      <c r="F11" s="1">
        <f t="shared" si="1"/>
        <v>3.5799999999999998E-2</v>
      </c>
      <c r="G11" s="1">
        <f t="shared" si="1"/>
        <v>3.2000000000000001E-2</v>
      </c>
      <c r="H11" s="1">
        <f t="shared" si="1"/>
        <v>3.3500000000000002E-2</v>
      </c>
      <c r="I11" s="1">
        <f t="shared" si="1"/>
        <v>3.32E-2</v>
      </c>
      <c r="J11" s="1">
        <f t="shared" si="1"/>
        <v>3.5000000000000003E-2</v>
      </c>
      <c r="K11" s="1">
        <f t="shared" si="1"/>
        <v>5.21E-2</v>
      </c>
      <c r="L11" s="1">
        <f t="shared" si="1"/>
        <v>5.5E-2</v>
      </c>
      <c r="M11" s="1">
        <f t="shared" si="1"/>
        <v>5.5E-2</v>
      </c>
      <c r="N11" s="1">
        <f t="shared" si="1"/>
        <v>5.5E-2</v>
      </c>
      <c r="O11" s="1">
        <f t="shared" si="1"/>
        <v>5.5E-2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20.100000000000001" customHeight="1" x14ac:dyDescent="0.2">
      <c r="C12" s="6"/>
      <c r="N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20.100000000000001" customHeight="1" x14ac:dyDescent="0.2">
      <c r="A13" t="s">
        <v>7</v>
      </c>
      <c r="B13" t="s">
        <v>2</v>
      </c>
      <c r="C13" s="6">
        <v>2.9000000000000001E-2</v>
      </c>
      <c r="D13" s="1">
        <v>2.4E-2</v>
      </c>
      <c r="E13" s="1">
        <v>2.0299999999999999E-2</v>
      </c>
      <c r="F13" s="1">
        <v>2.5499999999999998E-2</v>
      </c>
      <c r="G13" s="1">
        <v>1.6799999999999999E-2</v>
      </c>
      <c r="H13" s="1">
        <v>1.83E-2</v>
      </c>
      <c r="I13" s="1">
        <v>2.52E-2</v>
      </c>
      <c r="J13" s="1">
        <v>2.5600000000000001E-2</v>
      </c>
      <c r="K13" s="1">
        <v>2.4400000000000002E-2</v>
      </c>
      <c r="L13" s="1">
        <v>2.5000000000000001E-2</v>
      </c>
      <c r="M13" s="1">
        <v>2.5000000000000001E-2</v>
      </c>
      <c r="N13" s="1">
        <v>2.5000000000000001E-2</v>
      </c>
      <c r="O13" s="1">
        <v>2.5000000000000001E-2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20.100000000000001" customHeight="1" x14ac:dyDescent="0.2">
      <c r="B14" t="s">
        <v>3</v>
      </c>
      <c r="C14" s="6">
        <v>2.3599999999999999E-2</v>
      </c>
      <c r="D14" s="1">
        <v>2.2800000000000001E-2</v>
      </c>
      <c r="E14" s="1">
        <v>2.7799999999999998E-2</v>
      </c>
      <c r="F14" s="1">
        <v>2.5999999999999999E-2</v>
      </c>
      <c r="G14" s="1">
        <v>2.5999999999999999E-2</v>
      </c>
      <c r="H14" s="1">
        <v>2.5999999999999999E-2</v>
      </c>
      <c r="I14" s="1">
        <v>2.3099999999999999E-2</v>
      </c>
      <c r="J14" s="1">
        <v>2.3099999999999999E-2</v>
      </c>
      <c r="K14" s="1">
        <v>2.1399999999999999E-2</v>
      </c>
      <c r="L14" s="1">
        <v>2.3E-2</v>
      </c>
      <c r="M14" s="1">
        <v>2.3E-2</v>
      </c>
      <c r="N14" s="1">
        <v>2.3E-2</v>
      </c>
      <c r="O14" s="1">
        <v>2.3E-2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0.100000000000001" customHeight="1" x14ac:dyDescent="0.2">
      <c r="A15" s="11">
        <v>0.57999999999999996</v>
      </c>
      <c r="B15" t="s">
        <v>4</v>
      </c>
      <c r="C15" s="6">
        <f>SUM(C13:C14)</f>
        <v>5.2600000000000001E-2</v>
      </c>
      <c r="D15" s="1">
        <f>D13+D14</f>
        <v>4.6800000000000001E-2</v>
      </c>
      <c r="E15" s="1">
        <f t="shared" ref="E15:O15" si="2">E13+E14</f>
        <v>4.8099999999999997E-2</v>
      </c>
      <c r="F15" s="1">
        <f t="shared" si="2"/>
        <v>5.1499999999999997E-2</v>
      </c>
      <c r="G15" s="1">
        <f t="shared" si="2"/>
        <v>4.2799999999999998E-2</v>
      </c>
      <c r="H15" s="1">
        <f t="shared" si="2"/>
        <v>4.4299999999999999E-2</v>
      </c>
      <c r="I15" s="1">
        <f t="shared" si="2"/>
        <v>4.8299999999999996E-2</v>
      </c>
      <c r="J15" s="1">
        <f t="shared" si="2"/>
        <v>4.87E-2</v>
      </c>
      <c r="K15" s="1">
        <f t="shared" si="2"/>
        <v>4.58E-2</v>
      </c>
      <c r="L15" s="1">
        <f t="shared" si="2"/>
        <v>4.8000000000000001E-2</v>
      </c>
      <c r="M15" s="1">
        <f t="shared" si="2"/>
        <v>4.8000000000000001E-2</v>
      </c>
      <c r="N15" s="1">
        <f t="shared" si="2"/>
        <v>4.8000000000000001E-2</v>
      </c>
      <c r="O15" s="1">
        <f t="shared" si="2"/>
        <v>4.8000000000000001E-2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0.100000000000001" customHeight="1" x14ac:dyDescent="0.2">
      <c r="C16" s="6"/>
      <c r="N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0.100000000000001" customHeight="1" x14ac:dyDescent="0.2">
      <c r="A17" t="s">
        <v>6</v>
      </c>
      <c r="B17" t="s">
        <v>2</v>
      </c>
      <c r="C17" s="6">
        <v>2.9000000000000001E-2</v>
      </c>
      <c r="D17" s="1">
        <v>2.4E-2</v>
      </c>
      <c r="E17" s="1">
        <v>2.0299999999999999E-2</v>
      </c>
      <c r="F17" s="1">
        <v>2.5499999999999998E-2</v>
      </c>
      <c r="G17" s="1">
        <v>1.0200000000000001E-2</v>
      </c>
      <c r="H17" s="1">
        <v>1.11E-2</v>
      </c>
      <c r="I17" s="1">
        <v>1.9300000000000001E-2</v>
      </c>
      <c r="J17" s="1">
        <v>1.47E-2</v>
      </c>
      <c r="K17" s="1">
        <v>2.4400000000000002E-2</v>
      </c>
      <c r="L17" s="1">
        <v>2.5000000000000001E-2</v>
      </c>
      <c r="M17" s="1">
        <v>2.5000000000000001E-2</v>
      </c>
      <c r="N17" s="1">
        <v>2.5000000000000001E-2</v>
      </c>
      <c r="O17" s="1">
        <v>2.5000000000000001E-2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20.100000000000001" customHeight="1" x14ac:dyDescent="0.2">
      <c r="B18" t="s">
        <v>3</v>
      </c>
      <c r="C18" s="6">
        <v>2.01E-2</v>
      </c>
      <c r="D18" s="1">
        <v>1.83E-2</v>
      </c>
      <c r="E18" s="1">
        <v>2.2499999999999999E-2</v>
      </c>
      <c r="F18" s="1">
        <v>2.0799999999999999E-2</v>
      </c>
      <c r="G18" s="1">
        <v>2.0799999999999999E-2</v>
      </c>
      <c r="H18" s="1">
        <v>2.0799999999999999E-2</v>
      </c>
      <c r="I18" s="1">
        <v>1.5900000000000001E-2</v>
      </c>
      <c r="J18" s="1">
        <v>1.5900000000000001E-2</v>
      </c>
      <c r="K18" s="1">
        <v>2.1399999999999999E-2</v>
      </c>
      <c r="L18" s="1">
        <v>2.3E-2</v>
      </c>
      <c r="M18" s="1">
        <v>2.3E-2</v>
      </c>
      <c r="N18" s="1">
        <v>2.3E-2</v>
      </c>
      <c r="O18" s="1">
        <v>2.3E-2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0.100000000000001" customHeight="1" x14ac:dyDescent="0.2">
      <c r="A19" s="11">
        <v>0.06</v>
      </c>
      <c r="B19" t="s">
        <v>4</v>
      </c>
      <c r="C19" s="6">
        <f>SUM(C17:C18)</f>
        <v>4.9100000000000005E-2</v>
      </c>
      <c r="D19" s="1">
        <f>D17+D18</f>
        <v>4.2300000000000004E-2</v>
      </c>
      <c r="E19" s="1">
        <f t="shared" ref="E19:O19" si="3">E17+E18</f>
        <v>4.2799999999999998E-2</v>
      </c>
      <c r="F19" s="1">
        <f t="shared" si="3"/>
        <v>4.6299999999999994E-2</v>
      </c>
      <c r="G19" s="1">
        <f t="shared" si="3"/>
        <v>3.1E-2</v>
      </c>
      <c r="H19" s="1">
        <f t="shared" si="3"/>
        <v>3.1899999999999998E-2</v>
      </c>
      <c r="I19" s="1">
        <f t="shared" si="3"/>
        <v>3.5200000000000002E-2</v>
      </c>
      <c r="J19" s="1">
        <f t="shared" si="3"/>
        <v>3.0600000000000002E-2</v>
      </c>
      <c r="K19" s="1">
        <f t="shared" si="3"/>
        <v>4.58E-2</v>
      </c>
      <c r="L19" s="1">
        <f t="shared" si="3"/>
        <v>4.8000000000000001E-2</v>
      </c>
      <c r="M19" s="1">
        <f t="shared" si="3"/>
        <v>4.8000000000000001E-2</v>
      </c>
      <c r="N19" s="1">
        <f t="shared" si="3"/>
        <v>4.8000000000000001E-2</v>
      </c>
      <c r="O19" s="1">
        <f t="shared" si="3"/>
        <v>4.8000000000000001E-2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20.100000000000001" customHeight="1" x14ac:dyDescent="0.2">
      <c r="C20" s="6"/>
      <c r="N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20.100000000000001" customHeight="1" x14ac:dyDescent="0.2">
      <c r="A21" t="s">
        <v>8</v>
      </c>
      <c r="B21" t="s">
        <v>2</v>
      </c>
      <c r="C21" s="6">
        <v>2.9000000000000001E-2</v>
      </c>
      <c r="D21" s="1">
        <v>2.4E-2</v>
      </c>
      <c r="E21" s="1">
        <v>2.0299999999999999E-2</v>
      </c>
      <c r="F21" s="1">
        <v>2.5499999999999998E-2</v>
      </c>
      <c r="G21" s="1">
        <v>1.0200000000000001E-2</v>
      </c>
      <c r="H21" s="1">
        <v>1.11E-2</v>
      </c>
      <c r="I21" s="1">
        <v>1.5800000000000002E-2</v>
      </c>
      <c r="J21" s="1">
        <v>1.47E-2</v>
      </c>
      <c r="K21" s="1">
        <v>1.72E-2</v>
      </c>
      <c r="L21" s="1">
        <v>1.7500000000000002E-2</v>
      </c>
      <c r="M21" s="1">
        <v>1.7500000000000002E-2</v>
      </c>
      <c r="N21" s="1">
        <v>1.7500000000000002E-2</v>
      </c>
      <c r="O21" s="1">
        <v>1.7500000000000002E-2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20.100000000000001" customHeight="1" x14ac:dyDescent="0.2">
      <c r="B22" t="s">
        <v>3</v>
      </c>
      <c r="C22" s="6">
        <v>2.06E-2</v>
      </c>
      <c r="D22" s="1">
        <v>2.1100000000000001E-2</v>
      </c>
      <c r="E22" s="1">
        <v>2.8899999999999999E-2</v>
      </c>
      <c r="F22" s="1">
        <v>3.4599999999999999E-2</v>
      </c>
      <c r="G22" s="1">
        <v>3.4599999999999999E-2</v>
      </c>
      <c r="H22" s="1">
        <v>3.4599999999999999E-2</v>
      </c>
      <c r="I22" s="1">
        <v>2.7199999999999998E-2</v>
      </c>
      <c r="J22" s="1">
        <v>2.7199999999999998E-2</v>
      </c>
      <c r="K22" s="1">
        <v>2.1700000000000001E-2</v>
      </c>
      <c r="L22" s="1">
        <v>2.3E-2</v>
      </c>
      <c r="M22" s="1">
        <v>2.3E-2</v>
      </c>
      <c r="N22" s="1">
        <v>2.3E-2</v>
      </c>
      <c r="O22" s="1">
        <v>2.3E-2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20.100000000000001" customHeight="1" x14ac:dyDescent="0.2">
      <c r="A23" s="11">
        <v>0.06</v>
      </c>
      <c r="B23" t="s">
        <v>4</v>
      </c>
      <c r="C23" s="6">
        <f>SUM(C21:C22)</f>
        <v>4.9600000000000005E-2</v>
      </c>
      <c r="D23" s="1">
        <f>D21+D22</f>
        <v>4.5100000000000001E-2</v>
      </c>
      <c r="E23" s="1">
        <f t="shared" ref="E23:O23" si="4">E21+E22</f>
        <v>4.9199999999999994E-2</v>
      </c>
      <c r="F23" s="1">
        <f t="shared" si="4"/>
        <v>6.0100000000000001E-2</v>
      </c>
      <c r="G23" s="1">
        <f t="shared" si="4"/>
        <v>4.48E-2</v>
      </c>
      <c r="H23" s="1">
        <f t="shared" si="4"/>
        <v>4.5699999999999998E-2</v>
      </c>
      <c r="I23" s="1">
        <f t="shared" si="4"/>
        <v>4.2999999999999997E-2</v>
      </c>
      <c r="J23" s="1">
        <f t="shared" si="4"/>
        <v>4.19E-2</v>
      </c>
      <c r="K23" s="1">
        <f t="shared" si="4"/>
        <v>3.8900000000000004E-2</v>
      </c>
      <c r="L23" s="1">
        <f t="shared" si="4"/>
        <v>4.0500000000000001E-2</v>
      </c>
      <c r="M23" s="1">
        <f t="shared" si="4"/>
        <v>4.0500000000000001E-2</v>
      </c>
      <c r="N23" s="1">
        <f t="shared" si="4"/>
        <v>4.0500000000000001E-2</v>
      </c>
      <c r="O23" s="1">
        <f t="shared" si="4"/>
        <v>4.0500000000000001E-2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20.100000000000001" customHeight="1" x14ac:dyDescent="0.2">
      <c r="C24" s="6"/>
      <c r="N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20.100000000000001" customHeight="1" x14ac:dyDescent="0.2">
      <c r="A25" t="s">
        <v>11</v>
      </c>
      <c r="B25" t="s">
        <v>2</v>
      </c>
      <c r="C25" s="1">
        <f t="shared" ref="C25:E26" si="5">AVERAGE(C9,C13,C17,C21)</f>
        <v>2.9000000000000001E-2</v>
      </c>
      <c r="D25" s="1">
        <f t="shared" si="5"/>
        <v>2.4E-2</v>
      </c>
      <c r="E25" s="1">
        <f t="shared" si="5"/>
        <v>2.0299999999999999E-2</v>
      </c>
      <c r="F25" s="1">
        <f>AVERAGE(F9,F13,F17,F21)</f>
        <v>2.5499999999999998E-2</v>
      </c>
      <c r="G25" s="1">
        <f t="shared" ref="G25:O25" si="6">AVERAGE(G9,G13,G17,G21)</f>
        <v>1.4725E-2</v>
      </c>
      <c r="H25" s="1">
        <f t="shared" si="6"/>
        <v>1.5924999999999998E-2</v>
      </c>
      <c r="I25" s="1">
        <f t="shared" si="6"/>
        <v>2.1025000000000002E-2</v>
      </c>
      <c r="J25" s="1">
        <f t="shared" si="6"/>
        <v>2.0150000000000001E-2</v>
      </c>
      <c r="K25" s="1">
        <f t="shared" si="6"/>
        <v>2.3775000000000004E-2</v>
      </c>
      <c r="L25" s="1">
        <f t="shared" si="6"/>
        <v>2.4375000000000001E-2</v>
      </c>
      <c r="M25" s="1">
        <f t="shared" si="6"/>
        <v>2.4375000000000001E-2</v>
      </c>
      <c r="N25" s="1">
        <f t="shared" si="6"/>
        <v>2.4375000000000001E-2</v>
      </c>
      <c r="O25" s="1">
        <f t="shared" si="6"/>
        <v>2.4375000000000001E-2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20.100000000000001" customHeight="1" x14ac:dyDescent="0.2">
      <c r="A26" t="s">
        <v>12</v>
      </c>
      <c r="B26" t="s">
        <v>3</v>
      </c>
      <c r="C26" s="1">
        <f t="shared" si="5"/>
        <v>1.9700000000000002E-2</v>
      </c>
      <c r="D26" s="1">
        <f t="shared" si="5"/>
        <v>1.9999999999999997E-2</v>
      </c>
      <c r="E26" s="1">
        <f t="shared" si="5"/>
        <v>2.2824999999999998E-2</v>
      </c>
      <c r="F26" s="1">
        <f>AVERAGE(F10,F14,F18,F22)</f>
        <v>2.2925000000000001E-2</v>
      </c>
      <c r="G26" s="1">
        <f t="shared" ref="G26:O26" si="7">AVERAGE(G10,G14,G18,G22)</f>
        <v>2.2925000000000001E-2</v>
      </c>
      <c r="H26" s="1">
        <f t="shared" si="7"/>
        <v>2.2925000000000001E-2</v>
      </c>
      <c r="I26" s="1">
        <f t="shared" si="7"/>
        <v>1.89E-2</v>
      </c>
      <c r="J26" s="1">
        <f t="shared" si="7"/>
        <v>1.89E-2</v>
      </c>
      <c r="K26" s="1">
        <f t="shared" si="7"/>
        <v>2.1874999999999999E-2</v>
      </c>
      <c r="L26" s="1">
        <f t="shared" si="7"/>
        <v>2.35E-2</v>
      </c>
      <c r="M26" s="1">
        <f t="shared" si="7"/>
        <v>2.35E-2</v>
      </c>
      <c r="N26" s="1">
        <f t="shared" si="7"/>
        <v>2.35E-2</v>
      </c>
      <c r="O26" s="1">
        <f t="shared" si="7"/>
        <v>2.35E-2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20.100000000000001" customHeight="1" x14ac:dyDescent="0.2">
      <c r="A27" t="s">
        <v>10</v>
      </c>
      <c r="B27" t="s">
        <v>4</v>
      </c>
      <c r="C27" s="1">
        <f>AVERAGE(C11,C15,C19,C23)</f>
        <v>4.87E-2</v>
      </c>
      <c r="D27" s="1">
        <f t="shared" ref="D27:O27" si="8">AVERAGE(D11,D15,D19,D23)</f>
        <v>4.4000000000000004E-2</v>
      </c>
      <c r="E27" s="1">
        <f t="shared" si="8"/>
        <v>4.3124999999999997E-2</v>
      </c>
      <c r="F27" s="1">
        <f t="shared" si="8"/>
        <v>4.8424999999999996E-2</v>
      </c>
      <c r="G27" s="1">
        <f t="shared" si="8"/>
        <v>3.7650000000000003E-2</v>
      </c>
      <c r="H27" s="1">
        <f t="shared" si="8"/>
        <v>3.8850000000000003E-2</v>
      </c>
      <c r="I27" s="1">
        <f t="shared" si="8"/>
        <v>3.9925000000000002E-2</v>
      </c>
      <c r="J27" s="1">
        <f t="shared" si="8"/>
        <v>3.9050000000000001E-2</v>
      </c>
      <c r="K27" s="1">
        <f t="shared" si="8"/>
        <v>4.5649999999999996E-2</v>
      </c>
      <c r="L27" s="1">
        <f t="shared" si="8"/>
        <v>4.7875000000000008E-2</v>
      </c>
      <c r="M27" s="1">
        <f t="shared" si="8"/>
        <v>4.7875000000000008E-2</v>
      </c>
      <c r="N27" s="1">
        <f t="shared" si="8"/>
        <v>4.7875000000000008E-2</v>
      </c>
      <c r="O27" s="1">
        <f t="shared" si="8"/>
        <v>4.7875000000000008E-2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20.100000000000001" customHeight="1" x14ac:dyDescent="0.2">
      <c r="C28" s="6"/>
      <c r="N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20.100000000000001" customHeight="1" x14ac:dyDescent="0.2">
      <c r="N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20.100000000000001" customHeight="1" x14ac:dyDescent="0.2">
      <c r="N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20.100000000000001" customHeight="1" x14ac:dyDescent="0.2">
      <c r="N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20.100000000000001" customHeight="1" x14ac:dyDescent="0.2">
      <c r="N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4:34" ht="20.100000000000001" customHeight="1" x14ac:dyDescent="0.2">
      <c r="N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4:34" ht="20.100000000000001" customHeight="1" x14ac:dyDescent="0.2">
      <c r="N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4:34" ht="20.100000000000001" customHeight="1" x14ac:dyDescent="0.2">
      <c r="N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</sheetData>
  <phoneticPr fontId="0" type="noConversion"/>
  <pageMargins left="0.75" right="0.75" top="1" bottom="1" header="0.5" footer="0.5"/>
  <pageSetup scale="70" orientation="landscape" horizontalDpi="4294967292" r:id="rId1"/>
  <headerFooter alignWithMargins="0">
    <oddFooter>&amp;C&amp;8&amp;D  &amp;T
Steve Weller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</vt:lpstr>
      <vt:lpstr>Master Data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2001-11-09T14:59:53Z</cp:lastPrinted>
  <dcterms:created xsi:type="dcterms:W3CDTF">2001-01-17T21:53:06Z</dcterms:created>
  <dcterms:modified xsi:type="dcterms:W3CDTF">2023-09-15T19:20:40Z</dcterms:modified>
</cp:coreProperties>
</file>