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65446A-547F-4EB5-B6FB-74A74446C96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8" i="1"/>
  <c r="E9" i="1"/>
  <c r="E12" i="1"/>
  <c r="D13" i="1"/>
  <c r="E13" i="1"/>
  <c r="E14" i="1"/>
  <c r="E15" i="1"/>
  <c r="E16" i="1"/>
  <c r="B18" i="1"/>
  <c r="C18" i="1"/>
  <c r="D18" i="1"/>
  <c r="E18" i="1"/>
  <c r="E26" i="1"/>
  <c r="E28" i="1"/>
  <c r="E30" i="1"/>
  <c r="E31" i="1"/>
  <c r="E34" i="1"/>
  <c r="D35" i="1"/>
  <c r="E35" i="1"/>
  <c r="E36" i="1"/>
  <c r="E37" i="1"/>
  <c r="E38" i="1"/>
  <c r="B40" i="1"/>
  <c r="C40" i="1"/>
  <c r="D40" i="1"/>
  <c r="E40" i="1"/>
  <c r="B44" i="1"/>
  <c r="C44" i="1"/>
  <c r="D44" i="1"/>
  <c r="E44" i="1"/>
  <c r="A50" i="1"/>
</calcChain>
</file>

<file path=xl/sharedStrings.xml><?xml version="1.0" encoding="utf-8"?>
<sst xmlns="http://schemas.openxmlformats.org/spreadsheetml/2006/main" count="33" uniqueCount="18">
  <si>
    <t>OCTOBER</t>
  </si>
  <si>
    <t>NOVEMBER</t>
  </si>
  <si>
    <t>DECEMBER</t>
  </si>
  <si>
    <t>Transport Margins</t>
  </si>
  <si>
    <t>Expenses:</t>
  </si>
  <si>
    <t>Fuel</t>
  </si>
  <si>
    <t>Variance</t>
  </si>
  <si>
    <t>Total</t>
  </si>
  <si>
    <t>UAF Reserve</t>
  </si>
  <si>
    <t>SoCal Rate Dispute</t>
  </si>
  <si>
    <t xml:space="preserve">  Regulatory</t>
  </si>
  <si>
    <t xml:space="preserve">  UAF</t>
  </si>
  <si>
    <t xml:space="preserve">  Other</t>
  </si>
  <si>
    <t xml:space="preserve">  Aviation</t>
  </si>
  <si>
    <t xml:space="preserve">  O&amp;M/Revenue Mgmt</t>
  </si>
  <si>
    <t>TOTAL QTR</t>
  </si>
  <si>
    <t xml:space="preserve">     3CE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</si>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</sst>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_);\(0.000\)"/>
    <numFmt numFmtId="167" formatCode="0.0_);\(0.0\)"/>
  </numFmts>
  <fonts count="4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quotePrefix="1" applyFont="1" applyBorder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167" fontId="2" fillId="0" borderId="0" xfId="0" applyNumberFormat="1" applyFont="1"/>
    <xf numFmtId="167" fontId="1" fillId="0" borderId="1" xfId="0" quotePrefix="1" applyNumberFormat="1" applyFont="1" applyBorder="1"/>
    <xf numFmtId="167" fontId="0" fillId="0" borderId="1" xfId="0" applyNumberFormat="1" applyBorder="1"/>
    <xf numFmtId="167" fontId="0" fillId="0" borderId="0" xfId="0" applyNumberFormat="1" applyAlignment="1">
      <alignment horizontal="center"/>
    </xf>
    <xf numFmtId="0" fontId="3" fillId="0" borderId="0" xfId="0" applyFont="1"/>
    <xf numFmtId="167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85" workbookViewId="0"/>
  </sheetViews>
  <sheetFormatPr defaultRowHeight="12.75" x14ac:dyDescent="0.2"/>
  <cols>
    <col min="1" max="1" width="20.7109375" customWidth="1"/>
    <col min="2" max="4" width="13.7109375" customWidth="1"/>
    <col min="5" max="5" width="12.7109375" customWidth="1"/>
  </cols>
  <sheetData>
    <row r="1" spans="1:5" ht="15.75" x14ac:dyDescent="0.25">
      <c r="A1" s="2"/>
      <c r="B1" s="3"/>
      <c r="C1" s="3" t="s">
        <v>16</v>
      </c>
      <c r="D1" s="2"/>
      <c r="E1" s="2"/>
    </row>
    <row r="2" spans="1:5" ht="12.95" customHeight="1" x14ac:dyDescent="0.2">
      <c r="B2" s="4" t="s">
        <v>0</v>
      </c>
      <c r="C2" s="4" t="s">
        <v>1</v>
      </c>
      <c r="D2" s="4" t="s">
        <v>2</v>
      </c>
      <c r="E2" s="4" t="s">
        <v>15</v>
      </c>
    </row>
    <row r="4" spans="1:5" x14ac:dyDescent="0.2">
      <c r="A4" t="s">
        <v>3</v>
      </c>
      <c r="B4" s="7">
        <v>13.252000000000001</v>
      </c>
      <c r="C4" s="7">
        <v>12.324999999999999</v>
      </c>
      <c r="D4" s="7">
        <v>13.17</v>
      </c>
      <c r="E4" s="7">
        <f>SUM(B4:D4)</f>
        <v>38.747</v>
      </c>
    </row>
    <row r="5" spans="1:5" x14ac:dyDescent="0.2">
      <c r="B5" s="7"/>
      <c r="C5" s="7"/>
      <c r="D5" s="7"/>
      <c r="E5" s="7"/>
    </row>
    <row r="6" spans="1:5" x14ac:dyDescent="0.2">
      <c r="A6" t="s">
        <v>5</v>
      </c>
      <c r="B6" s="7">
        <v>2.8180000000000001</v>
      </c>
      <c r="C6" s="7">
        <v>2.7440000000000002</v>
      </c>
      <c r="D6" s="7">
        <v>2.6789999999999998</v>
      </c>
      <c r="E6" s="7">
        <f>SUM(B6:D6)</f>
        <v>8.2409999999999997</v>
      </c>
    </row>
    <row r="7" spans="1:5" x14ac:dyDescent="0.2">
      <c r="B7" s="7"/>
      <c r="C7" s="7"/>
      <c r="D7" s="7"/>
      <c r="E7" s="7"/>
    </row>
    <row r="8" spans="1:5" x14ac:dyDescent="0.2">
      <c r="A8" t="s">
        <v>8</v>
      </c>
      <c r="B8" s="7"/>
      <c r="C8" s="7"/>
      <c r="D8" s="7">
        <v>0.9</v>
      </c>
      <c r="E8" s="7">
        <f>SUM(B8:D8)</f>
        <v>0.9</v>
      </c>
    </row>
    <row r="9" spans="1:5" x14ac:dyDescent="0.2">
      <c r="A9" t="s">
        <v>9</v>
      </c>
      <c r="B9" s="7"/>
      <c r="C9" s="7"/>
      <c r="D9" s="7">
        <v>-0.40500000000000003</v>
      </c>
      <c r="E9" s="7">
        <f>SUM(B9:D9)</f>
        <v>-0.40500000000000003</v>
      </c>
    </row>
    <row r="10" spans="1:5" x14ac:dyDescent="0.2">
      <c r="B10" s="7"/>
      <c r="C10" s="7"/>
      <c r="D10" s="7"/>
      <c r="E10" s="7"/>
    </row>
    <row r="11" spans="1:5" x14ac:dyDescent="0.2">
      <c r="A11" t="s">
        <v>4</v>
      </c>
      <c r="B11" s="7"/>
      <c r="C11" s="7"/>
      <c r="D11" s="7"/>
      <c r="E11" s="7"/>
    </row>
    <row r="12" spans="1:5" x14ac:dyDescent="0.2">
      <c r="A12" s="1" t="s">
        <v>10</v>
      </c>
      <c r="B12" s="7">
        <v>-0.70799999999999996</v>
      </c>
      <c r="C12" s="7">
        <v>-0.70399999999999996</v>
      </c>
      <c r="D12" s="7">
        <v>-0.73199999999999998</v>
      </c>
      <c r="E12" s="7">
        <f>SUM(B12:D12)</f>
        <v>-2.1440000000000001</v>
      </c>
    </row>
    <row r="13" spans="1:5" x14ac:dyDescent="0.2">
      <c r="A13" s="1" t="s">
        <v>14</v>
      </c>
      <c r="B13" s="7">
        <v>-0.16500000000000001</v>
      </c>
      <c r="C13" s="7">
        <v>-0.16300000000000001</v>
      </c>
      <c r="D13" s="7">
        <f>-0.164-0.06</f>
        <v>-0.224</v>
      </c>
      <c r="E13" s="7">
        <f>SUM(B13:D13)</f>
        <v>-0.55200000000000005</v>
      </c>
    </row>
    <row r="14" spans="1:5" x14ac:dyDescent="0.2">
      <c r="A14" s="1" t="s">
        <v>13</v>
      </c>
      <c r="B14" s="7">
        <v>0</v>
      </c>
      <c r="C14" s="7">
        <v>0</v>
      </c>
      <c r="D14" s="7">
        <v>-0.1</v>
      </c>
      <c r="E14" s="7">
        <f>SUM(B14:D14)</f>
        <v>-0.1</v>
      </c>
    </row>
    <row r="15" spans="1:5" x14ac:dyDescent="0.2">
      <c r="A15" s="1" t="s">
        <v>11</v>
      </c>
      <c r="B15" s="7">
        <v>-7.0999999999999994E-2</v>
      </c>
      <c r="C15" s="7">
        <v>8.1000000000000003E-2</v>
      </c>
      <c r="D15" s="7">
        <v>-0.10299999999999999</v>
      </c>
      <c r="E15" s="7">
        <f>SUM(B15:D15)</f>
        <v>-9.2999999999999985E-2</v>
      </c>
    </row>
    <row r="16" spans="1:5" x14ac:dyDescent="0.2">
      <c r="A16" s="1" t="s">
        <v>12</v>
      </c>
      <c r="B16" s="7">
        <v>-4.0000000000000001E-3</v>
      </c>
      <c r="C16" s="7">
        <v>-5.0000000000000001E-3</v>
      </c>
      <c r="D16" s="7">
        <v>-4.0000000000000001E-3</v>
      </c>
      <c r="E16" s="7">
        <f>SUM(B16:D16)</f>
        <v>-1.3000000000000001E-2</v>
      </c>
    </row>
    <row r="17" spans="1:5" x14ac:dyDescent="0.2">
      <c r="B17" s="7"/>
      <c r="C17" s="7"/>
      <c r="D17" s="7"/>
      <c r="E17" s="7"/>
    </row>
    <row r="18" spans="1:5" x14ac:dyDescent="0.2">
      <c r="A18" s="6" t="s">
        <v>7</v>
      </c>
      <c r="B18" s="8">
        <f>SUM(B4:B16)</f>
        <v>15.122000000000002</v>
      </c>
      <c r="C18" s="8">
        <f>SUM(C4:C16)</f>
        <v>14.277999999999997</v>
      </c>
      <c r="D18" s="8">
        <f>SUM(D4:D16)</f>
        <v>15.180999999999999</v>
      </c>
      <c r="E18" s="8">
        <f>SUM(E4:E16)</f>
        <v>44.580999999999996</v>
      </c>
    </row>
    <row r="19" spans="1:5" x14ac:dyDescent="0.2">
      <c r="B19" s="7"/>
      <c r="C19" s="7"/>
      <c r="D19" s="7"/>
      <c r="E19" s="7"/>
    </row>
    <row r="20" spans="1:5" x14ac:dyDescent="0.2">
      <c r="B20" s="7"/>
      <c r="C20" s="7"/>
      <c r="D20" s="7"/>
      <c r="E20" s="7"/>
    </row>
    <row r="21" spans="1:5" x14ac:dyDescent="0.2">
      <c r="B21" s="7"/>
      <c r="C21" s="7"/>
      <c r="D21" s="7"/>
      <c r="E21" s="7"/>
    </row>
    <row r="22" spans="1:5" x14ac:dyDescent="0.2">
      <c r="B22" s="7"/>
      <c r="C22" s="7"/>
      <c r="D22" s="7"/>
      <c r="E22" s="7"/>
    </row>
    <row r="23" spans="1:5" ht="15.75" x14ac:dyDescent="0.25">
      <c r="A23" s="2"/>
      <c r="B23" s="2"/>
      <c r="C23" s="9" t="s">
        <v>17</v>
      </c>
      <c r="D23" s="10"/>
      <c r="E23" s="10"/>
    </row>
    <row r="24" spans="1:5" ht="12.95" customHeight="1" x14ac:dyDescent="0.2">
      <c r="B24" s="11" t="s">
        <v>0</v>
      </c>
      <c r="C24" s="11" t="s">
        <v>1</v>
      </c>
      <c r="D24" s="11" t="s">
        <v>2</v>
      </c>
      <c r="E24" s="11" t="s">
        <v>15</v>
      </c>
    </row>
    <row r="25" spans="1:5" x14ac:dyDescent="0.2">
      <c r="B25" s="11"/>
      <c r="C25" s="11"/>
      <c r="D25" s="11"/>
      <c r="E25" s="7"/>
    </row>
    <row r="26" spans="1:5" x14ac:dyDescent="0.2">
      <c r="A26" t="s">
        <v>3</v>
      </c>
      <c r="B26" s="7">
        <v>13.555999999999999</v>
      </c>
      <c r="C26" s="7">
        <v>12.324999999999999</v>
      </c>
      <c r="D26" s="7">
        <v>13.17</v>
      </c>
      <c r="E26" s="7">
        <f>SUM(B26:D26)</f>
        <v>39.051000000000002</v>
      </c>
    </row>
    <row r="27" spans="1:5" x14ac:dyDescent="0.2">
      <c r="B27" s="7"/>
      <c r="C27" s="7"/>
      <c r="D27" s="7"/>
      <c r="E27" s="7"/>
    </row>
    <row r="28" spans="1:5" x14ac:dyDescent="0.2">
      <c r="A28" t="s">
        <v>5</v>
      </c>
      <c r="B28" s="7">
        <v>3.2789999999999999</v>
      </c>
      <c r="C28" s="7">
        <v>2.7440000000000002</v>
      </c>
      <c r="D28" s="7">
        <v>2.6789999999999998</v>
      </c>
      <c r="E28" s="7">
        <f>SUM(B28:D28)</f>
        <v>8.702</v>
      </c>
    </row>
    <row r="29" spans="1:5" x14ac:dyDescent="0.2">
      <c r="B29" s="7"/>
      <c r="C29" s="7"/>
      <c r="D29" s="7"/>
      <c r="E29" s="7"/>
    </row>
    <row r="30" spans="1:5" x14ac:dyDescent="0.2">
      <c r="A30" t="s">
        <v>8</v>
      </c>
      <c r="B30" s="7"/>
      <c r="C30" s="7"/>
      <c r="D30" s="7">
        <v>0.3</v>
      </c>
      <c r="E30" s="7">
        <f>SUM(D30)</f>
        <v>0.3</v>
      </c>
    </row>
    <row r="31" spans="1:5" x14ac:dyDescent="0.2">
      <c r="A31" t="s">
        <v>9</v>
      </c>
      <c r="B31" s="7"/>
      <c r="C31" s="7"/>
      <c r="D31" s="7">
        <v>-0.40500000000000003</v>
      </c>
      <c r="E31" s="7">
        <f>SUM(D31)</f>
        <v>-0.40500000000000003</v>
      </c>
    </row>
    <row r="32" spans="1:5" x14ac:dyDescent="0.2">
      <c r="B32" s="7"/>
      <c r="C32" s="7"/>
      <c r="D32" s="7"/>
      <c r="E32" s="7"/>
    </row>
    <row r="33" spans="1:5" x14ac:dyDescent="0.2">
      <c r="A33" t="s">
        <v>4</v>
      </c>
      <c r="B33" s="7"/>
      <c r="C33" s="7"/>
      <c r="D33" s="7"/>
      <c r="E33" s="7"/>
    </row>
    <row r="34" spans="1:5" x14ac:dyDescent="0.2">
      <c r="A34" s="1" t="s">
        <v>10</v>
      </c>
      <c r="B34" s="7">
        <v>-0.70899999999999996</v>
      </c>
      <c r="C34" s="7">
        <v>-0.70399999999999996</v>
      </c>
      <c r="D34" s="7">
        <v>-0.73199999999999998</v>
      </c>
      <c r="E34" s="7">
        <f>SUM(B34:D34)</f>
        <v>-2.1449999999999996</v>
      </c>
    </row>
    <row r="35" spans="1:5" x14ac:dyDescent="0.2">
      <c r="A35" s="1" t="s">
        <v>14</v>
      </c>
      <c r="B35" s="7">
        <v>-0.17699999999999999</v>
      </c>
      <c r="C35" s="7">
        <v>-0.16300000000000001</v>
      </c>
      <c r="D35" s="7">
        <f>-0.164-0.06</f>
        <v>-0.224</v>
      </c>
      <c r="E35" s="7">
        <f>SUM(B35:D35)</f>
        <v>-0.56399999999999995</v>
      </c>
    </row>
    <row r="36" spans="1:5" x14ac:dyDescent="0.2">
      <c r="A36" s="1" t="s">
        <v>13</v>
      </c>
      <c r="B36" s="7">
        <v>0</v>
      </c>
      <c r="C36" s="7">
        <v>0</v>
      </c>
      <c r="D36" s="7">
        <v>-0.1</v>
      </c>
      <c r="E36" s="7">
        <f>SUM(B36:D36)</f>
        <v>-0.1</v>
      </c>
    </row>
    <row r="37" spans="1:5" x14ac:dyDescent="0.2">
      <c r="A37" s="1" t="s">
        <v>11</v>
      </c>
      <c r="B37" s="7">
        <v>-0.30099999999999999</v>
      </c>
      <c r="C37" s="7">
        <v>8.1000000000000003E-2</v>
      </c>
      <c r="D37" s="7">
        <v>-0.10299999999999999</v>
      </c>
      <c r="E37" s="7">
        <f>SUM(B37:D37)</f>
        <v>-0.32299999999999995</v>
      </c>
    </row>
    <row r="38" spans="1:5" x14ac:dyDescent="0.2">
      <c r="A38" s="1" t="s">
        <v>12</v>
      </c>
      <c r="B38" s="7">
        <v>3.2000000000000001E-2</v>
      </c>
      <c r="C38" s="7">
        <v>-5.0000000000000001E-3</v>
      </c>
      <c r="D38" s="7">
        <v>7.0000000000000001E-3</v>
      </c>
      <c r="E38" s="7">
        <f>SUM(B38:D38)</f>
        <v>3.4000000000000002E-2</v>
      </c>
    </row>
    <row r="39" spans="1:5" x14ac:dyDescent="0.2">
      <c r="B39" s="7"/>
      <c r="C39" s="7"/>
      <c r="D39" s="7"/>
      <c r="E39" s="7"/>
    </row>
    <row r="40" spans="1:5" x14ac:dyDescent="0.2">
      <c r="A40" t="s">
        <v>7</v>
      </c>
      <c r="B40" s="8">
        <f>SUM(B26:B38)</f>
        <v>15.680000000000001</v>
      </c>
      <c r="C40" s="8">
        <f>SUM(C26:C38)</f>
        <v>14.277999999999997</v>
      </c>
      <c r="D40" s="8">
        <f>SUM(D26:D38)</f>
        <v>14.592000000000002</v>
      </c>
      <c r="E40" s="8">
        <f>SUM(E26:E38)</f>
        <v>44.55</v>
      </c>
    </row>
    <row r="41" spans="1:5" x14ac:dyDescent="0.2">
      <c r="B41" s="5"/>
      <c r="C41" s="5"/>
      <c r="D41" s="5"/>
      <c r="E41" s="5"/>
    </row>
    <row r="42" spans="1:5" x14ac:dyDescent="0.2">
      <c r="B42" s="5"/>
      <c r="C42" s="5"/>
      <c r="D42" s="5"/>
      <c r="E42" s="5"/>
    </row>
    <row r="44" spans="1:5" x14ac:dyDescent="0.2">
      <c r="A44" t="s">
        <v>6</v>
      </c>
      <c r="B44" s="13">
        <f>B40-B18</f>
        <v>0.55799999999999983</v>
      </c>
      <c r="C44" s="13">
        <f>C40-C18</f>
        <v>0</v>
      </c>
      <c r="D44" s="13">
        <f>D40-D18</f>
        <v>-0.58899999999999686</v>
      </c>
      <c r="E44" s="13">
        <f>E40-E18</f>
        <v>-3.0999999999998806E-2</v>
      </c>
    </row>
    <row r="50" spans="1:1" x14ac:dyDescent="0.2">
      <c r="A50" s="12" t="str">
        <f ca="1">CELL("filename",A50:A50)</f>
        <v>S:\Marketing\TWFIN\MKT_ANLY\TW\TWFIN\2001\Forecast-CE\[CE 3 vs. Actuals.xls]Sheet1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2001-11-12T22:51:34Z</cp:lastPrinted>
  <dcterms:created xsi:type="dcterms:W3CDTF">2001-11-12T22:02:43Z</dcterms:created>
  <dcterms:modified xsi:type="dcterms:W3CDTF">2023-09-15T19:21:33Z</dcterms:modified>
</cp:coreProperties>
</file>