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0BDD19F-4428-404E-B1C9-097E83B1CB08}" xr6:coauthVersionLast="47" xr6:coauthVersionMax="47" xr10:uidLastSave="{00000000-0000-0000-0000-000000000000}"/>
  <bookViews>
    <workbookView xWindow="-120" yWindow="-120" windowWidth="38640" windowHeight="15720"/>
  </bookViews>
  <sheets>
    <sheet name="TWRev" sheetId="3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3" l="1"/>
  <c r="E7" i="3"/>
  <c r="G7" i="3"/>
  <c r="C8" i="3"/>
  <c r="E8" i="3"/>
  <c r="G8" i="3"/>
  <c r="C9" i="3"/>
  <c r="E9" i="3"/>
  <c r="G9" i="3"/>
  <c r="C12" i="3"/>
  <c r="E12" i="3"/>
  <c r="G12" i="3"/>
</calcChain>
</file>

<file path=xl/sharedStrings.xml><?xml version="1.0" encoding="utf-8"?>
<sst xmlns="http://schemas.openxmlformats.org/spreadsheetml/2006/main" count="17" uniqueCount="16">
  <si>
    <t>Variance</t>
  </si>
  <si>
    <t>TRANSWESTERN PIPELINE COMPANY</t>
  </si>
  <si>
    <t>West Deliveries:</t>
  </si>
  <si>
    <t>Ignacio Deliveries:</t>
  </si>
  <si>
    <t>East Deliveries:</t>
  </si>
  <si>
    <t>West Deliveries</t>
  </si>
  <si>
    <t>East</t>
  </si>
  <si>
    <t>Ignacio</t>
  </si>
  <si>
    <t>Other</t>
  </si>
  <si>
    <t>1Q</t>
  </si>
  <si>
    <t>Increased Rates &amp; Volumes</t>
  </si>
  <si>
    <t>Increased Rates</t>
  </si>
  <si>
    <t>Increased IT volumes</t>
  </si>
  <si>
    <t xml:space="preserve">   Avg. Volumes for Q1 2001 =  1.114 </t>
  </si>
  <si>
    <t xml:space="preserve">   Avg. Volumes for Q1 2000 = .877 </t>
  </si>
  <si>
    <t>Margin Variance - 1Q 2000 vs. 1Q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</si>
</sst>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7" formatCode="0.0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164" fontId="0" fillId="0" borderId="0" xfId="1" applyNumberFormat="1" applyFont="1"/>
    <xf numFmtId="0" fontId="2" fillId="0" borderId="0" xfId="0" quotePrefix="1" applyFont="1" applyAlignment="1">
      <alignment horizontal="center"/>
    </xf>
    <xf numFmtId="0" fontId="3" fillId="0" borderId="0" xfId="0" applyFont="1"/>
    <xf numFmtId="0" fontId="2" fillId="0" borderId="1" xfId="1" applyNumberFormat="1" applyFont="1" applyBorder="1" applyAlignment="1">
      <alignment horizontal="center"/>
    </xf>
    <xf numFmtId="0" fontId="2" fillId="0" borderId="0" xfId="1" applyNumberFormat="1" applyFont="1" applyAlignment="1">
      <alignment horizontal="center"/>
    </xf>
    <xf numFmtId="165" fontId="2" fillId="0" borderId="0" xfId="1" applyNumberFormat="1" applyFont="1"/>
    <xf numFmtId="165" fontId="2" fillId="0" borderId="1" xfId="1" applyNumberFormat="1" applyFont="1" applyBorder="1"/>
    <xf numFmtId="0" fontId="2" fillId="0" borderId="0" xfId="1" applyNumberFormat="1" applyFont="1" applyBorder="1" applyAlignment="1">
      <alignment horizontal="center"/>
    </xf>
    <xf numFmtId="165" fontId="2" fillId="0" borderId="0" xfId="1" applyNumberFormat="1" applyFont="1" applyBorder="1"/>
    <xf numFmtId="0" fontId="2" fillId="0" borderId="0" xfId="0" applyFont="1" applyBorder="1"/>
    <xf numFmtId="2" fontId="2" fillId="0" borderId="0" xfId="1" applyNumberFormat="1" applyFont="1" applyAlignment="1">
      <alignment horizontal="center"/>
    </xf>
    <xf numFmtId="2" fontId="4" fillId="0" borderId="0" xfId="1" applyNumberFormat="1" applyFont="1" applyAlignment="1">
      <alignment horizontal="center"/>
    </xf>
    <xf numFmtId="165" fontId="4" fillId="0" borderId="0" xfId="1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7" fontId="4" fillId="0" borderId="0" xfId="1" applyNumberFormat="1" applyFont="1" applyBorder="1" applyAlignment="1">
      <alignment horizontal="right"/>
    </xf>
    <xf numFmtId="167" fontId="2" fillId="0" borderId="0" xfId="1" applyNumberFormat="1" applyFont="1" applyBorder="1" applyAlignment="1">
      <alignment horizontal="right"/>
    </xf>
    <xf numFmtId="0" fontId="4" fillId="0" borderId="0" xfId="0" applyFont="1" applyBorder="1"/>
    <xf numFmtId="167" fontId="4" fillId="0" borderId="0" xfId="1" applyNumberFormat="1" applyFont="1" applyBorder="1"/>
    <xf numFmtId="167" fontId="2" fillId="0" borderId="0" xfId="1" applyNumberFormat="1" applyFont="1" applyBorder="1"/>
    <xf numFmtId="0" fontId="0" fillId="0" borderId="0" xfId="0" quotePrefix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zoomScale="75" workbookViewId="0">
      <selection activeCell="A2" sqref="A2"/>
    </sheetView>
  </sheetViews>
  <sheetFormatPr defaultRowHeight="12.75" x14ac:dyDescent="0.2"/>
  <cols>
    <col min="1" max="1" width="45.7109375" customWidth="1"/>
    <col min="2" max="2" width="2.140625" customWidth="1"/>
    <col min="4" max="4" width="3" customWidth="1"/>
    <col min="6" max="6" width="2.42578125" customWidth="1"/>
    <col min="8" max="8" width="2.42578125" customWidth="1"/>
    <col min="9" max="9" width="32.28515625" customWidth="1"/>
    <col min="10" max="10" width="1.5703125" customWidth="1"/>
  </cols>
  <sheetData>
    <row r="1" spans="1:9" ht="18" x14ac:dyDescent="0.25">
      <c r="A1" s="3" t="s">
        <v>1</v>
      </c>
    </row>
    <row r="2" spans="1:9" x14ac:dyDescent="0.2">
      <c r="A2" s="2" t="s">
        <v>15</v>
      </c>
    </row>
    <row r="5" spans="1:9" x14ac:dyDescent="0.2">
      <c r="C5" s="15" t="s">
        <v>9</v>
      </c>
      <c r="D5" s="15"/>
      <c r="E5" s="15" t="s">
        <v>9</v>
      </c>
    </row>
    <row r="6" spans="1:9" x14ac:dyDescent="0.2">
      <c r="C6" s="4">
        <v>2000</v>
      </c>
      <c r="D6" s="5"/>
      <c r="E6" s="4">
        <v>2001</v>
      </c>
      <c r="F6" s="6"/>
      <c r="G6" s="7" t="s">
        <v>0</v>
      </c>
      <c r="I6" s="10"/>
    </row>
    <row r="7" spans="1:9" x14ac:dyDescent="0.2">
      <c r="A7" t="s">
        <v>5</v>
      </c>
      <c r="C7" s="16">
        <f>8.39+7.728+8.458+1.502+1.406+1.522</f>
        <v>29.005999999999997</v>
      </c>
      <c r="D7" s="12"/>
      <c r="E7" s="16">
        <f>9.846+1.532+14.732+1.385+15.21-9.2</f>
        <v>33.504999999999995</v>
      </c>
      <c r="F7" s="13"/>
      <c r="G7" s="19">
        <f>SUM(E7-C7)</f>
        <v>4.4989999999999988</v>
      </c>
    </row>
    <row r="8" spans="1:9" x14ac:dyDescent="0.2">
      <c r="A8" t="s">
        <v>6</v>
      </c>
      <c r="C8" s="16">
        <f>1.593+1.626+1.241</f>
        <v>4.46</v>
      </c>
      <c r="D8" s="12"/>
      <c r="E8" s="16">
        <f>1.593+1.36+1.659+0.171</f>
        <v>4.7830000000000004</v>
      </c>
      <c r="F8" s="13"/>
      <c r="G8" s="19">
        <f>SUM(E8-C8)</f>
        <v>0.3230000000000004</v>
      </c>
    </row>
    <row r="9" spans="1:9" x14ac:dyDescent="0.2">
      <c r="A9" t="s">
        <v>7</v>
      </c>
      <c r="C9" s="16">
        <f>0.861+0.679+0.731</f>
        <v>2.2709999999999999</v>
      </c>
      <c r="D9" s="12"/>
      <c r="E9" s="16">
        <f>0.945+0.866+0.693+0.126</f>
        <v>2.63</v>
      </c>
      <c r="F9" s="13"/>
      <c r="G9" s="19">
        <f>SUM(E9-C9)</f>
        <v>0.35899999999999999</v>
      </c>
    </row>
    <row r="10" spans="1:9" x14ac:dyDescent="0.2">
      <c r="A10" t="s">
        <v>8</v>
      </c>
      <c r="C10" s="16"/>
      <c r="D10" s="12"/>
      <c r="E10" s="16"/>
      <c r="F10" s="13"/>
      <c r="G10" s="19"/>
      <c r="I10" s="10"/>
    </row>
    <row r="11" spans="1:9" x14ac:dyDescent="0.2">
      <c r="C11" s="17"/>
      <c r="D11" s="11"/>
      <c r="E11" s="17"/>
      <c r="F11" s="6"/>
      <c r="G11" s="20"/>
      <c r="I11" s="10"/>
    </row>
    <row r="12" spans="1:9" x14ac:dyDescent="0.2">
      <c r="C12" s="17">
        <f>SUM(C7:C10)</f>
        <v>35.736999999999995</v>
      </c>
      <c r="D12" s="5"/>
      <c r="E12" s="17">
        <f>SUM(E7:E10)</f>
        <v>40.917999999999999</v>
      </c>
      <c r="F12" s="6"/>
      <c r="G12" s="20">
        <f>SUM(G7:G10)</f>
        <v>5.1809999999999992</v>
      </c>
      <c r="I12" s="10"/>
    </row>
    <row r="13" spans="1:9" x14ac:dyDescent="0.2">
      <c r="C13" s="8"/>
      <c r="D13" s="5"/>
      <c r="E13" s="8"/>
      <c r="F13" s="6"/>
      <c r="G13" s="9"/>
      <c r="I13" s="10"/>
    </row>
    <row r="15" spans="1:9" x14ac:dyDescent="0.2">
      <c r="H15" s="1"/>
      <c r="I15" s="1"/>
    </row>
    <row r="16" spans="1:9" x14ac:dyDescent="0.2">
      <c r="H16" s="1"/>
      <c r="I16" s="1"/>
    </row>
    <row r="17" spans="1:9" x14ac:dyDescent="0.2">
      <c r="H17" s="1"/>
      <c r="I17" s="1"/>
    </row>
    <row r="18" spans="1:9" x14ac:dyDescent="0.2">
      <c r="A18" s="14" t="s">
        <v>2</v>
      </c>
      <c r="H18" s="1"/>
      <c r="I18" s="1"/>
    </row>
    <row r="19" spans="1:9" x14ac:dyDescent="0.2">
      <c r="A19" s="18" t="s">
        <v>10</v>
      </c>
      <c r="H19" s="1"/>
      <c r="I19" s="1"/>
    </row>
    <row r="20" spans="1:9" x14ac:dyDescent="0.2">
      <c r="A20" s="21" t="s">
        <v>14</v>
      </c>
      <c r="H20" s="1"/>
      <c r="I20" s="1"/>
    </row>
    <row r="21" spans="1:9" x14ac:dyDescent="0.2">
      <c r="A21" s="21" t="s">
        <v>13</v>
      </c>
      <c r="H21" s="1"/>
      <c r="I21" s="1"/>
    </row>
    <row r="22" spans="1:9" x14ac:dyDescent="0.2">
      <c r="H22" s="1"/>
      <c r="I22" s="1"/>
    </row>
    <row r="23" spans="1:9" x14ac:dyDescent="0.2">
      <c r="A23" s="14" t="s">
        <v>4</v>
      </c>
      <c r="H23" s="1"/>
      <c r="I23" s="1"/>
    </row>
    <row r="24" spans="1:9" x14ac:dyDescent="0.2">
      <c r="A24" s="18" t="s">
        <v>11</v>
      </c>
      <c r="H24" s="1"/>
      <c r="I24" s="1"/>
    </row>
    <row r="25" spans="1:9" x14ac:dyDescent="0.2">
      <c r="H25" s="1"/>
      <c r="I25" s="1"/>
    </row>
    <row r="26" spans="1:9" x14ac:dyDescent="0.2">
      <c r="A26" s="14" t="s">
        <v>3</v>
      </c>
      <c r="H26" s="1"/>
      <c r="I26" s="1"/>
    </row>
    <row r="27" spans="1:9" x14ac:dyDescent="0.2">
      <c r="A27" s="18" t="s">
        <v>12</v>
      </c>
      <c r="H27" s="1"/>
      <c r="I27" s="1"/>
    </row>
    <row r="28" spans="1:9" x14ac:dyDescent="0.2">
      <c r="H28" s="1"/>
      <c r="I28" s="1"/>
    </row>
    <row r="29" spans="1:9" x14ac:dyDescent="0.2">
      <c r="H29" s="1"/>
      <c r="I29" s="1"/>
    </row>
    <row r="30" spans="1:9" x14ac:dyDescent="0.2">
      <c r="H30" s="1"/>
      <c r="I30" s="1"/>
    </row>
    <row r="31" spans="1:9" x14ac:dyDescent="0.2">
      <c r="H31" s="1"/>
      <c r="I31" s="1"/>
    </row>
    <row r="32" spans="1:9" x14ac:dyDescent="0.2">
      <c r="H32" s="1"/>
      <c r="I32" s="1"/>
    </row>
    <row r="33" spans="8:9" x14ac:dyDescent="0.2">
      <c r="H33" s="1"/>
      <c r="I33" s="1"/>
    </row>
    <row r="34" spans="8:9" x14ac:dyDescent="0.2">
      <c r="H34" s="1"/>
      <c r="I34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TWRev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 Apodaca</dc:creator>
  <cp:lastModifiedBy>Jan Havlíček</cp:lastModifiedBy>
  <cp:lastPrinted>2001-04-09T20:33:01Z</cp:lastPrinted>
  <dcterms:created xsi:type="dcterms:W3CDTF">1999-04-12T14:01:24Z</dcterms:created>
  <dcterms:modified xsi:type="dcterms:W3CDTF">2023-09-15T19:34:08Z</dcterms:modified>
</cp:coreProperties>
</file>