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9E8A1C-E07C-4129-AF3A-189D607FFD72}" xr6:coauthVersionLast="47" xr6:coauthVersionMax="47" xr10:uidLastSave="{00000000-0000-0000-0000-000000000000}"/>
  <bookViews>
    <workbookView xWindow="-120" yWindow="-120" windowWidth="38640" windowHeight="15720" activeTab="1"/>
  </bookViews>
  <sheets>
    <sheet name="ETS" sheetId="1" r:id="rId1"/>
    <sheet name="NNG TW FGT" sheetId="2" r:id="rId2"/>
  </sheets>
  <definedNames>
    <definedName name="_xlnm.Print_Area" localSheetId="0">ETS!$A$4:$G$71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34" i="1"/>
  <c r="D25" i="2"/>
  <c r="D31" i="2"/>
  <c r="D36" i="2"/>
  <c r="D38" i="2"/>
  <c r="D39" i="2"/>
  <c r="D43" i="2"/>
</calcChain>
</file>

<file path=xl/sharedStrings.xml><?xml version="1.0" encoding="utf-8"?>
<sst xmlns="http://schemas.openxmlformats.org/spreadsheetml/2006/main" count="104" uniqueCount="92">
  <si>
    <t xml:space="preserve">ETS </t>
  </si>
  <si>
    <t>Reserves and Impairments</t>
  </si>
  <si>
    <t>As of August 31, 2001</t>
  </si>
  <si>
    <t>Co. 1N9 - ETS</t>
  </si>
  <si>
    <t>SAP reserve</t>
  </si>
  <si>
    <t>Sale of Black Marlin (project)</t>
  </si>
  <si>
    <t>HPL billing of OTS IT Strategy</t>
  </si>
  <si>
    <t>Skill base pay amortization to pipes offset-2000</t>
  </si>
  <si>
    <t>Income/(Expense)</t>
  </si>
  <si>
    <t>A/R - HPL billing for OTS Strategy</t>
  </si>
  <si>
    <t>Project Timber balance</t>
  </si>
  <si>
    <t>Rutherford payments ("deferred")</t>
  </si>
  <si>
    <t>Unallocated expenses from 0366 CC's</t>
  </si>
  <si>
    <t>3rd party receivable (from SAP cutover)</t>
  </si>
  <si>
    <t>Co. 366 - EOSC</t>
  </si>
  <si>
    <t>Co. 1A1 - Mt Belvieu</t>
  </si>
  <si>
    <t>Co. 1202 - EAMR</t>
  </si>
  <si>
    <t>Overdue trade receivables</t>
  </si>
  <si>
    <t>Co. 404 - Meth Plant</t>
  </si>
  <si>
    <t>Co. 23Q - EOTT Acct</t>
  </si>
  <si>
    <t>Co. 105 - EOTT Energy</t>
  </si>
  <si>
    <t>Amount</t>
  </si>
  <si>
    <t>Support reserve</t>
  </si>
  <si>
    <t>Deferred MLP costs</t>
  </si>
  <si>
    <t>Unbilled receivables</t>
  </si>
  <si>
    <t>Deferred charges - unidentified</t>
  </si>
  <si>
    <t>Co. 436 - MTBE Plant</t>
  </si>
  <si>
    <t>Costs for permanent shutdown (contract termination, severance)</t>
  </si>
  <si>
    <t>Lease write-off (possibly over 5-yr period)</t>
  </si>
  <si>
    <t>3rd party "other" receivables (from cutover)</t>
  </si>
  <si>
    <t>Loss on asset sale (est. at 7/12/01)</t>
  </si>
  <si>
    <t>Other write-offs (est. unrecoverable net assets)</t>
  </si>
  <si>
    <t>Co. 584  GCO</t>
  </si>
  <si>
    <t>Estimated unrecoverable net assets</t>
  </si>
  <si>
    <t>Co. 548 NBP Services Corp.</t>
  </si>
  <si>
    <t>NNG</t>
  </si>
  <si>
    <t>ETS</t>
  </si>
  <si>
    <t>OTHER ETS</t>
  </si>
  <si>
    <t>KMI gas contract</t>
  </si>
  <si>
    <t>Transport reserve</t>
  </si>
  <si>
    <t>Standby inventory (Coopers)</t>
  </si>
  <si>
    <t>Mcday reserve</t>
  </si>
  <si>
    <t>Clear old imbalance payable</t>
  </si>
  <si>
    <t>Transwestern</t>
  </si>
  <si>
    <t>Rate reserve</t>
  </si>
  <si>
    <t>Gyrnberg legal reserve</t>
  </si>
  <si>
    <t>Unamortized Revenue Mgmt costs</t>
  </si>
  <si>
    <t>FGT</t>
  </si>
  <si>
    <t>Legal settlement reserve</t>
  </si>
  <si>
    <t>Regulatory reserves</t>
  </si>
  <si>
    <t>LA franchise pymt reserve (offsetting deferral)</t>
  </si>
  <si>
    <t>SAP development costs reserve</t>
  </si>
  <si>
    <t>Chevron payment reserve (offsetting deferral)</t>
  </si>
  <si>
    <t>Copono earnest money</t>
  </si>
  <si>
    <t>Williams reserve (offsets unpaid account receivable)</t>
  </si>
  <si>
    <t>Reserve for HPL severance costs</t>
  </si>
  <si>
    <t>Dickinson Bay penalty reserve</t>
  </si>
  <si>
    <t xml:space="preserve">Travelers interest </t>
  </si>
  <si>
    <t>Variable pay prior years overaccrual</t>
  </si>
  <si>
    <t>LA franchise payment deferral</t>
  </si>
  <si>
    <t>Potential ad valorem overaccrual</t>
  </si>
  <si>
    <t>Deferred Chevron payment</t>
  </si>
  <si>
    <t>Write-off Williams receivable</t>
  </si>
  <si>
    <t>Citrus Trading</t>
  </si>
  <si>
    <t>Prudency reserve</t>
  </si>
  <si>
    <t>Citrus Corp.</t>
  </si>
  <si>
    <t>SAP development cost reserve</t>
  </si>
  <si>
    <t>CLEAN FUELS</t>
  </si>
  <si>
    <t>IMP Software Development unamortized costs</t>
  </si>
  <si>
    <t>Environmental reserve (for co. 100)</t>
  </si>
  <si>
    <t>Uncleared transfer from MSA</t>
  </si>
  <si>
    <t>EOTT consulting fees</t>
  </si>
  <si>
    <t>SLA refund reserve</t>
  </si>
  <si>
    <t>UAF reserve</t>
  </si>
  <si>
    <t>ROW renewals</t>
  </si>
  <si>
    <t>Coyanosa reserve ($693 accum. invoices unpaid)</t>
  </si>
  <si>
    <t>Employee bonus accrual</t>
  </si>
  <si>
    <t>SLA</t>
  </si>
  <si>
    <t>Future Rate Case deferrals</t>
  </si>
  <si>
    <t>Uncleared Overhead</t>
  </si>
  <si>
    <t>Deferred Overhaul costs</t>
  </si>
  <si>
    <t>SoCal uncollectible billing</t>
  </si>
  <si>
    <t>Reduce AFUDC (s-t debt true-up) &lt;exposure&gt;</t>
  </si>
  <si>
    <t>EST</t>
  </si>
  <si>
    <t>Other WIP</t>
  </si>
  <si>
    <t>Net variable pay reserves (8/31/01)</t>
  </si>
  <si>
    <t>2/2001 deferred (not expensed) variable pay payment</t>
  </si>
  <si>
    <t>FOR DISCUSSION ONLY</t>
  </si>
  <si>
    <t xml:space="preserve">This is a special purpose report and may not comply w FERC or GAAP </t>
  </si>
  <si>
    <t>*</t>
  </si>
  <si>
    <t>SoCal billing reserve</t>
  </si>
  <si>
    <t>SoCal uncollectible billing (if above reserve is reversed)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</si>
</sst>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1" fillId="0" borderId="0" xfId="1" applyNumberFormat="1"/>
    <xf numFmtId="164" fontId="3" fillId="0" borderId="0" xfId="1" applyNumberFormat="1" applyFont="1"/>
    <xf numFmtId="164" fontId="0" fillId="0" borderId="0" xfId="1" applyNumberFormat="1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0" xfId="0" applyFont="1" applyFill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164" fontId="5" fillId="0" borderId="0" xfId="1" applyNumberFormat="1" applyFont="1"/>
    <xf numFmtId="0" fontId="6" fillId="0" borderId="0" xfId="0" applyFont="1"/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opLeftCell="A61" workbookViewId="0">
      <selection sqref="A1:E71"/>
    </sheetView>
  </sheetViews>
  <sheetFormatPr defaultRowHeight="12.75" x14ac:dyDescent="0.2"/>
  <cols>
    <col min="1" max="1" width="5.7109375" customWidth="1"/>
    <col min="2" max="2" width="53.5703125" customWidth="1"/>
    <col min="3" max="3" width="3" customWidth="1"/>
    <col min="4" max="4" width="10.28515625" bestFit="1" customWidth="1"/>
    <col min="5" max="5" width="8.85546875" customWidth="1"/>
    <col min="7" max="7" width="6" customWidth="1"/>
  </cols>
  <sheetData>
    <row r="1" spans="1:4" x14ac:dyDescent="0.2">
      <c r="A1" s="1" t="s">
        <v>87</v>
      </c>
    </row>
    <row r="2" spans="1:4" x14ac:dyDescent="0.2">
      <c r="A2" s="13" t="s">
        <v>88</v>
      </c>
    </row>
    <row r="4" spans="1:4" x14ac:dyDescent="0.2">
      <c r="A4" s="1" t="s">
        <v>0</v>
      </c>
    </row>
    <row r="5" spans="1:4" x14ac:dyDescent="0.2">
      <c r="A5" s="1" t="s">
        <v>1</v>
      </c>
    </row>
    <row r="6" spans="1:4" x14ac:dyDescent="0.2">
      <c r="A6" s="1" t="s">
        <v>2</v>
      </c>
    </row>
    <row r="7" spans="1:4" x14ac:dyDescent="0.2">
      <c r="A7" s="1" t="s">
        <v>8</v>
      </c>
    </row>
    <row r="8" spans="1:4" x14ac:dyDescent="0.2">
      <c r="A8" s="1"/>
    </row>
    <row r="9" spans="1:4" x14ac:dyDescent="0.2">
      <c r="A9" s="1"/>
    </row>
    <row r="10" spans="1:4" x14ac:dyDescent="0.2">
      <c r="A10" s="6" t="s">
        <v>37</v>
      </c>
      <c r="B10" s="7"/>
      <c r="C10" s="9"/>
      <c r="D10" s="10" t="s">
        <v>21</v>
      </c>
    </row>
    <row r="12" spans="1:4" x14ac:dyDescent="0.2">
      <c r="A12" s="1" t="s">
        <v>3</v>
      </c>
    </row>
    <row r="13" spans="1:4" x14ac:dyDescent="0.2">
      <c r="B13" t="s">
        <v>69</v>
      </c>
      <c r="D13" s="2">
        <v>2735</v>
      </c>
    </row>
    <row r="14" spans="1:4" x14ac:dyDescent="0.2">
      <c r="B14" t="s">
        <v>4</v>
      </c>
      <c r="D14" s="2">
        <v>1000</v>
      </c>
    </row>
    <row r="15" spans="1:4" x14ac:dyDescent="0.2">
      <c r="B15" t="s">
        <v>5</v>
      </c>
      <c r="D15" s="2">
        <v>1001</v>
      </c>
    </row>
    <row r="16" spans="1:4" x14ac:dyDescent="0.2">
      <c r="B16" t="s">
        <v>6</v>
      </c>
      <c r="D16" s="2">
        <v>317</v>
      </c>
    </row>
    <row r="17" spans="1:9" x14ac:dyDescent="0.2">
      <c r="B17" t="s">
        <v>7</v>
      </c>
      <c r="D17" s="2">
        <v>548</v>
      </c>
    </row>
    <row r="19" spans="1:9" x14ac:dyDescent="0.2">
      <c r="B19" t="s">
        <v>9</v>
      </c>
      <c r="D19" s="2">
        <v>-317</v>
      </c>
    </row>
    <row r="20" spans="1:9" x14ac:dyDescent="0.2">
      <c r="D20" s="2"/>
    </row>
    <row r="22" spans="1:9" x14ac:dyDescent="0.2">
      <c r="A22" s="1" t="s">
        <v>14</v>
      </c>
    </row>
    <row r="23" spans="1:9" x14ac:dyDescent="0.2">
      <c r="B23" t="s">
        <v>85</v>
      </c>
      <c r="D23" s="4">
        <f>5043+3000-2494+2941</f>
        <v>8490</v>
      </c>
    </row>
    <row r="24" spans="1:9" x14ac:dyDescent="0.2">
      <c r="B24" t="s">
        <v>10</v>
      </c>
      <c r="D24" s="3">
        <v>1982</v>
      </c>
    </row>
    <row r="25" spans="1:9" x14ac:dyDescent="0.2">
      <c r="D25" s="3"/>
    </row>
    <row r="26" spans="1:9" x14ac:dyDescent="0.2">
      <c r="B26" t="s">
        <v>12</v>
      </c>
      <c r="D26" s="4">
        <v>-1500</v>
      </c>
    </row>
    <row r="27" spans="1:9" x14ac:dyDescent="0.2">
      <c r="B27" t="s">
        <v>11</v>
      </c>
      <c r="D27" s="4">
        <v>-914</v>
      </c>
    </row>
    <row r="28" spans="1:9" x14ac:dyDescent="0.2">
      <c r="B28" t="s">
        <v>70</v>
      </c>
      <c r="D28" s="4">
        <v>-214</v>
      </c>
    </row>
    <row r="29" spans="1:9" x14ac:dyDescent="0.2">
      <c r="B29" t="s">
        <v>71</v>
      </c>
      <c r="D29" s="4">
        <v>-114</v>
      </c>
      <c r="H29" s="5"/>
      <c r="I29" s="5"/>
    </row>
    <row r="30" spans="1:9" x14ac:dyDescent="0.2">
      <c r="B30" t="s">
        <v>13</v>
      </c>
      <c r="D30" s="4">
        <v>-19</v>
      </c>
      <c r="H30" s="5"/>
      <c r="I30" s="5"/>
    </row>
    <row r="32" spans="1:9" x14ac:dyDescent="0.2">
      <c r="D32" s="4"/>
    </row>
    <row r="33" spans="1:4" x14ac:dyDescent="0.2">
      <c r="A33" s="1" t="s">
        <v>16</v>
      </c>
      <c r="D33" s="4"/>
    </row>
    <row r="34" spans="1:4" x14ac:dyDescent="0.2">
      <c r="B34" t="s">
        <v>17</v>
      </c>
      <c r="D34" s="4">
        <f>-(576-150-2-4-59-1)</f>
        <v>-360</v>
      </c>
    </row>
    <row r="35" spans="1:4" x14ac:dyDescent="0.2">
      <c r="D35" s="4"/>
    </row>
    <row r="36" spans="1:4" x14ac:dyDescent="0.2">
      <c r="D36" s="4"/>
    </row>
    <row r="37" spans="1:4" x14ac:dyDescent="0.2">
      <c r="A37" s="1" t="s">
        <v>34</v>
      </c>
      <c r="D37" s="4"/>
    </row>
    <row r="38" spans="1:4" x14ac:dyDescent="0.2">
      <c r="B38" t="s">
        <v>86</v>
      </c>
      <c r="D38" s="4">
        <v>-796</v>
      </c>
    </row>
    <row r="39" spans="1:4" x14ac:dyDescent="0.2">
      <c r="D39" s="4"/>
    </row>
    <row r="40" spans="1:4" x14ac:dyDescent="0.2">
      <c r="D40" s="4"/>
    </row>
    <row r="41" spans="1:4" x14ac:dyDescent="0.2">
      <c r="A41" s="1" t="s">
        <v>15</v>
      </c>
      <c r="D41" s="4"/>
    </row>
    <row r="42" spans="1:4" x14ac:dyDescent="0.2">
      <c r="B42" t="s">
        <v>30</v>
      </c>
      <c r="D42" s="4">
        <v>0</v>
      </c>
    </row>
    <row r="43" spans="1:4" x14ac:dyDescent="0.2">
      <c r="B43" t="s">
        <v>29</v>
      </c>
      <c r="D43" s="4">
        <v>-123</v>
      </c>
    </row>
    <row r="44" spans="1:4" x14ac:dyDescent="0.2">
      <c r="D44" s="4"/>
    </row>
    <row r="45" spans="1:4" x14ac:dyDescent="0.2">
      <c r="D45" s="4"/>
    </row>
    <row r="46" spans="1:4" x14ac:dyDescent="0.2">
      <c r="A46" s="1" t="s">
        <v>19</v>
      </c>
      <c r="D46" s="4"/>
    </row>
    <row r="47" spans="1:4" x14ac:dyDescent="0.2">
      <c r="A47" s="1"/>
      <c r="B47" t="s">
        <v>22</v>
      </c>
      <c r="D47" s="4">
        <v>10000</v>
      </c>
    </row>
    <row r="48" spans="1:4" x14ac:dyDescent="0.2">
      <c r="A48" s="1"/>
      <c r="D48" s="4"/>
    </row>
    <row r="49" spans="1:4" x14ac:dyDescent="0.2">
      <c r="B49" t="s">
        <v>23</v>
      </c>
      <c r="D49" s="4">
        <v>-5436</v>
      </c>
    </row>
    <row r="50" spans="1:4" x14ac:dyDescent="0.2">
      <c r="D50" s="4"/>
    </row>
    <row r="51" spans="1:4" x14ac:dyDescent="0.2">
      <c r="D51" s="4"/>
    </row>
    <row r="52" spans="1:4" x14ac:dyDescent="0.2">
      <c r="A52" s="1" t="s">
        <v>20</v>
      </c>
      <c r="D52" s="4"/>
    </row>
    <row r="53" spans="1:4" x14ac:dyDescent="0.2">
      <c r="B53" t="s">
        <v>24</v>
      </c>
      <c r="D53" s="4">
        <v>-9644</v>
      </c>
    </row>
    <row r="54" spans="1:4" x14ac:dyDescent="0.2">
      <c r="B54" t="s">
        <v>25</v>
      </c>
      <c r="D54" s="4">
        <v>-648</v>
      </c>
    </row>
    <row r="55" spans="1:4" x14ac:dyDescent="0.2">
      <c r="D55" s="4"/>
    </row>
    <row r="56" spans="1:4" x14ac:dyDescent="0.2">
      <c r="D56" s="4"/>
    </row>
    <row r="57" spans="1:4" x14ac:dyDescent="0.2">
      <c r="A57" s="1" t="s">
        <v>32</v>
      </c>
      <c r="D57" s="4"/>
    </row>
    <row r="58" spans="1:4" x14ac:dyDescent="0.2">
      <c r="B58" t="s">
        <v>33</v>
      </c>
      <c r="D58" s="4">
        <v>-786</v>
      </c>
    </row>
    <row r="59" spans="1:4" x14ac:dyDescent="0.2">
      <c r="D59" s="4"/>
    </row>
    <row r="61" spans="1:4" x14ac:dyDescent="0.2">
      <c r="A61" s="6" t="s">
        <v>67</v>
      </c>
      <c r="B61" s="7"/>
    </row>
    <row r="63" spans="1:4" x14ac:dyDescent="0.2">
      <c r="A63" s="1" t="s">
        <v>26</v>
      </c>
      <c r="D63" s="4"/>
    </row>
    <row r="64" spans="1:4" x14ac:dyDescent="0.2">
      <c r="B64" t="s">
        <v>30</v>
      </c>
      <c r="D64" s="4">
        <v>-231</v>
      </c>
    </row>
    <row r="65" spans="1:4" x14ac:dyDescent="0.2">
      <c r="D65" s="4"/>
    </row>
    <row r="66" spans="1:4" x14ac:dyDescent="0.2">
      <c r="D66" s="4"/>
    </row>
    <row r="67" spans="1:4" x14ac:dyDescent="0.2">
      <c r="A67" s="1" t="s">
        <v>18</v>
      </c>
      <c r="D67" s="4"/>
    </row>
    <row r="68" spans="1:4" x14ac:dyDescent="0.2">
      <c r="A68" s="1"/>
      <c r="B68" t="s">
        <v>27</v>
      </c>
      <c r="D68" s="4">
        <v>-7300</v>
      </c>
    </row>
    <row r="69" spans="1:4" x14ac:dyDescent="0.2">
      <c r="A69" s="1"/>
      <c r="B69" t="s">
        <v>28</v>
      </c>
      <c r="D69" s="4">
        <v>-76000</v>
      </c>
    </row>
    <row r="70" spans="1:4" x14ac:dyDescent="0.2">
      <c r="A70" s="1"/>
      <c r="B70" t="s">
        <v>31</v>
      </c>
      <c r="D70" s="4">
        <v>-22102</v>
      </c>
    </row>
  </sheetData>
  <phoneticPr fontId="0" type="noConversion"/>
  <pageMargins left="0.75" right="0.5" top="0.75" bottom="0.75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0"/>
  <sheetViews>
    <sheetView tabSelected="1" workbookViewId="0"/>
  </sheetViews>
  <sheetFormatPr defaultRowHeight="12.75" x14ac:dyDescent="0.2"/>
  <cols>
    <col min="1" max="1" width="8.140625" customWidth="1"/>
    <col min="2" max="2" width="41.5703125" customWidth="1"/>
    <col min="3" max="3" width="3.5703125" customWidth="1"/>
    <col min="4" max="4" width="10.85546875" customWidth="1"/>
  </cols>
  <sheetData>
    <row r="1" spans="1:4" x14ac:dyDescent="0.2">
      <c r="A1" s="1" t="s">
        <v>87</v>
      </c>
    </row>
    <row r="2" spans="1:4" x14ac:dyDescent="0.2">
      <c r="A2" s="13" t="s">
        <v>88</v>
      </c>
    </row>
    <row r="4" spans="1:4" x14ac:dyDescent="0.2">
      <c r="A4" s="1" t="s">
        <v>36</v>
      </c>
    </row>
    <row r="5" spans="1:4" x14ac:dyDescent="0.2">
      <c r="A5" s="1" t="s">
        <v>1</v>
      </c>
    </row>
    <row r="6" spans="1:4" x14ac:dyDescent="0.2">
      <c r="A6" s="1" t="s">
        <v>2</v>
      </c>
    </row>
    <row r="7" spans="1:4" x14ac:dyDescent="0.2">
      <c r="A7" s="1" t="s">
        <v>8</v>
      </c>
    </row>
    <row r="9" spans="1:4" x14ac:dyDescent="0.2">
      <c r="A9" s="6" t="s">
        <v>35</v>
      </c>
      <c r="B9" s="7"/>
      <c r="C9" s="9"/>
      <c r="D9" s="10" t="s">
        <v>21</v>
      </c>
    </row>
    <row r="11" spans="1:4" x14ac:dyDescent="0.2">
      <c r="A11" s="8" t="s">
        <v>40</v>
      </c>
      <c r="D11" s="4">
        <v>4210</v>
      </c>
    </row>
    <row r="12" spans="1:4" x14ac:dyDescent="0.2">
      <c r="A12" s="8" t="s">
        <v>39</v>
      </c>
      <c r="D12" s="4">
        <v>2845</v>
      </c>
    </row>
    <row r="13" spans="1:4" x14ac:dyDescent="0.2">
      <c r="A13" s="8" t="s">
        <v>72</v>
      </c>
      <c r="D13" s="4">
        <v>1500</v>
      </c>
    </row>
    <row r="14" spans="1:4" x14ac:dyDescent="0.2">
      <c r="A14" s="8" t="s">
        <v>75</v>
      </c>
      <c r="D14" s="4">
        <v>1000</v>
      </c>
    </row>
    <row r="15" spans="1:4" x14ac:dyDescent="0.2">
      <c r="A15" s="8" t="s">
        <v>38</v>
      </c>
      <c r="D15" s="4">
        <v>200</v>
      </c>
    </row>
    <row r="16" spans="1:4" x14ac:dyDescent="0.2">
      <c r="A16" s="8" t="s">
        <v>76</v>
      </c>
      <c r="D16" s="4">
        <v>200</v>
      </c>
    </row>
    <row r="17" spans="1:4" x14ac:dyDescent="0.2">
      <c r="A17" s="8" t="s">
        <v>42</v>
      </c>
      <c r="D17" s="4">
        <v>120</v>
      </c>
    </row>
    <row r="18" spans="1:4" x14ac:dyDescent="0.2">
      <c r="A18" s="8" t="s">
        <v>41</v>
      </c>
      <c r="D18" s="4">
        <v>25</v>
      </c>
    </row>
    <row r="19" spans="1:4" x14ac:dyDescent="0.2">
      <c r="D19" s="4"/>
    </row>
    <row r="20" spans="1:4" x14ac:dyDescent="0.2">
      <c r="A20" t="s">
        <v>68</v>
      </c>
      <c r="D20" s="4">
        <v>-13000</v>
      </c>
    </row>
    <row r="21" spans="1:4" x14ac:dyDescent="0.2">
      <c r="A21" t="s">
        <v>46</v>
      </c>
      <c r="D21" s="4">
        <v>-1882</v>
      </c>
    </row>
    <row r="22" spans="1:4" x14ac:dyDescent="0.2">
      <c r="A22" t="s">
        <v>77</v>
      </c>
      <c r="D22" s="4">
        <v>-52732</v>
      </c>
    </row>
    <row r="23" spans="1:4" x14ac:dyDescent="0.2">
      <c r="A23" t="s">
        <v>78</v>
      </c>
      <c r="D23" s="4">
        <v>-3687</v>
      </c>
    </row>
    <row r="24" spans="1:4" x14ac:dyDescent="0.2">
      <c r="A24" t="s">
        <v>79</v>
      </c>
      <c r="D24" s="4">
        <v>-5239</v>
      </c>
    </row>
    <row r="25" spans="1:4" x14ac:dyDescent="0.2">
      <c r="A25" t="s">
        <v>80</v>
      </c>
      <c r="D25" s="4">
        <f>-4233-1330</f>
        <v>-5563</v>
      </c>
    </row>
    <row r="26" spans="1:4" x14ac:dyDescent="0.2">
      <c r="D26" s="4"/>
    </row>
    <row r="27" spans="1:4" x14ac:dyDescent="0.2">
      <c r="A27" s="6" t="s">
        <v>43</v>
      </c>
      <c r="B27" s="7"/>
      <c r="C27" s="9"/>
      <c r="D27" s="4"/>
    </row>
    <row r="28" spans="1:4" x14ac:dyDescent="0.2">
      <c r="D28" s="4"/>
    </row>
    <row r="29" spans="1:4" x14ac:dyDescent="0.2">
      <c r="A29" t="s">
        <v>44</v>
      </c>
      <c r="D29" s="4">
        <v>10043</v>
      </c>
    </row>
    <row r="30" spans="1:4" x14ac:dyDescent="0.2">
      <c r="A30" t="s">
        <v>73</v>
      </c>
      <c r="D30" s="4">
        <v>4300</v>
      </c>
    </row>
    <row r="31" spans="1:4" x14ac:dyDescent="0.2">
      <c r="A31" t="s">
        <v>90</v>
      </c>
      <c r="C31" t="s">
        <v>89</v>
      </c>
      <c r="D31" s="11">
        <f>2490-245</f>
        <v>2245</v>
      </c>
    </row>
    <row r="32" spans="1:4" x14ac:dyDescent="0.2">
      <c r="A32" t="s">
        <v>45</v>
      </c>
      <c r="D32" s="4">
        <v>200</v>
      </c>
    </row>
    <row r="33" spans="1:4" x14ac:dyDescent="0.2">
      <c r="D33" s="4"/>
    </row>
    <row r="34" spans="1:4" x14ac:dyDescent="0.2">
      <c r="A34" t="s">
        <v>74</v>
      </c>
      <c r="D34" s="4">
        <v>-18600</v>
      </c>
    </row>
    <row r="35" spans="1:4" x14ac:dyDescent="0.2">
      <c r="A35" t="s">
        <v>46</v>
      </c>
      <c r="D35" s="4">
        <v>-567</v>
      </c>
    </row>
    <row r="36" spans="1:4" x14ac:dyDescent="0.2">
      <c r="A36" t="s">
        <v>80</v>
      </c>
      <c r="D36" s="4">
        <f>-2404-547</f>
        <v>-2951</v>
      </c>
    </row>
    <row r="37" spans="1:4" x14ac:dyDescent="0.2">
      <c r="A37" t="s">
        <v>78</v>
      </c>
      <c r="D37" s="4">
        <v>-409</v>
      </c>
    </row>
    <row r="38" spans="1:4" x14ac:dyDescent="0.2">
      <c r="A38" t="s">
        <v>81</v>
      </c>
      <c r="D38" s="4">
        <f>-245</f>
        <v>-245</v>
      </c>
    </row>
    <row r="39" spans="1:4" x14ac:dyDescent="0.2">
      <c r="A39" t="s">
        <v>91</v>
      </c>
      <c r="C39" t="s">
        <v>89</v>
      </c>
      <c r="D39" s="11">
        <f>-2490+245</f>
        <v>-2245</v>
      </c>
    </row>
    <row r="40" spans="1:4" x14ac:dyDescent="0.2">
      <c r="D40" s="4"/>
    </row>
    <row r="41" spans="1:4" x14ac:dyDescent="0.2">
      <c r="A41" s="6" t="s">
        <v>47</v>
      </c>
      <c r="B41" s="7"/>
      <c r="C41" s="9"/>
      <c r="D41" s="4"/>
    </row>
    <row r="42" spans="1:4" x14ac:dyDescent="0.2">
      <c r="D42" s="4"/>
    </row>
    <row r="43" spans="1:4" x14ac:dyDescent="0.2">
      <c r="A43" t="s">
        <v>49</v>
      </c>
      <c r="D43" s="4">
        <f>1978+1882</f>
        <v>3860</v>
      </c>
    </row>
    <row r="44" spans="1:4" x14ac:dyDescent="0.2">
      <c r="A44" t="s">
        <v>60</v>
      </c>
      <c r="C44" s="12" t="s">
        <v>83</v>
      </c>
      <c r="D44" s="4">
        <v>2000</v>
      </c>
    </row>
    <row r="45" spans="1:4" x14ac:dyDescent="0.2">
      <c r="A45" t="s">
        <v>50</v>
      </c>
      <c r="D45" s="11">
        <v>1278</v>
      </c>
    </row>
    <row r="46" spans="1:4" x14ac:dyDescent="0.2">
      <c r="A46" t="s">
        <v>58</v>
      </c>
      <c r="D46" s="4">
        <v>601</v>
      </c>
    </row>
    <row r="47" spans="1:4" x14ac:dyDescent="0.2">
      <c r="A47" t="s">
        <v>48</v>
      </c>
      <c r="D47" s="4">
        <v>1134</v>
      </c>
    </row>
    <row r="48" spans="1:4" x14ac:dyDescent="0.2">
      <c r="A48" t="s">
        <v>51</v>
      </c>
      <c r="D48" s="4">
        <v>263</v>
      </c>
    </row>
    <row r="49" spans="1:4" x14ac:dyDescent="0.2">
      <c r="A49" t="s">
        <v>52</v>
      </c>
      <c r="D49" s="11">
        <v>250</v>
      </c>
    </row>
    <row r="50" spans="1:4" x14ac:dyDescent="0.2">
      <c r="A50" t="s">
        <v>53</v>
      </c>
      <c r="D50" s="4">
        <v>200</v>
      </c>
    </row>
    <row r="51" spans="1:4" x14ac:dyDescent="0.2">
      <c r="A51" t="s">
        <v>54</v>
      </c>
      <c r="D51" s="11">
        <v>182</v>
      </c>
    </row>
    <row r="52" spans="1:4" x14ac:dyDescent="0.2">
      <c r="A52" t="s">
        <v>55</v>
      </c>
      <c r="D52" s="4">
        <v>129</v>
      </c>
    </row>
    <row r="53" spans="1:4" x14ac:dyDescent="0.2">
      <c r="A53" t="s">
        <v>56</v>
      </c>
      <c r="D53" s="4">
        <v>100</v>
      </c>
    </row>
    <row r="54" spans="1:4" x14ac:dyDescent="0.2">
      <c r="A54" t="s">
        <v>57</v>
      </c>
      <c r="D54" s="4">
        <v>60</v>
      </c>
    </row>
    <row r="55" spans="1:4" x14ac:dyDescent="0.2">
      <c r="D55" s="4"/>
    </row>
    <row r="56" spans="1:4" x14ac:dyDescent="0.2">
      <c r="D56" s="4"/>
    </row>
    <row r="57" spans="1:4" x14ac:dyDescent="0.2">
      <c r="A57" t="s">
        <v>82</v>
      </c>
      <c r="D57" s="4">
        <v>-8490</v>
      </c>
    </row>
    <row r="58" spans="1:4" x14ac:dyDescent="0.2">
      <c r="A58" t="s">
        <v>59</v>
      </c>
      <c r="D58" s="11">
        <v>-1278</v>
      </c>
    </row>
    <row r="59" spans="1:4" x14ac:dyDescent="0.2">
      <c r="A59" t="s">
        <v>61</v>
      </c>
      <c r="D59" s="11">
        <v>-250</v>
      </c>
    </row>
    <row r="60" spans="1:4" x14ac:dyDescent="0.2">
      <c r="A60" t="s">
        <v>62</v>
      </c>
      <c r="D60" s="11">
        <v>-182</v>
      </c>
    </row>
    <row r="61" spans="1:4" x14ac:dyDescent="0.2">
      <c r="A61" t="s">
        <v>84</v>
      </c>
      <c r="D61" s="4">
        <v>-5460</v>
      </c>
    </row>
    <row r="62" spans="1:4" x14ac:dyDescent="0.2">
      <c r="A62" t="s">
        <v>79</v>
      </c>
      <c r="D62" s="4">
        <v>-1600</v>
      </c>
    </row>
    <row r="63" spans="1:4" x14ac:dyDescent="0.2">
      <c r="D63" s="4"/>
    </row>
    <row r="64" spans="1:4" x14ac:dyDescent="0.2">
      <c r="A64" s="6" t="s">
        <v>63</v>
      </c>
      <c r="B64" s="7"/>
      <c r="C64" s="9"/>
      <c r="D64" s="4"/>
    </row>
    <row r="65" spans="1:4" x14ac:dyDescent="0.2">
      <c r="D65" s="4"/>
    </row>
    <row r="66" spans="1:4" x14ac:dyDescent="0.2">
      <c r="A66" t="s">
        <v>64</v>
      </c>
      <c r="D66" s="4">
        <v>6361</v>
      </c>
    </row>
    <row r="67" spans="1:4" x14ac:dyDescent="0.2">
      <c r="D67" s="4"/>
    </row>
    <row r="68" spans="1:4" x14ac:dyDescent="0.2">
      <c r="A68" s="6" t="s">
        <v>65</v>
      </c>
      <c r="B68" s="7"/>
      <c r="C68" s="9"/>
    </row>
    <row r="70" spans="1:4" x14ac:dyDescent="0.2">
      <c r="A70" t="s">
        <v>66</v>
      </c>
      <c r="D70">
        <v>524</v>
      </c>
    </row>
  </sheetData>
  <phoneticPr fontId="0" type="noConversion"/>
  <pageMargins left="0.75" right="0.5" top="0.75" bottom="1" header="0.5" footer="0.5"/>
  <pageSetup scale="7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ETS</vt:lpstr>
      <vt:lpstr>NNG TW FGT</vt:lpstr>
      <vt:lpstr>ETS!Print_Area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jlev</dc:creator>
  <cp:lastModifiedBy>Jan Havlíček</cp:lastModifiedBy>
  <cp:lastPrinted>2001-09-27T13:34:08Z</cp:lastPrinted>
  <dcterms:created xsi:type="dcterms:W3CDTF">2001-09-21T14:41:33Z</dcterms:created>
  <dcterms:modified xsi:type="dcterms:W3CDTF">2023-09-15T19:38:58Z</dcterms:modified>
</cp:coreProperties>
</file>