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333DF6E-D13F-459B-9219-16F6A09D065C}" xr6:coauthVersionLast="47" xr6:coauthVersionMax="47" xr10:uidLastSave="{00000000-0000-0000-0000-000000000000}"/>
  <bookViews>
    <workbookView xWindow="-120" yWindow="-120" windowWidth="38640" windowHeight="15720" tabRatio="827"/>
  </bookViews>
  <sheets>
    <sheet name="Format" sheetId="16" r:id="rId1"/>
  </sheets>
  <definedNames>
    <definedName name="_xlnm.Print_Area" localSheetId="0">Format!$A$1:$AB$58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" i="16" l="1"/>
  <c r="AB2" i="16"/>
  <c r="AB3" i="16"/>
  <c r="AB7" i="16"/>
  <c r="AB9" i="16"/>
  <c r="D11" i="16"/>
  <c r="F11" i="16"/>
  <c r="H11" i="16"/>
  <c r="J11" i="16"/>
  <c r="L11" i="16"/>
  <c r="N11" i="16"/>
  <c r="P11" i="16"/>
  <c r="R11" i="16"/>
  <c r="T11" i="16"/>
  <c r="V11" i="16"/>
  <c r="X11" i="16"/>
  <c r="Z11" i="16"/>
  <c r="AB11" i="16"/>
  <c r="AB14" i="16"/>
  <c r="AB15" i="16"/>
  <c r="AB16" i="16"/>
  <c r="AB17" i="16"/>
  <c r="AB18" i="16"/>
  <c r="AB19" i="16"/>
  <c r="AB20" i="16"/>
  <c r="AB21" i="16"/>
  <c r="D22" i="16"/>
  <c r="F22" i="16"/>
  <c r="H22" i="16"/>
  <c r="J22" i="16"/>
  <c r="L22" i="16"/>
  <c r="N22" i="16"/>
  <c r="P22" i="16"/>
  <c r="R22" i="16"/>
  <c r="T22" i="16"/>
  <c r="V22" i="16"/>
  <c r="X22" i="16"/>
  <c r="Z22" i="16"/>
  <c r="AB22" i="16"/>
  <c r="D24" i="16"/>
  <c r="F24" i="16"/>
  <c r="H24" i="16"/>
  <c r="J24" i="16"/>
  <c r="L24" i="16"/>
  <c r="N24" i="16"/>
  <c r="P24" i="16"/>
  <c r="R24" i="16"/>
  <c r="T24" i="16"/>
  <c r="V24" i="16"/>
  <c r="X24" i="16"/>
  <c r="Z24" i="16"/>
  <c r="AB24" i="16"/>
  <c r="AB27" i="16"/>
  <c r="AB28" i="16"/>
  <c r="AB29" i="16"/>
  <c r="AB30" i="16"/>
  <c r="AB31" i="16"/>
  <c r="D32" i="16"/>
  <c r="F32" i="16"/>
  <c r="H32" i="16"/>
  <c r="J32" i="16"/>
  <c r="L32" i="16"/>
  <c r="N32" i="16"/>
  <c r="P32" i="16"/>
  <c r="R32" i="16"/>
  <c r="T32" i="16"/>
  <c r="V32" i="16"/>
  <c r="X32" i="16"/>
  <c r="Z32" i="16"/>
  <c r="AB32" i="16"/>
  <c r="D34" i="16"/>
  <c r="F34" i="16"/>
  <c r="H34" i="16"/>
  <c r="J34" i="16"/>
  <c r="L34" i="16"/>
  <c r="N34" i="16"/>
  <c r="P34" i="16"/>
  <c r="R34" i="16"/>
  <c r="T34" i="16"/>
  <c r="V34" i="16"/>
  <c r="X34" i="16"/>
  <c r="Z34" i="16"/>
  <c r="AB34" i="16"/>
  <c r="AB37" i="16"/>
  <c r="AB38" i="16"/>
  <c r="AB39" i="16"/>
  <c r="AB40" i="16"/>
  <c r="D41" i="16"/>
  <c r="F41" i="16"/>
  <c r="H41" i="16"/>
  <c r="J41" i="16"/>
  <c r="L41" i="16"/>
  <c r="N41" i="16"/>
  <c r="P41" i="16"/>
  <c r="R41" i="16"/>
  <c r="T41" i="16"/>
  <c r="V41" i="16"/>
  <c r="X41" i="16"/>
  <c r="Z41" i="16"/>
  <c r="AB41" i="16"/>
  <c r="AB44" i="16"/>
  <c r="AB45" i="16"/>
  <c r="D46" i="16"/>
  <c r="F46" i="16"/>
  <c r="H46" i="16"/>
  <c r="J46" i="16"/>
  <c r="L46" i="16"/>
  <c r="N46" i="16"/>
  <c r="P46" i="16"/>
  <c r="R46" i="16"/>
  <c r="T46" i="16"/>
  <c r="V46" i="16"/>
  <c r="X46" i="16"/>
  <c r="Z46" i="16"/>
  <c r="AB46" i="16"/>
  <c r="AB48" i="16"/>
  <c r="D50" i="16"/>
  <c r="F50" i="16"/>
  <c r="H50" i="16"/>
  <c r="J50" i="16"/>
  <c r="L50" i="16"/>
  <c r="N50" i="16"/>
  <c r="P50" i="16"/>
  <c r="R50" i="16"/>
  <c r="T50" i="16"/>
  <c r="V50" i="16"/>
  <c r="X50" i="16"/>
  <c r="Z50" i="16"/>
  <c r="AB50" i="16"/>
  <c r="AB53" i="16"/>
  <c r="AB54" i="16"/>
  <c r="D55" i="16"/>
  <c r="F55" i="16"/>
  <c r="H55" i="16"/>
  <c r="J55" i="16"/>
  <c r="L55" i="16"/>
  <c r="N55" i="16"/>
  <c r="P55" i="16"/>
  <c r="R55" i="16"/>
  <c r="T55" i="16"/>
  <c r="V55" i="16"/>
  <c r="X55" i="16"/>
  <c r="Z55" i="16"/>
  <c r="AB55" i="16"/>
  <c r="D57" i="16"/>
  <c r="F57" i="16"/>
  <c r="H57" i="16"/>
  <c r="J57" i="16"/>
  <c r="L57" i="16"/>
  <c r="N57" i="16"/>
  <c r="P57" i="16"/>
  <c r="R57" i="16"/>
  <c r="T57" i="16"/>
  <c r="V57" i="16"/>
  <c r="X57" i="16"/>
  <c r="Z57" i="16"/>
  <c r="AB57" i="16"/>
</calcChain>
</file>

<file path=xl/sharedStrings.xml><?xml version="1.0" encoding="utf-8"?>
<sst xmlns="http://schemas.openxmlformats.org/spreadsheetml/2006/main" count="57" uniqueCount="52">
  <si>
    <t>(Millions of Dollars)</t>
  </si>
  <si>
    <t>Total</t>
  </si>
  <si>
    <t>Other</t>
  </si>
  <si>
    <t xml:space="preserve"> </t>
  </si>
  <si>
    <t>Minority Interest</t>
  </si>
  <si>
    <t>RESULTS OF OPERATIONS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</si>
  <si>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</si>
  <si>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</si>
  <si>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</si>
  <si>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</si>
  <si>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</si>
  <si>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</si>
  <si>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</si>
  <si>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</si>
  <si>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</si>
  <si>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</si>
  <si>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</si>
  <si>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</si>
  <si>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</si>
  <si>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Operating Revenues</t>
  </si>
  <si>
    <t>Cost of Sales</t>
  </si>
  <si>
    <t>GROSS MARGIN</t>
  </si>
  <si>
    <t>Operating &amp; Processing Expense</t>
  </si>
  <si>
    <t>Operation &amp; maintenance</t>
  </si>
  <si>
    <t>Compressor fuel expense</t>
  </si>
  <si>
    <t>Lease and well expense</t>
  </si>
  <si>
    <t>Oil &amp; gas exploration expenses</t>
  </si>
  <si>
    <t>Transmission/compression &amp; storage</t>
  </si>
  <si>
    <t>Depreciation, depletion &amp; amortization</t>
  </si>
  <si>
    <t>Amortization of fair value adjustment</t>
  </si>
  <si>
    <t>Taxes other than income</t>
  </si>
  <si>
    <t>OPERATING INCOME</t>
  </si>
  <si>
    <t>Other Income (Deductions)</t>
  </si>
  <si>
    <t>Equity earnings</t>
  </si>
  <si>
    <t xml:space="preserve">Minority interest - EREC / EES </t>
  </si>
  <si>
    <t>Dividend and Interest income</t>
  </si>
  <si>
    <t>Gain (Loss) on sale of assets</t>
  </si>
  <si>
    <t>INCOME BEFORE INTEREST &amp; TAXES</t>
  </si>
  <si>
    <t>Interest Expense</t>
  </si>
  <si>
    <t>Interest expense - Third Party</t>
  </si>
  <si>
    <t>Interco interest expense/(income)  - Other</t>
  </si>
  <si>
    <t>Capitalized interest/AFUDC</t>
  </si>
  <si>
    <t>Structured Transactions</t>
  </si>
  <si>
    <t>Perpetual Preferred Dividends</t>
  </si>
  <si>
    <t>INCOME BEFORE INCOME TAXES</t>
  </si>
  <si>
    <t>Income Taxes</t>
  </si>
  <si>
    <t>Payable currently</t>
  </si>
  <si>
    <t>Payment deferred</t>
  </si>
  <si>
    <t>NET INCOME</t>
  </si>
  <si>
    <t>Interco interest expense/(income)  - Capital Charge</t>
  </si>
  <si>
    <t>ENRON CLEAN FUELS - MTBE &amp; METHANOL PLANTS</t>
  </si>
  <si>
    <t>2001 FOURTH QUARTER FORECAST: {October}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</si>
</sst>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5" formatCode="_(* #,##0.0_);_(* \(#,##0.0\);_(* &quot;-&quot;?_);_(@_)"/>
    <numFmt numFmtId="166" formatCode="#,##0.0_);\(#,##0.0\)"/>
    <numFmt numFmtId="167" formatCode="mm/dd/yy_)"/>
    <numFmt numFmtId="171" formatCode="hh:mm\ AM/PM_)"/>
  </numFmts>
  <fonts count="9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2"/>
      <color indexed="12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8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5" fontId="0" fillId="0" borderId="0" xfId="0" applyNumberFormat="1"/>
    <xf numFmtId="0" fontId="1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7" fontId="3" fillId="0" borderId="0" xfId="0" applyNumberFormat="1" applyFont="1" applyProtection="1"/>
    <xf numFmtId="167" fontId="5" fillId="0" borderId="0" xfId="0" applyNumberFormat="1" applyFont="1" applyProtection="1"/>
    <xf numFmtId="166" fontId="2" fillId="0" borderId="0" xfId="0" applyNumberFormat="1" applyFont="1" applyProtection="1"/>
    <xf numFmtId="171" fontId="3" fillId="0" borderId="0" xfId="0" applyNumberFormat="1" applyFont="1" applyProtection="1"/>
    <xf numFmtId="171" fontId="5" fillId="0" borderId="0" xfId="0" applyNumberFormat="1" applyFont="1" applyProtection="1"/>
    <xf numFmtId="166" fontId="3" fillId="0" borderId="0" xfId="0" applyNumberFormat="1" applyFont="1" applyProtection="1"/>
    <xf numFmtId="0" fontId="3" fillId="0" borderId="0" xfId="0" applyFont="1"/>
    <xf numFmtId="166" fontId="6" fillId="0" borderId="1" xfId="0" applyNumberFormat="1" applyFont="1" applyFill="1" applyBorder="1" applyAlignment="1" applyProtection="1">
      <alignment horizontal="center"/>
    </xf>
    <xf numFmtId="0" fontId="6" fillId="0" borderId="0" xfId="0" applyFont="1" applyFill="1"/>
    <xf numFmtId="166" fontId="6" fillId="0" borderId="0" xfId="0" applyNumberFormat="1" applyFont="1" applyFill="1" applyProtection="1"/>
    <xf numFmtId="0" fontId="6" fillId="0" borderId="1" xfId="0" applyFont="1" applyBorder="1" applyAlignment="1">
      <alignment horizontal="center"/>
    </xf>
    <xf numFmtId="0" fontId="6" fillId="0" borderId="0" xfId="0" applyFont="1"/>
    <xf numFmtId="0" fontId="6" fillId="0" borderId="1" xfId="0" applyFont="1" applyBorder="1" applyAlignment="1">
      <alignment horizontal="centerContinuous"/>
    </xf>
    <xf numFmtId="165" fontId="3" fillId="0" borderId="0" xfId="0" applyNumberFormat="1" applyFont="1" applyProtection="1"/>
    <xf numFmtId="165" fontId="3" fillId="0" borderId="0" xfId="0" applyNumberFormat="1" applyFont="1"/>
    <xf numFmtId="165" fontId="7" fillId="0" borderId="0" xfId="0" applyNumberFormat="1" applyFont="1" applyProtection="1">
      <protection locked="0"/>
    </xf>
    <xf numFmtId="165" fontId="7" fillId="0" borderId="1" xfId="0" applyNumberFormat="1" applyFont="1" applyBorder="1" applyProtection="1">
      <protection locked="0"/>
    </xf>
    <xf numFmtId="165" fontId="3" fillId="0" borderId="1" xfId="0" applyNumberFormat="1" applyFont="1" applyBorder="1" applyProtection="1"/>
    <xf numFmtId="165" fontId="6" fillId="0" borderId="0" xfId="0" applyNumberFormat="1" applyFont="1" applyProtection="1"/>
    <xf numFmtId="165" fontId="6" fillId="0" borderId="0" xfId="0" applyNumberFormat="1" applyFont="1"/>
    <xf numFmtId="165" fontId="3" fillId="0" borderId="0" xfId="0" applyNumberFormat="1" applyFont="1" applyFill="1" applyProtection="1"/>
    <xf numFmtId="165" fontId="8" fillId="0" borderId="0" xfId="0" applyNumberFormat="1" applyFont="1" applyFill="1"/>
    <xf numFmtId="165" fontId="6" fillId="0" borderId="0" xfId="0" applyNumberFormat="1" applyFont="1" applyFill="1"/>
    <xf numFmtId="165" fontId="3" fillId="0" borderId="2" xfId="0" applyNumberFormat="1" applyFont="1" applyBorder="1" applyProtection="1"/>
    <xf numFmtId="165" fontId="7" fillId="0" borderId="0" xfId="0" applyNumberFormat="1" applyFont="1"/>
    <xf numFmtId="165" fontId="3" fillId="0" borderId="2" xfId="0" applyNumberFormat="1" applyFont="1" applyBorder="1"/>
    <xf numFmtId="165" fontId="6" fillId="0" borderId="3" xfId="0" applyNumberFormat="1" applyFont="1" applyBorder="1" applyProtection="1"/>
    <xf numFmtId="165" fontId="6" fillId="0" borderId="0" xfId="0" applyNumberFormat="1" applyFont="1" applyFill="1" applyBorder="1"/>
    <xf numFmtId="166" fontId="4" fillId="0" borderId="0" xfId="0" quotePrefix="1" applyNumberFormat="1" applyFont="1" applyAlignment="1" applyProtection="1">
      <alignment horizontal="left"/>
      <protection locked="0"/>
    </xf>
    <xf numFmtId="0" fontId="2" fillId="0" borderId="0" xfId="0" quotePrefix="1" applyNumberFormat="1" applyFont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showGridLines="0"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defaultRowHeight="12.75" x14ac:dyDescent="0.2"/>
  <cols>
    <col min="1" max="2" width="2.42578125" style="11" customWidth="1"/>
    <col min="3" max="3" width="47.28515625" style="11" customWidth="1"/>
    <col min="4" max="4" width="9.28515625" style="11" customWidth="1"/>
    <col min="5" max="5" width="1.5703125" style="11" customWidth="1"/>
    <col min="6" max="6" width="9.28515625" style="11" customWidth="1"/>
    <col min="7" max="7" width="1.5703125" style="11" customWidth="1"/>
    <col min="8" max="8" width="9.28515625" style="11" customWidth="1"/>
    <col min="9" max="9" width="1.5703125" style="11" customWidth="1"/>
    <col min="10" max="10" width="9.28515625" style="11" customWidth="1"/>
    <col min="11" max="11" width="1.5703125" style="11" customWidth="1"/>
    <col min="12" max="12" width="9.28515625" style="11" customWidth="1"/>
    <col min="13" max="13" width="1.5703125" style="11" customWidth="1"/>
    <col min="14" max="14" width="9.28515625" style="11" customWidth="1"/>
    <col min="15" max="15" width="1.5703125" style="11" customWidth="1"/>
    <col min="16" max="16" width="9.28515625" style="11" customWidth="1"/>
    <col min="17" max="17" width="1.5703125" style="11" customWidth="1"/>
    <col min="18" max="18" width="9.28515625" style="11" customWidth="1"/>
    <col min="19" max="19" width="1.5703125" style="11" customWidth="1"/>
    <col min="20" max="20" width="9.28515625" style="11" customWidth="1"/>
    <col min="21" max="21" width="1.5703125" style="11" customWidth="1"/>
    <col min="22" max="22" width="9.28515625" style="11" customWidth="1"/>
    <col min="23" max="23" width="1.5703125" style="11" customWidth="1"/>
    <col min="24" max="24" width="9.28515625" style="11" customWidth="1"/>
    <col min="25" max="25" width="1.5703125" style="11" customWidth="1"/>
    <col min="26" max="26" width="9.28515625" style="11" customWidth="1"/>
    <col min="27" max="27" width="1.5703125" style="11" customWidth="1"/>
    <col min="28" max="28" width="9.28515625" style="11" customWidth="1"/>
  </cols>
  <sheetData>
    <row r="1" spans="1:28" s="2" customFormat="1" ht="15.75" x14ac:dyDescent="0.25">
      <c r="A1" s="33" t="s">
        <v>50</v>
      </c>
      <c r="T1" s="3"/>
      <c r="U1" s="3"/>
      <c r="V1" s="3"/>
      <c r="W1" s="3"/>
      <c r="X1" s="3"/>
      <c r="Y1" s="3"/>
      <c r="Z1" s="3"/>
      <c r="AA1" s="3"/>
      <c r="AB1" s="4" t="str">
        <f ca="1">CELL("FILENAME",A1)</f>
        <v>C:\Enron\planecf\Fcst01\0109\[FORMAT_4QF10_ECF_PLANTS.xls]Format</v>
      </c>
    </row>
    <row r="2" spans="1:28" s="2" customFormat="1" ht="15.75" x14ac:dyDescent="0.25">
      <c r="A2" s="34" t="s">
        <v>51</v>
      </c>
      <c r="T2" s="5"/>
      <c r="U2" s="5"/>
      <c r="V2" s="5"/>
      <c r="W2" s="5"/>
      <c r="X2" s="5"/>
      <c r="Y2" s="5"/>
      <c r="Z2" s="5"/>
      <c r="AA2" s="5"/>
      <c r="AB2" s="6">
        <f ca="1">NOW()</f>
        <v>37188.375407523148</v>
      </c>
    </row>
    <row r="3" spans="1:28" s="2" customFormat="1" ht="15.75" x14ac:dyDescent="0.25">
      <c r="A3" s="7" t="s">
        <v>5</v>
      </c>
      <c r="T3" s="8"/>
      <c r="U3" s="8"/>
      <c r="V3" s="8"/>
      <c r="W3" s="8"/>
      <c r="X3" s="8"/>
      <c r="Y3" s="8"/>
      <c r="Z3" s="8"/>
      <c r="AA3" s="8"/>
      <c r="AB3" s="9">
        <f ca="1">NOW()</f>
        <v>37188.375407523148</v>
      </c>
    </row>
    <row r="4" spans="1:28" s="11" customFormat="1" x14ac:dyDescent="0.2">
      <c r="A4" s="10" t="s">
        <v>0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28" s="11" customFormat="1" ht="11.1" customHeight="1" x14ac:dyDescent="0.2">
      <c r="D5" s="12" t="s">
        <v>6</v>
      </c>
      <c r="E5" s="13"/>
      <c r="F5" s="12" t="s">
        <v>7</v>
      </c>
      <c r="G5" s="13"/>
      <c r="H5" s="12" t="s">
        <v>8</v>
      </c>
      <c r="I5" s="14"/>
      <c r="J5" s="12" t="s">
        <v>9</v>
      </c>
      <c r="K5" s="14"/>
      <c r="L5" s="12" t="s">
        <v>10</v>
      </c>
      <c r="N5" s="15" t="s">
        <v>11</v>
      </c>
      <c r="O5" s="16"/>
      <c r="P5" s="15" t="s">
        <v>12</v>
      </c>
      <c r="Q5" s="16"/>
      <c r="R5" s="15" t="s">
        <v>13</v>
      </c>
      <c r="S5" s="16"/>
      <c r="T5" s="15" t="s">
        <v>14</v>
      </c>
      <c r="U5" s="16"/>
      <c r="V5" s="15" t="s">
        <v>15</v>
      </c>
      <c r="W5" s="16"/>
      <c r="X5" s="15" t="s">
        <v>16</v>
      </c>
      <c r="Y5" s="16"/>
      <c r="Z5" s="15" t="s">
        <v>17</v>
      </c>
      <c r="AB5" s="17" t="s">
        <v>18</v>
      </c>
    </row>
    <row r="6" spans="1:28" s="11" customFormat="1" ht="9.9499999999999993" customHeight="1" x14ac:dyDescent="0.2">
      <c r="AB6" s="11" t="s">
        <v>3</v>
      </c>
    </row>
    <row r="7" spans="1:28" s="19" customFormat="1" ht="11.1" customHeight="1" x14ac:dyDescent="0.2">
      <c r="A7" s="18" t="s">
        <v>19</v>
      </c>
      <c r="D7" s="20">
        <v>2.9</v>
      </c>
      <c r="F7" s="20">
        <v>15.7</v>
      </c>
      <c r="H7" s="20">
        <v>17.899999999999999</v>
      </c>
      <c r="J7" s="20">
        <v>23.3</v>
      </c>
      <c r="L7" s="20">
        <v>34</v>
      </c>
      <c r="N7" s="20">
        <v>18</v>
      </c>
      <c r="P7" s="20">
        <v>6.6</v>
      </c>
      <c r="R7" s="20">
        <v>12.6</v>
      </c>
      <c r="T7" s="20">
        <v>20.2</v>
      </c>
      <c r="V7" s="20">
        <v>5.5</v>
      </c>
      <c r="X7" s="20">
        <v>5.2</v>
      </c>
      <c r="Z7" s="20">
        <v>-28.1</v>
      </c>
      <c r="AB7" s="18">
        <f>SUM(D7:Z7)</f>
        <v>133.79999999999998</v>
      </c>
    </row>
    <row r="8" spans="1:28" s="19" customFormat="1" ht="3.95" customHeight="1" x14ac:dyDescent="0.2"/>
    <row r="9" spans="1:28" s="19" customFormat="1" ht="11.1" customHeight="1" x14ac:dyDescent="0.2">
      <c r="A9" s="18" t="s">
        <v>20</v>
      </c>
      <c r="D9" s="21">
        <v>3.7</v>
      </c>
      <c r="F9" s="21">
        <v>11.5</v>
      </c>
      <c r="H9" s="21">
        <v>16.600000000000001</v>
      </c>
      <c r="J9" s="21">
        <v>14</v>
      </c>
      <c r="L9" s="21">
        <v>17.399999999999999</v>
      </c>
      <c r="N9" s="21">
        <v>13.5</v>
      </c>
      <c r="P9" s="21">
        <v>3.1</v>
      </c>
      <c r="R9" s="21">
        <v>6.8</v>
      </c>
      <c r="T9" s="21">
        <v>19</v>
      </c>
      <c r="V9" s="21">
        <v>0.4</v>
      </c>
      <c r="X9" s="21">
        <v>0.3</v>
      </c>
      <c r="Z9" s="21">
        <v>0.3</v>
      </c>
      <c r="AB9" s="22">
        <f>SUM(D9:Z9)</f>
        <v>106.59999999999998</v>
      </c>
    </row>
    <row r="10" spans="1:28" s="19" customFormat="1" ht="3.95" customHeight="1" x14ac:dyDescent="0.2"/>
    <row r="11" spans="1:28" s="19" customFormat="1" ht="11.1" customHeight="1" x14ac:dyDescent="0.2">
      <c r="A11" s="23" t="s">
        <v>21</v>
      </c>
      <c r="B11" s="24"/>
      <c r="C11" s="24"/>
      <c r="D11" s="23">
        <f>D7-D9</f>
        <v>-0.80000000000000027</v>
      </c>
      <c r="E11" s="24"/>
      <c r="F11" s="23">
        <f>F7-F9</f>
        <v>4.1999999999999993</v>
      </c>
      <c r="G11" s="24"/>
      <c r="H11" s="23">
        <f>H7-H9</f>
        <v>1.2999999999999972</v>
      </c>
      <c r="I11" s="24"/>
      <c r="J11" s="23">
        <f>J7-J9</f>
        <v>9.3000000000000007</v>
      </c>
      <c r="K11" s="24"/>
      <c r="L11" s="23">
        <f>L7-L9</f>
        <v>16.600000000000001</v>
      </c>
      <c r="M11" s="24"/>
      <c r="N11" s="23">
        <f>N7-N9</f>
        <v>4.5</v>
      </c>
      <c r="O11" s="24"/>
      <c r="P11" s="23">
        <f>P7-P9</f>
        <v>3.4999999999999996</v>
      </c>
      <c r="Q11" s="24"/>
      <c r="R11" s="23">
        <f>R7-R9</f>
        <v>5.8</v>
      </c>
      <c r="S11" s="24"/>
      <c r="T11" s="23">
        <f>T7-T9</f>
        <v>1.1999999999999993</v>
      </c>
      <c r="U11" s="24"/>
      <c r="V11" s="23">
        <f>V7-V9</f>
        <v>5.0999999999999996</v>
      </c>
      <c r="W11" s="24"/>
      <c r="X11" s="23">
        <f>X7-X9</f>
        <v>4.9000000000000004</v>
      </c>
      <c r="Y11" s="24"/>
      <c r="Z11" s="23">
        <f>Z7-Z9</f>
        <v>-28.400000000000002</v>
      </c>
      <c r="AA11" s="24"/>
      <c r="AB11" s="23">
        <f>SUM(D11:Z11)</f>
        <v>27.199999999999992</v>
      </c>
    </row>
    <row r="12" spans="1:28" s="19" customFormat="1" ht="3.95" customHeight="1" x14ac:dyDescent="0.2"/>
    <row r="13" spans="1:28" s="19" customFormat="1" ht="11.1" customHeight="1" x14ac:dyDescent="0.2">
      <c r="A13" s="18" t="s">
        <v>22</v>
      </c>
    </row>
    <row r="14" spans="1:28" s="19" customFormat="1" ht="11.1" customHeight="1" x14ac:dyDescent="0.2">
      <c r="B14" s="18" t="s">
        <v>23</v>
      </c>
      <c r="D14" s="20">
        <v>4.4000000000000004</v>
      </c>
      <c r="F14" s="20">
        <v>7.8</v>
      </c>
      <c r="H14" s="20">
        <v>6.1</v>
      </c>
      <c r="J14" s="20">
        <v>4.9000000000000004</v>
      </c>
      <c r="L14" s="20">
        <v>5.5</v>
      </c>
      <c r="N14" s="20">
        <v>6.4</v>
      </c>
      <c r="P14" s="20">
        <v>3.3</v>
      </c>
      <c r="R14" s="20">
        <v>5.0999999999999996</v>
      </c>
      <c r="T14" s="20">
        <v>4.5999999999999996</v>
      </c>
      <c r="V14" s="20">
        <v>3.4</v>
      </c>
      <c r="X14" s="20">
        <v>3.8</v>
      </c>
      <c r="Z14" s="20">
        <v>-10.8</v>
      </c>
      <c r="AB14" s="18">
        <f t="shared" ref="AB14:AB21" si="0">SUM(D14:Z14)</f>
        <v>44.499999999999986</v>
      </c>
    </row>
    <row r="15" spans="1:28" s="19" customFormat="1" ht="11.1" customHeight="1" x14ac:dyDescent="0.2">
      <c r="B15" s="18" t="s">
        <v>24</v>
      </c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18">
        <f t="shared" si="0"/>
        <v>0</v>
      </c>
    </row>
    <row r="16" spans="1:28" s="19" customFormat="1" ht="11.1" customHeight="1" x14ac:dyDescent="0.2">
      <c r="B16" s="18" t="s">
        <v>25</v>
      </c>
      <c r="D16" s="20">
        <v>0</v>
      </c>
      <c r="F16" s="20">
        <v>0</v>
      </c>
      <c r="H16" s="20">
        <v>0</v>
      </c>
      <c r="J16" s="20">
        <v>0</v>
      </c>
      <c r="L16" s="20">
        <v>0</v>
      </c>
      <c r="N16" s="20">
        <v>0</v>
      </c>
      <c r="P16" s="20">
        <v>0</v>
      </c>
      <c r="R16" s="20">
        <v>0</v>
      </c>
      <c r="T16" s="20">
        <v>0</v>
      </c>
      <c r="V16" s="20">
        <v>0</v>
      </c>
      <c r="X16" s="20">
        <v>0</v>
      </c>
      <c r="Z16" s="20">
        <v>0</v>
      </c>
      <c r="AB16" s="18">
        <f t="shared" si="0"/>
        <v>0</v>
      </c>
    </row>
    <row r="17" spans="1:28" s="1" customFormat="1" ht="11.1" customHeight="1" x14ac:dyDescent="0.2">
      <c r="A17" s="19"/>
      <c r="B17" s="18" t="s">
        <v>26</v>
      </c>
      <c r="C17" s="19"/>
      <c r="D17" s="20">
        <v>0</v>
      </c>
      <c r="E17" s="19"/>
      <c r="F17" s="20">
        <v>0</v>
      </c>
      <c r="G17" s="19"/>
      <c r="H17" s="20">
        <v>0</v>
      </c>
      <c r="I17" s="19"/>
      <c r="J17" s="20">
        <v>0</v>
      </c>
      <c r="K17" s="19"/>
      <c r="L17" s="20">
        <v>0</v>
      </c>
      <c r="M17" s="19"/>
      <c r="N17" s="20">
        <v>0</v>
      </c>
      <c r="O17" s="19"/>
      <c r="P17" s="20">
        <v>0</v>
      </c>
      <c r="Q17" s="19"/>
      <c r="R17" s="20">
        <v>0</v>
      </c>
      <c r="S17" s="19"/>
      <c r="T17" s="20">
        <v>0</v>
      </c>
      <c r="U17" s="19"/>
      <c r="V17" s="20">
        <v>0</v>
      </c>
      <c r="W17" s="19"/>
      <c r="X17" s="20">
        <v>0</v>
      </c>
      <c r="Y17" s="19"/>
      <c r="Z17" s="20">
        <v>0</v>
      </c>
      <c r="AA17" s="19"/>
      <c r="AB17" s="18">
        <f t="shared" si="0"/>
        <v>0</v>
      </c>
    </row>
    <row r="18" spans="1:28" s="1" customFormat="1" ht="11.1" customHeight="1" x14ac:dyDescent="0.2">
      <c r="A18" s="19"/>
      <c r="B18" s="18" t="s">
        <v>27</v>
      </c>
      <c r="C18" s="19"/>
      <c r="D18" s="20">
        <v>0</v>
      </c>
      <c r="E18" s="19"/>
      <c r="F18" s="20">
        <v>0</v>
      </c>
      <c r="G18" s="19"/>
      <c r="H18" s="20">
        <v>0</v>
      </c>
      <c r="I18" s="19"/>
      <c r="J18" s="20">
        <v>0</v>
      </c>
      <c r="K18" s="19"/>
      <c r="L18" s="20">
        <v>0</v>
      </c>
      <c r="M18" s="19"/>
      <c r="N18" s="20">
        <v>0</v>
      </c>
      <c r="O18" s="19"/>
      <c r="P18" s="20">
        <v>0</v>
      </c>
      <c r="Q18" s="19"/>
      <c r="R18" s="20">
        <v>0</v>
      </c>
      <c r="S18" s="19"/>
      <c r="T18" s="20">
        <v>0</v>
      </c>
      <c r="U18" s="19"/>
      <c r="V18" s="20">
        <v>0</v>
      </c>
      <c r="W18" s="19"/>
      <c r="X18" s="20">
        <v>0</v>
      </c>
      <c r="Y18" s="19"/>
      <c r="Z18" s="20">
        <v>0</v>
      </c>
      <c r="AA18" s="19"/>
      <c r="AB18" s="18">
        <f t="shared" si="0"/>
        <v>0</v>
      </c>
    </row>
    <row r="19" spans="1:28" s="1" customFormat="1" ht="11.1" customHeight="1" x14ac:dyDescent="0.2">
      <c r="A19" s="19"/>
      <c r="B19" s="18" t="s">
        <v>28</v>
      </c>
      <c r="C19" s="19"/>
      <c r="D19" s="20">
        <v>1.2</v>
      </c>
      <c r="E19" s="19"/>
      <c r="F19" s="20">
        <v>0.6</v>
      </c>
      <c r="G19" s="19"/>
      <c r="H19" s="20">
        <v>0.8</v>
      </c>
      <c r="I19" s="19"/>
      <c r="J19" s="20">
        <v>0.9</v>
      </c>
      <c r="K19" s="19"/>
      <c r="L19" s="20">
        <v>0.9</v>
      </c>
      <c r="M19" s="19"/>
      <c r="N19" s="20">
        <v>0.7</v>
      </c>
      <c r="O19" s="19"/>
      <c r="P19" s="20">
        <v>0.5</v>
      </c>
      <c r="Q19" s="19"/>
      <c r="R19" s="20">
        <v>0.5</v>
      </c>
      <c r="S19" s="19"/>
      <c r="T19" s="20">
        <v>0.5</v>
      </c>
      <c r="U19" s="19"/>
      <c r="V19" s="20">
        <v>0.5</v>
      </c>
      <c r="W19" s="19"/>
      <c r="X19" s="20">
        <v>0.5</v>
      </c>
      <c r="Y19" s="19"/>
      <c r="Z19" s="20">
        <v>-1.4</v>
      </c>
      <c r="AA19" s="19"/>
      <c r="AB19" s="18">
        <f t="shared" si="0"/>
        <v>6.1999999999999993</v>
      </c>
    </row>
    <row r="20" spans="1:28" s="1" customFormat="1" ht="11.1" customHeight="1" x14ac:dyDescent="0.2">
      <c r="A20" s="19"/>
      <c r="B20" s="18" t="s">
        <v>29</v>
      </c>
      <c r="C20" s="19"/>
      <c r="D20" s="20">
        <v>0</v>
      </c>
      <c r="E20" s="19"/>
      <c r="F20" s="20">
        <v>0</v>
      </c>
      <c r="G20" s="19"/>
      <c r="H20" s="20">
        <v>0</v>
      </c>
      <c r="I20" s="19"/>
      <c r="J20" s="20">
        <v>0</v>
      </c>
      <c r="K20" s="19"/>
      <c r="L20" s="20">
        <v>0</v>
      </c>
      <c r="M20" s="19"/>
      <c r="N20" s="20">
        <v>0</v>
      </c>
      <c r="O20" s="19"/>
      <c r="P20" s="20">
        <v>0</v>
      </c>
      <c r="Q20" s="19"/>
      <c r="R20" s="20">
        <v>0</v>
      </c>
      <c r="S20" s="19"/>
      <c r="T20" s="20">
        <v>0</v>
      </c>
      <c r="U20" s="19"/>
      <c r="V20" s="20">
        <v>0</v>
      </c>
      <c r="W20" s="19"/>
      <c r="X20" s="20">
        <v>0</v>
      </c>
      <c r="Y20" s="19"/>
      <c r="Z20" s="20">
        <v>0</v>
      </c>
      <c r="AA20" s="19"/>
      <c r="AB20" s="18">
        <f t="shared" si="0"/>
        <v>0</v>
      </c>
    </row>
    <row r="21" spans="1:28" s="1" customFormat="1" ht="11.1" customHeight="1" x14ac:dyDescent="0.2">
      <c r="A21" s="19"/>
      <c r="B21" s="18" t="s">
        <v>30</v>
      </c>
      <c r="C21" s="19"/>
      <c r="D21" s="21">
        <v>0.3</v>
      </c>
      <c r="E21" s="19"/>
      <c r="F21" s="21">
        <v>0.3</v>
      </c>
      <c r="G21" s="19"/>
      <c r="H21" s="21">
        <v>0.2</v>
      </c>
      <c r="I21" s="19"/>
      <c r="J21" s="21">
        <v>0.3</v>
      </c>
      <c r="K21" s="19"/>
      <c r="L21" s="21">
        <v>0.3</v>
      </c>
      <c r="M21" s="19"/>
      <c r="N21" s="21">
        <v>0.2</v>
      </c>
      <c r="O21" s="19"/>
      <c r="P21" s="21">
        <v>0.3</v>
      </c>
      <c r="Q21" s="19"/>
      <c r="R21" s="21">
        <v>0.3</v>
      </c>
      <c r="S21" s="19"/>
      <c r="T21" s="21">
        <v>-0.2</v>
      </c>
      <c r="U21" s="19"/>
      <c r="V21" s="21">
        <v>0.3</v>
      </c>
      <c r="W21" s="19"/>
      <c r="X21" s="21">
        <v>0.3</v>
      </c>
      <c r="Y21" s="19"/>
      <c r="Z21" s="21">
        <v>-0.4</v>
      </c>
      <c r="AA21" s="19"/>
      <c r="AB21" s="22">
        <f t="shared" si="0"/>
        <v>2.1999999999999997</v>
      </c>
    </row>
    <row r="22" spans="1:28" s="1" customFormat="1" ht="11.1" customHeight="1" x14ac:dyDescent="0.2">
      <c r="A22" s="19"/>
      <c r="B22" s="19"/>
      <c r="C22" s="18" t="s">
        <v>1</v>
      </c>
      <c r="D22" s="22">
        <f>SUM(D14:D21)</f>
        <v>5.9</v>
      </c>
      <c r="E22" s="19"/>
      <c r="F22" s="22">
        <f>SUM(F14:F21)</f>
        <v>8.7000000000000011</v>
      </c>
      <c r="G22" s="19"/>
      <c r="H22" s="22">
        <f>SUM(H14:H21)</f>
        <v>7.1</v>
      </c>
      <c r="I22" s="19"/>
      <c r="J22" s="22">
        <f>SUM(J14:J21)</f>
        <v>6.1000000000000005</v>
      </c>
      <c r="K22" s="19"/>
      <c r="L22" s="22">
        <f>SUM(L14:L21)</f>
        <v>6.7</v>
      </c>
      <c r="M22" s="19"/>
      <c r="N22" s="22">
        <f>SUM(N14:N21)</f>
        <v>7.3000000000000007</v>
      </c>
      <c r="O22" s="19"/>
      <c r="P22" s="22">
        <f>SUM(P14:P21)</f>
        <v>4.0999999999999996</v>
      </c>
      <c r="Q22" s="19"/>
      <c r="R22" s="22">
        <f>SUM(R14:R21)</f>
        <v>5.8999999999999995</v>
      </c>
      <c r="S22" s="19"/>
      <c r="T22" s="22">
        <f>SUM(T14:T21)</f>
        <v>4.8999999999999995</v>
      </c>
      <c r="U22" s="19"/>
      <c r="V22" s="22">
        <f>SUM(V14:V21)</f>
        <v>4.2</v>
      </c>
      <c r="W22" s="19"/>
      <c r="X22" s="22">
        <f>SUM(X14:X21)</f>
        <v>4.5999999999999996</v>
      </c>
      <c r="Y22" s="19"/>
      <c r="Z22" s="22">
        <f>SUM(Z14:Z21)</f>
        <v>-12.600000000000001</v>
      </c>
      <c r="AA22" s="19"/>
      <c r="AB22" s="22">
        <f>SUM(AB14:AB21)</f>
        <v>52.899999999999991</v>
      </c>
    </row>
    <row r="23" spans="1:28" s="1" customFormat="1" ht="3.95" customHeight="1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pans="1:28" s="1" customFormat="1" ht="11.1" customHeight="1" x14ac:dyDescent="0.2">
      <c r="A24" s="23" t="s">
        <v>31</v>
      </c>
      <c r="B24" s="24"/>
      <c r="C24" s="24"/>
      <c r="D24" s="23">
        <f>D11-D22</f>
        <v>-6.7000000000000011</v>
      </c>
      <c r="E24" s="24"/>
      <c r="F24" s="23">
        <f>F11-F22</f>
        <v>-4.5000000000000018</v>
      </c>
      <c r="G24" s="24"/>
      <c r="H24" s="23">
        <f>H11-H22</f>
        <v>-5.8000000000000025</v>
      </c>
      <c r="I24" s="24"/>
      <c r="J24" s="23">
        <f>J11-J22</f>
        <v>3.2</v>
      </c>
      <c r="K24" s="24"/>
      <c r="L24" s="23">
        <f>L11-L22</f>
        <v>9.9000000000000021</v>
      </c>
      <c r="M24" s="24"/>
      <c r="N24" s="23">
        <f>N11-N22</f>
        <v>-2.8000000000000007</v>
      </c>
      <c r="O24" s="24"/>
      <c r="P24" s="23">
        <f>P11-P22</f>
        <v>-0.60000000000000009</v>
      </c>
      <c r="Q24" s="24"/>
      <c r="R24" s="23">
        <f>R11-R22</f>
        <v>-9.9999999999999645E-2</v>
      </c>
      <c r="S24" s="24"/>
      <c r="T24" s="23">
        <f>T11-T22</f>
        <v>-3.7</v>
      </c>
      <c r="U24" s="24"/>
      <c r="V24" s="23">
        <f>V11-V22</f>
        <v>0.89999999999999947</v>
      </c>
      <c r="W24" s="24"/>
      <c r="X24" s="23">
        <f>X11-X22</f>
        <v>0.30000000000000071</v>
      </c>
      <c r="Y24" s="24"/>
      <c r="Z24" s="23">
        <f>Z11-Z22</f>
        <v>-15.8</v>
      </c>
      <c r="AA24" s="24"/>
      <c r="AB24" s="23">
        <f>AB11-AB22</f>
        <v>-25.7</v>
      </c>
    </row>
    <row r="25" spans="1:28" s="1" customFormat="1" ht="3.95" customHeight="1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 spans="1:28" s="1" customFormat="1" ht="11.1" customHeight="1" x14ac:dyDescent="0.2">
      <c r="A26" s="18" t="s">
        <v>32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 spans="1:28" s="1" customFormat="1" ht="11.1" customHeight="1" x14ac:dyDescent="0.2">
      <c r="A27" s="19"/>
      <c r="B27" s="18" t="s">
        <v>33</v>
      </c>
      <c r="C27" s="19"/>
      <c r="D27" s="20">
        <v>0</v>
      </c>
      <c r="E27" s="19"/>
      <c r="F27" s="20">
        <v>0</v>
      </c>
      <c r="G27" s="19"/>
      <c r="H27" s="20">
        <v>0</v>
      </c>
      <c r="I27" s="19"/>
      <c r="J27" s="20">
        <v>0</v>
      </c>
      <c r="K27" s="19"/>
      <c r="L27" s="20">
        <v>0</v>
      </c>
      <c r="M27" s="19"/>
      <c r="N27" s="20">
        <v>0</v>
      </c>
      <c r="O27" s="19"/>
      <c r="P27" s="20">
        <v>0</v>
      </c>
      <c r="Q27" s="19"/>
      <c r="R27" s="20">
        <v>0</v>
      </c>
      <c r="S27" s="19"/>
      <c r="T27" s="20">
        <v>0</v>
      </c>
      <c r="U27" s="19"/>
      <c r="V27" s="20">
        <v>0</v>
      </c>
      <c r="W27" s="19"/>
      <c r="X27" s="20">
        <v>0</v>
      </c>
      <c r="Y27" s="19"/>
      <c r="Z27" s="20">
        <v>0</v>
      </c>
      <c r="AA27" s="19"/>
      <c r="AB27" s="18">
        <f>SUM(D27:Z27)</f>
        <v>0</v>
      </c>
    </row>
    <row r="28" spans="1:28" s="1" customFormat="1" ht="11.1" customHeight="1" x14ac:dyDescent="0.2">
      <c r="A28" s="19"/>
      <c r="B28" s="25" t="s">
        <v>34</v>
      </c>
      <c r="C28" s="26"/>
      <c r="D28" s="20">
        <v>0</v>
      </c>
      <c r="E28" s="19"/>
      <c r="F28" s="20">
        <v>0</v>
      </c>
      <c r="G28" s="19"/>
      <c r="H28" s="20">
        <v>0</v>
      </c>
      <c r="I28" s="19"/>
      <c r="J28" s="20">
        <v>0</v>
      </c>
      <c r="K28" s="19"/>
      <c r="L28" s="20">
        <v>0</v>
      </c>
      <c r="M28" s="19"/>
      <c r="N28" s="20">
        <v>0</v>
      </c>
      <c r="O28" s="19"/>
      <c r="P28" s="20">
        <v>0</v>
      </c>
      <c r="Q28" s="19"/>
      <c r="R28" s="20">
        <v>0</v>
      </c>
      <c r="S28" s="19"/>
      <c r="T28" s="20">
        <v>0</v>
      </c>
      <c r="U28" s="19"/>
      <c r="V28" s="20">
        <v>0</v>
      </c>
      <c r="W28" s="19"/>
      <c r="X28" s="20">
        <v>0</v>
      </c>
      <c r="Y28" s="19"/>
      <c r="Z28" s="20">
        <v>0</v>
      </c>
      <c r="AA28" s="19"/>
      <c r="AB28" s="18">
        <f>SUM(D28:Z28)</f>
        <v>0</v>
      </c>
    </row>
    <row r="29" spans="1:28" s="1" customFormat="1" ht="11.1" customHeight="1" x14ac:dyDescent="0.2">
      <c r="A29" s="19"/>
      <c r="B29" s="18" t="s">
        <v>35</v>
      </c>
      <c r="C29" s="19"/>
      <c r="D29" s="20">
        <v>0</v>
      </c>
      <c r="E29" s="19"/>
      <c r="F29" s="20">
        <v>0</v>
      </c>
      <c r="G29" s="19"/>
      <c r="H29" s="20">
        <v>0</v>
      </c>
      <c r="I29" s="19"/>
      <c r="J29" s="20">
        <v>0</v>
      </c>
      <c r="K29" s="19"/>
      <c r="L29" s="20">
        <v>0</v>
      </c>
      <c r="M29" s="19"/>
      <c r="N29" s="20">
        <v>0</v>
      </c>
      <c r="O29" s="19"/>
      <c r="P29" s="20">
        <v>0</v>
      </c>
      <c r="Q29" s="19"/>
      <c r="R29" s="20">
        <v>0</v>
      </c>
      <c r="S29" s="19"/>
      <c r="T29" s="20">
        <v>0</v>
      </c>
      <c r="U29" s="19"/>
      <c r="V29" s="20">
        <v>0</v>
      </c>
      <c r="W29" s="19"/>
      <c r="X29" s="20">
        <v>0</v>
      </c>
      <c r="Y29" s="19"/>
      <c r="Z29" s="20">
        <v>0</v>
      </c>
      <c r="AA29" s="19"/>
      <c r="AB29" s="18">
        <f>SUM(D29:Z29)</f>
        <v>0</v>
      </c>
    </row>
    <row r="30" spans="1:28" s="1" customFormat="1" ht="11.1" customHeight="1" x14ac:dyDescent="0.2">
      <c r="A30" s="19"/>
      <c r="B30" s="18" t="s">
        <v>36</v>
      </c>
      <c r="C30" s="19"/>
      <c r="D30" s="20">
        <v>0</v>
      </c>
      <c r="E30" s="19"/>
      <c r="F30" s="20">
        <v>0</v>
      </c>
      <c r="G30" s="19"/>
      <c r="H30" s="20">
        <v>0</v>
      </c>
      <c r="I30" s="19"/>
      <c r="J30" s="20">
        <v>0</v>
      </c>
      <c r="K30" s="19"/>
      <c r="L30" s="20">
        <v>0</v>
      </c>
      <c r="M30" s="19"/>
      <c r="N30" s="20">
        <v>0</v>
      </c>
      <c r="O30" s="19"/>
      <c r="P30" s="20">
        <v>0</v>
      </c>
      <c r="Q30" s="19"/>
      <c r="R30" s="20">
        <v>0</v>
      </c>
      <c r="S30" s="19"/>
      <c r="T30" s="20">
        <v>0</v>
      </c>
      <c r="U30" s="19"/>
      <c r="V30" s="20">
        <v>0</v>
      </c>
      <c r="W30" s="19"/>
      <c r="X30" s="20">
        <v>0</v>
      </c>
      <c r="Y30" s="19"/>
      <c r="Z30" s="20">
        <v>0</v>
      </c>
      <c r="AA30" s="19"/>
      <c r="AB30" s="18">
        <f>SUM(D30:Z30)</f>
        <v>0</v>
      </c>
    </row>
    <row r="31" spans="1:28" s="1" customFormat="1" ht="11.1" customHeight="1" x14ac:dyDescent="0.2">
      <c r="A31" s="19"/>
      <c r="B31" s="18" t="s">
        <v>2</v>
      </c>
      <c r="C31" s="19"/>
      <c r="D31" s="21">
        <v>0</v>
      </c>
      <c r="E31" s="19"/>
      <c r="F31" s="21">
        <v>0</v>
      </c>
      <c r="G31" s="19"/>
      <c r="H31" s="21">
        <v>0</v>
      </c>
      <c r="I31" s="19"/>
      <c r="J31" s="21">
        <v>0</v>
      </c>
      <c r="K31" s="19"/>
      <c r="L31" s="21">
        <v>0</v>
      </c>
      <c r="M31" s="19"/>
      <c r="N31" s="21">
        <v>0</v>
      </c>
      <c r="O31" s="19"/>
      <c r="P31" s="21">
        <v>0</v>
      </c>
      <c r="Q31" s="19"/>
      <c r="R31" s="21">
        <v>0</v>
      </c>
      <c r="S31" s="19"/>
      <c r="T31" s="21">
        <v>0</v>
      </c>
      <c r="U31" s="19"/>
      <c r="V31" s="21">
        <v>0</v>
      </c>
      <c r="W31" s="19"/>
      <c r="X31" s="21">
        <v>0</v>
      </c>
      <c r="Y31" s="19"/>
      <c r="Z31" s="21">
        <v>0</v>
      </c>
      <c r="AA31" s="19"/>
      <c r="AB31" s="22">
        <f>SUM(D31:Z31)</f>
        <v>0</v>
      </c>
    </row>
    <row r="32" spans="1:28" s="1" customFormat="1" ht="11.1" customHeight="1" x14ac:dyDescent="0.2">
      <c r="A32" s="19"/>
      <c r="B32" s="19"/>
      <c r="C32" s="18" t="s">
        <v>1</v>
      </c>
      <c r="D32" s="22">
        <f>SUM(D27:D31)</f>
        <v>0</v>
      </c>
      <c r="E32" s="19"/>
      <c r="F32" s="22">
        <f>SUM(F27:F31)</f>
        <v>0</v>
      </c>
      <c r="G32" s="19"/>
      <c r="H32" s="22">
        <f>SUM(H27:H31)</f>
        <v>0</v>
      </c>
      <c r="I32" s="19"/>
      <c r="J32" s="22">
        <f>SUM(J27:J31)</f>
        <v>0</v>
      </c>
      <c r="K32" s="19"/>
      <c r="L32" s="22">
        <f>SUM(L27:L31)</f>
        <v>0</v>
      </c>
      <c r="M32" s="19"/>
      <c r="N32" s="22">
        <f>SUM(N27:N31)</f>
        <v>0</v>
      </c>
      <c r="O32" s="19"/>
      <c r="P32" s="22">
        <f>SUM(P27:P31)</f>
        <v>0</v>
      </c>
      <c r="Q32" s="19"/>
      <c r="R32" s="22">
        <f>SUM(R27:R31)</f>
        <v>0</v>
      </c>
      <c r="S32" s="19"/>
      <c r="T32" s="22">
        <f>SUM(T27:T31)</f>
        <v>0</v>
      </c>
      <c r="U32" s="19"/>
      <c r="V32" s="22">
        <f>SUM(V27:V31)</f>
        <v>0</v>
      </c>
      <c r="W32" s="19"/>
      <c r="X32" s="22">
        <f>SUM(X27:X31)</f>
        <v>0</v>
      </c>
      <c r="Y32" s="19"/>
      <c r="Z32" s="22">
        <f>SUM(Z27:Z31)</f>
        <v>0</v>
      </c>
      <c r="AA32" s="19"/>
      <c r="AB32" s="22">
        <f>SUM(AB27:AB31)</f>
        <v>0</v>
      </c>
    </row>
    <row r="33" spans="1:28" s="1" customFormat="1" ht="3.9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 spans="1:28" s="1" customFormat="1" ht="11.1" customHeight="1" x14ac:dyDescent="0.2">
      <c r="A34" s="23" t="s">
        <v>37</v>
      </c>
      <c r="B34" s="24"/>
      <c r="C34" s="24"/>
      <c r="D34" s="23">
        <f>D24+D32</f>
        <v>-6.7000000000000011</v>
      </c>
      <c r="E34" s="24"/>
      <c r="F34" s="23">
        <f>F24+F32</f>
        <v>-4.5000000000000018</v>
      </c>
      <c r="G34" s="24"/>
      <c r="H34" s="23">
        <f>H24+H32</f>
        <v>-5.8000000000000025</v>
      </c>
      <c r="I34" s="24"/>
      <c r="J34" s="23">
        <f>J24+J32</f>
        <v>3.2</v>
      </c>
      <c r="K34" s="24"/>
      <c r="L34" s="23">
        <f>L24+L32</f>
        <v>9.9000000000000021</v>
      </c>
      <c r="M34" s="24"/>
      <c r="N34" s="23">
        <f>N24+N32</f>
        <v>-2.8000000000000007</v>
      </c>
      <c r="O34" s="24"/>
      <c r="P34" s="23">
        <f>P24+P32</f>
        <v>-0.60000000000000009</v>
      </c>
      <c r="Q34" s="24"/>
      <c r="R34" s="23">
        <f>R24+R32</f>
        <v>-9.9999999999999645E-2</v>
      </c>
      <c r="S34" s="24"/>
      <c r="T34" s="23">
        <f>T24+T32</f>
        <v>-3.7</v>
      </c>
      <c r="U34" s="24"/>
      <c r="V34" s="23">
        <f>V24+V32</f>
        <v>0.89999999999999947</v>
      </c>
      <c r="W34" s="24"/>
      <c r="X34" s="23">
        <f>X24+X32</f>
        <v>0.30000000000000071</v>
      </c>
      <c r="Y34" s="24"/>
      <c r="Z34" s="23">
        <f>Z24+Z32</f>
        <v>-15.8</v>
      </c>
      <c r="AA34" s="24"/>
      <c r="AB34" s="23">
        <f>AB24+AB32</f>
        <v>-25.7</v>
      </c>
    </row>
    <row r="35" spans="1:28" s="1" customFormat="1" ht="3.95" customHeight="1" x14ac:dyDescent="0.2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 spans="1:28" s="1" customFormat="1" ht="11.1" customHeight="1" x14ac:dyDescent="0.2">
      <c r="A36" s="18" t="s">
        <v>38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 spans="1:28" s="1" customFormat="1" ht="11.1" customHeight="1" x14ac:dyDescent="0.2">
      <c r="A37" s="19"/>
      <c r="B37" s="25" t="s">
        <v>39</v>
      </c>
      <c r="C37" s="27"/>
      <c r="D37" s="20">
        <v>0</v>
      </c>
      <c r="E37" s="19"/>
      <c r="F37" s="20">
        <v>0</v>
      </c>
      <c r="G37" s="19"/>
      <c r="H37" s="20">
        <v>0</v>
      </c>
      <c r="I37" s="19"/>
      <c r="J37" s="20">
        <v>0</v>
      </c>
      <c r="K37" s="19"/>
      <c r="L37" s="20">
        <v>0</v>
      </c>
      <c r="M37" s="19"/>
      <c r="N37" s="20">
        <v>0</v>
      </c>
      <c r="O37" s="19"/>
      <c r="P37" s="20">
        <v>0</v>
      </c>
      <c r="Q37" s="19"/>
      <c r="R37" s="20">
        <v>0</v>
      </c>
      <c r="S37" s="19"/>
      <c r="T37" s="20">
        <v>0</v>
      </c>
      <c r="U37" s="19"/>
      <c r="V37" s="20">
        <v>0</v>
      </c>
      <c r="W37" s="19"/>
      <c r="X37" s="20">
        <v>0</v>
      </c>
      <c r="Y37" s="19"/>
      <c r="Z37" s="20">
        <v>0</v>
      </c>
      <c r="AA37" s="19"/>
      <c r="AB37" s="18">
        <f>SUM(D37:Z37)</f>
        <v>0</v>
      </c>
    </row>
    <row r="38" spans="1:28" s="1" customFormat="1" ht="11.1" customHeight="1" x14ac:dyDescent="0.2">
      <c r="A38" s="19"/>
      <c r="B38" s="25" t="s">
        <v>49</v>
      </c>
      <c r="C38" s="32"/>
      <c r="D38" s="20">
        <v>0.5</v>
      </c>
      <c r="E38" s="19"/>
      <c r="F38" s="20">
        <v>0.6</v>
      </c>
      <c r="G38" s="19"/>
      <c r="H38" s="20">
        <v>1.5</v>
      </c>
      <c r="I38" s="19"/>
      <c r="J38" s="20">
        <v>-0.5</v>
      </c>
      <c r="K38" s="19"/>
      <c r="L38" s="20">
        <v>2.1</v>
      </c>
      <c r="M38" s="19"/>
      <c r="N38" s="20">
        <v>1.3</v>
      </c>
      <c r="O38" s="19"/>
      <c r="P38" s="20">
        <v>-2.5</v>
      </c>
      <c r="Q38" s="19"/>
      <c r="R38" s="20">
        <v>0.4</v>
      </c>
      <c r="S38" s="19"/>
      <c r="T38" s="20">
        <v>0.3</v>
      </c>
      <c r="U38" s="19"/>
      <c r="V38" s="20">
        <v>0</v>
      </c>
      <c r="W38" s="19"/>
      <c r="X38" s="20">
        <v>0</v>
      </c>
      <c r="Y38" s="19"/>
      <c r="Z38" s="20">
        <v>0</v>
      </c>
      <c r="AA38" s="19"/>
      <c r="AB38" s="18">
        <f>SUM(D38:Z38)</f>
        <v>3.6999999999999997</v>
      </c>
    </row>
    <row r="39" spans="1:28" s="1" customFormat="1" ht="11.1" customHeight="1" x14ac:dyDescent="0.2">
      <c r="A39" s="19"/>
      <c r="B39" s="25" t="s">
        <v>40</v>
      </c>
      <c r="C39" s="27"/>
      <c r="D39" s="20">
        <v>0</v>
      </c>
      <c r="E39" s="19"/>
      <c r="F39" s="20">
        <v>0</v>
      </c>
      <c r="G39" s="19"/>
      <c r="H39" s="20">
        <v>0</v>
      </c>
      <c r="I39" s="19"/>
      <c r="J39" s="20">
        <v>0</v>
      </c>
      <c r="K39" s="19"/>
      <c r="L39" s="20">
        <v>0</v>
      </c>
      <c r="M39" s="19"/>
      <c r="N39" s="20">
        <v>0</v>
      </c>
      <c r="O39" s="19"/>
      <c r="P39" s="20">
        <v>0</v>
      </c>
      <c r="Q39" s="19"/>
      <c r="R39" s="20">
        <v>0</v>
      </c>
      <c r="S39" s="19"/>
      <c r="T39" s="20">
        <v>0</v>
      </c>
      <c r="U39" s="19"/>
      <c r="V39" s="20">
        <v>0</v>
      </c>
      <c r="W39" s="19"/>
      <c r="X39" s="20">
        <v>0</v>
      </c>
      <c r="Y39" s="19"/>
      <c r="Z39" s="20">
        <v>0</v>
      </c>
      <c r="AA39" s="19"/>
      <c r="AB39" s="18">
        <f>SUM(D39:Z39)</f>
        <v>0</v>
      </c>
    </row>
    <row r="40" spans="1:28" s="1" customFormat="1" ht="11.1" customHeight="1" x14ac:dyDescent="0.2">
      <c r="A40" s="19"/>
      <c r="B40" s="18" t="s">
        <v>41</v>
      </c>
      <c r="C40" s="19"/>
      <c r="D40" s="21">
        <v>0</v>
      </c>
      <c r="E40" s="19"/>
      <c r="F40" s="21">
        <v>-0.1</v>
      </c>
      <c r="G40" s="19"/>
      <c r="H40" s="21">
        <v>0</v>
      </c>
      <c r="I40" s="19"/>
      <c r="J40" s="21">
        <v>-0.1</v>
      </c>
      <c r="K40" s="19"/>
      <c r="L40" s="21">
        <v>-0.1</v>
      </c>
      <c r="M40" s="19"/>
      <c r="N40" s="21">
        <v>0</v>
      </c>
      <c r="O40" s="19"/>
      <c r="P40" s="21">
        <v>0.2</v>
      </c>
      <c r="Q40" s="19"/>
      <c r="R40" s="21">
        <v>-0.1</v>
      </c>
      <c r="S40" s="19"/>
      <c r="T40" s="21">
        <v>0</v>
      </c>
      <c r="U40" s="19"/>
      <c r="V40" s="21">
        <v>0</v>
      </c>
      <c r="W40" s="19"/>
      <c r="X40" s="21">
        <v>0</v>
      </c>
      <c r="Y40" s="19"/>
      <c r="Z40" s="21">
        <v>0</v>
      </c>
      <c r="AA40" s="19"/>
      <c r="AB40" s="22">
        <f>SUM(D40:Z40)</f>
        <v>-0.20000000000000004</v>
      </c>
    </row>
    <row r="41" spans="1:28" s="1" customFormat="1" ht="11.1" customHeight="1" x14ac:dyDescent="0.2">
      <c r="A41" s="19"/>
      <c r="B41" s="19"/>
      <c r="C41" s="18" t="s">
        <v>1</v>
      </c>
      <c r="D41" s="28">
        <f>SUM(D37:D40)</f>
        <v>0.5</v>
      </c>
      <c r="E41" s="19"/>
      <c r="F41" s="28">
        <f>SUM(F37:F40)</f>
        <v>0.5</v>
      </c>
      <c r="G41" s="19"/>
      <c r="H41" s="28">
        <f>SUM(H37:H40)</f>
        <v>1.5</v>
      </c>
      <c r="I41" s="19"/>
      <c r="J41" s="28">
        <f>SUM(J37:J40)</f>
        <v>-0.6</v>
      </c>
      <c r="K41" s="19"/>
      <c r="L41" s="28">
        <f>SUM(L37:L40)</f>
        <v>2</v>
      </c>
      <c r="M41" s="19"/>
      <c r="N41" s="28">
        <f>SUM(N37:N40)</f>
        <v>1.3</v>
      </c>
      <c r="O41" s="19"/>
      <c r="P41" s="28">
        <f>SUM(P37:P40)</f>
        <v>-2.2999999999999998</v>
      </c>
      <c r="Q41" s="19"/>
      <c r="R41" s="28">
        <f>SUM(R37:R40)</f>
        <v>0.30000000000000004</v>
      </c>
      <c r="S41" s="19"/>
      <c r="T41" s="28">
        <f>SUM(T37:T40)</f>
        <v>0.3</v>
      </c>
      <c r="U41" s="19"/>
      <c r="V41" s="28">
        <f>SUM(V37:V40)</f>
        <v>0</v>
      </c>
      <c r="W41" s="19"/>
      <c r="X41" s="28">
        <f>SUM(X37:X40)</f>
        <v>0</v>
      </c>
      <c r="Y41" s="19"/>
      <c r="Z41" s="28">
        <f>SUM(Z37:Z40)</f>
        <v>0</v>
      </c>
      <c r="AA41" s="19"/>
      <c r="AB41" s="28">
        <f>SUM(AB37:AB40)</f>
        <v>3.4999999999999996</v>
      </c>
    </row>
    <row r="42" spans="1:28" s="1" customFormat="1" ht="3.95" customHeight="1" x14ac:dyDescent="0.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 spans="1:28" s="1" customFormat="1" ht="11.1" customHeight="1" x14ac:dyDescent="0.2">
      <c r="A43" s="19" t="s">
        <v>4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 spans="1:28" s="1" customFormat="1" ht="11.1" customHeight="1" x14ac:dyDescent="0.2">
      <c r="A44" s="19"/>
      <c r="B44" s="19" t="s">
        <v>42</v>
      </c>
      <c r="C44" s="19"/>
      <c r="D44" s="29">
        <v>0</v>
      </c>
      <c r="E44" s="19"/>
      <c r="F44" s="29">
        <v>0</v>
      </c>
      <c r="G44" s="19"/>
      <c r="H44" s="29">
        <v>0</v>
      </c>
      <c r="I44" s="19"/>
      <c r="J44" s="29">
        <v>0</v>
      </c>
      <c r="K44" s="19"/>
      <c r="L44" s="29">
        <v>0</v>
      </c>
      <c r="M44" s="19"/>
      <c r="N44" s="29">
        <v>0</v>
      </c>
      <c r="O44" s="19"/>
      <c r="P44" s="29">
        <v>0</v>
      </c>
      <c r="Q44" s="19"/>
      <c r="R44" s="29">
        <v>0</v>
      </c>
      <c r="S44" s="19"/>
      <c r="T44" s="29">
        <v>0</v>
      </c>
      <c r="U44" s="19"/>
      <c r="V44" s="29">
        <v>0</v>
      </c>
      <c r="W44" s="19"/>
      <c r="X44" s="29">
        <v>0</v>
      </c>
      <c r="Y44" s="19"/>
      <c r="Z44" s="29">
        <v>0</v>
      </c>
      <c r="AA44" s="19"/>
      <c r="AB44" s="18">
        <f>SUM(D44:Z44)</f>
        <v>0</v>
      </c>
    </row>
    <row r="45" spans="1:28" s="1" customFormat="1" ht="11.1" customHeight="1" x14ac:dyDescent="0.2">
      <c r="A45" s="19"/>
      <c r="B45" s="19" t="s">
        <v>2</v>
      </c>
      <c r="C45" s="19"/>
      <c r="D45" s="29">
        <v>0</v>
      </c>
      <c r="E45" s="19"/>
      <c r="F45" s="29">
        <v>0</v>
      </c>
      <c r="G45" s="19"/>
      <c r="H45" s="29">
        <v>0</v>
      </c>
      <c r="I45" s="19"/>
      <c r="J45" s="29">
        <v>0</v>
      </c>
      <c r="K45" s="19"/>
      <c r="L45" s="29">
        <v>0</v>
      </c>
      <c r="M45" s="19"/>
      <c r="N45" s="29">
        <v>0</v>
      </c>
      <c r="O45" s="19"/>
      <c r="P45" s="29">
        <v>0</v>
      </c>
      <c r="Q45" s="19"/>
      <c r="R45" s="29">
        <v>0</v>
      </c>
      <c r="S45" s="19"/>
      <c r="T45" s="29">
        <v>0</v>
      </c>
      <c r="U45" s="19"/>
      <c r="V45" s="29">
        <v>0</v>
      </c>
      <c r="W45" s="19"/>
      <c r="X45" s="29">
        <v>0</v>
      </c>
      <c r="Y45" s="19"/>
      <c r="Z45" s="29">
        <v>0</v>
      </c>
      <c r="AA45" s="19"/>
      <c r="AB45" s="18">
        <f>SUM(D45:Z45)</f>
        <v>0</v>
      </c>
    </row>
    <row r="46" spans="1:28" s="1" customFormat="1" ht="11.1" customHeight="1" x14ac:dyDescent="0.2">
      <c r="A46" s="19"/>
      <c r="B46" s="19"/>
      <c r="C46" s="18" t="s">
        <v>1</v>
      </c>
      <c r="D46" s="30">
        <f>D44+D45</f>
        <v>0</v>
      </c>
      <c r="E46" s="19"/>
      <c r="F46" s="30">
        <f>F44+F45</f>
        <v>0</v>
      </c>
      <c r="G46" s="19"/>
      <c r="H46" s="30">
        <f>H44+H45</f>
        <v>0</v>
      </c>
      <c r="I46" s="19"/>
      <c r="J46" s="30">
        <f>J44+J45</f>
        <v>0</v>
      </c>
      <c r="K46" s="19"/>
      <c r="L46" s="30">
        <f>L44+L45</f>
        <v>0</v>
      </c>
      <c r="M46" s="19"/>
      <c r="N46" s="30">
        <f>N44+N45</f>
        <v>0</v>
      </c>
      <c r="O46" s="19"/>
      <c r="P46" s="30">
        <f>P44+P45</f>
        <v>0</v>
      </c>
      <c r="Q46" s="19"/>
      <c r="R46" s="30">
        <f>R44+R45</f>
        <v>0</v>
      </c>
      <c r="S46" s="19"/>
      <c r="T46" s="30">
        <f>T44+T45</f>
        <v>0</v>
      </c>
      <c r="U46" s="19"/>
      <c r="V46" s="30">
        <f>V44+V45</f>
        <v>0</v>
      </c>
      <c r="W46" s="19"/>
      <c r="X46" s="30">
        <f>X44+X45</f>
        <v>0</v>
      </c>
      <c r="Y46" s="19"/>
      <c r="Z46" s="30">
        <f>Z44+Z45</f>
        <v>0</v>
      </c>
      <c r="AA46" s="19"/>
      <c r="AB46" s="30">
        <f>AB44+AB45</f>
        <v>0</v>
      </c>
    </row>
    <row r="47" spans="1:28" s="1" customFormat="1" ht="3.95" customHeight="1" x14ac:dyDescent="0.2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 spans="1:28" s="1" customFormat="1" ht="11.1" customHeight="1" x14ac:dyDescent="0.2">
      <c r="A48" s="18" t="s">
        <v>43</v>
      </c>
      <c r="B48" s="19"/>
      <c r="C48" s="19"/>
      <c r="D48" s="21">
        <v>0</v>
      </c>
      <c r="E48" s="19"/>
      <c r="F48" s="21">
        <v>0</v>
      </c>
      <c r="G48" s="19"/>
      <c r="H48" s="21">
        <v>0</v>
      </c>
      <c r="I48" s="19"/>
      <c r="J48" s="21">
        <v>0</v>
      </c>
      <c r="K48" s="19"/>
      <c r="L48" s="21">
        <v>0</v>
      </c>
      <c r="M48" s="19"/>
      <c r="N48" s="21">
        <v>0</v>
      </c>
      <c r="O48" s="19"/>
      <c r="P48" s="21">
        <v>0</v>
      </c>
      <c r="Q48" s="19"/>
      <c r="R48" s="21">
        <v>0</v>
      </c>
      <c r="S48" s="19"/>
      <c r="T48" s="21">
        <v>0</v>
      </c>
      <c r="U48" s="19"/>
      <c r="V48" s="21">
        <v>0</v>
      </c>
      <c r="W48" s="19"/>
      <c r="X48" s="21">
        <v>0</v>
      </c>
      <c r="Y48" s="19"/>
      <c r="Z48" s="21">
        <v>0</v>
      </c>
      <c r="AA48" s="19"/>
      <c r="AB48" s="22">
        <f>SUM(D48:Z48)</f>
        <v>0</v>
      </c>
    </row>
    <row r="49" spans="1:28" s="1" customFormat="1" ht="3.95" customHeight="1" x14ac:dyDescent="0.2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 spans="1:28" s="1" customFormat="1" ht="11.1" customHeight="1" x14ac:dyDescent="0.2">
      <c r="A50" s="23" t="s">
        <v>44</v>
      </c>
      <c r="B50" s="24"/>
      <c r="C50" s="24"/>
      <c r="D50" s="23">
        <f>D34-D41-D46-D48</f>
        <v>-7.2000000000000011</v>
      </c>
      <c r="E50" s="24"/>
      <c r="F50" s="23">
        <f>F34-F41-F46-F48</f>
        <v>-5.0000000000000018</v>
      </c>
      <c r="G50" s="24"/>
      <c r="H50" s="23">
        <f>H34-H41-H46-H48</f>
        <v>-7.3000000000000025</v>
      </c>
      <c r="I50" s="24"/>
      <c r="J50" s="23">
        <f>J34-J41-J46-J48</f>
        <v>3.8000000000000003</v>
      </c>
      <c r="K50" s="24"/>
      <c r="L50" s="23">
        <f>L34-L41-L46-L48</f>
        <v>7.9000000000000021</v>
      </c>
      <c r="M50" s="24"/>
      <c r="N50" s="23">
        <f>N34-N41-N46-N48</f>
        <v>-4.1000000000000005</v>
      </c>
      <c r="O50" s="24"/>
      <c r="P50" s="23">
        <f>P34-P41-P46-P48</f>
        <v>1.6999999999999997</v>
      </c>
      <c r="Q50" s="24"/>
      <c r="R50" s="23">
        <f>R34-R41-R46-R48</f>
        <v>-0.39999999999999969</v>
      </c>
      <c r="S50" s="24"/>
      <c r="T50" s="23">
        <f>T34-T41-T46-T48</f>
        <v>-4</v>
      </c>
      <c r="U50" s="24"/>
      <c r="V50" s="23">
        <f>V34-V41-V46-V48</f>
        <v>0.89999999999999947</v>
      </c>
      <c r="W50" s="24"/>
      <c r="X50" s="23">
        <f>X34-X41-X46-X48</f>
        <v>0.30000000000000071</v>
      </c>
      <c r="Y50" s="24"/>
      <c r="Z50" s="23">
        <f>Z34-Z41-Z46-Z48</f>
        <v>-15.8</v>
      </c>
      <c r="AA50" s="24"/>
      <c r="AB50" s="23">
        <f>AB34-AB41-AB46-AB48</f>
        <v>-29.2</v>
      </c>
    </row>
    <row r="51" spans="1:28" s="1" customFormat="1" ht="3.95" customHeight="1" x14ac:dyDescent="0.2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 spans="1:28" s="1" customFormat="1" ht="11.1" customHeight="1" x14ac:dyDescent="0.2">
      <c r="A52" s="18" t="s">
        <v>45</v>
      </c>
      <c r="B52" s="24"/>
      <c r="C52" s="24"/>
      <c r="D52" s="24"/>
      <c r="E52" s="24"/>
      <c r="F52" s="24"/>
      <c r="G52" s="19"/>
      <c r="H52" s="24"/>
      <c r="I52" s="19"/>
      <c r="J52" s="24"/>
      <c r="K52" s="19"/>
      <c r="L52" s="24"/>
      <c r="M52" s="19"/>
      <c r="N52" s="24"/>
      <c r="O52" s="19"/>
      <c r="P52" s="24"/>
      <c r="Q52" s="19"/>
      <c r="R52" s="24"/>
      <c r="S52" s="19"/>
      <c r="T52" s="24"/>
      <c r="U52" s="19"/>
      <c r="V52" s="24"/>
      <c r="W52" s="19"/>
      <c r="X52" s="24"/>
      <c r="Y52" s="19"/>
      <c r="Z52" s="24"/>
      <c r="AA52" s="19"/>
      <c r="AB52" s="18"/>
    </row>
    <row r="53" spans="1:28" s="1" customFormat="1" ht="11.1" customHeight="1" x14ac:dyDescent="0.2">
      <c r="A53" s="19"/>
      <c r="B53" s="18" t="s">
        <v>46</v>
      </c>
      <c r="C53" s="19"/>
      <c r="D53" s="20">
        <v>-3.8</v>
      </c>
      <c r="E53" s="19"/>
      <c r="F53" s="20">
        <v>-3</v>
      </c>
      <c r="G53" s="19"/>
      <c r="H53" s="20">
        <v>-4.0999999999999996</v>
      </c>
      <c r="I53" s="19"/>
      <c r="J53" s="20">
        <v>-0.1</v>
      </c>
      <c r="K53" s="19"/>
      <c r="L53" s="20">
        <v>2.2999999999999998</v>
      </c>
      <c r="M53" s="19"/>
      <c r="N53" s="20">
        <v>-34.4</v>
      </c>
      <c r="O53" s="19"/>
      <c r="P53" s="20">
        <v>-3.3</v>
      </c>
      <c r="Q53" s="19"/>
      <c r="R53" s="20">
        <v>1.2</v>
      </c>
      <c r="S53" s="19"/>
      <c r="T53" s="20">
        <v>-1.8</v>
      </c>
      <c r="U53" s="19"/>
      <c r="V53" s="20">
        <v>0.2</v>
      </c>
      <c r="W53" s="19"/>
      <c r="X53" s="20">
        <v>0</v>
      </c>
      <c r="Y53" s="19"/>
      <c r="Z53" s="20">
        <v>-5.7</v>
      </c>
      <c r="AA53" s="19"/>
      <c r="AB53" s="18">
        <f>SUM(D53:Z53)</f>
        <v>-52.499999999999986</v>
      </c>
    </row>
    <row r="54" spans="1:28" s="1" customFormat="1" ht="11.1" customHeight="1" x14ac:dyDescent="0.2">
      <c r="A54" s="19"/>
      <c r="B54" s="18" t="s">
        <v>47</v>
      </c>
      <c r="C54" s="19"/>
      <c r="D54" s="21">
        <v>1.3</v>
      </c>
      <c r="E54" s="19"/>
      <c r="F54" s="21">
        <v>1.2</v>
      </c>
      <c r="G54" s="19"/>
      <c r="H54" s="21">
        <v>1.6</v>
      </c>
      <c r="I54" s="19"/>
      <c r="J54" s="21">
        <v>1.4</v>
      </c>
      <c r="K54" s="19"/>
      <c r="L54" s="21">
        <v>0.6</v>
      </c>
      <c r="M54" s="19"/>
      <c r="N54" s="21">
        <v>32.9</v>
      </c>
      <c r="O54" s="19"/>
      <c r="P54" s="21">
        <v>4.0999999999999996</v>
      </c>
      <c r="Q54" s="19"/>
      <c r="R54" s="21">
        <v>-1.5</v>
      </c>
      <c r="S54" s="19"/>
      <c r="T54" s="21">
        <v>0.3</v>
      </c>
      <c r="U54" s="19"/>
      <c r="V54" s="21">
        <v>0.1</v>
      </c>
      <c r="W54" s="19"/>
      <c r="X54" s="21">
        <v>0.1</v>
      </c>
      <c r="Y54" s="19"/>
      <c r="Z54" s="21">
        <v>0.1</v>
      </c>
      <c r="AA54" s="19"/>
      <c r="AB54" s="22">
        <f>SUM(D54:Z54)</f>
        <v>42.2</v>
      </c>
    </row>
    <row r="55" spans="1:28" s="1" customFormat="1" ht="11.1" customHeight="1" x14ac:dyDescent="0.2">
      <c r="A55" s="19"/>
      <c r="B55" s="19"/>
      <c r="C55" s="18" t="s">
        <v>1</v>
      </c>
      <c r="D55" s="22">
        <f>SUM(D53:D54)</f>
        <v>-2.5</v>
      </c>
      <c r="E55" s="19"/>
      <c r="F55" s="22">
        <f>SUM(F53:F54)</f>
        <v>-1.8</v>
      </c>
      <c r="G55" s="19"/>
      <c r="H55" s="22">
        <f>SUM(H53:H54)</f>
        <v>-2.4999999999999996</v>
      </c>
      <c r="I55" s="19"/>
      <c r="J55" s="22">
        <f>SUM(J53:J54)</f>
        <v>1.2999999999999998</v>
      </c>
      <c r="K55" s="19"/>
      <c r="L55" s="22">
        <f>SUM(L53:L54)</f>
        <v>2.9</v>
      </c>
      <c r="M55" s="19"/>
      <c r="N55" s="22">
        <f>SUM(N53:N54)</f>
        <v>-1.5</v>
      </c>
      <c r="O55" s="19"/>
      <c r="P55" s="22">
        <f>SUM(P53:P54)</f>
        <v>0.79999999999999982</v>
      </c>
      <c r="Q55" s="19"/>
      <c r="R55" s="22">
        <f>SUM(R53:R54)</f>
        <v>-0.30000000000000004</v>
      </c>
      <c r="S55" s="19"/>
      <c r="T55" s="22">
        <f>SUM(T53:T54)</f>
        <v>-1.5</v>
      </c>
      <c r="U55" s="19"/>
      <c r="V55" s="22">
        <f>SUM(V53:V54)</f>
        <v>0.30000000000000004</v>
      </c>
      <c r="W55" s="19"/>
      <c r="X55" s="22">
        <f>SUM(X53:X54)</f>
        <v>0.1</v>
      </c>
      <c r="Y55" s="19"/>
      <c r="Z55" s="22">
        <f>SUM(Z53:Z54)</f>
        <v>-5.6000000000000005</v>
      </c>
      <c r="AA55" s="19"/>
      <c r="AB55" s="22">
        <f>SUM(AB53:AB54)</f>
        <v>-10.299999999999983</v>
      </c>
    </row>
    <row r="56" spans="1:28" s="1" customFormat="1" ht="3.95" customHeight="1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spans="1:28" s="1" customFormat="1" ht="11.1" customHeight="1" thickBot="1" x14ac:dyDescent="0.25">
      <c r="A57" s="23" t="s">
        <v>48</v>
      </c>
      <c r="B57" s="24"/>
      <c r="C57" s="24"/>
      <c r="D57" s="31">
        <f>D50-D55</f>
        <v>-4.7000000000000011</v>
      </c>
      <c r="E57" s="24"/>
      <c r="F57" s="31">
        <f>F50-F55</f>
        <v>-3.200000000000002</v>
      </c>
      <c r="G57" s="24"/>
      <c r="H57" s="31">
        <f>H50-H55</f>
        <v>-4.8000000000000025</v>
      </c>
      <c r="I57" s="24"/>
      <c r="J57" s="31">
        <f>J50-J55</f>
        <v>2.5000000000000004</v>
      </c>
      <c r="K57" s="24"/>
      <c r="L57" s="31">
        <f>L50-L55</f>
        <v>5.0000000000000018</v>
      </c>
      <c r="M57" s="24"/>
      <c r="N57" s="31">
        <f>N50-N55</f>
        <v>-2.6000000000000005</v>
      </c>
      <c r="O57" s="24"/>
      <c r="P57" s="31">
        <f>P50-P55</f>
        <v>0.89999999999999991</v>
      </c>
      <c r="Q57" s="24"/>
      <c r="R57" s="31">
        <f>R50-R55</f>
        <v>-9.9999999999999645E-2</v>
      </c>
      <c r="S57" s="24"/>
      <c r="T57" s="31">
        <f>T50-T55</f>
        <v>-2.5</v>
      </c>
      <c r="U57" s="24"/>
      <c r="V57" s="31">
        <f>V50-V55</f>
        <v>0.59999999999999942</v>
      </c>
      <c r="W57" s="24"/>
      <c r="X57" s="31">
        <f>X50-X55</f>
        <v>0.2000000000000007</v>
      </c>
      <c r="Y57" s="24"/>
      <c r="Z57" s="31">
        <f>Z50-Z55</f>
        <v>-10.199999999999999</v>
      </c>
      <c r="AA57" s="24"/>
      <c r="AB57" s="31">
        <f>AB50-AB55</f>
        <v>-18.900000000000016</v>
      </c>
    </row>
    <row r="58" spans="1:2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Format</vt:lpstr>
      <vt:lpstr>Format!Print_Area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Gregory Adams</dc:creator>
  <cp:lastModifiedBy>Jan Havlíček</cp:lastModifiedBy>
  <cp:lastPrinted>2001-10-24T14:00:18Z</cp:lastPrinted>
  <dcterms:created xsi:type="dcterms:W3CDTF">1999-04-06T19:27:31Z</dcterms:created>
  <dcterms:modified xsi:type="dcterms:W3CDTF">2023-09-15T19:41:12Z</dcterms:modified>
</cp:coreProperties>
</file>