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416EAA-6D9D-49E6-BFCB-F0F8C5BBC9AB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ice Table" sheetId="1" r:id="rId1"/>
    <sheet name="Price - Graph" sheetId="5" r:id="rId2"/>
    <sheet name="Differentials" sheetId="3" r:id="rId3"/>
    <sheet name="Diff - Graph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P5" i="1"/>
  <c r="A6" i="1"/>
  <c r="P6" i="1"/>
  <c r="A7" i="1"/>
  <c r="P7" i="1"/>
  <c r="A8" i="1"/>
  <c r="P8" i="1"/>
  <c r="A9" i="1"/>
  <c r="P9" i="1"/>
  <c r="A10" i="1"/>
  <c r="P10" i="1"/>
  <c r="A11" i="1"/>
  <c r="P11" i="1"/>
  <c r="A12" i="1"/>
  <c r="P12" i="1"/>
  <c r="A13" i="1"/>
  <c r="P13" i="1"/>
  <c r="A14" i="1"/>
  <c r="P14" i="1"/>
  <c r="A15" i="1"/>
  <c r="P15" i="1"/>
  <c r="A16" i="1"/>
  <c r="P16" i="1"/>
  <c r="A17" i="1"/>
  <c r="P17" i="1"/>
  <c r="A18" i="1"/>
  <c r="P18" i="1"/>
  <c r="A19" i="1"/>
  <c r="P19" i="1"/>
  <c r="A20" i="1"/>
  <c r="P20" i="1"/>
  <c r="A21" i="1"/>
  <c r="P21" i="1"/>
  <c r="A22" i="1"/>
  <c r="P22" i="1"/>
  <c r="A23" i="1"/>
  <c r="P23" i="1"/>
  <c r="A24" i="1"/>
  <c r="P24" i="1"/>
  <c r="A25" i="1"/>
  <c r="P25" i="1"/>
  <c r="A26" i="1"/>
  <c r="P26" i="1"/>
  <c r="A27" i="1"/>
  <c r="P27" i="1"/>
  <c r="A28" i="1"/>
  <c r="P28" i="1"/>
  <c r="A29" i="1"/>
  <c r="P29" i="1"/>
  <c r="A30" i="1"/>
  <c r="P30" i="1"/>
  <c r="A31" i="1"/>
  <c r="P31" i="1"/>
  <c r="A32" i="1"/>
  <c r="P32" i="1"/>
  <c r="A33" i="1"/>
  <c r="P33" i="1"/>
  <c r="A34" i="1"/>
  <c r="P34" i="1"/>
  <c r="A35" i="1"/>
  <c r="P35" i="1"/>
  <c r="A36" i="1"/>
  <c r="P36" i="1"/>
  <c r="A37" i="1"/>
  <c r="P37" i="1"/>
  <c r="A38" i="1"/>
  <c r="P38" i="1"/>
  <c r="A39" i="1"/>
  <c r="P39" i="1"/>
  <c r="P40" i="1"/>
  <c r="P41" i="1"/>
  <c r="P42" i="1"/>
  <c r="P43" i="1"/>
  <c r="P44" i="1"/>
  <c r="P45" i="1"/>
  <c r="P46" i="1"/>
  <c r="P47" i="1"/>
  <c r="A48" i="1"/>
  <c r="P48" i="1"/>
  <c r="A49" i="1"/>
  <c r="P49" i="1"/>
  <c r="A50" i="1"/>
  <c r="P50" i="1"/>
  <c r="A51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</calcChain>
</file>

<file path=xl/comments1.xml><?xml version="1.0" encoding="utf-8"?>
<comments xmlns="http://schemas.openxmlformats.org/spreadsheetml/2006/main">
  <authors>
    <author>Zdenek Gerych</author>
  </authors>
  <commentList>
    <comment ref="F57" authorId="0" shapeId="0">
      <text>
        <r>
          <rPr>
            <b/>
            <sz val="8"/>
            <color indexed="81"/>
            <rFont val="Tahoma"/>
          </rPr>
          <t>Zdenek Gerych:</t>
        </r>
        <r>
          <rPr>
            <sz val="8"/>
            <color indexed="81"/>
            <rFont val="Tahoma"/>
          </rPr>
          <t xml:space="preserve">
Pertamina changed the crude pricing formula on Oct.1 without prior notification.  New weighting: APPI - 20%, Platt's - 40%, RIM - 40%.</t>
        </r>
      </text>
    </comment>
  </commentList>
</comments>
</file>

<file path=xl/sharedStrings.xml><?xml version="1.0" encoding="utf-8"?>
<sst xmlns="http://schemas.openxmlformats.org/spreadsheetml/2006/main" count="55" uniqueCount="36">
  <si>
    <t>LNG  CIF  Prices  from  World Gas Intelligence  ($/MMBtu)</t>
  </si>
  <si>
    <t>NAPHTHA</t>
  </si>
  <si>
    <t>DISTILLATE</t>
  </si>
  <si>
    <t>CIF Buyer</t>
  </si>
  <si>
    <t xml:space="preserve">     J A P A N *</t>
  </si>
  <si>
    <t>JAPAN</t>
  </si>
  <si>
    <t>KOREA *</t>
  </si>
  <si>
    <t>BELGIUM</t>
  </si>
  <si>
    <t>FRANCE</t>
  </si>
  <si>
    <t>ITALY Pipeline Gas</t>
  </si>
  <si>
    <t>SPAIN</t>
  </si>
  <si>
    <t>LNG EUROPE (Av.)</t>
  </si>
  <si>
    <t>India</t>
  </si>
  <si>
    <t>Delivery from</t>
  </si>
  <si>
    <t>Abu Dhabi</t>
  </si>
  <si>
    <t>Alaska</t>
  </si>
  <si>
    <t>Australia</t>
  </si>
  <si>
    <t>Brunei</t>
  </si>
  <si>
    <t>Indonesia</t>
  </si>
  <si>
    <t>Malaysia</t>
  </si>
  <si>
    <t>Qatar</t>
  </si>
  <si>
    <t>Average</t>
  </si>
  <si>
    <t>Indonesia/ Various since Feb-99</t>
  </si>
  <si>
    <t>Algeria</t>
  </si>
  <si>
    <t>Libya</t>
  </si>
  <si>
    <t>Arab Gulf</t>
  </si>
  <si>
    <t>n.a.</t>
  </si>
  <si>
    <t>*</t>
  </si>
  <si>
    <t>Japanese and Korean prices are CIF before regasification.</t>
  </si>
  <si>
    <t>Malaysia vs. Abu Dhabi</t>
  </si>
  <si>
    <t>Malaysia vs.  Alaska</t>
  </si>
  <si>
    <t>Malaysia vs. Australia</t>
  </si>
  <si>
    <t>Malaysia vs.  Brunei</t>
  </si>
  <si>
    <t>Malaysia vs. Indonesia</t>
  </si>
  <si>
    <t>Malaysia vs. Qatar</t>
  </si>
  <si>
    <t>Differentials - Japanese Delivery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</si>
</sst>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\-yyyy"/>
    <numFmt numFmtId="165" formatCode="0.00_);[Red]\(0.00\)"/>
  </numFmts>
  <fonts count="1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3" fontId="1" fillId="0" borderId="13" xfId="1" applyFont="1" applyFill="1" applyBorder="1" applyAlignment="1">
      <alignment horizontal="center"/>
    </xf>
    <xf numFmtId="43" fontId="1" fillId="0" borderId="12" xfId="1" applyFont="1" applyFill="1" applyBorder="1" applyAlignment="1">
      <alignment horizontal="center"/>
    </xf>
    <xf numFmtId="43" fontId="1" fillId="0" borderId="12" xfId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7" fontId="0" fillId="0" borderId="14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43" fontId="1" fillId="0" borderId="16" xfId="1" applyFont="1" applyFill="1" applyBorder="1" applyAlignment="1">
      <alignment horizontal="center"/>
    </xf>
    <xf numFmtId="43" fontId="1" fillId="0" borderId="17" xfId="1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43" fontId="1" fillId="0" borderId="0" xfId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0" fontId="7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165" fontId="0" fillId="0" borderId="0" xfId="0" applyNumberFormat="1"/>
    <xf numFmtId="165" fontId="7" fillId="0" borderId="0" xfId="0" applyNumberFormat="1" applyFont="1" applyAlignment="1">
      <alignment horizontal="left" indent="5"/>
    </xf>
    <xf numFmtId="165" fontId="6" fillId="2" borderId="0" xfId="0" applyNumberFormat="1" applyFont="1" applyFill="1" applyBorder="1" applyAlignment="1">
      <alignment wrapText="1"/>
    </xf>
    <xf numFmtId="165" fontId="6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Delivery Prices to Japan</a:t>
            </a:r>
          </a:p>
        </c:rich>
      </c:tx>
      <c:layout>
        <c:manualLayout>
          <c:xMode val="edge"/>
          <c:yMode val="edge"/>
          <c:x val="0.3584905660377358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90233074361818E-2"/>
          <c:y val="0.12234910277324633"/>
          <c:w val="0.78468368479467254"/>
          <c:h val="0.76998368678629692"/>
        </c:manualLayout>
      </c:layout>
      <c:lineChart>
        <c:grouping val="standard"/>
        <c:varyColors val="0"/>
        <c:ser>
          <c:idx val="0"/>
          <c:order val="0"/>
          <c:tx>
            <c:strRef>
              <c:f>'Price Table'!$B$4</c:f>
              <c:strCache>
                <c:ptCount val="1"/>
                <c:pt idx="0">
                  <c:v>Abu Dhabi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Table'!$B$5:$B$74</c:f>
              <c:numCache>
                <c:formatCode>0.00</c:formatCode>
                <c:ptCount val="70"/>
                <c:pt idx="0">
                  <c:v>3.07</c:v>
                </c:pt>
                <c:pt idx="1">
                  <c:v>3.05</c:v>
                </c:pt>
                <c:pt idx="2">
                  <c:v>3.08</c:v>
                </c:pt>
                <c:pt idx="3">
                  <c:v>3.08</c:v>
                </c:pt>
                <c:pt idx="4">
                  <c:v>3.07</c:v>
                </c:pt>
                <c:pt idx="5">
                  <c:v>3.04</c:v>
                </c:pt>
                <c:pt idx="6">
                  <c:v>3.03</c:v>
                </c:pt>
                <c:pt idx="7">
                  <c:v>3.06</c:v>
                </c:pt>
                <c:pt idx="8">
                  <c:v>3.06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3.06</c:v>
                </c:pt>
                <c:pt idx="13">
                  <c:v>3.05</c:v>
                </c:pt>
                <c:pt idx="14">
                  <c:v>3.05</c:v>
                </c:pt>
                <c:pt idx="15">
                  <c:v>3.06</c:v>
                </c:pt>
                <c:pt idx="16">
                  <c:v>3.06</c:v>
                </c:pt>
                <c:pt idx="17" formatCode="General">
                  <c:v>3.84</c:v>
                </c:pt>
                <c:pt idx="18">
                  <c:v>3.89</c:v>
                </c:pt>
                <c:pt idx="19">
                  <c:v>4</c:v>
                </c:pt>
                <c:pt idx="20">
                  <c:v>4.18</c:v>
                </c:pt>
                <c:pt idx="21">
                  <c:v>4.17</c:v>
                </c:pt>
                <c:pt idx="22">
                  <c:v>4.41</c:v>
                </c:pt>
                <c:pt idx="23">
                  <c:v>4.45</c:v>
                </c:pt>
                <c:pt idx="24">
                  <c:v>4.37</c:v>
                </c:pt>
                <c:pt idx="25">
                  <c:v>4.25</c:v>
                </c:pt>
                <c:pt idx="26">
                  <c:v>3.99</c:v>
                </c:pt>
                <c:pt idx="27">
                  <c:v>3.9</c:v>
                </c:pt>
                <c:pt idx="28">
                  <c:v>3.83</c:v>
                </c:pt>
                <c:pt idx="29">
                  <c:v>3.77</c:v>
                </c:pt>
                <c:pt idx="30">
                  <c:v>3.82</c:v>
                </c:pt>
                <c:pt idx="31">
                  <c:v>3.75</c:v>
                </c:pt>
                <c:pt idx="32">
                  <c:v>3.81</c:v>
                </c:pt>
                <c:pt idx="33">
                  <c:v>3.83</c:v>
                </c:pt>
                <c:pt idx="34">
                  <c:v>3.54</c:v>
                </c:pt>
                <c:pt idx="35">
                  <c:v>3.41</c:v>
                </c:pt>
                <c:pt idx="36">
                  <c:v>3.41</c:v>
                </c:pt>
                <c:pt idx="37">
                  <c:v>3.21</c:v>
                </c:pt>
                <c:pt idx="38">
                  <c:v>3.17</c:v>
                </c:pt>
                <c:pt idx="39">
                  <c:v>2.98</c:v>
                </c:pt>
                <c:pt idx="40">
                  <c:v>2.78</c:v>
                </c:pt>
                <c:pt idx="41">
                  <c:v>2.75</c:v>
                </c:pt>
                <c:pt idx="42">
                  <c:v>2.75</c:v>
                </c:pt>
                <c:pt idx="43">
                  <c:v>2.76</c:v>
                </c:pt>
                <c:pt idx="44">
                  <c:v>2.79</c:v>
                </c:pt>
                <c:pt idx="45">
                  <c:v>2.79</c:v>
                </c:pt>
                <c:pt idx="46">
                  <c:v>2.78</c:v>
                </c:pt>
                <c:pt idx="47">
                  <c:v>2.78</c:v>
                </c:pt>
                <c:pt idx="48">
                  <c:v>2.79</c:v>
                </c:pt>
                <c:pt idx="49">
                  <c:v>2.78</c:v>
                </c:pt>
                <c:pt idx="50">
                  <c:v>2.88</c:v>
                </c:pt>
                <c:pt idx="51">
                  <c:v>2.94</c:v>
                </c:pt>
                <c:pt idx="52">
                  <c:v>3</c:v>
                </c:pt>
                <c:pt idx="53">
                  <c:v>3.19</c:v>
                </c:pt>
                <c:pt idx="54">
                  <c:v>3.4</c:v>
                </c:pt>
                <c:pt idx="55">
                  <c:v>3.65</c:v>
                </c:pt>
                <c:pt idx="56">
                  <c:v>3.78</c:v>
                </c:pt>
                <c:pt idx="57">
                  <c:v>3.79</c:v>
                </c:pt>
                <c:pt idx="58">
                  <c:v>4.2</c:v>
                </c:pt>
                <c:pt idx="59">
                  <c:v>4.38</c:v>
                </c:pt>
                <c:pt idx="60">
                  <c:v>4.5199999999999996</c:v>
                </c:pt>
                <c:pt idx="61">
                  <c:v>4.66</c:v>
                </c:pt>
                <c:pt idx="62">
                  <c:v>4.5599999999999996</c:v>
                </c:pt>
                <c:pt idx="63">
                  <c:v>4.58</c:v>
                </c:pt>
                <c:pt idx="64">
                  <c:v>4.5999999999999996</c:v>
                </c:pt>
                <c:pt idx="65">
                  <c:v>4.6900000000000004</c:v>
                </c:pt>
                <c:pt idx="66">
                  <c:v>4.75</c:v>
                </c:pt>
                <c:pt idx="67">
                  <c:v>4.8099999999999996</c:v>
                </c:pt>
                <c:pt idx="68">
                  <c:v>4.8600000000000003</c:v>
                </c:pt>
                <c:pt idx="6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8-4EC2-93D5-633A9299C8B9}"/>
            </c:ext>
          </c:extLst>
        </c:ser>
        <c:ser>
          <c:idx val="1"/>
          <c:order val="1"/>
          <c:tx>
            <c:strRef>
              <c:f>'Price Table'!$C$4</c:f>
              <c:strCache>
                <c:ptCount val="1"/>
                <c:pt idx="0">
                  <c:v>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Table'!$C$5:$C$74</c:f>
              <c:numCache>
                <c:formatCode>0.00</c:formatCode>
                <c:ptCount val="70"/>
                <c:pt idx="0">
                  <c:v>3.38</c:v>
                </c:pt>
                <c:pt idx="1">
                  <c:v>3.44</c:v>
                </c:pt>
                <c:pt idx="2">
                  <c:v>3.47</c:v>
                </c:pt>
                <c:pt idx="3">
                  <c:v>3.54</c:v>
                </c:pt>
                <c:pt idx="4">
                  <c:v>3.52</c:v>
                </c:pt>
                <c:pt idx="5">
                  <c:v>3.45</c:v>
                </c:pt>
                <c:pt idx="6">
                  <c:v>3.37</c:v>
                </c:pt>
                <c:pt idx="7">
                  <c:v>3.26</c:v>
                </c:pt>
                <c:pt idx="8">
                  <c:v>3.26</c:v>
                </c:pt>
                <c:pt idx="9">
                  <c:v>3.21</c:v>
                </c:pt>
                <c:pt idx="10">
                  <c:v>3.33</c:v>
                </c:pt>
                <c:pt idx="11">
                  <c:v>3.44</c:v>
                </c:pt>
                <c:pt idx="12">
                  <c:v>3.5</c:v>
                </c:pt>
                <c:pt idx="13">
                  <c:v>3.53</c:v>
                </c:pt>
                <c:pt idx="14">
                  <c:v>3.56</c:v>
                </c:pt>
                <c:pt idx="15">
                  <c:v>3.62</c:v>
                </c:pt>
                <c:pt idx="16">
                  <c:v>3.63</c:v>
                </c:pt>
                <c:pt idx="17">
                  <c:v>3.62</c:v>
                </c:pt>
                <c:pt idx="18">
                  <c:v>3.69</c:v>
                </c:pt>
                <c:pt idx="19">
                  <c:v>3.77</c:v>
                </c:pt>
                <c:pt idx="20">
                  <c:v>4</c:v>
                </c:pt>
                <c:pt idx="21">
                  <c:v>3.94</c:v>
                </c:pt>
                <c:pt idx="22">
                  <c:v>4.18</c:v>
                </c:pt>
                <c:pt idx="23">
                  <c:v>4.38</c:v>
                </c:pt>
                <c:pt idx="24">
                  <c:v>4.24</c:v>
                </c:pt>
                <c:pt idx="25">
                  <c:v>4.09</c:v>
                </c:pt>
                <c:pt idx="26">
                  <c:v>3.8</c:v>
                </c:pt>
                <c:pt idx="27">
                  <c:v>3.69</c:v>
                </c:pt>
                <c:pt idx="28">
                  <c:v>3.62</c:v>
                </c:pt>
                <c:pt idx="29">
                  <c:v>3.58</c:v>
                </c:pt>
                <c:pt idx="30">
                  <c:v>3.62</c:v>
                </c:pt>
                <c:pt idx="31">
                  <c:v>3.58</c:v>
                </c:pt>
                <c:pt idx="32">
                  <c:v>3.6</c:v>
                </c:pt>
                <c:pt idx="33">
                  <c:v>3.63</c:v>
                </c:pt>
                <c:pt idx="34">
                  <c:v>3.55</c:v>
                </c:pt>
                <c:pt idx="35">
                  <c:v>3.49</c:v>
                </c:pt>
                <c:pt idx="36">
                  <c:v>3.06</c:v>
                </c:pt>
                <c:pt idx="37">
                  <c:v>2.78</c:v>
                </c:pt>
                <c:pt idx="38">
                  <c:v>2.68</c:v>
                </c:pt>
                <c:pt idx="39">
                  <c:v>2.65</c:v>
                </c:pt>
                <c:pt idx="40">
                  <c:v>2.74</c:v>
                </c:pt>
                <c:pt idx="41">
                  <c:v>2.67</c:v>
                </c:pt>
                <c:pt idx="42">
                  <c:v>2.66</c:v>
                </c:pt>
                <c:pt idx="43">
                  <c:v>2.7</c:v>
                </c:pt>
                <c:pt idx="44">
                  <c:v>2.71</c:v>
                </c:pt>
                <c:pt idx="45">
                  <c:v>2.72</c:v>
                </c:pt>
                <c:pt idx="46">
                  <c:v>2.57</c:v>
                </c:pt>
                <c:pt idx="47">
                  <c:v>2.46</c:v>
                </c:pt>
                <c:pt idx="48">
                  <c:v>2.42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2.89</c:v>
                </c:pt>
                <c:pt idx="52">
                  <c:v>3.26</c:v>
                </c:pt>
                <c:pt idx="53">
                  <c:v>3.52</c:v>
                </c:pt>
                <c:pt idx="54">
                  <c:v>3.77</c:v>
                </c:pt>
                <c:pt idx="55">
                  <c:v>4.01</c:v>
                </c:pt>
                <c:pt idx="56">
                  <c:v>4.03</c:v>
                </c:pt>
                <c:pt idx="57">
                  <c:v>4.0999999999999996</c:v>
                </c:pt>
                <c:pt idx="58">
                  <c:v>4.2300000000000004</c:v>
                </c:pt>
                <c:pt idx="59">
                  <c:v>4.22</c:v>
                </c:pt>
                <c:pt idx="60">
                  <c:v>4.29</c:v>
                </c:pt>
                <c:pt idx="61">
                  <c:v>4.32</c:v>
                </c:pt>
                <c:pt idx="62">
                  <c:v>4.18</c:v>
                </c:pt>
                <c:pt idx="63">
                  <c:v>4.34</c:v>
                </c:pt>
                <c:pt idx="64">
                  <c:v>4.45</c:v>
                </c:pt>
                <c:pt idx="65">
                  <c:v>4.45</c:v>
                </c:pt>
                <c:pt idx="66">
                  <c:v>4.47</c:v>
                </c:pt>
                <c:pt idx="67">
                  <c:v>4.54</c:v>
                </c:pt>
                <c:pt idx="68">
                  <c:v>4.68</c:v>
                </c:pt>
                <c:pt idx="69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8-4EC2-93D5-633A9299C8B9}"/>
            </c:ext>
          </c:extLst>
        </c:ser>
        <c:ser>
          <c:idx val="2"/>
          <c:order val="2"/>
          <c:tx>
            <c:strRef>
              <c:f>'Price Table'!$D$4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Table'!$D$5:$D$74</c:f>
              <c:numCache>
                <c:formatCode>0.00</c:formatCode>
                <c:ptCount val="70"/>
                <c:pt idx="0">
                  <c:v>3.63</c:v>
                </c:pt>
                <c:pt idx="1">
                  <c:v>3.67</c:v>
                </c:pt>
                <c:pt idx="2">
                  <c:v>3.74</c:v>
                </c:pt>
                <c:pt idx="3">
                  <c:v>3.81</c:v>
                </c:pt>
                <c:pt idx="4">
                  <c:v>3.63</c:v>
                </c:pt>
                <c:pt idx="5">
                  <c:v>3.47</c:v>
                </c:pt>
                <c:pt idx="6">
                  <c:v>3.42</c:v>
                </c:pt>
                <c:pt idx="7">
                  <c:v>3.48</c:v>
                </c:pt>
                <c:pt idx="8">
                  <c:v>3.44</c:v>
                </c:pt>
                <c:pt idx="9">
                  <c:v>3.5</c:v>
                </c:pt>
                <c:pt idx="10">
                  <c:v>3.68</c:v>
                </c:pt>
                <c:pt idx="11">
                  <c:v>3.73</c:v>
                </c:pt>
                <c:pt idx="12">
                  <c:v>3.58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3.8</c:v>
                </c:pt>
                <c:pt idx="17">
                  <c:v>3.87</c:v>
                </c:pt>
                <c:pt idx="18">
                  <c:v>3.97</c:v>
                </c:pt>
                <c:pt idx="19">
                  <c:v>4.13</c:v>
                </c:pt>
                <c:pt idx="20">
                  <c:v>4.37</c:v>
                </c:pt>
                <c:pt idx="21">
                  <c:v>4.3899999999999997</c:v>
                </c:pt>
                <c:pt idx="22">
                  <c:v>4.45</c:v>
                </c:pt>
                <c:pt idx="23">
                  <c:v>4.4800000000000004</c:v>
                </c:pt>
                <c:pt idx="24">
                  <c:v>4.2300000000000004</c:v>
                </c:pt>
                <c:pt idx="25">
                  <c:v>4.01</c:v>
                </c:pt>
                <c:pt idx="26">
                  <c:v>3.81</c:v>
                </c:pt>
                <c:pt idx="27">
                  <c:v>3.89</c:v>
                </c:pt>
                <c:pt idx="28">
                  <c:v>3.74</c:v>
                </c:pt>
                <c:pt idx="29">
                  <c:v>3.69</c:v>
                </c:pt>
                <c:pt idx="30">
                  <c:v>3.77</c:v>
                </c:pt>
                <c:pt idx="31">
                  <c:v>3.78</c:v>
                </c:pt>
                <c:pt idx="32">
                  <c:v>3.92</c:v>
                </c:pt>
                <c:pt idx="33">
                  <c:v>3.94</c:v>
                </c:pt>
                <c:pt idx="34">
                  <c:v>3.57</c:v>
                </c:pt>
                <c:pt idx="35">
                  <c:v>3.35</c:v>
                </c:pt>
                <c:pt idx="36">
                  <c:v>3.23</c:v>
                </c:pt>
                <c:pt idx="37">
                  <c:v>3.12</c:v>
                </c:pt>
                <c:pt idx="38">
                  <c:v>3.12</c:v>
                </c:pt>
                <c:pt idx="39">
                  <c:v>3.17</c:v>
                </c:pt>
                <c:pt idx="40">
                  <c:v>3.1</c:v>
                </c:pt>
                <c:pt idx="41">
                  <c:v>3.15</c:v>
                </c:pt>
                <c:pt idx="42">
                  <c:v>3.15</c:v>
                </c:pt>
                <c:pt idx="43">
                  <c:v>3.2</c:v>
                </c:pt>
                <c:pt idx="44">
                  <c:v>3.19</c:v>
                </c:pt>
                <c:pt idx="45">
                  <c:v>3.14</c:v>
                </c:pt>
                <c:pt idx="46">
                  <c:v>3.04</c:v>
                </c:pt>
                <c:pt idx="47">
                  <c:v>3.03</c:v>
                </c:pt>
                <c:pt idx="48">
                  <c:v>3.02</c:v>
                </c:pt>
                <c:pt idx="49">
                  <c:v>3.13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3.63</c:v>
                </c:pt>
                <c:pt idx="54">
                  <c:v>3.88</c:v>
                </c:pt>
                <c:pt idx="55">
                  <c:v>4.1900000000000004</c:v>
                </c:pt>
                <c:pt idx="56">
                  <c:v>4.32</c:v>
                </c:pt>
                <c:pt idx="57">
                  <c:v>4.4400000000000004</c:v>
                </c:pt>
                <c:pt idx="58">
                  <c:v>4.49</c:v>
                </c:pt>
                <c:pt idx="59">
                  <c:v>4.5</c:v>
                </c:pt>
                <c:pt idx="60">
                  <c:v>4.57</c:v>
                </c:pt>
                <c:pt idx="61">
                  <c:v>4.5999999999999996</c:v>
                </c:pt>
                <c:pt idx="62">
                  <c:v>4.47</c:v>
                </c:pt>
                <c:pt idx="63">
                  <c:v>4.5999999999999996</c:v>
                </c:pt>
                <c:pt idx="64">
                  <c:v>4.74</c:v>
                </c:pt>
                <c:pt idx="65">
                  <c:v>4.72</c:v>
                </c:pt>
                <c:pt idx="66">
                  <c:v>4.7300000000000004</c:v>
                </c:pt>
                <c:pt idx="67">
                  <c:v>4.8899999999999997</c:v>
                </c:pt>
                <c:pt idx="68">
                  <c:v>4.93</c:v>
                </c:pt>
                <c:pt idx="69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8-4EC2-93D5-633A9299C8B9}"/>
            </c:ext>
          </c:extLst>
        </c:ser>
        <c:ser>
          <c:idx val="3"/>
          <c:order val="3"/>
          <c:tx>
            <c:strRef>
              <c:f>'Price Table'!$E$4</c:f>
              <c:strCache>
                <c:ptCount val="1"/>
                <c:pt idx="0">
                  <c:v>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Table'!$E$5:$E$74</c:f>
              <c:numCache>
                <c:formatCode>0.00</c:formatCode>
                <c:ptCount val="70"/>
                <c:pt idx="0">
                  <c:v>3.3</c:v>
                </c:pt>
                <c:pt idx="1">
                  <c:v>3.45</c:v>
                </c:pt>
                <c:pt idx="2">
                  <c:v>3.5</c:v>
                </c:pt>
                <c:pt idx="3">
                  <c:v>3.56</c:v>
                </c:pt>
                <c:pt idx="4">
                  <c:v>3.56</c:v>
                </c:pt>
                <c:pt idx="5">
                  <c:v>3.46</c:v>
                </c:pt>
                <c:pt idx="6">
                  <c:v>3.31</c:v>
                </c:pt>
                <c:pt idx="7">
                  <c:v>3.29</c:v>
                </c:pt>
                <c:pt idx="8">
                  <c:v>3.28</c:v>
                </c:pt>
                <c:pt idx="9">
                  <c:v>3.27</c:v>
                </c:pt>
                <c:pt idx="10">
                  <c:v>3.35</c:v>
                </c:pt>
                <c:pt idx="11">
                  <c:v>3.45</c:v>
                </c:pt>
                <c:pt idx="12">
                  <c:v>3.51</c:v>
                </c:pt>
                <c:pt idx="13">
                  <c:v>3.54</c:v>
                </c:pt>
                <c:pt idx="14">
                  <c:v>3.57</c:v>
                </c:pt>
                <c:pt idx="15">
                  <c:v>3.62</c:v>
                </c:pt>
                <c:pt idx="16">
                  <c:v>3.64</c:v>
                </c:pt>
                <c:pt idx="17">
                  <c:v>3.64</c:v>
                </c:pt>
                <c:pt idx="18">
                  <c:v>3.69</c:v>
                </c:pt>
                <c:pt idx="19">
                  <c:v>3.8</c:v>
                </c:pt>
                <c:pt idx="20">
                  <c:v>3.98</c:v>
                </c:pt>
                <c:pt idx="21">
                  <c:v>3.98</c:v>
                </c:pt>
                <c:pt idx="22">
                  <c:v>4.1500000000000004</c:v>
                </c:pt>
                <c:pt idx="23">
                  <c:v>4.25</c:v>
                </c:pt>
                <c:pt idx="24">
                  <c:v>4.1900000000000004</c:v>
                </c:pt>
                <c:pt idx="25">
                  <c:v>4.03</c:v>
                </c:pt>
                <c:pt idx="26">
                  <c:v>3.8</c:v>
                </c:pt>
                <c:pt idx="27">
                  <c:v>3.71</c:v>
                </c:pt>
                <c:pt idx="28">
                  <c:v>3.61</c:v>
                </c:pt>
                <c:pt idx="29">
                  <c:v>3.6</c:v>
                </c:pt>
                <c:pt idx="30">
                  <c:v>3.63</c:v>
                </c:pt>
                <c:pt idx="31">
                  <c:v>3.55</c:v>
                </c:pt>
                <c:pt idx="32">
                  <c:v>3.62</c:v>
                </c:pt>
                <c:pt idx="33">
                  <c:v>3.64</c:v>
                </c:pt>
                <c:pt idx="34">
                  <c:v>3.55</c:v>
                </c:pt>
                <c:pt idx="35">
                  <c:v>3.44</c:v>
                </c:pt>
                <c:pt idx="36">
                  <c:v>3.1</c:v>
                </c:pt>
                <c:pt idx="37">
                  <c:v>2.79</c:v>
                </c:pt>
                <c:pt idx="38">
                  <c:v>2.68</c:v>
                </c:pt>
                <c:pt idx="39">
                  <c:v>2.66</c:v>
                </c:pt>
                <c:pt idx="40">
                  <c:v>2.71</c:v>
                </c:pt>
                <c:pt idx="41">
                  <c:v>2.69</c:v>
                </c:pt>
                <c:pt idx="42">
                  <c:v>2.66</c:v>
                </c:pt>
                <c:pt idx="43">
                  <c:v>2.7</c:v>
                </c:pt>
                <c:pt idx="44">
                  <c:v>2.88</c:v>
                </c:pt>
                <c:pt idx="45">
                  <c:v>2.91</c:v>
                </c:pt>
                <c:pt idx="46">
                  <c:v>2.86</c:v>
                </c:pt>
                <c:pt idx="47">
                  <c:v>2.79</c:v>
                </c:pt>
                <c:pt idx="48">
                  <c:v>2.77</c:v>
                </c:pt>
                <c:pt idx="49">
                  <c:v>2.8</c:v>
                </c:pt>
                <c:pt idx="50">
                  <c:v>2.88</c:v>
                </c:pt>
                <c:pt idx="51">
                  <c:v>3.01</c:v>
                </c:pt>
                <c:pt idx="52">
                  <c:v>3.17</c:v>
                </c:pt>
                <c:pt idx="53">
                  <c:v>3.32</c:v>
                </c:pt>
                <c:pt idx="54">
                  <c:v>3.52</c:v>
                </c:pt>
                <c:pt idx="55">
                  <c:v>3.78</c:v>
                </c:pt>
                <c:pt idx="56">
                  <c:v>3.96</c:v>
                </c:pt>
                <c:pt idx="57">
                  <c:v>4.05</c:v>
                </c:pt>
                <c:pt idx="58">
                  <c:v>4.25</c:v>
                </c:pt>
                <c:pt idx="59">
                  <c:v>4.3499999999999996</c:v>
                </c:pt>
                <c:pt idx="60">
                  <c:v>4.38</c:v>
                </c:pt>
                <c:pt idx="61">
                  <c:v>4.42</c:v>
                </c:pt>
                <c:pt idx="62">
                  <c:v>4.4000000000000004</c:v>
                </c:pt>
                <c:pt idx="63">
                  <c:v>4.41</c:v>
                </c:pt>
                <c:pt idx="64">
                  <c:v>4.46</c:v>
                </c:pt>
                <c:pt idx="65">
                  <c:v>4.55</c:v>
                </c:pt>
                <c:pt idx="66">
                  <c:v>4.5999999999999996</c:v>
                </c:pt>
                <c:pt idx="67">
                  <c:v>4.6500000000000004</c:v>
                </c:pt>
                <c:pt idx="68">
                  <c:v>4.72</c:v>
                </c:pt>
                <c:pt idx="69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8-4EC2-93D5-633A9299C8B9}"/>
            </c:ext>
          </c:extLst>
        </c:ser>
        <c:ser>
          <c:idx val="4"/>
          <c:order val="4"/>
          <c:tx>
            <c:strRef>
              <c:f>'Price Table'!$F$4</c:f>
              <c:strCache>
                <c:ptCount val="1"/>
                <c:pt idx="0">
                  <c:v>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Table'!$F$5:$F$74</c:f>
              <c:numCache>
                <c:formatCode>0.00</c:formatCode>
                <c:ptCount val="70"/>
                <c:pt idx="0">
                  <c:v>3.8</c:v>
                </c:pt>
                <c:pt idx="1">
                  <c:v>3.68</c:v>
                </c:pt>
                <c:pt idx="2">
                  <c:v>3.44</c:v>
                </c:pt>
                <c:pt idx="3">
                  <c:v>3.4</c:v>
                </c:pt>
                <c:pt idx="4">
                  <c:v>3.4</c:v>
                </c:pt>
                <c:pt idx="5">
                  <c:v>3.41</c:v>
                </c:pt>
                <c:pt idx="6">
                  <c:v>3.41</c:v>
                </c:pt>
                <c:pt idx="7">
                  <c:v>3.62</c:v>
                </c:pt>
                <c:pt idx="8">
                  <c:v>3.77</c:v>
                </c:pt>
                <c:pt idx="9">
                  <c:v>3.76</c:v>
                </c:pt>
                <c:pt idx="10">
                  <c:v>3.81</c:v>
                </c:pt>
                <c:pt idx="11">
                  <c:v>3.81</c:v>
                </c:pt>
                <c:pt idx="12">
                  <c:v>3.79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4.0599999999999996</c:v>
                </c:pt>
                <c:pt idx="17">
                  <c:v>4.3600000000000003</c:v>
                </c:pt>
                <c:pt idx="18">
                  <c:v>4.33</c:v>
                </c:pt>
                <c:pt idx="19">
                  <c:v>4.3499999999999996</c:v>
                </c:pt>
                <c:pt idx="20">
                  <c:v>4.42</c:v>
                </c:pt>
                <c:pt idx="21">
                  <c:v>4.09</c:v>
                </c:pt>
                <c:pt idx="22">
                  <c:v>3.73</c:v>
                </c:pt>
                <c:pt idx="23">
                  <c:v>3.54</c:v>
                </c:pt>
                <c:pt idx="24">
                  <c:v>3.62</c:v>
                </c:pt>
                <c:pt idx="25">
                  <c:v>3.52</c:v>
                </c:pt>
                <c:pt idx="26">
                  <c:v>3.43</c:v>
                </c:pt>
                <c:pt idx="27">
                  <c:v>3.5</c:v>
                </c:pt>
                <c:pt idx="28">
                  <c:v>3.48</c:v>
                </c:pt>
                <c:pt idx="29">
                  <c:v>3.69</c:v>
                </c:pt>
                <c:pt idx="30">
                  <c:v>3.48</c:v>
                </c:pt>
                <c:pt idx="31">
                  <c:v>3.4</c:v>
                </c:pt>
                <c:pt idx="32">
                  <c:v>2.96</c:v>
                </c:pt>
                <c:pt idx="33">
                  <c:v>2.83</c:v>
                </c:pt>
                <c:pt idx="34">
                  <c:v>2.5099999999999998</c:v>
                </c:pt>
                <c:pt idx="35">
                  <c:v>2.71</c:v>
                </c:pt>
                <c:pt idx="36">
                  <c:v>2.58</c:v>
                </c:pt>
                <c:pt idx="37">
                  <c:v>2.56</c:v>
                </c:pt>
                <c:pt idx="38">
                  <c:v>2.58</c:v>
                </c:pt>
                <c:pt idx="39">
                  <c:v>2.56</c:v>
                </c:pt>
                <c:pt idx="40">
                  <c:v>2.58</c:v>
                </c:pt>
                <c:pt idx="41">
                  <c:v>2.71</c:v>
                </c:pt>
                <c:pt idx="42">
                  <c:v>2.57</c:v>
                </c:pt>
                <c:pt idx="43">
                  <c:v>2.61</c:v>
                </c:pt>
                <c:pt idx="44">
                  <c:v>2.61</c:v>
                </c:pt>
                <c:pt idx="45">
                  <c:v>2.6</c:v>
                </c:pt>
                <c:pt idx="46">
                  <c:v>2.67</c:v>
                </c:pt>
                <c:pt idx="47">
                  <c:v>3.05</c:v>
                </c:pt>
                <c:pt idx="48">
                  <c:v>3.15</c:v>
                </c:pt>
                <c:pt idx="49">
                  <c:v>3.17</c:v>
                </c:pt>
                <c:pt idx="50">
                  <c:v>3.43</c:v>
                </c:pt>
                <c:pt idx="51">
                  <c:v>3.71</c:v>
                </c:pt>
                <c:pt idx="52">
                  <c:v>4.0999999999999996</c:v>
                </c:pt>
                <c:pt idx="53">
                  <c:v>4.22</c:v>
                </c:pt>
                <c:pt idx="54">
                  <c:v>4.37</c:v>
                </c:pt>
                <c:pt idx="55">
                  <c:v>4.59</c:v>
                </c:pt>
                <c:pt idx="56">
                  <c:v>4.66</c:v>
                </c:pt>
                <c:pt idx="57">
                  <c:v>4.8600000000000003</c:v>
                </c:pt>
                <c:pt idx="58">
                  <c:v>5.03</c:v>
                </c:pt>
                <c:pt idx="59">
                  <c:v>4.59</c:v>
                </c:pt>
                <c:pt idx="60">
                  <c:v>5.07</c:v>
                </c:pt>
                <c:pt idx="61">
                  <c:v>5.43</c:v>
                </c:pt>
                <c:pt idx="62">
                  <c:v>5.46</c:v>
                </c:pt>
                <c:pt idx="63">
                  <c:v>5.53</c:v>
                </c:pt>
                <c:pt idx="64">
                  <c:v>5.91</c:v>
                </c:pt>
                <c:pt idx="65">
                  <c:v>5.87</c:v>
                </c:pt>
                <c:pt idx="66">
                  <c:v>5.72</c:v>
                </c:pt>
                <c:pt idx="67">
                  <c:v>4.9800000000000004</c:v>
                </c:pt>
                <c:pt idx="68">
                  <c:v>4.66</c:v>
                </c:pt>
                <c:pt idx="69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8-4EC2-93D5-633A9299C8B9}"/>
            </c:ext>
          </c:extLst>
        </c:ser>
        <c:ser>
          <c:idx val="5"/>
          <c:order val="5"/>
          <c:tx>
            <c:strRef>
              <c:f>'Price Table'!$G$4</c:f>
              <c:strCache>
                <c:ptCount val="1"/>
                <c:pt idx="0">
                  <c:v>Malaysia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Table'!$G$5:$G$74</c:f>
              <c:numCache>
                <c:formatCode>0.00</c:formatCode>
                <c:ptCount val="70"/>
                <c:pt idx="0">
                  <c:v>3.37</c:v>
                </c:pt>
                <c:pt idx="1">
                  <c:v>3.44</c:v>
                </c:pt>
                <c:pt idx="2">
                  <c:v>3.46</c:v>
                </c:pt>
                <c:pt idx="3">
                  <c:v>3.55</c:v>
                </c:pt>
                <c:pt idx="4">
                  <c:v>3.4</c:v>
                </c:pt>
                <c:pt idx="5">
                  <c:v>3.46</c:v>
                </c:pt>
                <c:pt idx="6">
                  <c:v>3.3</c:v>
                </c:pt>
                <c:pt idx="7">
                  <c:v>3.29</c:v>
                </c:pt>
                <c:pt idx="8">
                  <c:v>3.27</c:v>
                </c:pt>
                <c:pt idx="9">
                  <c:v>3.27</c:v>
                </c:pt>
                <c:pt idx="10">
                  <c:v>3.32</c:v>
                </c:pt>
                <c:pt idx="11">
                  <c:v>3.43</c:v>
                </c:pt>
                <c:pt idx="12">
                  <c:v>3.57</c:v>
                </c:pt>
                <c:pt idx="13">
                  <c:v>3.51</c:v>
                </c:pt>
                <c:pt idx="14">
                  <c:v>3.56</c:v>
                </c:pt>
                <c:pt idx="15">
                  <c:v>3.6</c:v>
                </c:pt>
                <c:pt idx="16">
                  <c:v>3.67</c:v>
                </c:pt>
                <c:pt idx="17">
                  <c:v>3.64</c:v>
                </c:pt>
                <c:pt idx="18">
                  <c:v>3.73</c:v>
                </c:pt>
                <c:pt idx="19">
                  <c:v>3.87</c:v>
                </c:pt>
                <c:pt idx="20">
                  <c:v>3.95</c:v>
                </c:pt>
                <c:pt idx="21">
                  <c:v>4.12</c:v>
                </c:pt>
                <c:pt idx="22">
                  <c:v>4.2699999999999996</c:v>
                </c:pt>
                <c:pt idx="23">
                  <c:v>4.26</c:v>
                </c:pt>
                <c:pt idx="24">
                  <c:v>4.3600000000000003</c:v>
                </c:pt>
                <c:pt idx="25">
                  <c:v>4.1100000000000003</c:v>
                </c:pt>
                <c:pt idx="26">
                  <c:v>3.83</c:v>
                </c:pt>
                <c:pt idx="27">
                  <c:v>3.76</c:v>
                </c:pt>
                <c:pt idx="28">
                  <c:v>3.7</c:v>
                </c:pt>
                <c:pt idx="29">
                  <c:v>3.63</c:v>
                </c:pt>
                <c:pt idx="30">
                  <c:v>3.6</c:v>
                </c:pt>
                <c:pt idx="31">
                  <c:v>3.54</c:v>
                </c:pt>
                <c:pt idx="32">
                  <c:v>3.66</c:v>
                </c:pt>
                <c:pt idx="33">
                  <c:v>3.76</c:v>
                </c:pt>
                <c:pt idx="34">
                  <c:v>3.75</c:v>
                </c:pt>
                <c:pt idx="35">
                  <c:v>3.51</c:v>
                </c:pt>
                <c:pt idx="36">
                  <c:v>3.18</c:v>
                </c:pt>
                <c:pt idx="37">
                  <c:v>2.85</c:v>
                </c:pt>
                <c:pt idx="38">
                  <c:v>2.77</c:v>
                </c:pt>
                <c:pt idx="39">
                  <c:v>2.68</c:v>
                </c:pt>
                <c:pt idx="40">
                  <c:v>2.81</c:v>
                </c:pt>
                <c:pt idx="41">
                  <c:v>2.78</c:v>
                </c:pt>
                <c:pt idx="42">
                  <c:v>2.71</c:v>
                </c:pt>
                <c:pt idx="43">
                  <c:v>2.78</c:v>
                </c:pt>
                <c:pt idx="44">
                  <c:v>2.79</c:v>
                </c:pt>
                <c:pt idx="45">
                  <c:v>2.79</c:v>
                </c:pt>
                <c:pt idx="46">
                  <c:v>2.72</c:v>
                </c:pt>
                <c:pt idx="47">
                  <c:v>2.56</c:v>
                </c:pt>
                <c:pt idx="48">
                  <c:v>2.73</c:v>
                </c:pt>
                <c:pt idx="49">
                  <c:v>2.88</c:v>
                </c:pt>
                <c:pt idx="50">
                  <c:v>3.01</c:v>
                </c:pt>
                <c:pt idx="51">
                  <c:v>3.14</c:v>
                </c:pt>
                <c:pt idx="52">
                  <c:v>3.29</c:v>
                </c:pt>
                <c:pt idx="53">
                  <c:v>3.43</c:v>
                </c:pt>
                <c:pt idx="54">
                  <c:v>3.66</c:v>
                </c:pt>
                <c:pt idx="55">
                  <c:v>3.87</c:v>
                </c:pt>
                <c:pt idx="56">
                  <c:v>4.1500000000000004</c:v>
                </c:pt>
                <c:pt idx="57">
                  <c:v>4.32</c:v>
                </c:pt>
                <c:pt idx="58">
                  <c:v>4.46</c:v>
                </c:pt>
                <c:pt idx="59">
                  <c:v>4.51</c:v>
                </c:pt>
                <c:pt idx="60">
                  <c:v>4.54</c:v>
                </c:pt>
                <c:pt idx="61">
                  <c:v>4.55</c:v>
                </c:pt>
                <c:pt idx="62">
                  <c:v>4.57</c:v>
                </c:pt>
                <c:pt idx="63">
                  <c:v>4.5599999999999996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4.74</c:v>
                </c:pt>
                <c:pt idx="67">
                  <c:v>4.8</c:v>
                </c:pt>
                <c:pt idx="68">
                  <c:v>4.8600000000000003</c:v>
                </c:pt>
                <c:pt idx="69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8-4EC2-93D5-633A9299C8B9}"/>
            </c:ext>
          </c:extLst>
        </c:ser>
        <c:ser>
          <c:idx val="6"/>
          <c:order val="6"/>
          <c:tx>
            <c:strRef>
              <c:f>'Price Table'!$H$4</c:f>
              <c:strCache>
                <c:ptCount val="1"/>
                <c:pt idx="0">
                  <c:v>Qatar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Table'!$H$5:$H$74</c:f>
              <c:numCache>
                <c:formatCode>0.00</c:formatCode>
                <c:ptCount val="70"/>
                <c:pt idx="23">
                  <c:v>4.1500000000000004</c:v>
                </c:pt>
                <c:pt idx="24">
                  <c:v>4.09</c:v>
                </c:pt>
                <c:pt idx="25">
                  <c:v>4.03</c:v>
                </c:pt>
                <c:pt idx="26">
                  <c:v>4.01</c:v>
                </c:pt>
                <c:pt idx="27">
                  <c:v>3.89</c:v>
                </c:pt>
                <c:pt idx="28">
                  <c:v>3.7</c:v>
                </c:pt>
                <c:pt idx="29">
                  <c:v>3.73</c:v>
                </c:pt>
                <c:pt idx="30">
                  <c:v>3.6</c:v>
                </c:pt>
                <c:pt idx="31">
                  <c:v>3.57</c:v>
                </c:pt>
                <c:pt idx="32">
                  <c:v>3.65</c:v>
                </c:pt>
                <c:pt idx="33">
                  <c:v>3.59</c:v>
                </c:pt>
                <c:pt idx="34">
                  <c:v>3.42</c:v>
                </c:pt>
                <c:pt idx="35">
                  <c:v>3.42</c:v>
                </c:pt>
                <c:pt idx="36">
                  <c:v>3.3</c:v>
                </c:pt>
                <c:pt idx="37">
                  <c:v>3.17</c:v>
                </c:pt>
                <c:pt idx="38">
                  <c:v>3.06</c:v>
                </c:pt>
                <c:pt idx="39">
                  <c:v>2.78</c:v>
                </c:pt>
                <c:pt idx="40">
                  <c:v>2.82</c:v>
                </c:pt>
                <c:pt idx="41">
                  <c:v>2.76</c:v>
                </c:pt>
                <c:pt idx="42">
                  <c:v>2.75</c:v>
                </c:pt>
                <c:pt idx="43">
                  <c:v>2.77</c:v>
                </c:pt>
                <c:pt idx="44">
                  <c:v>2.71</c:v>
                </c:pt>
                <c:pt idx="45">
                  <c:v>2.77</c:v>
                </c:pt>
                <c:pt idx="46">
                  <c:v>2.8</c:v>
                </c:pt>
                <c:pt idx="47">
                  <c:v>2.78</c:v>
                </c:pt>
                <c:pt idx="48">
                  <c:v>2.77</c:v>
                </c:pt>
                <c:pt idx="49">
                  <c:v>2.87</c:v>
                </c:pt>
                <c:pt idx="50">
                  <c:v>3.11</c:v>
                </c:pt>
                <c:pt idx="51">
                  <c:v>3.25</c:v>
                </c:pt>
                <c:pt idx="52">
                  <c:v>3.46</c:v>
                </c:pt>
                <c:pt idx="53">
                  <c:v>3.62</c:v>
                </c:pt>
                <c:pt idx="54">
                  <c:v>3.92</c:v>
                </c:pt>
                <c:pt idx="55">
                  <c:v>4.1500000000000004</c:v>
                </c:pt>
                <c:pt idx="56">
                  <c:v>4.3499999999999996</c:v>
                </c:pt>
                <c:pt idx="57">
                  <c:v>4.5199999999999996</c:v>
                </c:pt>
                <c:pt idx="58">
                  <c:v>4.6900000000000004</c:v>
                </c:pt>
                <c:pt idx="59">
                  <c:v>4.79</c:v>
                </c:pt>
                <c:pt idx="60">
                  <c:v>4.8499999999999996</c:v>
                </c:pt>
                <c:pt idx="61">
                  <c:v>4.84</c:v>
                </c:pt>
                <c:pt idx="62">
                  <c:v>4.78</c:v>
                </c:pt>
                <c:pt idx="63">
                  <c:v>4.7699999999999996</c:v>
                </c:pt>
                <c:pt idx="64">
                  <c:v>4.74</c:v>
                </c:pt>
                <c:pt idx="65">
                  <c:v>4.92</c:v>
                </c:pt>
                <c:pt idx="66">
                  <c:v>5.22</c:v>
                </c:pt>
                <c:pt idx="67">
                  <c:v>5.17</c:v>
                </c:pt>
                <c:pt idx="68">
                  <c:v>5.0999999999999996</c:v>
                </c:pt>
                <c:pt idx="69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D8-4EC2-93D5-633A9299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65535"/>
        <c:axId val="1"/>
      </c:lineChart>
      <c:dateAx>
        <c:axId val="1897965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$Mmbtu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32952691680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65535"/>
        <c:crosses val="autoZero"/>
        <c:crossBetween val="between"/>
        <c:majorUnit val="0.5"/>
        <c:minorUnit val="0.5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68257491675917"/>
          <c:y val="0.38662316476345843"/>
          <c:w val="0.10987791342952276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3163152053277E-2"/>
          <c:y val="3.4257748776508973E-2"/>
          <c:w val="0.72697003329633736"/>
          <c:h val="0.8580750407830342"/>
        </c:manualLayout>
      </c:layout>
      <c:lineChart>
        <c:grouping val="standard"/>
        <c:varyColors val="0"/>
        <c:ser>
          <c:idx val="0"/>
          <c:order val="0"/>
          <c:tx>
            <c:strRef>
              <c:f>Differentials!$B$3</c:f>
              <c:strCache>
                <c:ptCount val="1"/>
                <c:pt idx="0">
                  <c:v>Malaysia vs. Abu Dhabi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5"/>
            <c:bubble3D val="0"/>
            <c:spPr>
              <a:ln w="12700">
                <a:solidFill>
                  <a:srgbClr val="FF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FD-487C-AD35-8D6C6916FBD3}"/>
              </c:ext>
            </c:extLst>
          </c:dPt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Differentials!$B$4:$B$73</c:f>
              <c:numCache>
                <c:formatCode>0.00_);[Red]\(0.00\)</c:formatCode>
                <c:ptCount val="70"/>
                <c:pt idx="0">
                  <c:v>0.30000000000000027</c:v>
                </c:pt>
                <c:pt idx="1">
                  <c:v>0.39000000000000012</c:v>
                </c:pt>
                <c:pt idx="2">
                  <c:v>0.37999999999999989</c:v>
                </c:pt>
                <c:pt idx="3">
                  <c:v>0.46999999999999975</c:v>
                </c:pt>
                <c:pt idx="4">
                  <c:v>0.33000000000000007</c:v>
                </c:pt>
                <c:pt idx="5">
                  <c:v>0.41999999999999993</c:v>
                </c:pt>
                <c:pt idx="6">
                  <c:v>0.27</c:v>
                </c:pt>
                <c:pt idx="7">
                  <c:v>0.22999999999999998</c:v>
                </c:pt>
                <c:pt idx="8">
                  <c:v>0.20999999999999996</c:v>
                </c:pt>
                <c:pt idx="9">
                  <c:v>0.2200000000000002</c:v>
                </c:pt>
                <c:pt idx="10">
                  <c:v>0.27</c:v>
                </c:pt>
                <c:pt idx="11">
                  <c:v>0.38000000000000034</c:v>
                </c:pt>
                <c:pt idx="12">
                  <c:v>0.50999999999999979</c:v>
                </c:pt>
                <c:pt idx="13">
                  <c:v>0.45999999999999996</c:v>
                </c:pt>
                <c:pt idx="14">
                  <c:v>0.51000000000000023</c:v>
                </c:pt>
                <c:pt idx="15">
                  <c:v>0.54</c:v>
                </c:pt>
                <c:pt idx="16">
                  <c:v>0.60999999999999988</c:v>
                </c:pt>
                <c:pt idx="17">
                  <c:v>-0.19999999999999973</c:v>
                </c:pt>
                <c:pt idx="18">
                  <c:v>-0.16000000000000014</c:v>
                </c:pt>
                <c:pt idx="19">
                  <c:v>-0.12999999999999989</c:v>
                </c:pt>
                <c:pt idx="20">
                  <c:v>-0.22999999999999954</c:v>
                </c:pt>
                <c:pt idx="21">
                  <c:v>-4.9999999999999822E-2</c:v>
                </c:pt>
                <c:pt idx="22">
                  <c:v>-0.14000000000000057</c:v>
                </c:pt>
                <c:pt idx="23">
                  <c:v>-0.19000000000000039</c:v>
                </c:pt>
                <c:pt idx="24">
                  <c:v>-9.9999999999997868E-3</c:v>
                </c:pt>
                <c:pt idx="25">
                  <c:v>-0.13999999999999968</c:v>
                </c:pt>
                <c:pt idx="26">
                  <c:v>-0.16000000000000014</c:v>
                </c:pt>
                <c:pt idx="27">
                  <c:v>-0.14000000000000012</c:v>
                </c:pt>
                <c:pt idx="28">
                  <c:v>-0.12999999999999989</c:v>
                </c:pt>
                <c:pt idx="29">
                  <c:v>-0.14000000000000012</c:v>
                </c:pt>
                <c:pt idx="30">
                  <c:v>-0.21999999999999975</c:v>
                </c:pt>
                <c:pt idx="31">
                  <c:v>-0.20999999999999996</c:v>
                </c:pt>
                <c:pt idx="32">
                  <c:v>-0.14999999999999991</c:v>
                </c:pt>
                <c:pt idx="33">
                  <c:v>-7.0000000000000284E-2</c:v>
                </c:pt>
                <c:pt idx="34">
                  <c:v>0.20999999999999996</c:v>
                </c:pt>
                <c:pt idx="35">
                  <c:v>9.9999999999999645E-2</c:v>
                </c:pt>
                <c:pt idx="36">
                  <c:v>-0.22999999999999998</c:v>
                </c:pt>
                <c:pt idx="37">
                  <c:v>-0.35999999999999988</c:v>
                </c:pt>
                <c:pt idx="38">
                  <c:v>-0.39999999999999991</c:v>
                </c:pt>
                <c:pt idx="39">
                  <c:v>-0.29999999999999982</c:v>
                </c:pt>
                <c:pt idx="40">
                  <c:v>3.0000000000000249E-2</c:v>
                </c:pt>
                <c:pt idx="41">
                  <c:v>2.9999999999999805E-2</c:v>
                </c:pt>
                <c:pt idx="42">
                  <c:v>-4.0000000000000036E-2</c:v>
                </c:pt>
                <c:pt idx="43">
                  <c:v>2.0000000000000018E-2</c:v>
                </c:pt>
                <c:pt idx="44">
                  <c:v>0</c:v>
                </c:pt>
                <c:pt idx="45">
                  <c:v>0</c:v>
                </c:pt>
                <c:pt idx="46">
                  <c:v>-5.9999999999999609E-2</c:v>
                </c:pt>
                <c:pt idx="47">
                  <c:v>-0.21999999999999975</c:v>
                </c:pt>
                <c:pt idx="48">
                  <c:v>-6.0000000000000053E-2</c:v>
                </c:pt>
                <c:pt idx="49">
                  <c:v>0.10000000000000009</c:v>
                </c:pt>
                <c:pt idx="50">
                  <c:v>0.12999999999999989</c:v>
                </c:pt>
                <c:pt idx="51">
                  <c:v>0.20000000000000018</c:v>
                </c:pt>
                <c:pt idx="52">
                  <c:v>0.29000000000000004</c:v>
                </c:pt>
                <c:pt idx="53">
                  <c:v>0.24000000000000021</c:v>
                </c:pt>
                <c:pt idx="54">
                  <c:v>0.26000000000000023</c:v>
                </c:pt>
                <c:pt idx="55">
                  <c:v>0.2200000000000002</c:v>
                </c:pt>
                <c:pt idx="56">
                  <c:v>0.37000000000000055</c:v>
                </c:pt>
                <c:pt idx="57">
                  <c:v>0.53000000000000025</c:v>
                </c:pt>
                <c:pt idx="58">
                  <c:v>0.25999999999999979</c:v>
                </c:pt>
                <c:pt idx="59">
                  <c:v>0.12999999999999989</c:v>
                </c:pt>
                <c:pt idx="60">
                  <c:v>2.0000000000000462E-2</c:v>
                </c:pt>
                <c:pt idx="61">
                  <c:v>-0.11000000000000032</c:v>
                </c:pt>
                <c:pt idx="62">
                  <c:v>1.0000000000000675E-2</c:v>
                </c:pt>
                <c:pt idx="63">
                  <c:v>-2.0000000000000462E-2</c:v>
                </c:pt>
                <c:pt idx="64">
                  <c:v>3.0000000000000249E-2</c:v>
                </c:pt>
                <c:pt idx="65">
                  <c:v>0</c:v>
                </c:pt>
                <c:pt idx="66">
                  <c:v>-9.9999999999997868E-3</c:v>
                </c:pt>
                <c:pt idx="67">
                  <c:v>-9.9999999999997868E-3</c:v>
                </c:pt>
                <c:pt idx="68">
                  <c:v>0</c:v>
                </c:pt>
                <c:pt idx="69">
                  <c:v>5.9999999999999609E-2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D-487C-AD35-8D6C6916FBD3}"/>
            </c:ext>
          </c:extLst>
        </c:ser>
        <c:ser>
          <c:idx val="1"/>
          <c:order val="1"/>
          <c:tx>
            <c:strRef>
              <c:f>Differentials!$C$3</c:f>
              <c:strCache>
                <c:ptCount val="1"/>
                <c:pt idx="0">
                  <c:v>Malaysia vs.  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Differentials!$C$4:$C$73</c:f>
              <c:numCache>
                <c:formatCode>0.00_);[Red]\(0.00\)</c:formatCode>
                <c:ptCount val="70"/>
                <c:pt idx="0">
                  <c:v>-9.9999999999997868E-3</c:v>
                </c:pt>
                <c:pt idx="1">
                  <c:v>0</c:v>
                </c:pt>
                <c:pt idx="2">
                  <c:v>-1.0000000000000231E-2</c:v>
                </c:pt>
                <c:pt idx="3">
                  <c:v>9.9999999999997868E-3</c:v>
                </c:pt>
                <c:pt idx="4">
                  <c:v>-0.12000000000000011</c:v>
                </c:pt>
                <c:pt idx="5">
                  <c:v>9.9999999999997868E-3</c:v>
                </c:pt>
                <c:pt idx="6">
                  <c:v>-7.0000000000000284E-2</c:v>
                </c:pt>
                <c:pt idx="7">
                  <c:v>3.0000000000000249E-2</c:v>
                </c:pt>
                <c:pt idx="8">
                  <c:v>1.0000000000000231E-2</c:v>
                </c:pt>
                <c:pt idx="9">
                  <c:v>6.0000000000000053E-2</c:v>
                </c:pt>
                <c:pt idx="10">
                  <c:v>-1.0000000000000231E-2</c:v>
                </c:pt>
                <c:pt idx="11">
                  <c:v>-9.9999999999997868E-3</c:v>
                </c:pt>
                <c:pt idx="12">
                  <c:v>6.999999999999984E-2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4.0000000000000036E-2</c:v>
                </c:pt>
                <c:pt idx="17">
                  <c:v>2.0000000000000018E-2</c:v>
                </c:pt>
                <c:pt idx="18">
                  <c:v>4.0000000000000036E-2</c:v>
                </c:pt>
                <c:pt idx="19">
                  <c:v>0.10000000000000009</c:v>
                </c:pt>
                <c:pt idx="20">
                  <c:v>-4.9999999999999822E-2</c:v>
                </c:pt>
                <c:pt idx="21">
                  <c:v>0.18000000000000016</c:v>
                </c:pt>
                <c:pt idx="22">
                  <c:v>8.9999999999999858E-2</c:v>
                </c:pt>
                <c:pt idx="23">
                  <c:v>-0.12000000000000011</c:v>
                </c:pt>
                <c:pt idx="24">
                  <c:v>0.12000000000000011</c:v>
                </c:pt>
                <c:pt idx="25">
                  <c:v>2.0000000000000462E-2</c:v>
                </c:pt>
                <c:pt idx="26">
                  <c:v>3.0000000000000249E-2</c:v>
                </c:pt>
                <c:pt idx="27">
                  <c:v>6.999999999999984E-2</c:v>
                </c:pt>
                <c:pt idx="28">
                  <c:v>8.0000000000000071E-2</c:v>
                </c:pt>
                <c:pt idx="29">
                  <c:v>4.9999999999999822E-2</c:v>
                </c:pt>
                <c:pt idx="30">
                  <c:v>-2.0000000000000018E-2</c:v>
                </c:pt>
                <c:pt idx="31">
                  <c:v>-4.0000000000000036E-2</c:v>
                </c:pt>
                <c:pt idx="32">
                  <c:v>6.0000000000000053E-2</c:v>
                </c:pt>
                <c:pt idx="33">
                  <c:v>0.12999999999999989</c:v>
                </c:pt>
                <c:pt idx="34">
                  <c:v>0.20000000000000018</c:v>
                </c:pt>
                <c:pt idx="35">
                  <c:v>1.9999999999999574E-2</c:v>
                </c:pt>
                <c:pt idx="36">
                  <c:v>0.12000000000000011</c:v>
                </c:pt>
                <c:pt idx="37">
                  <c:v>7.0000000000000284E-2</c:v>
                </c:pt>
                <c:pt idx="38">
                  <c:v>8.9999999999999858E-2</c:v>
                </c:pt>
                <c:pt idx="39">
                  <c:v>3.0000000000000249E-2</c:v>
                </c:pt>
                <c:pt idx="40">
                  <c:v>6.999999999999984E-2</c:v>
                </c:pt>
                <c:pt idx="41">
                  <c:v>0.10999999999999988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8.0000000000000071E-2</c:v>
                </c:pt>
                <c:pt idx="45">
                  <c:v>6.999999999999984E-2</c:v>
                </c:pt>
                <c:pt idx="46">
                  <c:v>0.15000000000000036</c:v>
                </c:pt>
                <c:pt idx="47">
                  <c:v>0.10000000000000009</c:v>
                </c:pt>
                <c:pt idx="48">
                  <c:v>0.31000000000000005</c:v>
                </c:pt>
                <c:pt idx="49">
                  <c:v>0.4099999999999997</c:v>
                </c:pt>
                <c:pt idx="50">
                  <c:v>0.46999999999999975</c:v>
                </c:pt>
                <c:pt idx="51">
                  <c:v>0.25</c:v>
                </c:pt>
                <c:pt idx="52">
                  <c:v>3.0000000000000249E-2</c:v>
                </c:pt>
                <c:pt idx="53">
                  <c:v>-8.9999999999999858E-2</c:v>
                </c:pt>
                <c:pt idx="54">
                  <c:v>-0.10999999999999988</c:v>
                </c:pt>
                <c:pt idx="55">
                  <c:v>-0.13999999999999968</c:v>
                </c:pt>
                <c:pt idx="56">
                  <c:v>0.12000000000000011</c:v>
                </c:pt>
                <c:pt idx="57">
                  <c:v>0.22000000000000064</c:v>
                </c:pt>
                <c:pt idx="58">
                  <c:v>0.22999999999999954</c:v>
                </c:pt>
                <c:pt idx="59">
                  <c:v>0.29000000000000004</c:v>
                </c:pt>
                <c:pt idx="60">
                  <c:v>0.25</c:v>
                </c:pt>
                <c:pt idx="61">
                  <c:v>0.22999999999999954</c:v>
                </c:pt>
                <c:pt idx="62">
                  <c:v>0.39000000000000057</c:v>
                </c:pt>
                <c:pt idx="63">
                  <c:v>0.21999999999999975</c:v>
                </c:pt>
                <c:pt idx="64">
                  <c:v>0.17999999999999972</c:v>
                </c:pt>
                <c:pt idx="65">
                  <c:v>0.24000000000000021</c:v>
                </c:pt>
                <c:pt idx="66">
                  <c:v>0.27000000000000046</c:v>
                </c:pt>
                <c:pt idx="67">
                  <c:v>0.25999999999999979</c:v>
                </c:pt>
                <c:pt idx="68">
                  <c:v>0.1800000000000006</c:v>
                </c:pt>
                <c:pt idx="69">
                  <c:v>0.28000000000000025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D-487C-AD35-8D6C6916FBD3}"/>
            </c:ext>
          </c:extLst>
        </c:ser>
        <c:ser>
          <c:idx val="2"/>
          <c:order val="2"/>
          <c:tx>
            <c:strRef>
              <c:f>Differentials!$D$3</c:f>
              <c:strCache>
                <c:ptCount val="1"/>
                <c:pt idx="0">
                  <c:v>Malaysia vs. 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Differentials!$D$4:$D$73</c:f>
              <c:numCache>
                <c:formatCode>0.00_);[Red]\(0.00\)</c:formatCode>
                <c:ptCount val="70"/>
                <c:pt idx="0">
                  <c:v>-0.25999999999999979</c:v>
                </c:pt>
                <c:pt idx="1">
                  <c:v>-0.22999999999999998</c:v>
                </c:pt>
                <c:pt idx="2">
                  <c:v>-0.28000000000000025</c:v>
                </c:pt>
                <c:pt idx="3">
                  <c:v>-0.26000000000000023</c:v>
                </c:pt>
                <c:pt idx="4">
                  <c:v>-0.22999999999999998</c:v>
                </c:pt>
                <c:pt idx="5">
                  <c:v>-1.0000000000000231E-2</c:v>
                </c:pt>
                <c:pt idx="6">
                  <c:v>-0.12000000000000011</c:v>
                </c:pt>
                <c:pt idx="7">
                  <c:v>-0.18999999999999995</c:v>
                </c:pt>
                <c:pt idx="8">
                  <c:v>-0.16999999999999993</c:v>
                </c:pt>
                <c:pt idx="9">
                  <c:v>-0.22999999999999998</c:v>
                </c:pt>
                <c:pt idx="10">
                  <c:v>-0.36000000000000032</c:v>
                </c:pt>
                <c:pt idx="11">
                  <c:v>-0.29999999999999982</c:v>
                </c:pt>
                <c:pt idx="12">
                  <c:v>-1.0000000000000231E-2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-0.12999999999999989</c:v>
                </c:pt>
                <c:pt idx="17">
                  <c:v>-0.22999999999999998</c:v>
                </c:pt>
                <c:pt idx="18">
                  <c:v>-0.24000000000000021</c:v>
                </c:pt>
                <c:pt idx="19">
                  <c:v>-0.25999999999999979</c:v>
                </c:pt>
                <c:pt idx="20">
                  <c:v>-0.41999999999999993</c:v>
                </c:pt>
                <c:pt idx="21">
                  <c:v>-0.26999999999999957</c:v>
                </c:pt>
                <c:pt idx="22">
                  <c:v>-0.1800000000000006</c:v>
                </c:pt>
                <c:pt idx="23">
                  <c:v>-0.22000000000000064</c:v>
                </c:pt>
                <c:pt idx="24">
                  <c:v>0.12999999999999989</c:v>
                </c:pt>
                <c:pt idx="25">
                  <c:v>0.10000000000000053</c:v>
                </c:pt>
                <c:pt idx="26">
                  <c:v>2.0000000000000018E-2</c:v>
                </c:pt>
                <c:pt idx="27">
                  <c:v>-0.13000000000000034</c:v>
                </c:pt>
                <c:pt idx="28">
                  <c:v>-4.0000000000000036E-2</c:v>
                </c:pt>
                <c:pt idx="29">
                  <c:v>-6.0000000000000053E-2</c:v>
                </c:pt>
                <c:pt idx="30">
                  <c:v>-0.16999999999999993</c:v>
                </c:pt>
                <c:pt idx="31">
                  <c:v>-0.23999999999999977</c:v>
                </c:pt>
                <c:pt idx="32">
                  <c:v>-0.25999999999999979</c:v>
                </c:pt>
                <c:pt idx="33">
                  <c:v>-0.18000000000000016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-4.9999999999999822E-2</c:v>
                </c:pt>
                <c:pt idx="37">
                  <c:v>-0.27</c:v>
                </c:pt>
                <c:pt idx="38">
                  <c:v>-0.35000000000000009</c:v>
                </c:pt>
                <c:pt idx="39">
                  <c:v>-0.48999999999999977</c:v>
                </c:pt>
                <c:pt idx="40">
                  <c:v>-0.29000000000000004</c:v>
                </c:pt>
                <c:pt idx="41">
                  <c:v>-0.37000000000000011</c:v>
                </c:pt>
                <c:pt idx="42">
                  <c:v>-0.43999999999999995</c:v>
                </c:pt>
                <c:pt idx="43">
                  <c:v>-0.42000000000000037</c:v>
                </c:pt>
                <c:pt idx="44">
                  <c:v>-0.39999999999999991</c:v>
                </c:pt>
                <c:pt idx="45">
                  <c:v>-0.35000000000000009</c:v>
                </c:pt>
                <c:pt idx="46">
                  <c:v>-0.31999999999999984</c:v>
                </c:pt>
                <c:pt idx="47">
                  <c:v>-0.46999999999999975</c:v>
                </c:pt>
                <c:pt idx="48">
                  <c:v>-0.29000000000000004</c:v>
                </c:pt>
                <c:pt idx="49">
                  <c:v>-0.25</c:v>
                </c:pt>
                <c:pt idx="50">
                  <c:v>-0.29000000000000004</c:v>
                </c:pt>
                <c:pt idx="51">
                  <c:v>-0.20999999999999996</c:v>
                </c:pt>
                <c:pt idx="52">
                  <c:v>-0.10999999999999988</c:v>
                </c:pt>
                <c:pt idx="53">
                  <c:v>-0.19999999999999973</c:v>
                </c:pt>
                <c:pt idx="54">
                  <c:v>-0.21999999999999975</c:v>
                </c:pt>
                <c:pt idx="55">
                  <c:v>-0.32000000000000028</c:v>
                </c:pt>
                <c:pt idx="56">
                  <c:v>-0.16999999999999993</c:v>
                </c:pt>
                <c:pt idx="57">
                  <c:v>-0.12000000000000011</c:v>
                </c:pt>
                <c:pt idx="58">
                  <c:v>-3.0000000000000249E-2</c:v>
                </c:pt>
                <c:pt idx="59">
                  <c:v>9.9999999999997868E-3</c:v>
                </c:pt>
                <c:pt idx="60">
                  <c:v>-3.0000000000000249E-2</c:v>
                </c:pt>
                <c:pt idx="61">
                  <c:v>-4.9999999999999822E-2</c:v>
                </c:pt>
                <c:pt idx="62">
                  <c:v>0.10000000000000053</c:v>
                </c:pt>
                <c:pt idx="63">
                  <c:v>-4.0000000000000036E-2</c:v>
                </c:pt>
                <c:pt idx="64">
                  <c:v>-0.11000000000000032</c:v>
                </c:pt>
                <c:pt idx="65">
                  <c:v>-2.9999999999999361E-2</c:v>
                </c:pt>
                <c:pt idx="66">
                  <c:v>9.9999999999997868E-3</c:v>
                </c:pt>
                <c:pt idx="67">
                  <c:v>-8.9999999999999858E-2</c:v>
                </c:pt>
                <c:pt idx="68">
                  <c:v>-6.9999999999999396E-2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D-487C-AD35-8D6C6916FBD3}"/>
            </c:ext>
          </c:extLst>
        </c:ser>
        <c:ser>
          <c:idx val="3"/>
          <c:order val="3"/>
          <c:tx>
            <c:strRef>
              <c:f>Differentials!$E$3</c:f>
              <c:strCache>
                <c:ptCount val="1"/>
                <c:pt idx="0">
                  <c:v>Malaysia vs.  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Differentials!$E$4:$E$73</c:f>
              <c:numCache>
                <c:formatCode>0.00_);[Red]\(0.00\)</c:formatCode>
                <c:ptCount val="70"/>
                <c:pt idx="0">
                  <c:v>7.0000000000000284E-2</c:v>
                </c:pt>
                <c:pt idx="1">
                  <c:v>-1.0000000000000231E-2</c:v>
                </c:pt>
                <c:pt idx="2">
                  <c:v>-4.0000000000000036E-2</c:v>
                </c:pt>
                <c:pt idx="3">
                  <c:v>-1.0000000000000231E-2</c:v>
                </c:pt>
                <c:pt idx="4">
                  <c:v>-0.16000000000000014</c:v>
                </c:pt>
                <c:pt idx="5">
                  <c:v>0</c:v>
                </c:pt>
                <c:pt idx="6">
                  <c:v>-1.0000000000000231E-2</c:v>
                </c:pt>
                <c:pt idx="7">
                  <c:v>0</c:v>
                </c:pt>
                <c:pt idx="8">
                  <c:v>-9.9999999999997868E-3</c:v>
                </c:pt>
                <c:pt idx="9">
                  <c:v>0</c:v>
                </c:pt>
                <c:pt idx="10">
                  <c:v>-3.0000000000000249E-2</c:v>
                </c:pt>
                <c:pt idx="11">
                  <c:v>-2.0000000000000018E-2</c:v>
                </c:pt>
                <c:pt idx="12">
                  <c:v>6.0000000000000053E-2</c:v>
                </c:pt>
                <c:pt idx="13">
                  <c:v>-3.0000000000000249E-2</c:v>
                </c:pt>
                <c:pt idx="14">
                  <c:v>-9.9999999999997868E-3</c:v>
                </c:pt>
                <c:pt idx="15">
                  <c:v>-2.0000000000000018E-2</c:v>
                </c:pt>
                <c:pt idx="16">
                  <c:v>2.9999999999999805E-2</c:v>
                </c:pt>
                <c:pt idx="17">
                  <c:v>0</c:v>
                </c:pt>
                <c:pt idx="18">
                  <c:v>4.0000000000000036E-2</c:v>
                </c:pt>
                <c:pt idx="19">
                  <c:v>7.0000000000000284E-2</c:v>
                </c:pt>
                <c:pt idx="20">
                  <c:v>-2.9999999999999805E-2</c:v>
                </c:pt>
                <c:pt idx="21">
                  <c:v>0.14000000000000012</c:v>
                </c:pt>
                <c:pt idx="22">
                  <c:v>0.11999999999999922</c:v>
                </c:pt>
                <c:pt idx="23">
                  <c:v>9.9999999999997868E-3</c:v>
                </c:pt>
                <c:pt idx="24">
                  <c:v>0.16999999999999993</c:v>
                </c:pt>
                <c:pt idx="25">
                  <c:v>8.0000000000000071E-2</c:v>
                </c:pt>
                <c:pt idx="26">
                  <c:v>3.0000000000000249E-2</c:v>
                </c:pt>
                <c:pt idx="27">
                  <c:v>4.9999999999999822E-2</c:v>
                </c:pt>
                <c:pt idx="28">
                  <c:v>9.0000000000000302E-2</c:v>
                </c:pt>
                <c:pt idx="29">
                  <c:v>2.9999999999999805E-2</c:v>
                </c:pt>
                <c:pt idx="30">
                  <c:v>-2.9999999999999805E-2</c:v>
                </c:pt>
                <c:pt idx="31">
                  <c:v>-9.9999999999997868E-3</c:v>
                </c:pt>
                <c:pt idx="32">
                  <c:v>4.0000000000000036E-2</c:v>
                </c:pt>
                <c:pt idx="33">
                  <c:v>0.11999999999999966</c:v>
                </c:pt>
                <c:pt idx="34">
                  <c:v>0.20000000000000018</c:v>
                </c:pt>
                <c:pt idx="35">
                  <c:v>6.999999999999984E-2</c:v>
                </c:pt>
                <c:pt idx="36">
                  <c:v>8.0000000000000071E-2</c:v>
                </c:pt>
                <c:pt idx="37">
                  <c:v>6.0000000000000053E-2</c:v>
                </c:pt>
                <c:pt idx="38">
                  <c:v>8.9999999999999858E-2</c:v>
                </c:pt>
                <c:pt idx="39">
                  <c:v>2.0000000000000018E-2</c:v>
                </c:pt>
                <c:pt idx="40">
                  <c:v>0.10000000000000009</c:v>
                </c:pt>
                <c:pt idx="41">
                  <c:v>8.9999999999999858E-2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-8.9999999999999858E-2</c:v>
                </c:pt>
                <c:pt idx="45">
                  <c:v>-0.12000000000000011</c:v>
                </c:pt>
                <c:pt idx="46">
                  <c:v>-0.13999999999999968</c:v>
                </c:pt>
                <c:pt idx="47">
                  <c:v>-0.22999999999999998</c:v>
                </c:pt>
                <c:pt idx="48">
                  <c:v>-4.0000000000000036E-2</c:v>
                </c:pt>
                <c:pt idx="49">
                  <c:v>8.0000000000000071E-2</c:v>
                </c:pt>
                <c:pt idx="50">
                  <c:v>0.12999999999999989</c:v>
                </c:pt>
                <c:pt idx="51">
                  <c:v>0.13000000000000034</c:v>
                </c:pt>
                <c:pt idx="52">
                  <c:v>0.12000000000000011</c:v>
                </c:pt>
                <c:pt idx="53">
                  <c:v>0.11000000000000032</c:v>
                </c:pt>
                <c:pt idx="54">
                  <c:v>0.14000000000000012</c:v>
                </c:pt>
                <c:pt idx="55">
                  <c:v>9.0000000000000302E-2</c:v>
                </c:pt>
                <c:pt idx="56">
                  <c:v>0.19000000000000039</c:v>
                </c:pt>
                <c:pt idx="57">
                  <c:v>0.27000000000000046</c:v>
                </c:pt>
                <c:pt idx="58">
                  <c:v>0.20999999999999996</c:v>
                </c:pt>
                <c:pt idx="59">
                  <c:v>0.16000000000000014</c:v>
                </c:pt>
                <c:pt idx="60">
                  <c:v>0.16000000000000014</c:v>
                </c:pt>
                <c:pt idx="61">
                  <c:v>0.12999999999999989</c:v>
                </c:pt>
                <c:pt idx="62">
                  <c:v>0.16999999999999993</c:v>
                </c:pt>
                <c:pt idx="63">
                  <c:v>0.14999999999999947</c:v>
                </c:pt>
                <c:pt idx="64">
                  <c:v>0.16999999999999993</c:v>
                </c:pt>
                <c:pt idx="65">
                  <c:v>0.14000000000000057</c:v>
                </c:pt>
                <c:pt idx="66">
                  <c:v>0.14000000000000057</c:v>
                </c:pt>
                <c:pt idx="67">
                  <c:v>0.14999999999999947</c:v>
                </c:pt>
                <c:pt idx="68">
                  <c:v>0.14000000000000057</c:v>
                </c:pt>
                <c:pt idx="69">
                  <c:v>0.17999999999999972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D-487C-AD35-8D6C6916FBD3}"/>
            </c:ext>
          </c:extLst>
        </c:ser>
        <c:ser>
          <c:idx val="4"/>
          <c:order val="4"/>
          <c:tx>
            <c:strRef>
              <c:f>Differentials!$F$3</c:f>
              <c:strCache>
                <c:ptCount val="1"/>
                <c:pt idx="0">
                  <c:v>Malaysia vs. 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Differentials!$F$4:$F$73</c:f>
              <c:numCache>
                <c:formatCode>0.00_);[Red]\(0.00\)</c:formatCode>
                <c:ptCount val="70"/>
                <c:pt idx="0">
                  <c:v>-0.42999999999999972</c:v>
                </c:pt>
                <c:pt idx="1">
                  <c:v>-0.24000000000000021</c:v>
                </c:pt>
                <c:pt idx="2">
                  <c:v>2.0000000000000018E-2</c:v>
                </c:pt>
                <c:pt idx="3">
                  <c:v>0.14999999999999991</c:v>
                </c:pt>
                <c:pt idx="4">
                  <c:v>0</c:v>
                </c:pt>
                <c:pt idx="5">
                  <c:v>4.9999999999999822E-2</c:v>
                </c:pt>
                <c:pt idx="6">
                  <c:v>-0.11000000000000032</c:v>
                </c:pt>
                <c:pt idx="7">
                  <c:v>-0.33000000000000007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-0.49000000000000021</c:v>
                </c:pt>
                <c:pt idx="11">
                  <c:v>-0.37999999999999989</c:v>
                </c:pt>
                <c:pt idx="12">
                  <c:v>-0.2200000000000002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-0.38999999999999968</c:v>
                </c:pt>
                <c:pt idx="17">
                  <c:v>-0.7200000000000002</c:v>
                </c:pt>
                <c:pt idx="18">
                  <c:v>-0.60000000000000009</c:v>
                </c:pt>
                <c:pt idx="19">
                  <c:v>-0.47999999999999954</c:v>
                </c:pt>
                <c:pt idx="20">
                  <c:v>-0.46999999999999975</c:v>
                </c:pt>
                <c:pt idx="21">
                  <c:v>3.0000000000000249E-2</c:v>
                </c:pt>
                <c:pt idx="22">
                  <c:v>0.53999999999999959</c:v>
                </c:pt>
                <c:pt idx="23">
                  <c:v>0.71999999999999975</c:v>
                </c:pt>
                <c:pt idx="24">
                  <c:v>0.74000000000000021</c:v>
                </c:pt>
                <c:pt idx="25">
                  <c:v>0.5900000000000003</c:v>
                </c:pt>
                <c:pt idx="26">
                  <c:v>0.39999999999999991</c:v>
                </c:pt>
                <c:pt idx="27">
                  <c:v>0.25999999999999979</c:v>
                </c:pt>
                <c:pt idx="28">
                  <c:v>0.2200000000000002</c:v>
                </c:pt>
                <c:pt idx="29">
                  <c:v>-6.0000000000000053E-2</c:v>
                </c:pt>
                <c:pt idx="30">
                  <c:v>0.12000000000000011</c:v>
                </c:pt>
                <c:pt idx="31">
                  <c:v>0.14000000000000012</c:v>
                </c:pt>
                <c:pt idx="32">
                  <c:v>0.70000000000000018</c:v>
                </c:pt>
                <c:pt idx="33">
                  <c:v>0.92999999999999972</c:v>
                </c:pt>
                <c:pt idx="34">
                  <c:v>1.2400000000000002</c:v>
                </c:pt>
                <c:pt idx="35">
                  <c:v>0.79999999999999982</c:v>
                </c:pt>
                <c:pt idx="36">
                  <c:v>0.60000000000000009</c:v>
                </c:pt>
                <c:pt idx="37">
                  <c:v>0.29000000000000004</c:v>
                </c:pt>
                <c:pt idx="38">
                  <c:v>0.18999999999999995</c:v>
                </c:pt>
                <c:pt idx="39">
                  <c:v>0.12000000000000011</c:v>
                </c:pt>
                <c:pt idx="40">
                  <c:v>0.22999999999999998</c:v>
                </c:pt>
                <c:pt idx="41">
                  <c:v>6.999999999999984E-2</c:v>
                </c:pt>
                <c:pt idx="42">
                  <c:v>0.14000000000000012</c:v>
                </c:pt>
                <c:pt idx="43">
                  <c:v>0.16999999999999993</c:v>
                </c:pt>
                <c:pt idx="44">
                  <c:v>0.18000000000000016</c:v>
                </c:pt>
                <c:pt idx="45">
                  <c:v>0.18999999999999995</c:v>
                </c:pt>
                <c:pt idx="46">
                  <c:v>5.0000000000000266E-2</c:v>
                </c:pt>
                <c:pt idx="47">
                  <c:v>-0.48999999999999977</c:v>
                </c:pt>
                <c:pt idx="48">
                  <c:v>-0.41999999999999993</c:v>
                </c:pt>
                <c:pt idx="49">
                  <c:v>-0.29000000000000004</c:v>
                </c:pt>
                <c:pt idx="50">
                  <c:v>-0.42000000000000037</c:v>
                </c:pt>
                <c:pt idx="51">
                  <c:v>-0.56999999999999984</c:v>
                </c:pt>
                <c:pt idx="52">
                  <c:v>-0.80999999999999961</c:v>
                </c:pt>
                <c:pt idx="53">
                  <c:v>-0.78999999999999959</c:v>
                </c:pt>
                <c:pt idx="54">
                  <c:v>-0.71</c:v>
                </c:pt>
                <c:pt idx="55">
                  <c:v>-0.71999999999999975</c:v>
                </c:pt>
                <c:pt idx="56">
                  <c:v>-0.50999999999999979</c:v>
                </c:pt>
                <c:pt idx="57">
                  <c:v>-0.54</c:v>
                </c:pt>
                <c:pt idx="58">
                  <c:v>-0.57000000000000028</c:v>
                </c:pt>
                <c:pt idx="59">
                  <c:v>-8.0000000000000071E-2</c:v>
                </c:pt>
                <c:pt idx="60">
                  <c:v>-0.53000000000000025</c:v>
                </c:pt>
                <c:pt idx="61">
                  <c:v>-0.87999999999999989</c:v>
                </c:pt>
                <c:pt idx="62">
                  <c:v>-0.88999999999999968</c:v>
                </c:pt>
                <c:pt idx="63">
                  <c:v>-0.97000000000000064</c:v>
                </c:pt>
                <c:pt idx="64">
                  <c:v>-1.2800000000000002</c:v>
                </c:pt>
                <c:pt idx="65">
                  <c:v>-1.1799999999999997</c:v>
                </c:pt>
                <c:pt idx="66">
                  <c:v>-0.97999999999999954</c:v>
                </c:pt>
                <c:pt idx="67">
                  <c:v>-0.1800000000000006</c:v>
                </c:pt>
                <c:pt idx="68">
                  <c:v>0.20000000000000018</c:v>
                </c:pt>
                <c:pt idx="69">
                  <c:v>7.0000000000000284E-2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D-487C-AD35-8D6C6916FBD3}"/>
            </c:ext>
          </c:extLst>
        </c:ser>
        <c:ser>
          <c:idx val="5"/>
          <c:order val="5"/>
          <c:tx>
            <c:strRef>
              <c:f>Differentials!$G$3</c:f>
              <c:strCache>
                <c:ptCount val="1"/>
                <c:pt idx="0">
                  <c:v>Malaysia vs. Qatar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Differentials!$G$27:$G$73</c:f>
              <c:numCache>
                <c:formatCode>0.00_);[Red]\(0.00\)</c:formatCode>
                <c:ptCount val="47"/>
                <c:pt idx="0">
                  <c:v>0.10999999999999943</c:v>
                </c:pt>
                <c:pt idx="1">
                  <c:v>0.27000000000000046</c:v>
                </c:pt>
                <c:pt idx="2">
                  <c:v>8.0000000000000071E-2</c:v>
                </c:pt>
                <c:pt idx="3">
                  <c:v>-0.17999999999999972</c:v>
                </c:pt>
                <c:pt idx="4">
                  <c:v>-0.13000000000000034</c:v>
                </c:pt>
                <c:pt idx="5">
                  <c:v>0</c:v>
                </c:pt>
                <c:pt idx="6">
                  <c:v>-0.10000000000000009</c:v>
                </c:pt>
                <c:pt idx="7">
                  <c:v>0</c:v>
                </c:pt>
                <c:pt idx="8">
                  <c:v>-2.9999999999999805E-2</c:v>
                </c:pt>
                <c:pt idx="9">
                  <c:v>1.0000000000000231E-2</c:v>
                </c:pt>
                <c:pt idx="10">
                  <c:v>0.16999999999999993</c:v>
                </c:pt>
                <c:pt idx="11">
                  <c:v>0.33000000000000007</c:v>
                </c:pt>
                <c:pt idx="12">
                  <c:v>8.9999999999999858E-2</c:v>
                </c:pt>
                <c:pt idx="13">
                  <c:v>-0.11999999999999966</c:v>
                </c:pt>
                <c:pt idx="14">
                  <c:v>-0.31999999999999984</c:v>
                </c:pt>
                <c:pt idx="15">
                  <c:v>-0.29000000000000004</c:v>
                </c:pt>
                <c:pt idx="16">
                  <c:v>-9.9999999999999645E-2</c:v>
                </c:pt>
                <c:pt idx="17">
                  <c:v>-9.9999999999997868E-3</c:v>
                </c:pt>
                <c:pt idx="18">
                  <c:v>2.0000000000000018E-2</c:v>
                </c:pt>
                <c:pt idx="19">
                  <c:v>-4.0000000000000036E-2</c:v>
                </c:pt>
                <c:pt idx="20">
                  <c:v>9.9999999999997868E-3</c:v>
                </c:pt>
                <c:pt idx="21">
                  <c:v>8.0000000000000071E-2</c:v>
                </c:pt>
                <c:pt idx="22">
                  <c:v>2.0000000000000018E-2</c:v>
                </c:pt>
                <c:pt idx="23">
                  <c:v>-7.9999999999999627E-2</c:v>
                </c:pt>
                <c:pt idx="24">
                  <c:v>-0.21999999999999975</c:v>
                </c:pt>
                <c:pt idx="25">
                  <c:v>-4.0000000000000036E-2</c:v>
                </c:pt>
                <c:pt idx="26">
                  <c:v>9.9999999999997868E-3</c:v>
                </c:pt>
                <c:pt idx="27">
                  <c:v>-0.10000000000000009</c:v>
                </c:pt>
                <c:pt idx="28">
                  <c:v>-0.10999999999999988</c:v>
                </c:pt>
                <c:pt idx="29">
                  <c:v>-0.16999999999999993</c:v>
                </c:pt>
                <c:pt idx="30">
                  <c:v>-0.18999999999999995</c:v>
                </c:pt>
                <c:pt idx="31">
                  <c:v>-0.25999999999999979</c:v>
                </c:pt>
                <c:pt idx="32">
                  <c:v>-0.28000000000000025</c:v>
                </c:pt>
                <c:pt idx="33">
                  <c:v>-0.19999999999999929</c:v>
                </c:pt>
                <c:pt idx="34">
                  <c:v>-0.19999999999999929</c:v>
                </c:pt>
                <c:pt idx="35">
                  <c:v>-0.23000000000000043</c:v>
                </c:pt>
                <c:pt idx="36">
                  <c:v>-0.28000000000000025</c:v>
                </c:pt>
                <c:pt idx="37">
                  <c:v>-0.30999999999999961</c:v>
                </c:pt>
                <c:pt idx="38">
                  <c:v>-0.29000000000000004</c:v>
                </c:pt>
                <c:pt idx="39">
                  <c:v>-0.20999999999999996</c:v>
                </c:pt>
                <c:pt idx="40">
                  <c:v>-0.20999999999999996</c:v>
                </c:pt>
                <c:pt idx="41">
                  <c:v>-0.11000000000000032</c:v>
                </c:pt>
                <c:pt idx="42">
                  <c:v>-0.22999999999999954</c:v>
                </c:pt>
                <c:pt idx="43">
                  <c:v>-0.47999999999999954</c:v>
                </c:pt>
                <c:pt idx="44">
                  <c:v>-0.37000000000000011</c:v>
                </c:pt>
                <c:pt idx="45">
                  <c:v>-0.23999999999999932</c:v>
                </c:pt>
                <c:pt idx="46">
                  <c:v>-4.9999999999999822E-2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D-487C-AD35-8D6C691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66015"/>
        <c:axId val="1"/>
      </c:lineChart>
      <c:dateAx>
        <c:axId val="1897966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66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33185349611546"/>
          <c:y val="0.36052202283849921"/>
          <c:w val="0.19422863485016648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B5C494D-4A83-7B24-7196-5EA4C325B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3EAC370-C65E-4BCE-872A-0B0F18BFDC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6"/>
  <sheetViews>
    <sheetView zoomScale="75" workbookViewId="0">
      <pane ySplit="4" topLeftCell="A5" activePane="bottomLeft" state="frozen"/>
      <selection pane="bottomLeft" activeCell="B52" sqref="B52"/>
    </sheetView>
  </sheetViews>
  <sheetFormatPr defaultRowHeight="12.75" x14ac:dyDescent="0.2"/>
  <cols>
    <col min="1" max="1" width="21.140625" customWidth="1"/>
    <col min="10" max="10" width="14.140625" customWidth="1"/>
    <col min="11" max="12" width="11.7109375" customWidth="1"/>
    <col min="13" max="13" width="12.28515625" customWidth="1"/>
    <col min="14" max="14" width="10" customWidth="1"/>
    <col min="16" max="16" width="17.140625" customWidth="1"/>
    <col min="17" max="17" width="16" customWidth="1"/>
    <col min="18" max="18" width="12.7109375" customWidth="1"/>
    <col min="19" max="19" width="12.5703125" customWidth="1"/>
  </cols>
  <sheetData>
    <row r="1" spans="1:1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</row>
    <row r="2" spans="1:19" ht="15.75" thickBot="1" x14ac:dyDescent="0.3">
      <c r="A2" s="4"/>
      <c r="B2" s="2"/>
      <c r="C2" s="2"/>
      <c r="D2" s="2"/>
      <c r="E2" s="2"/>
      <c r="F2" s="2"/>
      <c r="G2" s="3"/>
      <c r="H2" s="3"/>
      <c r="I2" s="3"/>
      <c r="J2" s="3"/>
      <c r="K2" s="2"/>
      <c r="L2" s="3"/>
      <c r="M2" s="3"/>
      <c r="N2" s="3"/>
      <c r="O2" s="3"/>
      <c r="P2" s="3"/>
      <c r="Q2" s="3"/>
      <c r="R2" s="5" t="s">
        <v>1</v>
      </c>
      <c r="S2" s="5" t="s">
        <v>2</v>
      </c>
    </row>
    <row r="3" spans="1:19" ht="38.25" x14ac:dyDescent="0.2">
      <c r="A3" s="6" t="s">
        <v>3</v>
      </c>
      <c r="B3" s="7"/>
      <c r="C3" s="8"/>
      <c r="D3" s="9"/>
      <c r="E3" s="9" t="s">
        <v>4</v>
      </c>
      <c r="F3" s="8"/>
      <c r="G3" s="8"/>
      <c r="H3" s="8"/>
      <c r="I3" s="10" t="s">
        <v>5</v>
      </c>
      <c r="J3" s="11" t="s">
        <v>6</v>
      </c>
      <c r="K3" s="9" t="s">
        <v>7</v>
      </c>
      <c r="L3" s="9" t="s">
        <v>8</v>
      </c>
      <c r="M3" s="12" t="s">
        <v>9</v>
      </c>
      <c r="N3" s="12" t="s">
        <v>10</v>
      </c>
      <c r="O3" s="9" t="s">
        <v>10</v>
      </c>
      <c r="P3" s="13" t="s">
        <v>11</v>
      </c>
      <c r="Q3" s="14"/>
      <c r="R3" s="15" t="s">
        <v>12</v>
      </c>
      <c r="S3" s="16" t="s">
        <v>12</v>
      </c>
    </row>
    <row r="4" spans="1:19" ht="39" thickBot="1" x14ac:dyDescent="0.25">
      <c r="A4" s="17" t="s">
        <v>13</v>
      </c>
      <c r="B4" s="18" t="s">
        <v>14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9" t="s">
        <v>20</v>
      </c>
      <c r="I4" s="19" t="s">
        <v>21</v>
      </c>
      <c r="J4" s="20" t="s">
        <v>22</v>
      </c>
      <c r="K4" s="19" t="s">
        <v>23</v>
      </c>
      <c r="L4" s="19" t="s">
        <v>23</v>
      </c>
      <c r="M4" s="20" t="s">
        <v>23</v>
      </c>
      <c r="N4" s="20" t="s">
        <v>24</v>
      </c>
      <c r="O4" s="19" t="s">
        <v>23</v>
      </c>
      <c r="P4" s="21" t="s">
        <v>23</v>
      </c>
      <c r="Q4" s="22"/>
      <c r="R4" s="23" t="s">
        <v>25</v>
      </c>
      <c r="S4" s="21" t="s">
        <v>25</v>
      </c>
    </row>
    <row r="5" spans="1:19" x14ac:dyDescent="0.2">
      <c r="A5" s="24">
        <v>34851</v>
      </c>
      <c r="B5" s="25">
        <v>3.07</v>
      </c>
      <c r="C5" s="25">
        <v>3.38</v>
      </c>
      <c r="D5" s="25">
        <v>3.63</v>
      </c>
      <c r="E5" s="25">
        <v>3.3</v>
      </c>
      <c r="F5" s="25">
        <v>3.8</v>
      </c>
      <c r="G5" s="25">
        <v>3.37</v>
      </c>
      <c r="H5" s="25"/>
      <c r="I5" s="25">
        <v>3.56</v>
      </c>
      <c r="J5" s="26">
        <v>3.35</v>
      </c>
      <c r="K5" s="26">
        <v>2.64</v>
      </c>
      <c r="L5" s="26">
        <v>2.74</v>
      </c>
      <c r="M5" s="26">
        <v>2.72</v>
      </c>
      <c r="N5" s="26"/>
      <c r="O5" s="26">
        <v>2.4900000000000002</v>
      </c>
      <c r="P5" s="27">
        <f t="shared" ref="P5:P44" si="0">+(K5+L5+O5)/3</f>
        <v>2.6233333333333335</v>
      </c>
      <c r="Q5" s="28"/>
      <c r="R5" s="29">
        <v>4.6034085878707396</v>
      </c>
      <c r="S5" s="30">
        <v>3.9916289742558444</v>
      </c>
    </row>
    <row r="6" spans="1:19" x14ac:dyDescent="0.2">
      <c r="A6" s="24">
        <f t="shared" ref="A6:A39" si="1">DATE(YEAR(A5+31),MONTH(A5+31),1)</f>
        <v>34881</v>
      </c>
      <c r="B6" s="25">
        <v>3.05</v>
      </c>
      <c r="C6" s="25">
        <v>3.44</v>
      </c>
      <c r="D6" s="25">
        <v>3.67</v>
      </c>
      <c r="E6" s="25">
        <v>3.45</v>
      </c>
      <c r="F6" s="25">
        <v>3.68</v>
      </c>
      <c r="G6" s="25">
        <v>3.44</v>
      </c>
      <c r="H6" s="25"/>
      <c r="I6" s="25">
        <v>3.45</v>
      </c>
      <c r="J6" s="25">
        <v>3.12</v>
      </c>
      <c r="K6" s="25">
        <v>2.65</v>
      </c>
      <c r="L6" s="25">
        <v>2.75</v>
      </c>
      <c r="M6" s="25">
        <v>2.75</v>
      </c>
      <c r="N6" s="25"/>
      <c r="O6" s="25">
        <v>2.5</v>
      </c>
      <c r="P6" s="27">
        <f t="shared" si="0"/>
        <v>2.6333333333333333</v>
      </c>
      <c r="Q6" s="28"/>
      <c r="R6" s="29">
        <v>4.2910469234174418</v>
      </c>
      <c r="S6" s="30">
        <v>3.7272512918524114</v>
      </c>
    </row>
    <row r="7" spans="1:19" x14ac:dyDescent="0.2">
      <c r="A7" s="24">
        <f t="shared" si="1"/>
        <v>34912</v>
      </c>
      <c r="B7" s="25">
        <v>3.08</v>
      </c>
      <c r="C7" s="25">
        <v>3.47</v>
      </c>
      <c r="D7" s="25">
        <v>3.74</v>
      </c>
      <c r="E7" s="25">
        <v>3.5</v>
      </c>
      <c r="F7" s="25">
        <v>3.44</v>
      </c>
      <c r="G7" s="25">
        <v>3.46</v>
      </c>
      <c r="H7" s="25"/>
      <c r="I7" s="25">
        <v>3.46</v>
      </c>
      <c r="J7" s="25">
        <v>2.85</v>
      </c>
      <c r="K7" s="25">
        <v>2.65</v>
      </c>
      <c r="L7" s="25">
        <v>2.75</v>
      </c>
      <c r="M7" s="25">
        <v>2.7</v>
      </c>
      <c r="N7" s="25"/>
      <c r="O7" s="25">
        <v>2.5</v>
      </c>
      <c r="P7" s="27">
        <f t="shared" si="0"/>
        <v>2.6333333333333333</v>
      </c>
      <c r="Q7" s="28"/>
      <c r="R7" s="29">
        <v>4.1467795484727761</v>
      </c>
      <c r="S7" s="30">
        <v>3.7701697467880337</v>
      </c>
    </row>
    <row r="8" spans="1:19" x14ac:dyDescent="0.2">
      <c r="A8" s="24">
        <f t="shared" si="1"/>
        <v>34943</v>
      </c>
      <c r="B8" s="25">
        <v>3.08</v>
      </c>
      <c r="C8" s="25">
        <v>3.54</v>
      </c>
      <c r="D8" s="25">
        <v>3.81</v>
      </c>
      <c r="E8" s="25">
        <v>3.56</v>
      </c>
      <c r="F8" s="25">
        <v>3.4</v>
      </c>
      <c r="G8" s="25">
        <v>3.55</v>
      </c>
      <c r="H8" s="25"/>
      <c r="I8" s="25">
        <v>3.5</v>
      </c>
      <c r="J8" s="25">
        <v>3.04</v>
      </c>
      <c r="K8" s="25">
        <v>2.59</v>
      </c>
      <c r="L8" s="25">
        <v>2.69</v>
      </c>
      <c r="M8" s="25">
        <v>2.67</v>
      </c>
      <c r="N8" s="25"/>
      <c r="O8" s="25">
        <v>2.44</v>
      </c>
      <c r="P8" s="27">
        <f t="shared" si="0"/>
        <v>2.5733333333333328</v>
      </c>
      <c r="Q8" s="28"/>
      <c r="R8" s="29">
        <v>4.1786741921204076</v>
      </c>
      <c r="S8" s="31">
        <v>3.8834744678180759</v>
      </c>
    </row>
    <row r="9" spans="1:19" x14ac:dyDescent="0.2">
      <c r="A9" s="24">
        <f t="shared" si="1"/>
        <v>34973</v>
      </c>
      <c r="B9" s="25">
        <v>3.07</v>
      </c>
      <c r="C9" s="25">
        <v>3.52</v>
      </c>
      <c r="D9" s="25">
        <v>3.63</v>
      </c>
      <c r="E9" s="25">
        <v>3.56</v>
      </c>
      <c r="F9" s="25">
        <v>3.4</v>
      </c>
      <c r="G9" s="25">
        <v>3.4</v>
      </c>
      <c r="H9" s="25"/>
      <c r="I9" s="25">
        <v>3.45</v>
      </c>
      <c r="J9" s="25">
        <v>3.01</v>
      </c>
      <c r="K9" s="25">
        <v>2.61</v>
      </c>
      <c r="L9" s="25">
        <v>2.71</v>
      </c>
      <c r="M9" s="25">
        <v>2.69</v>
      </c>
      <c r="N9" s="25"/>
      <c r="O9" s="25">
        <v>2.4700000000000002</v>
      </c>
      <c r="P9" s="27">
        <f t="shared" si="0"/>
        <v>2.5966666666666671</v>
      </c>
      <c r="Q9" s="28"/>
      <c r="R9" s="29">
        <v>4.0452191235059765</v>
      </c>
      <c r="S9" s="30">
        <v>3.779440133054127</v>
      </c>
    </row>
    <row r="10" spans="1:19" x14ac:dyDescent="0.2">
      <c r="A10" s="24">
        <f t="shared" si="1"/>
        <v>35004</v>
      </c>
      <c r="B10" s="25">
        <v>3.04</v>
      </c>
      <c r="C10" s="25">
        <v>3.45</v>
      </c>
      <c r="D10" s="25">
        <v>3.47</v>
      </c>
      <c r="E10" s="25">
        <v>3.46</v>
      </c>
      <c r="F10" s="25">
        <v>3.41</v>
      </c>
      <c r="G10" s="25">
        <v>3.46</v>
      </c>
      <c r="H10" s="25"/>
      <c r="I10" s="25">
        <v>3.41</v>
      </c>
      <c r="J10" s="25">
        <v>3.02</v>
      </c>
      <c r="K10" s="25">
        <v>2.6</v>
      </c>
      <c r="L10" s="25">
        <v>2.7</v>
      </c>
      <c r="M10" s="25">
        <v>2.66</v>
      </c>
      <c r="N10" s="25"/>
      <c r="O10" s="25">
        <v>2.4500000000000002</v>
      </c>
      <c r="P10" s="27">
        <f t="shared" si="0"/>
        <v>2.5833333333333335</v>
      </c>
      <c r="Q10" s="28"/>
      <c r="R10" s="29">
        <v>4.0115869853917667</v>
      </c>
      <c r="S10" s="30">
        <v>3.9023585879897498</v>
      </c>
    </row>
    <row r="11" spans="1:19" x14ac:dyDescent="0.2">
      <c r="A11" s="24">
        <f t="shared" si="1"/>
        <v>35034</v>
      </c>
      <c r="B11" s="25">
        <v>3.03</v>
      </c>
      <c r="C11" s="25">
        <v>3.37</v>
      </c>
      <c r="D11" s="25">
        <v>3.42</v>
      </c>
      <c r="E11" s="25">
        <v>3.31</v>
      </c>
      <c r="F11" s="25">
        <v>3.41</v>
      </c>
      <c r="G11" s="25">
        <v>3.3</v>
      </c>
      <c r="H11" s="25"/>
      <c r="I11" s="25">
        <v>3.37</v>
      </c>
      <c r="J11" s="25">
        <v>3</v>
      </c>
      <c r="K11" s="25">
        <v>2.54</v>
      </c>
      <c r="L11" s="25">
        <v>2.64</v>
      </c>
      <c r="M11" s="25">
        <v>2.71</v>
      </c>
      <c r="N11" s="25"/>
      <c r="O11" s="25">
        <v>2.39</v>
      </c>
      <c r="P11" s="27">
        <f t="shared" si="0"/>
        <v>2.5233333333333334</v>
      </c>
      <c r="Q11" s="28"/>
      <c r="R11" s="29">
        <v>4.1761288180610894</v>
      </c>
      <c r="S11" s="30">
        <v>4.1049336952858866</v>
      </c>
    </row>
    <row r="12" spans="1:19" x14ac:dyDescent="0.2">
      <c r="A12" s="24">
        <f t="shared" si="1"/>
        <v>35065</v>
      </c>
      <c r="B12" s="25">
        <v>3.06</v>
      </c>
      <c r="C12" s="25">
        <v>3.26</v>
      </c>
      <c r="D12" s="25">
        <v>3.48</v>
      </c>
      <c r="E12" s="25">
        <v>3.29</v>
      </c>
      <c r="F12" s="25">
        <v>3.62</v>
      </c>
      <c r="G12" s="25">
        <v>3.29</v>
      </c>
      <c r="H12" s="25"/>
      <c r="I12" s="25">
        <v>3.33</v>
      </c>
      <c r="J12" s="25">
        <v>3.16</v>
      </c>
      <c r="K12" s="25">
        <v>2.7</v>
      </c>
      <c r="L12" s="25">
        <v>2.65</v>
      </c>
      <c r="M12" s="25">
        <v>2.76</v>
      </c>
      <c r="N12" s="25"/>
      <c r="O12" s="25">
        <v>2.4</v>
      </c>
      <c r="P12" s="27">
        <f t="shared" si="0"/>
        <v>2.5833333333333335</v>
      </c>
      <c r="Q12" s="28"/>
      <c r="R12" s="29">
        <v>4.257337317397079</v>
      </c>
      <c r="S12" s="30">
        <v>4.1100839098781616</v>
      </c>
    </row>
    <row r="13" spans="1:19" x14ac:dyDescent="0.2">
      <c r="A13" s="24">
        <f t="shared" si="1"/>
        <v>35096</v>
      </c>
      <c r="B13" s="25">
        <v>3.06</v>
      </c>
      <c r="C13" s="25">
        <v>3.26</v>
      </c>
      <c r="D13" s="25">
        <v>3.44</v>
      </c>
      <c r="E13" s="25">
        <v>3.28</v>
      </c>
      <c r="F13" s="25">
        <v>3.77</v>
      </c>
      <c r="G13" s="25">
        <v>3.27</v>
      </c>
      <c r="H13" s="25"/>
      <c r="I13" s="25">
        <v>3.48</v>
      </c>
      <c r="J13" s="25">
        <v>3.37</v>
      </c>
      <c r="K13" s="25">
        <v>2.83</v>
      </c>
      <c r="L13" s="25">
        <v>2.73</v>
      </c>
      <c r="M13" s="25">
        <v>2.76</v>
      </c>
      <c r="N13" s="25"/>
      <c r="O13" s="25">
        <v>2.58</v>
      </c>
      <c r="P13" s="27">
        <f t="shared" si="0"/>
        <v>2.7133333333333334</v>
      </c>
      <c r="Q13" s="28"/>
      <c r="R13" s="29">
        <v>4.1205843293492697</v>
      </c>
      <c r="S13" s="30">
        <v>4.119010948504771</v>
      </c>
    </row>
    <row r="14" spans="1:19" x14ac:dyDescent="0.2">
      <c r="A14" s="24">
        <f t="shared" si="1"/>
        <v>35125</v>
      </c>
      <c r="B14" s="25">
        <v>3.05</v>
      </c>
      <c r="C14" s="25">
        <v>3.21</v>
      </c>
      <c r="D14" s="25">
        <v>3.5</v>
      </c>
      <c r="E14" s="25">
        <v>3.27</v>
      </c>
      <c r="F14" s="25">
        <v>3.76</v>
      </c>
      <c r="G14" s="25">
        <v>3.27</v>
      </c>
      <c r="H14" s="25"/>
      <c r="I14" s="25">
        <v>3.47</v>
      </c>
      <c r="J14" s="25">
        <v>3.16</v>
      </c>
      <c r="K14" s="25">
        <v>2.87</v>
      </c>
      <c r="L14" s="25">
        <v>2.7</v>
      </c>
      <c r="M14" s="25">
        <v>2.85</v>
      </c>
      <c r="N14" s="25"/>
      <c r="O14" s="25">
        <v>2.62</v>
      </c>
      <c r="P14" s="27">
        <f t="shared" si="0"/>
        <v>2.7300000000000004</v>
      </c>
      <c r="Q14" s="28"/>
      <c r="R14" s="29">
        <v>4.4659141212926077</v>
      </c>
      <c r="S14" s="30">
        <v>4.4573800472172183</v>
      </c>
    </row>
    <row r="15" spans="1:19" x14ac:dyDescent="0.2">
      <c r="A15" s="24">
        <f t="shared" si="1"/>
        <v>35156</v>
      </c>
      <c r="B15" s="25">
        <v>3.05</v>
      </c>
      <c r="C15" s="25">
        <v>3.33</v>
      </c>
      <c r="D15" s="25">
        <v>3.68</v>
      </c>
      <c r="E15" s="25">
        <v>3.35</v>
      </c>
      <c r="F15" s="25">
        <v>3.81</v>
      </c>
      <c r="G15" s="25">
        <v>3.32</v>
      </c>
      <c r="H15" s="25"/>
      <c r="I15" s="25">
        <v>3.54</v>
      </c>
      <c r="J15" s="25">
        <v>3.32</v>
      </c>
      <c r="K15" s="25">
        <v>2.86</v>
      </c>
      <c r="L15" s="25">
        <v>2.76</v>
      </c>
      <c r="M15" s="25">
        <v>2.94</v>
      </c>
      <c r="N15" s="25"/>
      <c r="O15" s="25">
        <v>2.61</v>
      </c>
      <c r="P15" s="27">
        <f t="shared" si="0"/>
        <v>2.7433333333333327</v>
      </c>
      <c r="Q15" s="28"/>
      <c r="R15" s="29">
        <v>4.8729969012837548</v>
      </c>
      <c r="S15" s="30">
        <v>4.6256203905648574</v>
      </c>
    </row>
    <row r="16" spans="1:19" x14ac:dyDescent="0.2">
      <c r="A16" s="24">
        <f t="shared" si="1"/>
        <v>35186</v>
      </c>
      <c r="B16" s="25">
        <v>3.05</v>
      </c>
      <c r="C16" s="25">
        <v>3.44</v>
      </c>
      <c r="D16" s="25">
        <v>3.73</v>
      </c>
      <c r="E16" s="25">
        <v>3.45</v>
      </c>
      <c r="F16" s="25">
        <v>3.81</v>
      </c>
      <c r="G16" s="25">
        <v>3.43</v>
      </c>
      <c r="H16" s="25"/>
      <c r="I16" s="25">
        <v>3.6</v>
      </c>
      <c r="J16" s="25">
        <v>3.28</v>
      </c>
      <c r="K16" s="25">
        <v>2.91</v>
      </c>
      <c r="L16" s="25">
        <v>2.81</v>
      </c>
      <c r="M16" s="25">
        <v>3.05</v>
      </c>
      <c r="N16" s="25"/>
      <c r="O16" s="25">
        <v>2.66</v>
      </c>
      <c r="P16" s="27">
        <f t="shared" si="0"/>
        <v>2.7933333333333334</v>
      </c>
      <c r="Q16" s="28"/>
      <c r="R16" s="29">
        <v>4.7393094289508646</v>
      </c>
      <c r="S16" s="30">
        <v>4.3119723218953299</v>
      </c>
    </row>
    <row r="17" spans="1:19" x14ac:dyDescent="0.2">
      <c r="A17" s="24">
        <f t="shared" si="1"/>
        <v>35217</v>
      </c>
      <c r="B17" s="25">
        <v>3.06</v>
      </c>
      <c r="C17" s="25">
        <v>3.5</v>
      </c>
      <c r="D17" s="25">
        <v>3.58</v>
      </c>
      <c r="E17" s="25">
        <v>3.51</v>
      </c>
      <c r="F17" s="25">
        <v>3.79</v>
      </c>
      <c r="G17" s="25">
        <v>3.57</v>
      </c>
      <c r="H17" s="25"/>
      <c r="I17" s="25">
        <v>3.6</v>
      </c>
      <c r="J17" s="25">
        <v>3.26</v>
      </c>
      <c r="K17" s="25">
        <v>2.91</v>
      </c>
      <c r="L17" s="25">
        <v>2.81</v>
      </c>
      <c r="M17" s="25">
        <v>3.09</v>
      </c>
      <c r="N17" s="25"/>
      <c r="O17" s="25">
        <v>2.66</v>
      </c>
      <c r="P17" s="27">
        <f t="shared" si="0"/>
        <v>2.7933333333333334</v>
      </c>
      <c r="Q17" s="28"/>
      <c r="R17" s="29">
        <v>4.575132802124835</v>
      </c>
      <c r="S17" s="30">
        <v>4.1960924935691493</v>
      </c>
    </row>
    <row r="18" spans="1:19" x14ac:dyDescent="0.2">
      <c r="A18" s="24">
        <f t="shared" si="1"/>
        <v>35247</v>
      </c>
      <c r="B18" s="25">
        <v>3.05</v>
      </c>
      <c r="C18" s="25">
        <v>3.53</v>
      </c>
      <c r="D18" s="25">
        <v>3.76</v>
      </c>
      <c r="E18" s="25">
        <v>3.54</v>
      </c>
      <c r="F18" s="25">
        <v>3.76</v>
      </c>
      <c r="G18" s="25">
        <v>3.51</v>
      </c>
      <c r="H18" s="25"/>
      <c r="I18" s="25">
        <v>3.62</v>
      </c>
      <c r="J18" s="25">
        <v>3.37</v>
      </c>
      <c r="K18" s="25">
        <v>2.81</v>
      </c>
      <c r="L18" s="25">
        <v>2.71</v>
      </c>
      <c r="M18" s="25">
        <v>3.04</v>
      </c>
      <c r="N18" s="25"/>
      <c r="O18" s="25">
        <v>2.56</v>
      </c>
      <c r="P18" s="27">
        <f t="shared" si="0"/>
        <v>2.6933333333333334</v>
      </c>
      <c r="Q18" s="28"/>
      <c r="R18" s="29">
        <v>4.7167773351040294</v>
      </c>
      <c r="S18" s="30">
        <v>4.4031311201785908</v>
      </c>
    </row>
    <row r="19" spans="1:19" x14ac:dyDescent="0.2">
      <c r="A19" s="24">
        <f t="shared" si="1"/>
        <v>35278</v>
      </c>
      <c r="B19" s="25">
        <v>3.05</v>
      </c>
      <c r="C19" s="25">
        <v>3.56</v>
      </c>
      <c r="D19" s="25">
        <v>3.85</v>
      </c>
      <c r="E19" s="25">
        <v>3.57</v>
      </c>
      <c r="F19" s="25">
        <v>3.85</v>
      </c>
      <c r="G19" s="25">
        <v>3.56</v>
      </c>
      <c r="H19" s="25"/>
      <c r="I19" s="25">
        <v>3.66</v>
      </c>
      <c r="J19" s="25">
        <v>3.36</v>
      </c>
      <c r="K19" s="25">
        <v>2.84</v>
      </c>
      <c r="L19" s="25">
        <v>2.74</v>
      </c>
      <c r="M19" s="25">
        <v>3.02</v>
      </c>
      <c r="N19" s="25"/>
      <c r="O19" s="25">
        <v>2.59</v>
      </c>
      <c r="P19" s="27">
        <f t="shared" si="0"/>
        <v>2.7233333333333332</v>
      </c>
      <c r="Q19" s="28"/>
      <c r="R19" s="29">
        <v>4.8021248339973441</v>
      </c>
      <c r="S19" s="30">
        <v>4.5615860558009089</v>
      </c>
    </row>
    <row r="20" spans="1:19" x14ac:dyDescent="0.2">
      <c r="A20" s="24">
        <f t="shared" si="1"/>
        <v>35309</v>
      </c>
      <c r="B20" s="25">
        <v>3.06</v>
      </c>
      <c r="C20" s="25">
        <v>3.62</v>
      </c>
      <c r="D20" s="25">
        <v>3.82</v>
      </c>
      <c r="E20" s="25">
        <v>3.62</v>
      </c>
      <c r="F20" s="25">
        <v>3.82</v>
      </c>
      <c r="G20" s="25">
        <v>3.6</v>
      </c>
      <c r="H20" s="25"/>
      <c r="I20" s="25">
        <v>3.68</v>
      </c>
      <c r="J20" s="25">
        <v>3.42</v>
      </c>
      <c r="K20" s="25">
        <v>2.87</v>
      </c>
      <c r="L20" s="25">
        <v>2.77</v>
      </c>
      <c r="M20" s="25">
        <v>3.02</v>
      </c>
      <c r="N20" s="25"/>
      <c r="O20" s="25">
        <v>2.62</v>
      </c>
      <c r="P20" s="27">
        <f t="shared" si="0"/>
        <v>2.7533333333333339</v>
      </c>
      <c r="Q20" s="28"/>
      <c r="R20" s="29">
        <v>5.0374501992031879</v>
      </c>
      <c r="S20" s="30">
        <v>4.9186676008652865</v>
      </c>
    </row>
    <row r="21" spans="1:19" x14ac:dyDescent="0.2">
      <c r="A21" s="24">
        <f t="shared" si="1"/>
        <v>35339</v>
      </c>
      <c r="B21" s="25">
        <v>3.06</v>
      </c>
      <c r="C21" s="25">
        <v>3.63</v>
      </c>
      <c r="D21" s="25">
        <v>3.8</v>
      </c>
      <c r="E21" s="25">
        <v>3.64</v>
      </c>
      <c r="F21" s="25">
        <v>4.0599999999999996</v>
      </c>
      <c r="G21" s="25">
        <v>3.67</v>
      </c>
      <c r="H21" s="25"/>
      <c r="I21" s="25">
        <v>3.79</v>
      </c>
      <c r="J21" s="25">
        <v>3.59</v>
      </c>
      <c r="K21" s="25">
        <v>2.86</v>
      </c>
      <c r="L21" s="25">
        <v>2.76</v>
      </c>
      <c r="M21" s="25">
        <v>3.06</v>
      </c>
      <c r="N21" s="25"/>
      <c r="O21" s="25">
        <v>2.61</v>
      </c>
      <c r="P21" s="27">
        <f t="shared" si="0"/>
        <v>2.7433333333333327</v>
      </c>
      <c r="Q21" s="28"/>
      <c r="R21" s="29">
        <v>5.3048472775564424</v>
      </c>
      <c r="S21" s="30">
        <v>5.180813523612068</v>
      </c>
    </row>
    <row r="22" spans="1:19" x14ac:dyDescent="0.2">
      <c r="A22" s="24">
        <f t="shared" si="1"/>
        <v>35370</v>
      </c>
      <c r="B22" s="32">
        <v>3.84</v>
      </c>
      <c r="C22" s="25">
        <v>3.62</v>
      </c>
      <c r="D22" s="25">
        <v>3.87</v>
      </c>
      <c r="E22" s="25">
        <v>3.64</v>
      </c>
      <c r="F22" s="25">
        <v>4.3600000000000003</v>
      </c>
      <c r="G22" s="25">
        <v>3.64</v>
      </c>
      <c r="H22" s="25"/>
      <c r="I22" s="26">
        <v>4.01</v>
      </c>
      <c r="J22" s="25">
        <v>3.97</v>
      </c>
      <c r="K22" s="25">
        <v>2.93</v>
      </c>
      <c r="L22" s="25">
        <v>2.83</v>
      </c>
      <c r="M22" s="25">
        <v>3.1</v>
      </c>
      <c r="N22" s="25"/>
      <c r="O22" s="25">
        <v>2.68</v>
      </c>
      <c r="P22" s="27">
        <f t="shared" si="0"/>
        <v>2.813333333333333</v>
      </c>
      <c r="Q22" s="28"/>
      <c r="R22" s="29">
        <v>5.4153386454183279</v>
      </c>
      <c r="S22" s="30">
        <v>4.9286246824103506</v>
      </c>
    </row>
    <row r="23" spans="1:19" x14ac:dyDescent="0.2">
      <c r="A23" s="24">
        <f t="shared" si="1"/>
        <v>35400</v>
      </c>
      <c r="B23" s="25">
        <v>3.89</v>
      </c>
      <c r="C23" s="25">
        <v>3.69</v>
      </c>
      <c r="D23" s="25">
        <v>3.97</v>
      </c>
      <c r="E23" s="25">
        <v>3.69</v>
      </c>
      <c r="F23" s="25">
        <v>4.33</v>
      </c>
      <c r="G23" s="25">
        <v>3.73</v>
      </c>
      <c r="H23" s="25"/>
      <c r="I23" s="26">
        <v>4.03</v>
      </c>
      <c r="J23" s="25">
        <v>3.93</v>
      </c>
      <c r="K23" s="25">
        <v>2.91</v>
      </c>
      <c r="L23" s="25">
        <v>2.81</v>
      </c>
      <c r="M23" s="25">
        <v>3.18</v>
      </c>
      <c r="N23" s="25"/>
      <c r="O23" s="25">
        <v>2.66</v>
      </c>
      <c r="P23" s="27">
        <f t="shared" si="0"/>
        <v>2.7933333333333334</v>
      </c>
      <c r="Q23" s="28"/>
      <c r="R23" s="29">
        <v>5.6712815405046495</v>
      </c>
      <c r="S23" s="30">
        <v>5.1346332661013383</v>
      </c>
    </row>
    <row r="24" spans="1:19" x14ac:dyDescent="0.2">
      <c r="A24" s="24">
        <f t="shared" si="1"/>
        <v>35431</v>
      </c>
      <c r="B24" s="25">
        <v>4</v>
      </c>
      <c r="C24" s="25">
        <v>3.77</v>
      </c>
      <c r="D24" s="25">
        <v>4.13</v>
      </c>
      <c r="E24" s="25">
        <v>3.8</v>
      </c>
      <c r="F24" s="25">
        <v>4.3499999999999996</v>
      </c>
      <c r="G24" s="25">
        <v>3.87</v>
      </c>
      <c r="H24" s="25"/>
      <c r="I24" s="25">
        <v>4.13</v>
      </c>
      <c r="J24" s="25">
        <v>4.01</v>
      </c>
      <c r="K24" s="25">
        <v>2.96</v>
      </c>
      <c r="L24" s="25">
        <v>2.86</v>
      </c>
      <c r="M24" s="25">
        <v>3.31</v>
      </c>
      <c r="N24" s="25"/>
      <c r="O24" s="25">
        <v>2.71</v>
      </c>
      <c r="P24" s="27">
        <f t="shared" si="0"/>
        <v>2.8433333333333337</v>
      </c>
      <c r="Q24" s="28"/>
      <c r="R24" s="29">
        <v>5.6572045152722454</v>
      </c>
      <c r="S24" s="30">
        <v>5.0943757553717246</v>
      </c>
    </row>
    <row r="25" spans="1:19" x14ac:dyDescent="0.2">
      <c r="A25" s="24">
        <f t="shared" si="1"/>
        <v>35462</v>
      </c>
      <c r="B25" s="25">
        <v>4.18</v>
      </c>
      <c r="C25" s="25">
        <v>4</v>
      </c>
      <c r="D25" s="25">
        <v>4.37</v>
      </c>
      <c r="E25" s="25">
        <v>3.98</v>
      </c>
      <c r="F25" s="25">
        <v>4.42</v>
      </c>
      <c r="G25" s="25">
        <v>3.95</v>
      </c>
      <c r="H25" s="25"/>
      <c r="I25" s="25">
        <v>4.22</v>
      </c>
      <c r="J25" s="25">
        <v>3.84</v>
      </c>
      <c r="K25" s="25">
        <v>2.92</v>
      </c>
      <c r="L25" s="25">
        <v>2.82</v>
      </c>
      <c r="M25" s="25">
        <v>3.15</v>
      </c>
      <c r="N25" s="25"/>
      <c r="O25" s="25">
        <v>2.67</v>
      </c>
      <c r="P25" s="27">
        <f t="shared" si="0"/>
        <v>2.8033333333333332</v>
      </c>
      <c r="Q25" s="28"/>
      <c r="R25" s="29">
        <v>5.5724878264718907</v>
      </c>
      <c r="S25" s="30">
        <v>4.6330882017236554</v>
      </c>
    </row>
    <row r="26" spans="1:19" x14ac:dyDescent="0.2">
      <c r="A26" s="24">
        <f t="shared" si="1"/>
        <v>35490</v>
      </c>
      <c r="B26" s="25">
        <v>4.17</v>
      </c>
      <c r="C26" s="25">
        <v>3.94</v>
      </c>
      <c r="D26" s="25">
        <v>4.3899999999999997</v>
      </c>
      <c r="E26" s="25">
        <v>3.98</v>
      </c>
      <c r="F26" s="25">
        <v>4.09</v>
      </c>
      <c r="G26" s="25">
        <v>4.12</v>
      </c>
      <c r="H26" s="25"/>
      <c r="I26" s="25">
        <v>4.25</v>
      </c>
      <c r="J26" s="25">
        <v>3.72</v>
      </c>
      <c r="K26" s="25">
        <v>2.77</v>
      </c>
      <c r="L26" s="25">
        <v>2.72</v>
      </c>
      <c r="M26" s="25">
        <v>3.15</v>
      </c>
      <c r="N26" s="25"/>
      <c r="O26" s="25">
        <v>2.57</v>
      </c>
      <c r="P26" s="27">
        <f t="shared" si="0"/>
        <v>2.686666666666667</v>
      </c>
      <c r="Q26" s="28"/>
      <c r="R26" s="29">
        <v>5.4622952633908826</v>
      </c>
      <c r="S26" s="30">
        <v>4.4064787596635702</v>
      </c>
    </row>
    <row r="27" spans="1:19" x14ac:dyDescent="0.2">
      <c r="A27" s="24">
        <f t="shared" si="1"/>
        <v>35521</v>
      </c>
      <c r="B27" s="25">
        <v>4.41</v>
      </c>
      <c r="C27" s="25">
        <v>4.18</v>
      </c>
      <c r="D27" s="25">
        <v>4.45</v>
      </c>
      <c r="E27" s="25">
        <v>4.1500000000000004</v>
      </c>
      <c r="F27" s="25">
        <v>3.73</v>
      </c>
      <c r="G27" s="25">
        <v>4.2699999999999996</v>
      </c>
      <c r="H27" s="25"/>
      <c r="I27" s="25">
        <v>4.07</v>
      </c>
      <c r="J27" s="25">
        <v>3.51</v>
      </c>
      <c r="K27" s="25">
        <v>2.7</v>
      </c>
      <c r="L27" s="25">
        <v>2.6</v>
      </c>
      <c r="M27" s="25">
        <v>3.05</v>
      </c>
      <c r="N27" s="25"/>
      <c r="O27" s="25">
        <v>2.4500000000000002</v>
      </c>
      <c r="P27" s="27">
        <f t="shared" si="0"/>
        <v>2.5833333333333335</v>
      </c>
      <c r="Q27" s="28"/>
      <c r="R27" s="29">
        <v>5.101859229747677</v>
      </c>
      <c r="S27" s="30">
        <v>4.099096785414643</v>
      </c>
    </row>
    <row r="28" spans="1:19" x14ac:dyDescent="0.2">
      <c r="A28" s="24">
        <f t="shared" si="1"/>
        <v>35551</v>
      </c>
      <c r="B28" s="25">
        <v>4.45</v>
      </c>
      <c r="C28" s="25">
        <v>4.38</v>
      </c>
      <c r="D28" s="25">
        <v>4.4800000000000004</v>
      </c>
      <c r="E28" s="25">
        <v>4.25</v>
      </c>
      <c r="F28" s="25">
        <v>3.54</v>
      </c>
      <c r="G28" s="25">
        <v>4.26</v>
      </c>
      <c r="H28" s="25">
        <v>4.1500000000000004</v>
      </c>
      <c r="I28" s="32">
        <v>4.03</v>
      </c>
      <c r="J28" s="32">
        <v>3.59</v>
      </c>
      <c r="K28" s="32">
        <v>2.61</v>
      </c>
      <c r="L28" s="32">
        <v>2.5099999999999998</v>
      </c>
      <c r="M28" s="32">
        <v>3.05</v>
      </c>
      <c r="N28" s="32"/>
      <c r="O28" s="32">
        <v>2.36</v>
      </c>
      <c r="P28" s="27">
        <f t="shared" si="0"/>
        <v>2.4933333333333327</v>
      </c>
      <c r="Q28" s="28"/>
      <c r="R28" s="29">
        <v>5.1491257193448439</v>
      </c>
      <c r="S28" s="30">
        <v>4.3426160987193629</v>
      </c>
    </row>
    <row r="29" spans="1:19" x14ac:dyDescent="0.2">
      <c r="A29" s="33">
        <f t="shared" si="1"/>
        <v>35582</v>
      </c>
      <c r="B29" s="34">
        <v>4.37</v>
      </c>
      <c r="C29" s="34">
        <v>4.24</v>
      </c>
      <c r="D29" s="34">
        <v>4.2300000000000004</v>
      </c>
      <c r="E29" s="34">
        <v>4.1900000000000004</v>
      </c>
      <c r="F29" s="34">
        <v>3.62</v>
      </c>
      <c r="G29" s="34">
        <v>4.3600000000000003</v>
      </c>
      <c r="H29" s="34">
        <v>4.09</v>
      </c>
      <c r="I29" s="35">
        <v>4.04</v>
      </c>
      <c r="J29" s="35">
        <v>3.47</v>
      </c>
      <c r="K29" s="34">
        <v>2.7</v>
      </c>
      <c r="L29" s="34">
        <v>2.6</v>
      </c>
      <c r="M29" s="34">
        <v>2.93</v>
      </c>
      <c r="N29" s="34"/>
      <c r="O29" s="34">
        <v>2.4500000000000002</v>
      </c>
      <c r="P29" s="27">
        <f t="shared" si="0"/>
        <v>2.5833333333333335</v>
      </c>
      <c r="Q29" s="28"/>
      <c r="R29" s="36">
        <v>4.9991699867197887</v>
      </c>
      <c r="S29" s="37">
        <v>4.1081096609511238</v>
      </c>
    </row>
    <row r="30" spans="1:19" x14ac:dyDescent="0.2">
      <c r="A30" s="24">
        <f t="shared" si="1"/>
        <v>35612</v>
      </c>
      <c r="B30" s="25">
        <v>4.25</v>
      </c>
      <c r="C30" s="25">
        <v>4.09</v>
      </c>
      <c r="D30" s="25">
        <v>4.01</v>
      </c>
      <c r="E30" s="25">
        <v>4.03</v>
      </c>
      <c r="F30" s="25">
        <v>3.52</v>
      </c>
      <c r="G30" s="25">
        <v>4.1100000000000003</v>
      </c>
      <c r="H30" s="25">
        <v>4.03</v>
      </c>
      <c r="I30" s="25">
        <v>3.89</v>
      </c>
      <c r="J30" s="25">
        <v>3.24</v>
      </c>
      <c r="K30" s="25">
        <v>2.63</v>
      </c>
      <c r="L30" s="25">
        <v>2.5299999999999998</v>
      </c>
      <c r="M30" s="25">
        <v>2.81</v>
      </c>
      <c r="N30" s="25"/>
      <c r="O30" s="25">
        <v>2.4500000000000002</v>
      </c>
      <c r="P30" s="27">
        <f t="shared" si="0"/>
        <v>2.5366666666666666</v>
      </c>
      <c r="Q30" s="28"/>
      <c r="R30" s="29"/>
      <c r="S30" s="30"/>
    </row>
    <row r="31" spans="1:19" x14ac:dyDescent="0.2">
      <c r="A31" s="24">
        <f t="shared" si="1"/>
        <v>35643</v>
      </c>
      <c r="B31" s="25">
        <v>3.99</v>
      </c>
      <c r="C31" s="25">
        <v>3.8</v>
      </c>
      <c r="D31" s="25">
        <v>3.81</v>
      </c>
      <c r="E31" s="25">
        <v>3.8</v>
      </c>
      <c r="F31" s="25">
        <v>3.43</v>
      </c>
      <c r="G31" s="25">
        <v>3.83</v>
      </c>
      <c r="H31" s="25">
        <v>4.01</v>
      </c>
      <c r="I31" s="25">
        <v>3.69</v>
      </c>
      <c r="J31" s="25">
        <v>3.08</v>
      </c>
      <c r="K31" s="25">
        <v>2.65</v>
      </c>
      <c r="L31" s="25">
        <v>2.5499999999999998</v>
      </c>
      <c r="M31" s="25">
        <v>2.69</v>
      </c>
      <c r="N31" s="25"/>
      <c r="O31" s="25">
        <v>2.4500000000000002</v>
      </c>
      <c r="P31" s="27">
        <f t="shared" si="0"/>
        <v>2.5499999999999998</v>
      </c>
      <c r="Q31" s="28"/>
      <c r="R31" s="29"/>
      <c r="S31" s="30"/>
    </row>
    <row r="32" spans="1:19" x14ac:dyDescent="0.2">
      <c r="A32" s="24">
        <f t="shared" si="1"/>
        <v>35674</v>
      </c>
      <c r="B32" s="25">
        <v>3.9</v>
      </c>
      <c r="C32" s="25">
        <v>3.69</v>
      </c>
      <c r="D32" s="25">
        <v>3.89</v>
      </c>
      <c r="E32" s="25">
        <v>3.71</v>
      </c>
      <c r="F32" s="25">
        <v>3.5</v>
      </c>
      <c r="G32" s="25">
        <v>3.76</v>
      </c>
      <c r="H32" s="25">
        <v>3.89</v>
      </c>
      <c r="I32" s="25">
        <v>3.69</v>
      </c>
      <c r="J32" s="38" t="s">
        <v>26</v>
      </c>
      <c r="K32" s="25">
        <v>2.73</v>
      </c>
      <c r="L32" s="25">
        <v>2.63</v>
      </c>
      <c r="M32" s="25">
        <v>2.57</v>
      </c>
      <c r="N32" s="25"/>
      <c r="O32" s="25">
        <v>2.5299999999999998</v>
      </c>
      <c r="P32" s="27">
        <f t="shared" si="0"/>
        <v>2.6299999999999994</v>
      </c>
      <c r="Q32" s="28"/>
      <c r="R32" s="29"/>
      <c r="S32" s="30"/>
    </row>
    <row r="33" spans="1:19" x14ac:dyDescent="0.2">
      <c r="A33" s="24">
        <f t="shared" si="1"/>
        <v>35704</v>
      </c>
      <c r="B33" s="25">
        <v>3.83</v>
      </c>
      <c r="C33" s="25">
        <v>3.62</v>
      </c>
      <c r="D33" s="25">
        <v>3.74</v>
      </c>
      <c r="E33" s="25">
        <v>3.61</v>
      </c>
      <c r="F33" s="25">
        <v>3.48</v>
      </c>
      <c r="G33" s="25">
        <v>3.7</v>
      </c>
      <c r="H33" s="25">
        <v>3.7</v>
      </c>
      <c r="I33" s="25">
        <v>3.62</v>
      </c>
      <c r="J33" s="25">
        <v>3.24</v>
      </c>
      <c r="K33" s="25">
        <v>2.76</v>
      </c>
      <c r="L33" s="25">
        <v>2.66</v>
      </c>
      <c r="M33" s="25">
        <v>2.64</v>
      </c>
      <c r="N33" s="25"/>
      <c r="O33" s="25">
        <v>2.56</v>
      </c>
      <c r="P33" s="27">
        <f t="shared" si="0"/>
        <v>2.66</v>
      </c>
      <c r="Q33" s="28"/>
      <c r="R33" s="29"/>
      <c r="S33" s="30"/>
    </row>
    <row r="34" spans="1:19" x14ac:dyDescent="0.2">
      <c r="A34" s="24">
        <f t="shared" si="1"/>
        <v>35735</v>
      </c>
      <c r="B34" s="25">
        <v>3.77</v>
      </c>
      <c r="C34" s="25">
        <v>3.58</v>
      </c>
      <c r="D34" s="25">
        <v>3.69</v>
      </c>
      <c r="E34" s="25">
        <v>3.6</v>
      </c>
      <c r="F34" s="25">
        <v>3.69</v>
      </c>
      <c r="G34" s="25">
        <v>3.63</v>
      </c>
      <c r="H34" s="25">
        <v>3.73</v>
      </c>
      <c r="I34" s="25">
        <v>3.68</v>
      </c>
      <c r="J34" s="25">
        <v>3.37</v>
      </c>
      <c r="K34" s="25">
        <v>2.83</v>
      </c>
      <c r="L34" s="25">
        <v>2.73</v>
      </c>
      <c r="M34" s="25">
        <v>2.71</v>
      </c>
      <c r="N34" s="25"/>
      <c r="O34" s="25">
        <v>2.63</v>
      </c>
      <c r="P34" s="27">
        <f t="shared" si="0"/>
        <v>2.7300000000000004</v>
      </c>
      <c r="Q34" s="28"/>
      <c r="R34" s="29"/>
      <c r="S34" s="30"/>
    </row>
    <row r="35" spans="1:19" x14ac:dyDescent="0.2">
      <c r="A35" s="24">
        <f t="shared" si="1"/>
        <v>35765</v>
      </c>
      <c r="B35" s="25">
        <v>3.82</v>
      </c>
      <c r="C35" s="25">
        <v>3.62</v>
      </c>
      <c r="D35" s="25">
        <v>3.77</v>
      </c>
      <c r="E35" s="25">
        <v>3.63</v>
      </c>
      <c r="F35" s="25">
        <v>3.48</v>
      </c>
      <c r="G35" s="25">
        <v>3.6</v>
      </c>
      <c r="H35" s="25">
        <v>3.6</v>
      </c>
      <c r="I35" s="25">
        <v>3.6</v>
      </c>
      <c r="J35" s="25">
        <v>3.59</v>
      </c>
      <c r="K35" s="25">
        <v>2.76</v>
      </c>
      <c r="L35" s="25">
        <v>2.66</v>
      </c>
      <c r="M35" s="25">
        <v>2.79</v>
      </c>
      <c r="N35" s="25"/>
      <c r="O35" s="25">
        <v>2.56</v>
      </c>
      <c r="P35" s="27">
        <f t="shared" si="0"/>
        <v>2.66</v>
      </c>
      <c r="Q35" s="28"/>
      <c r="R35" s="29"/>
      <c r="S35" s="30"/>
    </row>
    <row r="36" spans="1:19" x14ac:dyDescent="0.2">
      <c r="A36" s="24">
        <f t="shared" si="1"/>
        <v>35796</v>
      </c>
      <c r="B36" s="25">
        <v>3.75</v>
      </c>
      <c r="C36" s="25">
        <v>3.58</v>
      </c>
      <c r="D36" s="25">
        <v>3.78</v>
      </c>
      <c r="E36" s="25">
        <v>3.55</v>
      </c>
      <c r="F36" s="25">
        <v>3.4</v>
      </c>
      <c r="G36" s="25">
        <v>3.54</v>
      </c>
      <c r="H36" s="25">
        <v>3.57</v>
      </c>
      <c r="I36" s="25">
        <v>3.54</v>
      </c>
      <c r="J36" s="25">
        <v>3.4</v>
      </c>
      <c r="K36" s="25">
        <v>2.67</v>
      </c>
      <c r="L36" s="25">
        <v>2.57</v>
      </c>
      <c r="M36" s="25">
        <v>2.61</v>
      </c>
      <c r="N36" s="25"/>
      <c r="O36" s="25">
        <v>2.4700000000000002</v>
      </c>
      <c r="P36" s="27">
        <f t="shared" si="0"/>
        <v>2.5700000000000003</v>
      </c>
      <c r="Q36" s="28"/>
      <c r="R36" s="29"/>
      <c r="S36" s="30"/>
    </row>
    <row r="37" spans="1:19" x14ac:dyDescent="0.2">
      <c r="A37" s="24">
        <f t="shared" si="1"/>
        <v>35827</v>
      </c>
      <c r="B37" s="25">
        <v>3.81</v>
      </c>
      <c r="C37" s="25">
        <v>3.6</v>
      </c>
      <c r="D37" s="25">
        <v>3.92</v>
      </c>
      <c r="E37" s="25">
        <v>3.62</v>
      </c>
      <c r="F37" s="25">
        <v>2.96</v>
      </c>
      <c r="G37" s="25">
        <v>3.66</v>
      </c>
      <c r="H37" s="25">
        <v>3.65</v>
      </c>
      <c r="I37" s="25">
        <v>3.43</v>
      </c>
      <c r="J37" s="25">
        <v>2.93</v>
      </c>
      <c r="K37" s="25">
        <v>2.7</v>
      </c>
      <c r="L37" s="25">
        <v>2.6</v>
      </c>
      <c r="M37" s="25">
        <v>2.73</v>
      </c>
      <c r="N37" s="25"/>
      <c r="O37" s="25">
        <v>2.5</v>
      </c>
      <c r="P37" s="27">
        <f t="shared" si="0"/>
        <v>2.6</v>
      </c>
      <c r="Q37" s="28"/>
      <c r="R37" s="29"/>
      <c r="S37" s="30"/>
    </row>
    <row r="38" spans="1:19" x14ac:dyDescent="0.2">
      <c r="A38" s="24">
        <f t="shared" si="1"/>
        <v>35855</v>
      </c>
      <c r="B38" s="25">
        <v>3.83</v>
      </c>
      <c r="C38" s="25">
        <v>3.63</v>
      </c>
      <c r="D38" s="25">
        <v>3.94</v>
      </c>
      <c r="E38" s="25">
        <v>3.64</v>
      </c>
      <c r="F38" s="25">
        <v>2.83</v>
      </c>
      <c r="G38" s="25">
        <v>3.76</v>
      </c>
      <c r="H38" s="25">
        <v>3.59</v>
      </c>
      <c r="I38" s="25">
        <v>3.44</v>
      </c>
      <c r="J38" s="25">
        <v>2.74</v>
      </c>
      <c r="K38" s="25">
        <v>2.67</v>
      </c>
      <c r="L38" s="25">
        <v>2.57</v>
      </c>
      <c r="M38" s="25">
        <v>2.61</v>
      </c>
      <c r="N38" s="25"/>
      <c r="O38" s="25">
        <v>2.42</v>
      </c>
      <c r="P38" s="27">
        <f t="shared" si="0"/>
        <v>2.5533333333333332</v>
      </c>
      <c r="Q38" s="28"/>
      <c r="R38" s="29"/>
      <c r="S38" s="30"/>
    </row>
    <row r="39" spans="1:19" x14ac:dyDescent="0.2">
      <c r="A39" s="24">
        <f t="shared" si="1"/>
        <v>35886</v>
      </c>
      <c r="B39" s="25">
        <v>3.54</v>
      </c>
      <c r="C39" s="25">
        <v>3.55</v>
      </c>
      <c r="D39" s="25">
        <v>3.57</v>
      </c>
      <c r="E39" s="25">
        <v>3.55</v>
      </c>
      <c r="F39" s="25">
        <v>2.5099999999999998</v>
      </c>
      <c r="G39" s="25">
        <v>3.75</v>
      </c>
      <c r="H39" s="25">
        <v>3.42</v>
      </c>
      <c r="I39" s="25">
        <v>3.19</v>
      </c>
      <c r="J39" s="25">
        <v>2.8</v>
      </c>
      <c r="K39" s="25">
        <v>2.66</v>
      </c>
      <c r="L39" s="25">
        <v>2.56</v>
      </c>
      <c r="M39" s="25">
        <v>2.4900000000000002</v>
      </c>
      <c r="N39" s="25"/>
      <c r="O39" s="25">
        <v>2.46</v>
      </c>
      <c r="P39" s="27">
        <f t="shared" si="0"/>
        <v>2.56</v>
      </c>
      <c r="Q39" s="28"/>
      <c r="R39" s="29"/>
      <c r="S39" s="30"/>
    </row>
    <row r="40" spans="1:19" x14ac:dyDescent="0.2">
      <c r="A40" s="24">
        <v>35916</v>
      </c>
      <c r="B40" s="25">
        <v>3.41</v>
      </c>
      <c r="C40" s="25">
        <v>3.49</v>
      </c>
      <c r="D40" s="25">
        <v>3.35</v>
      </c>
      <c r="E40" s="25">
        <v>3.44</v>
      </c>
      <c r="F40" s="25">
        <v>2.71</v>
      </c>
      <c r="G40" s="25">
        <v>3.51</v>
      </c>
      <c r="H40" s="25">
        <v>3.42</v>
      </c>
      <c r="I40" s="25">
        <v>3.19</v>
      </c>
      <c r="J40" s="25">
        <v>2.5</v>
      </c>
      <c r="K40" s="25">
        <v>2.65</v>
      </c>
      <c r="L40" s="25">
        <v>2.5499999999999998</v>
      </c>
      <c r="M40" s="25">
        <v>2.34</v>
      </c>
      <c r="N40" s="25"/>
      <c r="O40" s="25">
        <v>2.4500000000000002</v>
      </c>
      <c r="P40" s="27">
        <f t="shared" si="0"/>
        <v>2.5499999999999998</v>
      </c>
      <c r="Q40" s="28"/>
      <c r="R40" s="29"/>
      <c r="S40" s="30"/>
    </row>
    <row r="41" spans="1:19" x14ac:dyDescent="0.2">
      <c r="A41" s="24">
        <v>35947</v>
      </c>
      <c r="B41" s="25">
        <v>3.41</v>
      </c>
      <c r="C41" s="25">
        <v>3.06</v>
      </c>
      <c r="D41" s="25">
        <v>3.23</v>
      </c>
      <c r="E41" s="25">
        <v>3.1</v>
      </c>
      <c r="F41" s="25">
        <v>2.58</v>
      </c>
      <c r="G41" s="25">
        <v>3.18</v>
      </c>
      <c r="H41" s="25">
        <v>3.3</v>
      </c>
      <c r="I41" s="25">
        <v>3</v>
      </c>
      <c r="J41" s="25">
        <v>2.37</v>
      </c>
      <c r="K41" s="25">
        <v>2.64</v>
      </c>
      <c r="L41" s="25">
        <v>2.54</v>
      </c>
      <c r="M41" s="25">
        <v>2.14</v>
      </c>
      <c r="N41" s="25"/>
      <c r="O41" s="25">
        <v>2.39</v>
      </c>
      <c r="P41" s="27">
        <f t="shared" si="0"/>
        <v>2.5233333333333334</v>
      </c>
      <c r="Q41" s="28"/>
      <c r="R41" s="29"/>
      <c r="S41" s="30"/>
    </row>
    <row r="42" spans="1:19" x14ac:dyDescent="0.2">
      <c r="A42" s="24">
        <v>35977</v>
      </c>
      <c r="B42" s="25">
        <v>3.21</v>
      </c>
      <c r="C42" s="25">
        <v>2.78</v>
      </c>
      <c r="D42" s="25">
        <v>3.12</v>
      </c>
      <c r="E42" s="25">
        <v>2.79</v>
      </c>
      <c r="F42" s="25">
        <v>2.56</v>
      </c>
      <c r="G42" s="25">
        <v>2.85</v>
      </c>
      <c r="H42" s="25">
        <v>3.17</v>
      </c>
      <c r="I42" s="25">
        <v>2.84</v>
      </c>
      <c r="J42" s="25">
        <v>2.36</v>
      </c>
      <c r="K42" s="25">
        <v>2.67</v>
      </c>
      <c r="L42" s="25">
        <v>2.57</v>
      </c>
      <c r="M42" s="25">
        <v>2</v>
      </c>
      <c r="N42" s="25"/>
      <c r="O42" s="25">
        <v>2.42</v>
      </c>
      <c r="P42" s="27">
        <f t="shared" si="0"/>
        <v>2.5533333333333332</v>
      </c>
      <c r="Q42" s="28"/>
      <c r="R42" s="29"/>
      <c r="S42" s="30"/>
    </row>
    <row r="43" spans="1:19" x14ac:dyDescent="0.2">
      <c r="A43" s="24">
        <v>36008</v>
      </c>
      <c r="B43" s="25">
        <v>3.17</v>
      </c>
      <c r="C43" s="25">
        <v>2.68</v>
      </c>
      <c r="D43" s="25">
        <v>3.12</v>
      </c>
      <c r="E43" s="25">
        <v>2.68</v>
      </c>
      <c r="F43" s="25">
        <v>2.58</v>
      </c>
      <c r="G43" s="25">
        <v>2.77</v>
      </c>
      <c r="H43" s="25">
        <v>3.06</v>
      </c>
      <c r="I43" s="25">
        <v>2.79</v>
      </c>
      <c r="J43" s="25">
        <v>2.38</v>
      </c>
      <c r="K43" s="25">
        <v>2.6</v>
      </c>
      <c r="L43" s="25">
        <v>2.5</v>
      </c>
      <c r="M43" s="25">
        <v>1.92</v>
      </c>
      <c r="N43" s="25"/>
      <c r="O43" s="25">
        <v>2.35</v>
      </c>
      <c r="P43" s="27">
        <f t="shared" si="0"/>
        <v>2.4833333333333329</v>
      </c>
      <c r="Q43" s="28"/>
      <c r="R43" s="29"/>
      <c r="S43" s="30"/>
    </row>
    <row r="44" spans="1:19" x14ac:dyDescent="0.2">
      <c r="A44" s="24">
        <v>36039</v>
      </c>
      <c r="B44" s="25">
        <v>2.98</v>
      </c>
      <c r="C44" s="25">
        <v>2.65</v>
      </c>
      <c r="D44" s="25">
        <v>3.17</v>
      </c>
      <c r="E44" s="25">
        <v>2.66</v>
      </c>
      <c r="F44" s="25">
        <v>2.56</v>
      </c>
      <c r="G44" s="25">
        <v>2.68</v>
      </c>
      <c r="H44" s="25">
        <v>2.78</v>
      </c>
      <c r="I44" s="25">
        <v>2.74</v>
      </c>
      <c r="J44" s="25">
        <v>2.36</v>
      </c>
      <c r="K44" s="25">
        <v>2.5099999999999998</v>
      </c>
      <c r="L44" s="25">
        <v>2.41</v>
      </c>
      <c r="M44" s="25">
        <v>1.85</v>
      </c>
      <c r="N44" s="25"/>
      <c r="O44" s="25">
        <v>2.2599999999999998</v>
      </c>
      <c r="P44" s="27">
        <f t="shared" si="0"/>
        <v>2.3933333333333331</v>
      </c>
      <c r="Q44" s="28"/>
      <c r="R44" s="29"/>
      <c r="S44" s="30"/>
    </row>
    <row r="45" spans="1:19" x14ac:dyDescent="0.2">
      <c r="A45" s="24">
        <v>36069</v>
      </c>
      <c r="B45" s="25">
        <v>2.78</v>
      </c>
      <c r="C45" s="25">
        <v>2.74</v>
      </c>
      <c r="D45" s="25">
        <v>3.1</v>
      </c>
      <c r="E45" s="25">
        <v>2.71</v>
      </c>
      <c r="F45" s="25">
        <v>2.58</v>
      </c>
      <c r="G45" s="25">
        <v>2.81</v>
      </c>
      <c r="H45" s="25">
        <v>2.82</v>
      </c>
      <c r="I45" s="25">
        <v>2.76</v>
      </c>
      <c r="J45" s="25">
        <v>2.38</v>
      </c>
      <c r="K45" s="25">
        <v>2.4900000000000002</v>
      </c>
      <c r="L45" s="25">
        <v>2.39</v>
      </c>
      <c r="M45" s="25">
        <v>1.83</v>
      </c>
      <c r="N45" s="25">
        <v>2.34</v>
      </c>
      <c r="O45" s="25">
        <v>2.2400000000000002</v>
      </c>
      <c r="P45" s="27">
        <f t="shared" ref="P45:P72" si="2">+(K45+L45+N45+O45)/4</f>
        <v>2.3650000000000002</v>
      </c>
      <c r="Q45" s="28"/>
      <c r="R45" s="29"/>
      <c r="S45" s="30"/>
    </row>
    <row r="46" spans="1:19" x14ac:dyDescent="0.2">
      <c r="A46" s="24">
        <v>36100</v>
      </c>
      <c r="B46" s="25">
        <v>2.75</v>
      </c>
      <c r="C46" s="25">
        <v>2.67</v>
      </c>
      <c r="D46" s="25">
        <v>3.15</v>
      </c>
      <c r="E46" s="25">
        <v>2.69</v>
      </c>
      <c r="F46" s="25">
        <v>2.71</v>
      </c>
      <c r="G46" s="25">
        <v>2.78</v>
      </c>
      <c r="H46" s="25">
        <v>2.76</v>
      </c>
      <c r="I46" s="25">
        <v>2.78</v>
      </c>
      <c r="J46" s="25">
        <v>2.5099999999999998</v>
      </c>
      <c r="K46" s="25">
        <v>2.4500000000000002</v>
      </c>
      <c r="L46" s="25">
        <v>2.35</v>
      </c>
      <c r="M46" s="25">
        <v>1.77</v>
      </c>
      <c r="N46" s="25">
        <v>2.2999999999999998</v>
      </c>
      <c r="O46" s="25">
        <v>2.2000000000000002</v>
      </c>
      <c r="P46" s="27">
        <f t="shared" si="2"/>
        <v>2.3250000000000002</v>
      </c>
      <c r="Q46" s="28"/>
      <c r="R46" s="29"/>
      <c r="S46" s="30"/>
    </row>
    <row r="47" spans="1:19" x14ac:dyDescent="0.2">
      <c r="A47" s="24">
        <v>36130</v>
      </c>
      <c r="B47" s="25">
        <v>2.75</v>
      </c>
      <c r="C47" s="25">
        <v>2.66</v>
      </c>
      <c r="D47" s="25">
        <v>3.15</v>
      </c>
      <c r="E47" s="25">
        <v>2.66</v>
      </c>
      <c r="F47" s="25">
        <v>2.57</v>
      </c>
      <c r="G47" s="25">
        <v>2.71</v>
      </c>
      <c r="H47" s="25">
        <v>2.75</v>
      </c>
      <c r="I47" s="25">
        <v>2.72</v>
      </c>
      <c r="J47" s="38" t="s">
        <v>26</v>
      </c>
      <c r="K47" s="25">
        <v>2.39</v>
      </c>
      <c r="L47" s="25">
        <v>2.29</v>
      </c>
      <c r="M47" s="25">
        <v>1.69</v>
      </c>
      <c r="N47" s="25">
        <v>2.2400000000000002</v>
      </c>
      <c r="O47" s="25">
        <v>2.14</v>
      </c>
      <c r="P47" s="27">
        <f t="shared" si="2"/>
        <v>2.2650000000000001</v>
      </c>
      <c r="Q47" s="28"/>
      <c r="R47" s="29"/>
      <c r="S47" s="30"/>
    </row>
    <row r="48" spans="1:19" x14ac:dyDescent="0.2">
      <c r="A48" s="24">
        <f>DATE(YEAR(A47+31),MONTH(A47+31),1)</f>
        <v>36161</v>
      </c>
      <c r="B48" s="25">
        <v>2.76</v>
      </c>
      <c r="C48" s="25">
        <v>2.7</v>
      </c>
      <c r="D48" s="25">
        <v>3.2</v>
      </c>
      <c r="E48" s="25">
        <v>2.7</v>
      </c>
      <c r="F48" s="25">
        <v>2.61</v>
      </c>
      <c r="G48" s="25">
        <v>2.78</v>
      </c>
      <c r="H48" s="25">
        <v>2.77</v>
      </c>
      <c r="I48" s="25">
        <v>2.77</v>
      </c>
      <c r="J48" s="25">
        <v>2.5299999999999998</v>
      </c>
      <c r="K48" s="25">
        <v>2.2999999999999998</v>
      </c>
      <c r="L48" s="25">
        <v>2.2000000000000002</v>
      </c>
      <c r="M48" s="25">
        <v>1.62</v>
      </c>
      <c r="N48" s="25">
        <v>2.15</v>
      </c>
      <c r="O48" s="25">
        <v>2.0499999999999998</v>
      </c>
      <c r="P48" s="27">
        <f t="shared" si="2"/>
        <v>2.1749999999999998</v>
      </c>
      <c r="Q48" s="28"/>
      <c r="R48" s="29"/>
      <c r="S48" s="30"/>
    </row>
    <row r="49" spans="1:19" x14ac:dyDescent="0.2">
      <c r="A49" s="24">
        <f>DATE(YEAR(A48+31),MONTH(A48+31),1)</f>
        <v>36192</v>
      </c>
      <c r="B49" s="25">
        <v>2.79</v>
      </c>
      <c r="C49" s="25">
        <v>2.71</v>
      </c>
      <c r="D49" s="25">
        <v>3.19</v>
      </c>
      <c r="E49" s="25">
        <v>2.88</v>
      </c>
      <c r="F49" s="25">
        <v>2.61</v>
      </c>
      <c r="G49" s="25">
        <v>2.79</v>
      </c>
      <c r="H49" s="25">
        <v>2.71</v>
      </c>
      <c r="I49" s="25">
        <v>2.78</v>
      </c>
      <c r="J49" s="25">
        <v>2.57</v>
      </c>
      <c r="K49" s="25">
        <v>2.25</v>
      </c>
      <c r="L49" s="25">
        <v>2.15</v>
      </c>
      <c r="M49" s="25">
        <v>1.61</v>
      </c>
      <c r="N49" s="25">
        <v>2.1</v>
      </c>
      <c r="O49" s="25">
        <v>2</v>
      </c>
      <c r="P49" s="27">
        <f t="shared" si="2"/>
        <v>2.125</v>
      </c>
      <c r="Q49" s="28"/>
      <c r="R49" s="29"/>
      <c r="S49" s="30"/>
    </row>
    <row r="50" spans="1:19" x14ac:dyDescent="0.2">
      <c r="A50" s="24">
        <f>DATE(YEAR(A49+31),MONTH(A49+31),1)</f>
        <v>36220</v>
      </c>
      <c r="B50" s="25">
        <v>2.79</v>
      </c>
      <c r="C50" s="25">
        <v>2.72</v>
      </c>
      <c r="D50" s="25">
        <v>3.14</v>
      </c>
      <c r="E50" s="25">
        <v>2.91</v>
      </c>
      <c r="F50" s="25">
        <v>2.6</v>
      </c>
      <c r="G50" s="25">
        <v>2.79</v>
      </c>
      <c r="H50" s="25">
        <v>2.77</v>
      </c>
      <c r="I50" s="25">
        <v>2.78</v>
      </c>
      <c r="J50" s="38">
        <v>2.5</v>
      </c>
      <c r="K50" s="25">
        <v>2.19</v>
      </c>
      <c r="L50" s="25">
        <v>2.09</v>
      </c>
      <c r="M50" s="25">
        <v>1.57</v>
      </c>
      <c r="N50" s="25">
        <v>2.04</v>
      </c>
      <c r="O50" s="25">
        <v>1.94</v>
      </c>
      <c r="P50" s="27">
        <f t="shared" si="2"/>
        <v>2.0649999999999999</v>
      </c>
      <c r="Q50" s="28"/>
      <c r="R50" s="29"/>
      <c r="S50" s="30"/>
    </row>
    <row r="51" spans="1:19" x14ac:dyDescent="0.2">
      <c r="A51" s="24">
        <f>DATE(YEAR(A50+31),MONTH(A50+31),1)</f>
        <v>36251</v>
      </c>
      <c r="B51" s="25">
        <v>2.78</v>
      </c>
      <c r="C51" s="25">
        <v>2.57</v>
      </c>
      <c r="D51" s="25">
        <v>3.04</v>
      </c>
      <c r="E51" s="25">
        <v>2.86</v>
      </c>
      <c r="F51" s="25">
        <v>2.67</v>
      </c>
      <c r="G51" s="25">
        <v>2.72</v>
      </c>
      <c r="H51" s="25">
        <v>2.8</v>
      </c>
      <c r="I51" s="25">
        <v>2.76</v>
      </c>
      <c r="J51" s="25">
        <v>2.58</v>
      </c>
      <c r="K51" s="25">
        <v>2.17</v>
      </c>
      <c r="L51" s="25">
        <v>2.0699999999999998</v>
      </c>
      <c r="M51" s="25">
        <v>1.54</v>
      </c>
      <c r="N51" s="25">
        <v>2.02</v>
      </c>
      <c r="O51" s="25">
        <v>1.92</v>
      </c>
      <c r="P51" s="27">
        <f t="shared" si="2"/>
        <v>2.0449999999999999</v>
      </c>
      <c r="Q51" s="28"/>
      <c r="R51" s="29"/>
      <c r="S51" s="30"/>
    </row>
    <row r="52" spans="1:19" x14ac:dyDescent="0.2">
      <c r="A52" s="24">
        <v>36281</v>
      </c>
      <c r="B52" s="25">
        <v>2.78</v>
      </c>
      <c r="C52" s="25">
        <v>2.46</v>
      </c>
      <c r="D52" s="25">
        <v>3.03</v>
      </c>
      <c r="E52" s="25">
        <v>2.79</v>
      </c>
      <c r="F52" s="25">
        <v>3.05</v>
      </c>
      <c r="G52" s="25">
        <v>2.56</v>
      </c>
      <c r="H52" s="25">
        <v>2.78</v>
      </c>
      <c r="I52" s="25">
        <v>2.88</v>
      </c>
      <c r="J52" s="25">
        <v>2.8</v>
      </c>
      <c r="K52" s="25">
        <v>2.21</v>
      </c>
      <c r="L52" s="25">
        <v>2.11</v>
      </c>
      <c r="M52" s="25">
        <v>1.57</v>
      </c>
      <c r="N52" s="25">
        <v>2.06</v>
      </c>
      <c r="O52" s="25">
        <v>1.96</v>
      </c>
      <c r="P52" s="27">
        <f t="shared" si="2"/>
        <v>2.085</v>
      </c>
      <c r="Q52" s="28"/>
      <c r="R52" s="29"/>
      <c r="S52" s="30"/>
    </row>
    <row r="53" spans="1:19" x14ac:dyDescent="0.2">
      <c r="A53" s="24">
        <v>36312</v>
      </c>
      <c r="B53" s="25">
        <v>2.79</v>
      </c>
      <c r="C53" s="25">
        <v>2.42</v>
      </c>
      <c r="D53" s="25">
        <v>3.02</v>
      </c>
      <c r="E53" s="25">
        <v>2.77</v>
      </c>
      <c r="F53" s="25">
        <v>3.15</v>
      </c>
      <c r="G53" s="25">
        <v>2.73</v>
      </c>
      <c r="H53" s="25">
        <v>2.77</v>
      </c>
      <c r="I53" s="25">
        <v>2.93</v>
      </c>
      <c r="J53" s="25">
        <v>2.99</v>
      </c>
      <c r="K53" s="25">
        <v>2.2799999999999998</v>
      </c>
      <c r="L53" s="25">
        <v>2.1800000000000002</v>
      </c>
      <c r="M53" s="25">
        <v>1.64</v>
      </c>
      <c r="N53" s="25">
        <v>2.13</v>
      </c>
      <c r="O53" s="25">
        <v>2.0299999999999998</v>
      </c>
      <c r="P53" s="27">
        <f t="shared" si="2"/>
        <v>2.1549999999999998</v>
      </c>
      <c r="Q53" s="28"/>
      <c r="R53" s="29"/>
      <c r="S53" s="30"/>
    </row>
    <row r="54" spans="1:19" x14ac:dyDescent="0.2">
      <c r="A54" s="24">
        <v>36342</v>
      </c>
      <c r="B54" s="25">
        <v>2.78</v>
      </c>
      <c r="C54" s="25">
        <v>2.4700000000000002</v>
      </c>
      <c r="D54" s="25">
        <v>3.13</v>
      </c>
      <c r="E54" s="25">
        <v>2.8</v>
      </c>
      <c r="F54" s="25">
        <v>3.17</v>
      </c>
      <c r="G54" s="25">
        <v>2.88</v>
      </c>
      <c r="H54" s="25">
        <v>2.87</v>
      </c>
      <c r="I54" s="25">
        <v>2.99</v>
      </c>
      <c r="J54" s="25">
        <v>2.94</v>
      </c>
      <c r="K54" s="25">
        <v>2.41</v>
      </c>
      <c r="L54" s="25">
        <v>2.31</v>
      </c>
      <c r="M54" s="25">
        <v>1.77</v>
      </c>
      <c r="N54" s="25">
        <v>2.2599999999999998</v>
      </c>
      <c r="O54" s="25">
        <v>2.16</v>
      </c>
      <c r="P54" s="27">
        <f t="shared" si="2"/>
        <v>2.2850000000000001</v>
      </c>
      <c r="Q54" s="28"/>
      <c r="R54" s="29"/>
      <c r="S54" s="30"/>
    </row>
    <row r="55" spans="1:19" x14ac:dyDescent="0.2">
      <c r="A55" s="24">
        <v>36373</v>
      </c>
      <c r="B55" s="25">
        <v>2.88</v>
      </c>
      <c r="C55" s="25">
        <v>2.54</v>
      </c>
      <c r="D55" s="25">
        <v>3.3</v>
      </c>
      <c r="E55" s="25">
        <v>2.88</v>
      </c>
      <c r="F55" s="25">
        <v>3.43</v>
      </c>
      <c r="G55" s="25">
        <v>3.01</v>
      </c>
      <c r="H55" s="25">
        <v>3.11</v>
      </c>
      <c r="I55" s="25">
        <v>3.17</v>
      </c>
      <c r="J55" s="25">
        <v>3.34</v>
      </c>
      <c r="K55" s="25">
        <v>2.62</v>
      </c>
      <c r="L55" s="25">
        <v>2.52</v>
      </c>
      <c r="M55" s="25">
        <v>1.92</v>
      </c>
      <c r="N55" s="25">
        <v>2.4700000000000002</v>
      </c>
      <c r="O55" s="25">
        <v>2.37</v>
      </c>
      <c r="P55" s="27">
        <f t="shared" si="2"/>
        <v>2.4950000000000001</v>
      </c>
      <c r="Q55" s="28"/>
      <c r="R55" s="29"/>
      <c r="S55" s="30"/>
    </row>
    <row r="56" spans="1:19" x14ac:dyDescent="0.2">
      <c r="A56" s="24">
        <v>36404</v>
      </c>
      <c r="B56" s="25">
        <v>2.94</v>
      </c>
      <c r="C56" s="25">
        <v>2.89</v>
      </c>
      <c r="D56" s="25">
        <v>3.35</v>
      </c>
      <c r="E56" s="25">
        <v>3.01</v>
      </c>
      <c r="F56" s="25">
        <v>3.71</v>
      </c>
      <c r="G56" s="25">
        <v>3.14</v>
      </c>
      <c r="H56" s="25">
        <v>3.25</v>
      </c>
      <c r="I56" s="25">
        <v>3.35</v>
      </c>
      <c r="J56" s="38">
        <v>3.48</v>
      </c>
      <c r="K56" s="25">
        <v>2.92</v>
      </c>
      <c r="L56" s="25">
        <v>2.82</v>
      </c>
      <c r="M56" s="25">
        <v>2.23</v>
      </c>
      <c r="N56" s="25">
        <v>2.77</v>
      </c>
      <c r="O56" s="25">
        <v>2.67</v>
      </c>
      <c r="P56" s="27">
        <f t="shared" si="2"/>
        <v>2.7949999999999999</v>
      </c>
      <c r="Q56" s="28"/>
      <c r="R56" s="29"/>
      <c r="S56" s="30"/>
    </row>
    <row r="57" spans="1:19" x14ac:dyDescent="0.2">
      <c r="A57" s="24">
        <v>36434</v>
      </c>
      <c r="B57" s="25">
        <v>3</v>
      </c>
      <c r="C57" s="25">
        <v>3.26</v>
      </c>
      <c r="D57" s="25">
        <v>3.4</v>
      </c>
      <c r="E57" s="25">
        <v>3.17</v>
      </c>
      <c r="F57" s="25">
        <v>4.0999999999999996</v>
      </c>
      <c r="G57" s="25">
        <v>3.29</v>
      </c>
      <c r="H57" s="25">
        <v>3.46</v>
      </c>
      <c r="I57" s="25">
        <v>3.57</v>
      </c>
      <c r="J57" s="25">
        <v>3.74</v>
      </c>
      <c r="K57" s="25">
        <v>3.19</v>
      </c>
      <c r="L57" s="25">
        <v>3.09</v>
      </c>
      <c r="M57" s="25">
        <v>2.52</v>
      </c>
      <c r="N57" s="25">
        <v>3.04</v>
      </c>
      <c r="O57" s="25">
        <v>2.94</v>
      </c>
      <c r="P57" s="27">
        <f t="shared" si="2"/>
        <v>3.0649999999999999</v>
      </c>
      <c r="Q57" s="28"/>
      <c r="R57" s="29"/>
      <c r="S57" s="30"/>
    </row>
    <row r="58" spans="1:19" x14ac:dyDescent="0.2">
      <c r="A58" s="24">
        <v>36465</v>
      </c>
      <c r="B58" s="25">
        <v>3.19</v>
      </c>
      <c r="C58" s="25">
        <v>3.52</v>
      </c>
      <c r="D58" s="25">
        <v>3.63</v>
      </c>
      <c r="E58" s="38">
        <v>3.32</v>
      </c>
      <c r="F58" s="25">
        <v>4.22</v>
      </c>
      <c r="G58" s="25">
        <v>3.43</v>
      </c>
      <c r="H58" s="25">
        <v>3.62</v>
      </c>
      <c r="I58" s="25">
        <v>3.73</v>
      </c>
      <c r="J58" s="38" t="s">
        <v>26</v>
      </c>
      <c r="K58" s="25">
        <v>3.29</v>
      </c>
      <c r="L58" s="25">
        <v>3.19</v>
      </c>
      <c r="M58" s="25">
        <v>2.61</v>
      </c>
      <c r="N58" s="25">
        <v>3.14</v>
      </c>
      <c r="O58" s="25">
        <v>3.04</v>
      </c>
      <c r="P58" s="27">
        <f t="shared" si="2"/>
        <v>3.165</v>
      </c>
      <c r="Q58" s="28"/>
      <c r="R58" s="29"/>
      <c r="S58" s="30"/>
    </row>
    <row r="59" spans="1:19" x14ac:dyDescent="0.2">
      <c r="A59" s="24">
        <v>36495</v>
      </c>
      <c r="B59" s="25">
        <v>3.4</v>
      </c>
      <c r="C59" s="25">
        <v>3.77</v>
      </c>
      <c r="D59" s="25">
        <v>3.88</v>
      </c>
      <c r="E59" s="25">
        <v>3.52</v>
      </c>
      <c r="F59" s="25">
        <v>4.37</v>
      </c>
      <c r="G59" s="25">
        <v>3.66</v>
      </c>
      <c r="H59" s="25">
        <v>3.92</v>
      </c>
      <c r="I59" s="25">
        <v>3.94</v>
      </c>
      <c r="J59" s="38" t="s">
        <v>26</v>
      </c>
      <c r="K59" s="25">
        <v>3.66</v>
      </c>
      <c r="L59" s="25">
        <v>3.56</v>
      </c>
      <c r="M59" s="25">
        <v>2.99</v>
      </c>
      <c r="N59" s="25">
        <v>3.51</v>
      </c>
      <c r="O59" s="25">
        <v>3.41</v>
      </c>
      <c r="P59" s="27">
        <f t="shared" si="2"/>
        <v>3.5350000000000001</v>
      </c>
      <c r="Q59" s="28"/>
      <c r="R59" s="29"/>
      <c r="S59" s="30"/>
    </row>
    <row r="60" spans="1:19" x14ac:dyDescent="0.2">
      <c r="A60" s="39">
        <v>36526</v>
      </c>
      <c r="B60" s="25">
        <v>3.65</v>
      </c>
      <c r="C60" s="25">
        <v>4.01</v>
      </c>
      <c r="D60" s="25">
        <v>4.1900000000000004</v>
      </c>
      <c r="E60" s="25">
        <v>3.78</v>
      </c>
      <c r="F60" s="25">
        <v>4.59</v>
      </c>
      <c r="G60" s="25">
        <v>3.87</v>
      </c>
      <c r="H60" s="25">
        <v>4.1500000000000004</v>
      </c>
      <c r="I60" s="25">
        <v>4.16</v>
      </c>
      <c r="J60" s="25">
        <v>4.1399999999999997</v>
      </c>
      <c r="K60" s="25">
        <v>3.87</v>
      </c>
      <c r="L60" s="25">
        <v>3.74</v>
      </c>
      <c r="M60" s="25">
        <v>3.21</v>
      </c>
      <c r="N60" s="25">
        <v>3.59</v>
      </c>
      <c r="O60" s="25">
        <v>3.69</v>
      </c>
      <c r="P60" s="27">
        <f t="shared" si="2"/>
        <v>3.7224999999999997</v>
      </c>
      <c r="Q60" s="28"/>
      <c r="R60" s="29"/>
      <c r="S60" s="30"/>
    </row>
    <row r="61" spans="1:19" x14ac:dyDescent="0.2">
      <c r="A61" s="39">
        <v>36557</v>
      </c>
      <c r="B61" s="25">
        <v>3.78</v>
      </c>
      <c r="C61" s="25">
        <v>4.03</v>
      </c>
      <c r="D61" s="25">
        <v>4.32</v>
      </c>
      <c r="E61" s="25">
        <v>3.96</v>
      </c>
      <c r="F61" s="25">
        <v>4.66</v>
      </c>
      <c r="G61" s="25">
        <v>4.1500000000000004</v>
      </c>
      <c r="H61" s="25">
        <v>4.3499999999999996</v>
      </c>
      <c r="I61" s="25">
        <v>4.3</v>
      </c>
      <c r="J61" s="38">
        <v>4.46</v>
      </c>
      <c r="K61" s="25">
        <v>4.0999999999999996</v>
      </c>
      <c r="L61" s="25">
        <v>4</v>
      </c>
      <c r="M61" s="25">
        <v>3.41</v>
      </c>
      <c r="N61" s="25">
        <v>3.95</v>
      </c>
      <c r="O61" s="25">
        <v>3.85</v>
      </c>
      <c r="P61" s="27">
        <f t="shared" si="2"/>
        <v>3.9750000000000001</v>
      </c>
      <c r="Q61" s="28"/>
      <c r="R61" s="29"/>
      <c r="S61" s="30"/>
    </row>
    <row r="62" spans="1:19" x14ac:dyDescent="0.2">
      <c r="A62" s="39">
        <v>36586</v>
      </c>
      <c r="B62" s="25">
        <v>3.79</v>
      </c>
      <c r="C62" s="25">
        <v>4.0999999999999996</v>
      </c>
      <c r="D62" s="25">
        <v>4.4400000000000004</v>
      </c>
      <c r="E62" s="25">
        <v>4.05</v>
      </c>
      <c r="F62" s="25">
        <v>4.8600000000000003</v>
      </c>
      <c r="G62" s="25">
        <v>4.32</v>
      </c>
      <c r="H62" s="25">
        <v>4.5199999999999996</v>
      </c>
      <c r="I62" s="25">
        <v>4.46</v>
      </c>
      <c r="J62" s="38" t="s">
        <v>26</v>
      </c>
      <c r="K62" s="25">
        <v>4.2699999999999996</v>
      </c>
      <c r="L62" s="25">
        <v>4.17</v>
      </c>
      <c r="M62" s="25">
        <v>3.5</v>
      </c>
      <c r="N62" s="25">
        <v>4.12</v>
      </c>
      <c r="O62" s="25">
        <v>4.0199999999999996</v>
      </c>
      <c r="P62" s="27">
        <f t="shared" si="2"/>
        <v>4.1449999999999996</v>
      </c>
      <c r="Q62" s="28"/>
      <c r="R62" s="29"/>
      <c r="S62" s="30"/>
    </row>
    <row r="63" spans="1:19" x14ac:dyDescent="0.2">
      <c r="A63" s="39">
        <v>36617</v>
      </c>
      <c r="B63" s="25">
        <v>4.2</v>
      </c>
      <c r="C63" s="25">
        <v>4.2300000000000004</v>
      </c>
      <c r="D63" s="25">
        <v>4.49</v>
      </c>
      <c r="E63" s="25">
        <v>4.25</v>
      </c>
      <c r="F63" s="25">
        <v>5.03</v>
      </c>
      <c r="G63" s="25">
        <v>4.46</v>
      </c>
      <c r="H63" s="25">
        <v>4.6900000000000004</v>
      </c>
      <c r="I63" s="25">
        <v>4.6399999999999997</v>
      </c>
      <c r="J63" s="38" t="s">
        <v>26</v>
      </c>
      <c r="K63" s="25">
        <v>4.4400000000000004</v>
      </c>
      <c r="L63" s="25">
        <v>4.34</v>
      </c>
      <c r="M63" s="25">
        <v>3.61</v>
      </c>
      <c r="N63" s="25">
        <v>4.29</v>
      </c>
      <c r="O63" s="25">
        <v>4.1900000000000004</v>
      </c>
      <c r="P63" s="27">
        <f t="shared" si="2"/>
        <v>4.3150000000000004</v>
      </c>
      <c r="Q63" s="28"/>
      <c r="R63" s="29"/>
      <c r="S63" s="30"/>
    </row>
    <row r="64" spans="1:19" x14ac:dyDescent="0.2">
      <c r="A64" s="39">
        <v>36647</v>
      </c>
      <c r="B64" s="25">
        <v>4.38</v>
      </c>
      <c r="C64" s="25">
        <v>4.22</v>
      </c>
      <c r="D64" s="25">
        <v>4.5</v>
      </c>
      <c r="E64" s="25">
        <v>4.3499999999999996</v>
      </c>
      <c r="F64" s="25">
        <v>4.59</v>
      </c>
      <c r="G64" s="25">
        <v>4.51</v>
      </c>
      <c r="H64" s="25">
        <v>4.79</v>
      </c>
      <c r="I64" s="25">
        <v>4.53</v>
      </c>
      <c r="J64" s="38" t="s">
        <v>26</v>
      </c>
      <c r="K64" s="25">
        <v>4.51</v>
      </c>
      <c r="L64" s="25">
        <v>4.41</v>
      </c>
      <c r="M64" s="25">
        <v>3.65</v>
      </c>
      <c r="N64" s="25">
        <v>4.3600000000000003</v>
      </c>
      <c r="O64" s="25">
        <v>4.26</v>
      </c>
      <c r="P64" s="27">
        <f t="shared" si="2"/>
        <v>4.3849999999999998</v>
      </c>
      <c r="Q64" s="28"/>
      <c r="R64" s="29"/>
      <c r="S64" s="30"/>
    </row>
    <row r="65" spans="1:19" x14ac:dyDescent="0.2">
      <c r="A65" s="39">
        <v>36678</v>
      </c>
      <c r="B65" s="25">
        <v>4.5199999999999996</v>
      </c>
      <c r="C65" s="25">
        <v>4.29</v>
      </c>
      <c r="D65" s="25">
        <v>4.57</v>
      </c>
      <c r="E65" s="25">
        <v>4.38</v>
      </c>
      <c r="F65" s="25">
        <v>5.07</v>
      </c>
      <c r="G65" s="25">
        <v>4.54</v>
      </c>
      <c r="H65" s="25">
        <v>4.8499999999999996</v>
      </c>
      <c r="I65" s="25">
        <v>4.74</v>
      </c>
      <c r="J65" s="38" t="s">
        <v>26</v>
      </c>
      <c r="K65" s="25">
        <v>4.7300000000000004</v>
      </c>
      <c r="L65" s="25">
        <v>4.63</v>
      </c>
      <c r="M65" s="25">
        <v>3.73</v>
      </c>
      <c r="N65" s="25">
        <v>4.58</v>
      </c>
      <c r="O65" s="25">
        <v>4.4800000000000004</v>
      </c>
      <c r="P65" s="27">
        <f t="shared" si="2"/>
        <v>4.6050000000000004</v>
      </c>
      <c r="Q65" s="28"/>
      <c r="R65" s="29"/>
      <c r="S65" s="30"/>
    </row>
    <row r="66" spans="1:19" x14ac:dyDescent="0.2">
      <c r="A66" s="39">
        <v>36708</v>
      </c>
      <c r="B66" s="25">
        <v>4.66</v>
      </c>
      <c r="C66" s="25">
        <v>4.32</v>
      </c>
      <c r="D66" s="25">
        <v>4.5999999999999996</v>
      </c>
      <c r="E66" s="25">
        <v>4.42</v>
      </c>
      <c r="F66" s="25">
        <v>5.43</v>
      </c>
      <c r="G66" s="25">
        <v>4.55</v>
      </c>
      <c r="H66" s="25">
        <v>4.84</v>
      </c>
      <c r="I66" s="25">
        <v>4.8600000000000003</v>
      </c>
      <c r="J66" s="38" t="s">
        <v>26</v>
      </c>
      <c r="K66" s="25">
        <v>4.7300000000000004</v>
      </c>
      <c r="L66" s="25">
        <v>4.63</v>
      </c>
      <c r="M66" s="25">
        <v>3.74</v>
      </c>
      <c r="N66" s="25">
        <v>4.58</v>
      </c>
      <c r="O66" s="25">
        <v>4.4800000000000004</v>
      </c>
      <c r="P66" s="27">
        <f t="shared" si="2"/>
        <v>4.6050000000000004</v>
      </c>
      <c r="Q66" s="28"/>
      <c r="R66" s="29"/>
      <c r="S66" s="30"/>
    </row>
    <row r="67" spans="1:19" x14ac:dyDescent="0.2">
      <c r="A67" s="39">
        <v>36739</v>
      </c>
      <c r="B67" s="25">
        <v>4.5599999999999996</v>
      </c>
      <c r="C67" s="25">
        <v>4.18</v>
      </c>
      <c r="D67" s="25">
        <v>4.47</v>
      </c>
      <c r="E67" s="25">
        <v>4.4000000000000004</v>
      </c>
      <c r="F67" s="25">
        <v>5.46</v>
      </c>
      <c r="G67" s="25">
        <v>4.57</v>
      </c>
      <c r="H67" s="25">
        <v>4.78</v>
      </c>
      <c r="I67" s="25">
        <v>4.84</v>
      </c>
      <c r="J67" s="38" t="s">
        <v>26</v>
      </c>
      <c r="K67" s="25">
        <v>4.88</v>
      </c>
      <c r="L67" s="25">
        <v>4.78</v>
      </c>
      <c r="M67" s="25">
        <v>3.8</v>
      </c>
      <c r="N67" s="25">
        <v>4.7300000000000004</v>
      </c>
      <c r="O67" s="25">
        <v>4.63</v>
      </c>
      <c r="P67" s="27">
        <f t="shared" si="2"/>
        <v>4.7549999999999999</v>
      </c>
      <c r="Q67" s="28"/>
      <c r="R67" s="29"/>
      <c r="S67" s="30"/>
    </row>
    <row r="68" spans="1:19" x14ac:dyDescent="0.2">
      <c r="A68" s="39">
        <v>36770</v>
      </c>
      <c r="B68" s="25">
        <v>4.58</v>
      </c>
      <c r="C68" s="25">
        <v>4.34</v>
      </c>
      <c r="D68" s="25">
        <v>4.5999999999999996</v>
      </c>
      <c r="E68" s="25">
        <v>4.41</v>
      </c>
      <c r="F68" s="25">
        <v>5.53</v>
      </c>
      <c r="G68" s="25">
        <v>4.5599999999999996</v>
      </c>
      <c r="H68" s="25">
        <v>4.7699999999999996</v>
      </c>
      <c r="I68" s="25">
        <v>4.9000000000000004</v>
      </c>
      <c r="J68" s="38" t="s">
        <v>26</v>
      </c>
      <c r="K68" s="25">
        <v>4.95</v>
      </c>
      <c r="L68" s="25">
        <v>4.8499999999999996</v>
      </c>
      <c r="M68" s="25">
        <v>3.83</v>
      </c>
      <c r="N68" s="25">
        <v>4.8</v>
      </c>
      <c r="O68" s="25">
        <v>4.7</v>
      </c>
      <c r="P68" s="27">
        <f t="shared" si="2"/>
        <v>4.8250000000000002</v>
      </c>
      <c r="Q68" s="28"/>
      <c r="R68" s="29"/>
      <c r="S68" s="30"/>
    </row>
    <row r="69" spans="1:19" x14ac:dyDescent="0.2">
      <c r="A69" s="39">
        <v>36800</v>
      </c>
      <c r="B69" s="25">
        <v>4.5999999999999996</v>
      </c>
      <c r="C69" s="25">
        <v>4.45</v>
      </c>
      <c r="D69" s="25">
        <v>4.74</v>
      </c>
      <c r="E69" s="25">
        <v>4.46</v>
      </c>
      <c r="F69" s="25">
        <v>5.91</v>
      </c>
      <c r="G69" s="25">
        <v>4.63</v>
      </c>
      <c r="H69" s="25">
        <v>4.74</v>
      </c>
      <c r="I69" s="25">
        <v>5.04</v>
      </c>
      <c r="J69" s="38" t="s">
        <v>26</v>
      </c>
      <c r="K69" s="25">
        <v>5.0999999999999996</v>
      </c>
      <c r="L69" s="25">
        <v>5</v>
      </c>
      <c r="M69" s="25">
        <v>3.92</v>
      </c>
      <c r="N69" s="25">
        <v>4.95</v>
      </c>
      <c r="O69" s="25">
        <v>4.8499999999999996</v>
      </c>
      <c r="P69" s="27">
        <f t="shared" si="2"/>
        <v>4.9749999999999996</v>
      </c>
      <c r="Q69" s="28"/>
      <c r="R69" s="29"/>
      <c r="S69" s="30"/>
    </row>
    <row r="70" spans="1:19" x14ac:dyDescent="0.2">
      <c r="A70" s="39">
        <v>36831</v>
      </c>
      <c r="B70" s="25">
        <v>4.6900000000000004</v>
      </c>
      <c r="C70" s="25">
        <v>4.45</v>
      </c>
      <c r="D70" s="25">
        <v>4.72</v>
      </c>
      <c r="E70" s="25">
        <v>4.55</v>
      </c>
      <c r="F70" s="25">
        <v>5.87</v>
      </c>
      <c r="G70" s="25">
        <v>4.6900000000000004</v>
      </c>
      <c r="H70" s="25">
        <v>4.92</v>
      </c>
      <c r="I70" s="25">
        <v>5.13</v>
      </c>
      <c r="J70" s="38" t="s">
        <v>26</v>
      </c>
      <c r="K70" s="25">
        <v>5.32</v>
      </c>
      <c r="L70" s="25">
        <v>5.22</v>
      </c>
      <c r="M70" s="25">
        <v>4.0999999999999996</v>
      </c>
      <c r="N70" s="25">
        <v>5.17</v>
      </c>
      <c r="O70" s="25">
        <v>5.07</v>
      </c>
      <c r="P70" s="27">
        <f t="shared" si="2"/>
        <v>5.1950000000000003</v>
      </c>
      <c r="Q70" s="28"/>
      <c r="R70" s="40"/>
      <c r="S70" s="40"/>
    </row>
    <row r="71" spans="1:19" x14ac:dyDescent="0.2">
      <c r="A71" s="39">
        <v>36861</v>
      </c>
      <c r="B71" s="25">
        <v>4.75</v>
      </c>
      <c r="C71" s="25">
        <v>4.47</v>
      </c>
      <c r="D71" s="25">
        <v>4.7300000000000004</v>
      </c>
      <c r="E71" s="25">
        <v>4.5999999999999996</v>
      </c>
      <c r="F71" s="25">
        <v>5.72</v>
      </c>
      <c r="G71" s="25">
        <v>4.74</v>
      </c>
      <c r="H71" s="25">
        <v>5.22</v>
      </c>
      <c r="I71" s="25">
        <v>4.97</v>
      </c>
      <c r="J71" s="25"/>
      <c r="K71" s="25">
        <v>5.46</v>
      </c>
      <c r="L71" s="25">
        <v>5.36</v>
      </c>
      <c r="M71" s="25">
        <v>4.21</v>
      </c>
      <c r="N71" s="25">
        <v>5.31</v>
      </c>
      <c r="O71" s="25">
        <v>5.21</v>
      </c>
      <c r="P71" s="27">
        <f t="shared" si="2"/>
        <v>5.335</v>
      </c>
      <c r="Q71" s="28"/>
      <c r="R71" s="40"/>
      <c r="S71" s="40"/>
    </row>
    <row r="72" spans="1:19" x14ac:dyDescent="0.2">
      <c r="A72" s="39">
        <v>36892</v>
      </c>
      <c r="B72" s="25">
        <v>4.8099999999999996</v>
      </c>
      <c r="C72" s="25">
        <v>4.54</v>
      </c>
      <c r="D72" s="25">
        <v>4.8899999999999997</v>
      </c>
      <c r="E72" s="25">
        <v>4.6500000000000004</v>
      </c>
      <c r="F72" s="25">
        <v>4.9800000000000004</v>
      </c>
      <c r="G72" s="25">
        <v>4.8</v>
      </c>
      <c r="H72" s="25">
        <v>5.17</v>
      </c>
      <c r="I72" s="25">
        <v>5.05</v>
      </c>
      <c r="J72" s="25">
        <v>5.26</v>
      </c>
      <c r="K72" s="25">
        <v>5.37</v>
      </c>
      <c r="L72" s="25">
        <v>5.27</v>
      </c>
      <c r="M72" s="25">
        <v>4.2699999999999996</v>
      </c>
      <c r="N72" s="25">
        <v>5.22</v>
      </c>
      <c r="O72" s="25">
        <v>5.12</v>
      </c>
      <c r="P72" s="27">
        <f t="shared" si="2"/>
        <v>5.2450000000000001</v>
      </c>
      <c r="Q72" s="28"/>
      <c r="R72" s="40"/>
      <c r="S72" s="40"/>
    </row>
    <row r="73" spans="1:19" x14ac:dyDescent="0.2">
      <c r="A73" s="39">
        <v>36923</v>
      </c>
      <c r="B73" s="25">
        <v>4.8600000000000003</v>
      </c>
      <c r="C73" s="25">
        <v>4.68</v>
      </c>
      <c r="D73" s="25">
        <v>4.93</v>
      </c>
      <c r="E73" s="25">
        <v>4.72</v>
      </c>
      <c r="F73" s="25">
        <v>4.66</v>
      </c>
      <c r="G73" s="25">
        <v>4.8600000000000003</v>
      </c>
      <c r="H73" s="25">
        <v>5.0999999999999996</v>
      </c>
      <c r="I73" s="25">
        <v>4.8</v>
      </c>
      <c r="J73" s="25">
        <v>4.33</v>
      </c>
      <c r="K73" s="25">
        <v>5.23</v>
      </c>
      <c r="L73" s="25">
        <v>5.13</v>
      </c>
      <c r="M73" s="25">
        <v>4.1399999999999997</v>
      </c>
      <c r="N73" s="25">
        <v>5.08</v>
      </c>
      <c r="O73" s="25">
        <v>4.9800000000000004</v>
      </c>
      <c r="P73" s="25">
        <v>4.91</v>
      </c>
      <c r="Q73" s="28"/>
      <c r="R73" s="40"/>
      <c r="S73" s="40"/>
    </row>
    <row r="74" spans="1:19" x14ac:dyDescent="0.2">
      <c r="A74" s="39">
        <v>36951</v>
      </c>
      <c r="B74" s="25">
        <v>4.8600000000000003</v>
      </c>
      <c r="C74" s="25">
        <v>4.6399999999999997</v>
      </c>
      <c r="D74" s="25">
        <v>4.92</v>
      </c>
      <c r="E74" s="25">
        <v>4.74</v>
      </c>
      <c r="F74" s="25">
        <v>4.8499999999999996</v>
      </c>
      <c r="G74" s="25">
        <v>4.92</v>
      </c>
      <c r="H74" s="25">
        <v>4.97</v>
      </c>
      <c r="I74" s="25">
        <v>4.87</v>
      </c>
      <c r="J74" s="25"/>
      <c r="K74" s="25">
        <v>5.15</v>
      </c>
      <c r="L74" s="25">
        <v>5.05</v>
      </c>
      <c r="M74" s="25">
        <v>4.0999999999999996</v>
      </c>
      <c r="N74" s="25">
        <v>4.9000000000000004</v>
      </c>
      <c r="O74" s="25">
        <v>4.8</v>
      </c>
      <c r="P74" s="25">
        <v>4.8</v>
      </c>
      <c r="Q74" s="28"/>
      <c r="R74" s="40"/>
      <c r="S74" s="40"/>
    </row>
    <row r="75" spans="1:19" x14ac:dyDescent="0.2">
      <c r="A75" s="39">
        <v>36982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8"/>
      <c r="R75" s="40"/>
      <c r="S75" s="40"/>
    </row>
    <row r="76" spans="1:19" x14ac:dyDescent="0.2">
      <c r="A76" s="39">
        <v>37012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8"/>
      <c r="R76" s="40"/>
      <c r="S76" s="40"/>
    </row>
    <row r="77" spans="1:19" x14ac:dyDescent="0.2">
      <c r="A77" s="39">
        <v>37043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8"/>
      <c r="R77" s="40"/>
      <c r="S77" s="40"/>
    </row>
    <row r="78" spans="1:19" x14ac:dyDescent="0.2">
      <c r="A78" s="39">
        <v>37073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8"/>
      <c r="R78" s="40"/>
      <c r="S78" s="40"/>
    </row>
    <row r="79" spans="1:19" x14ac:dyDescent="0.2">
      <c r="A79" s="39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8"/>
      <c r="R79" s="40"/>
      <c r="S79" s="40"/>
    </row>
    <row r="80" spans="1:19" x14ac:dyDescent="0.2">
      <c r="A80" s="41"/>
      <c r="B80" s="25"/>
      <c r="C80" s="25"/>
      <c r="D80" s="25"/>
      <c r="E80" s="25"/>
      <c r="F80" s="25"/>
      <c r="G80" s="25"/>
      <c r="H80" s="25"/>
      <c r="I80" s="25"/>
      <c r="J80" s="25"/>
      <c r="K80" s="41"/>
      <c r="L80" s="41"/>
      <c r="M80" s="41"/>
      <c r="N80" s="41"/>
      <c r="O80" s="41"/>
      <c r="P80" s="41"/>
      <c r="Q80" s="28"/>
      <c r="R80" s="40"/>
      <c r="S80" s="40"/>
    </row>
    <row r="81" spans="1:19" x14ac:dyDescent="0.2">
      <c r="A81" s="4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40"/>
      <c r="S81" s="40"/>
    </row>
    <row r="82" spans="1:1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3"/>
      <c r="R82" s="4"/>
      <c r="S82" s="4"/>
    </row>
    <row r="83" spans="1:19" x14ac:dyDescent="0.2">
      <c r="A83" s="44" t="s">
        <v>27</v>
      </c>
      <c r="B83" s="45" t="s">
        <v>28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3"/>
      <c r="R83" s="4"/>
      <c r="S83" s="4"/>
    </row>
    <row r="84" spans="1:19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"/>
      <c r="N84" s="4"/>
      <c r="O84" s="4"/>
      <c r="P84" s="4"/>
      <c r="Q84" s="43"/>
      <c r="R84" s="4"/>
      <c r="S84" s="4"/>
    </row>
    <row r="85" spans="1:19" x14ac:dyDescent="0.2">
      <c r="A85" s="46"/>
      <c r="B85" s="46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"/>
      <c r="N85" s="4"/>
      <c r="O85" s="4"/>
      <c r="P85" s="4"/>
      <c r="Q85" s="43"/>
      <c r="R85" s="4"/>
      <c r="S85" s="4"/>
    </row>
    <row r="86" spans="1:19" x14ac:dyDescent="0.2">
      <c r="A86" s="28"/>
      <c r="B86" s="28"/>
      <c r="C86" s="43"/>
      <c r="D86" s="43"/>
      <c r="E86" s="43"/>
      <c r="F86" s="43"/>
      <c r="G86" s="43"/>
      <c r="H86" s="43"/>
      <c r="I86" s="28"/>
      <c r="J86" s="28"/>
      <c r="K86" s="43"/>
      <c r="L86" s="43"/>
      <c r="M86" s="4"/>
      <c r="N86" s="4"/>
      <c r="O86" s="4"/>
      <c r="P86" s="4"/>
      <c r="Q86" s="43"/>
      <c r="R86" s="4"/>
      <c r="S86" s="4"/>
    </row>
    <row r="87" spans="1:19" x14ac:dyDescent="0.2">
      <c r="A87" s="28"/>
      <c r="B87" s="28"/>
      <c r="C87" s="43"/>
      <c r="D87" s="43"/>
      <c r="E87" s="43"/>
      <c r="F87" s="43"/>
      <c r="G87" s="43"/>
      <c r="H87" s="43"/>
      <c r="I87" s="43"/>
      <c r="J87" s="28"/>
      <c r="K87" s="43"/>
      <c r="L87" s="43"/>
      <c r="M87" s="4"/>
      <c r="N87" s="4"/>
      <c r="O87" s="4"/>
      <c r="P87" s="4"/>
      <c r="Q87" s="4"/>
      <c r="R87" s="4"/>
      <c r="S87" s="4"/>
    </row>
    <row r="88" spans="1:19" x14ac:dyDescent="0.2">
      <c r="A88" s="28"/>
      <c r="B88" s="28"/>
      <c r="C88" s="43"/>
      <c r="D88" s="43"/>
      <c r="E88" s="43"/>
      <c r="F88" s="43"/>
      <c r="G88" s="43"/>
      <c r="H88" s="43"/>
      <c r="I88" s="43"/>
      <c r="J88" s="28"/>
      <c r="K88" s="43"/>
      <c r="L88" s="43"/>
      <c r="M88" s="4"/>
      <c r="N88" s="4"/>
      <c r="O88" s="4"/>
      <c r="P88" s="4"/>
      <c r="Q88" s="4"/>
      <c r="R88" s="4"/>
      <c r="S88" s="4"/>
    </row>
    <row r="89" spans="1:19" x14ac:dyDescent="0.2">
      <c r="A89" s="28"/>
      <c r="B89" s="28"/>
      <c r="C89" s="43"/>
      <c r="D89" s="43"/>
      <c r="E89" s="43"/>
      <c r="F89" s="43"/>
      <c r="G89" s="43"/>
      <c r="H89" s="43"/>
      <c r="I89" s="43"/>
      <c r="J89" s="28"/>
      <c r="K89" s="43"/>
      <c r="L89" s="43"/>
      <c r="M89" s="4"/>
      <c r="N89" s="4"/>
      <c r="O89" s="4"/>
      <c r="P89" s="4"/>
      <c r="Q89" s="4"/>
      <c r="R89" s="4"/>
      <c r="S89" s="4"/>
    </row>
    <row r="90" spans="1:19" x14ac:dyDescent="0.2">
      <c r="A90" s="28"/>
      <c r="B90" s="28"/>
      <c r="C90" s="43"/>
      <c r="D90" s="43"/>
      <c r="E90" s="43"/>
      <c r="F90" s="43"/>
      <c r="G90" s="43"/>
      <c r="H90" s="43"/>
      <c r="I90" s="43"/>
      <c r="J90" s="28"/>
      <c r="K90" s="43"/>
      <c r="L90" s="43"/>
      <c r="M90" s="4"/>
      <c r="N90" s="4"/>
      <c r="O90" s="4"/>
      <c r="P90" s="4"/>
      <c r="Q90" s="4"/>
      <c r="R90" s="4"/>
      <c r="S90" s="4"/>
    </row>
    <row r="91" spans="1:19" x14ac:dyDescent="0.2">
      <c r="A91" s="28"/>
      <c r="B91" s="28"/>
      <c r="C91" s="43"/>
      <c r="D91" s="43"/>
      <c r="E91" s="43"/>
      <c r="F91" s="43"/>
      <c r="G91" s="43"/>
      <c r="H91" s="43"/>
      <c r="I91" s="43"/>
      <c r="J91" s="28"/>
      <c r="K91" s="43"/>
      <c r="L91" s="43"/>
      <c r="M91" s="4"/>
      <c r="N91" s="4"/>
      <c r="O91" s="4"/>
      <c r="P91" s="4"/>
      <c r="Q91" s="4"/>
      <c r="R91" s="4"/>
      <c r="S91" s="4"/>
    </row>
    <row r="92" spans="1:19" x14ac:dyDescent="0.2">
      <c r="A92" s="28"/>
      <c r="B92" s="28"/>
      <c r="C92" s="3"/>
      <c r="D92" s="3"/>
      <c r="E92" s="3"/>
      <c r="F92" s="3"/>
      <c r="G92" s="3"/>
      <c r="H92" s="3"/>
      <c r="I92" s="3"/>
      <c r="J92" s="28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28"/>
      <c r="B93" s="28"/>
      <c r="C93" s="3"/>
      <c r="D93" s="47"/>
      <c r="E93" s="47"/>
      <c r="F93" s="47"/>
      <c r="G93" s="3"/>
      <c r="H93" s="3"/>
      <c r="I93" s="3"/>
      <c r="J93" s="28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x14ac:dyDescent="0.25">
      <c r="A94" s="28"/>
      <c r="B94" s="28"/>
      <c r="C94" s="3"/>
      <c r="D94" s="48"/>
      <c r="E94" s="48"/>
      <c r="F94" s="48"/>
      <c r="G94" s="3"/>
      <c r="H94" s="3"/>
      <c r="I94" s="3"/>
      <c r="J94" s="28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28"/>
      <c r="B95" s="28"/>
      <c r="C95" s="3"/>
      <c r="D95" s="3"/>
      <c r="E95" s="3"/>
      <c r="F95" s="3"/>
      <c r="G95" s="3"/>
      <c r="H95" s="3"/>
      <c r="I95" s="3"/>
      <c r="J95" s="28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49"/>
      <c r="B96" s="28"/>
      <c r="C96" s="3"/>
      <c r="D96" s="3"/>
      <c r="E96" s="3"/>
      <c r="F96" s="3"/>
      <c r="G96" s="3"/>
      <c r="H96" s="3"/>
      <c r="I96" s="3"/>
      <c r="J96" s="28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49"/>
      <c r="B97" s="28"/>
      <c r="C97" s="3"/>
      <c r="D97" s="3"/>
      <c r="E97" s="3"/>
      <c r="F97" s="3"/>
      <c r="G97" s="3"/>
      <c r="H97" s="3"/>
      <c r="I97" s="3"/>
      <c r="J97" s="28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50"/>
      <c r="B98" s="50"/>
      <c r="C98" s="51"/>
      <c r="D98" s="3"/>
      <c r="E98" s="52"/>
      <c r="F98" s="3"/>
      <c r="G98" s="3"/>
      <c r="H98" s="3"/>
      <c r="I98" s="3"/>
      <c r="J98" s="50"/>
      <c r="K98" s="51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28"/>
      <c r="B99" s="28"/>
      <c r="C99" s="3"/>
      <c r="D99" s="3"/>
      <c r="E99" s="3"/>
      <c r="F99" s="3"/>
      <c r="G99" s="3"/>
      <c r="H99" s="3"/>
      <c r="I99" s="3"/>
      <c r="J99" s="28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28"/>
      <c r="B100" s="28"/>
      <c r="C100" s="3"/>
      <c r="D100" s="3"/>
      <c r="E100" s="3"/>
      <c r="F100" s="3"/>
      <c r="G100" s="3"/>
      <c r="H100" s="3"/>
      <c r="I100" s="3"/>
      <c r="J100" s="28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28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28"/>
      <c r="B102" s="28"/>
      <c r="C102" s="3"/>
      <c r="D102" s="3"/>
      <c r="E102" s="3"/>
      <c r="F102" s="3"/>
      <c r="G102" s="3"/>
      <c r="H102" s="3"/>
      <c r="I102" s="3"/>
      <c r="J102" s="28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43"/>
      <c r="B103" s="43"/>
      <c r="C103" s="3"/>
      <c r="D103" s="3"/>
      <c r="E103" s="3"/>
      <c r="F103" s="3"/>
      <c r="G103" s="3"/>
      <c r="H103" s="3"/>
      <c r="I103" s="3"/>
      <c r="J103" s="28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43"/>
      <c r="B104" s="43"/>
      <c r="C104" s="3"/>
      <c r="D104" s="3"/>
      <c r="E104" s="3"/>
      <c r="F104" s="3"/>
      <c r="G104" s="3"/>
      <c r="H104" s="3"/>
      <c r="I104" s="3"/>
      <c r="J104" s="28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28"/>
      <c r="B105" s="28"/>
      <c r="C105" s="3"/>
      <c r="D105" s="3"/>
      <c r="E105" s="3"/>
      <c r="F105" s="3"/>
      <c r="G105" s="3"/>
      <c r="H105" s="3"/>
      <c r="I105" s="3"/>
      <c r="J105" s="28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28"/>
      <c r="K106" s="3"/>
      <c r="L106" s="3"/>
      <c r="M106" s="2"/>
      <c r="N106" s="2"/>
      <c r="O106" s="2"/>
      <c r="P106" s="2"/>
      <c r="Q106" s="2"/>
      <c r="R106" s="2"/>
      <c r="S106" s="2"/>
    </row>
    <row r="107" spans="1:19" x14ac:dyDescent="0.2">
      <c r="A107" s="28"/>
      <c r="B107" s="28"/>
      <c r="C107" s="3"/>
      <c r="D107" s="3"/>
      <c r="E107" s="3"/>
      <c r="F107" s="3"/>
      <c r="G107" s="3"/>
      <c r="H107" s="3"/>
      <c r="I107" s="3"/>
      <c r="J107" s="28"/>
      <c r="K107" s="3"/>
      <c r="L107" s="3"/>
      <c r="M107" s="2"/>
      <c r="N107" s="2"/>
      <c r="O107" s="2"/>
      <c r="P107" s="2"/>
      <c r="Q107" s="2"/>
      <c r="R107" s="2"/>
      <c r="S107" s="2"/>
    </row>
    <row r="108" spans="1:19" x14ac:dyDescent="0.2">
      <c r="A108" s="28"/>
      <c r="B108" s="28"/>
      <c r="C108" s="3"/>
      <c r="D108" s="3"/>
      <c r="E108" s="3"/>
      <c r="F108" s="3"/>
      <c r="G108" s="3"/>
      <c r="H108" s="3"/>
      <c r="I108" s="3"/>
      <c r="J108" s="28"/>
      <c r="K108" s="3"/>
      <c r="L108" s="3"/>
      <c r="M108" s="2"/>
      <c r="N108" s="2"/>
      <c r="O108" s="2"/>
      <c r="P108" s="2"/>
      <c r="Q108" s="2"/>
      <c r="R108" s="2"/>
      <c r="S108" s="2"/>
    </row>
    <row r="109" spans="1:19" x14ac:dyDescent="0.2">
      <c r="A109" s="28"/>
      <c r="B109" s="28"/>
      <c r="C109" s="3"/>
      <c r="D109" s="3"/>
      <c r="E109" s="3"/>
      <c r="F109" s="3"/>
      <c r="G109" s="3"/>
      <c r="H109" s="3"/>
      <c r="I109" s="3"/>
      <c r="J109" s="28"/>
      <c r="K109" s="3"/>
      <c r="L109" s="3"/>
      <c r="M109" s="2"/>
      <c r="N109" s="2"/>
      <c r="O109" s="2"/>
      <c r="P109" s="2"/>
      <c r="Q109" s="2"/>
      <c r="R109" s="2"/>
      <c r="S109" s="2"/>
    </row>
    <row r="110" spans="1:19" x14ac:dyDescent="0.2">
      <c r="A110" s="28"/>
      <c r="B110" s="28"/>
      <c r="C110" s="3"/>
      <c r="D110" s="3"/>
      <c r="E110" s="3"/>
      <c r="F110" s="3"/>
      <c r="G110" s="3"/>
      <c r="H110" s="3"/>
      <c r="I110" s="3"/>
      <c r="J110" s="28"/>
      <c r="K110" s="3"/>
      <c r="L110" s="3"/>
      <c r="M110" s="2"/>
      <c r="N110" s="2"/>
      <c r="O110" s="2"/>
      <c r="P110" s="2"/>
      <c r="Q110" s="2"/>
      <c r="R110" s="2"/>
      <c r="S110" s="2"/>
    </row>
    <row r="111" spans="1:19" x14ac:dyDescent="0.2">
      <c r="A111" s="50"/>
      <c r="B111" s="50"/>
      <c r="C111" s="51"/>
      <c r="D111" s="51"/>
      <c r="E111" s="3"/>
      <c r="F111" s="3"/>
      <c r="G111" s="3"/>
      <c r="H111" s="3"/>
      <c r="I111" s="3"/>
      <c r="J111" s="50"/>
      <c r="K111" s="51"/>
      <c r="L111" s="3"/>
      <c r="M111" s="2"/>
      <c r="N111" s="2"/>
      <c r="O111" s="2"/>
      <c r="P111" s="2"/>
      <c r="Q111" s="2"/>
      <c r="R111" s="2"/>
      <c r="S111" s="2"/>
    </row>
    <row r="112" spans="1:19" x14ac:dyDescent="0.2">
      <c r="A112" s="4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</row>
    <row r="113" spans="1:19" x14ac:dyDescent="0.2">
      <c r="A113" s="4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</row>
    <row r="114" spans="1:19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9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spans="1:19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</sheetData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="75" workbookViewId="0">
      <selection activeCell="K23" sqref="K23"/>
    </sheetView>
  </sheetViews>
  <sheetFormatPr defaultRowHeight="12.75" x14ac:dyDescent="0.2"/>
  <cols>
    <col min="2" max="2" width="10.85546875" style="56" customWidth="1"/>
    <col min="3" max="4" width="10.42578125" style="56" customWidth="1"/>
    <col min="5" max="5" width="10.140625" style="56" customWidth="1"/>
    <col min="6" max="6" width="10.28515625" style="56" customWidth="1"/>
    <col min="7" max="7" width="11.28515625" style="56" customWidth="1"/>
  </cols>
  <sheetData>
    <row r="1" spans="1:7" ht="15.75" x14ac:dyDescent="0.25">
      <c r="C1" s="57" t="s">
        <v>35</v>
      </c>
    </row>
    <row r="3" spans="1:7" s="55" customFormat="1" ht="38.25" x14ac:dyDescent="0.2">
      <c r="A3" s="54"/>
      <c r="B3" s="58" t="s">
        <v>29</v>
      </c>
      <c r="C3" s="59" t="s">
        <v>30</v>
      </c>
      <c r="D3" s="59" t="s">
        <v>31</v>
      </c>
      <c r="E3" s="59" t="s">
        <v>32</v>
      </c>
      <c r="F3" s="59" t="s">
        <v>33</v>
      </c>
      <c r="G3" s="59" t="s">
        <v>34</v>
      </c>
    </row>
    <row r="4" spans="1:7" x14ac:dyDescent="0.2">
      <c r="A4" s="24">
        <v>34851</v>
      </c>
      <c r="B4" s="56">
        <f>+'Price Table'!G5-'Price Table'!B5</f>
        <v>0.30000000000000027</v>
      </c>
      <c r="C4" s="56">
        <f>+'Price Table'!G5-'Price Table'!C5</f>
        <v>-9.9999999999997868E-3</v>
      </c>
      <c r="D4" s="56">
        <f>+'Price Table'!G5-'Price Table'!D5</f>
        <v>-0.25999999999999979</v>
      </c>
      <c r="E4" s="56">
        <f>+'Price Table'!G5-'Price Table'!E5</f>
        <v>7.0000000000000284E-2</v>
      </c>
      <c r="F4" s="56">
        <f>+'Price Table'!G5-'Price Table'!F5</f>
        <v>-0.42999999999999972</v>
      </c>
    </row>
    <row r="5" spans="1:7" x14ac:dyDescent="0.2">
      <c r="A5" s="24">
        <f t="shared" ref="A5:A38" si="0">DATE(YEAR(A4+31),MONTH(A4+31),1)</f>
        <v>34881</v>
      </c>
      <c r="B5" s="56">
        <f>+'Price Table'!G6-'Price Table'!B6</f>
        <v>0.39000000000000012</v>
      </c>
      <c r="C5" s="56">
        <f>+'Price Table'!G6-'Price Table'!C6</f>
        <v>0</v>
      </c>
      <c r="D5" s="56">
        <f>+'Price Table'!G6-'Price Table'!D6</f>
        <v>-0.22999999999999998</v>
      </c>
      <c r="E5" s="56">
        <f>+'Price Table'!G6-'Price Table'!E6</f>
        <v>-1.0000000000000231E-2</v>
      </c>
      <c r="F5" s="56">
        <f>+'Price Table'!G6-'Price Table'!F6</f>
        <v>-0.24000000000000021</v>
      </c>
    </row>
    <row r="6" spans="1:7" x14ac:dyDescent="0.2">
      <c r="A6" s="24">
        <f t="shared" si="0"/>
        <v>34912</v>
      </c>
      <c r="B6" s="56">
        <f>+'Price Table'!G7-'Price Table'!B7</f>
        <v>0.37999999999999989</v>
      </c>
      <c r="C6" s="56">
        <f>+'Price Table'!G7-'Price Table'!C7</f>
        <v>-1.0000000000000231E-2</v>
      </c>
      <c r="D6" s="56">
        <f>+'Price Table'!G7-'Price Table'!D7</f>
        <v>-0.28000000000000025</v>
      </c>
      <c r="E6" s="56">
        <f>+'Price Table'!G7-'Price Table'!E7</f>
        <v>-4.0000000000000036E-2</v>
      </c>
      <c r="F6" s="56">
        <f>+'Price Table'!G7-'Price Table'!F7</f>
        <v>2.0000000000000018E-2</v>
      </c>
    </row>
    <row r="7" spans="1:7" x14ac:dyDescent="0.2">
      <c r="A7" s="24">
        <f t="shared" si="0"/>
        <v>34943</v>
      </c>
      <c r="B7" s="56">
        <f>+'Price Table'!G8-'Price Table'!B8</f>
        <v>0.46999999999999975</v>
      </c>
      <c r="C7" s="56">
        <f>+'Price Table'!G8-'Price Table'!C8</f>
        <v>9.9999999999997868E-3</v>
      </c>
      <c r="D7" s="56">
        <f>+'Price Table'!G8-'Price Table'!D8</f>
        <v>-0.26000000000000023</v>
      </c>
      <c r="E7" s="56">
        <f>+'Price Table'!G8-'Price Table'!E8</f>
        <v>-1.0000000000000231E-2</v>
      </c>
      <c r="F7" s="56">
        <f>+'Price Table'!G8-'Price Table'!F8</f>
        <v>0.14999999999999991</v>
      </c>
    </row>
    <row r="8" spans="1:7" x14ac:dyDescent="0.2">
      <c r="A8" s="24">
        <f t="shared" si="0"/>
        <v>34973</v>
      </c>
      <c r="B8" s="56">
        <f>+'Price Table'!G9-'Price Table'!B9</f>
        <v>0.33000000000000007</v>
      </c>
      <c r="C8" s="56">
        <f>+'Price Table'!G9-'Price Table'!C9</f>
        <v>-0.12000000000000011</v>
      </c>
      <c r="D8" s="56">
        <f>+'Price Table'!G9-'Price Table'!D9</f>
        <v>-0.22999999999999998</v>
      </c>
      <c r="E8" s="56">
        <f>+'Price Table'!G9-'Price Table'!E9</f>
        <v>-0.16000000000000014</v>
      </c>
      <c r="F8" s="56">
        <f>+'Price Table'!G9-'Price Table'!F9</f>
        <v>0</v>
      </c>
    </row>
    <row r="9" spans="1:7" x14ac:dyDescent="0.2">
      <c r="A9" s="24">
        <f t="shared" si="0"/>
        <v>35004</v>
      </c>
      <c r="B9" s="56">
        <f>+'Price Table'!G10-'Price Table'!B10</f>
        <v>0.41999999999999993</v>
      </c>
      <c r="C9" s="56">
        <f>+'Price Table'!G10-'Price Table'!C10</f>
        <v>9.9999999999997868E-3</v>
      </c>
      <c r="D9" s="56">
        <f>+'Price Table'!G10-'Price Table'!D10</f>
        <v>-1.0000000000000231E-2</v>
      </c>
      <c r="E9" s="56">
        <f>+'Price Table'!G10-'Price Table'!E10</f>
        <v>0</v>
      </c>
      <c r="F9" s="56">
        <f>+'Price Table'!G10-'Price Table'!F10</f>
        <v>4.9999999999999822E-2</v>
      </c>
    </row>
    <row r="10" spans="1:7" x14ac:dyDescent="0.2">
      <c r="A10" s="24">
        <f t="shared" si="0"/>
        <v>35034</v>
      </c>
      <c r="B10" s="56">
        <f>+'Price Table'!G11-'Price Table'!B11</f>
        <v>0.27</v>
      </c>
      <c r="C10" s="56">
        <f>+'Price Table'!G11-'Price Table'!C11</f>
        <v>-7.0000000000000284E-2</v>
      </c>
      <c r="D10" s="56">
        <f>+'Price Table'!G11-'Price Table'!D11</f>
        <v>-0.12000000000000011</v>
      </c>
      <c r="E10" s="56">
        <f>+'Price Table'!G11-'Price Table'!E11</f>
        <v>-1.0000000000000231E-2</v>
      </c>
      <c r="F10" s="56">
        <f>+'Price Table'!G11-'Price Table'!F11</f>
        <v>-0.11000000000000032</v>
      </c>
    </row>
    <row r="11" spans="1:7" x14ac:dyDescent="0.2">
      <c r="A11" s="24">
        <f t="shared" si="0"/>
        <v>35065</v>
      </c>
      <c r="B11" s="56">
        <f>+'Price Table'!G12-'Price Table'!B12</f>
        <v>0.22999999999999998</v>
      </c>
      <c r="C11" s="56">
        <f>+'Price Table'!G12-'Price Table'!C12</f>
        <v>3.0000000000000249E-2</v>
      </c>
      <c r="D11" s="56">
        <f>+'Price Table'!G12-'Price Table'!D12</f>
        <v>-0.18999999999999995</v>
      </c>
      <c r="E11" s="56">
        <f>+'Price Table'!G12-'Price Table'!E12</f>
        <v>0</v>
      </c>
      <c r="F11" s="56">
        <f>+'Price Table'!G12-'Price Table'!F12</f>
        <v>-0.33000000000000007</v>
      </c>
    </row>
    <row r="12" spans="1:7" x14ac:dyDescent="0.2">
      <c r="A12" s="24">
        <f t="shared" si="0"/>
        <v>35096</v>
      </c>
      <c r="B12" s="56">
        <f>+'Price Table'!G13-'Price Table'!B13</f>
        <v>0.20999999999999996</v>
      </c>
      <c r="C12" s="56">
        <f>+'Price Table'!G13-'Price Table'!C13</f>
        <v>1.0000000000000231E-2</v>
      </c>
      <c r="D12" s="56">
        <f>+'Price Table'!G13-'Price Table'!D13</f>
        <v>-0.16999999999999993</v>
      </c>
      <c r="E12" s="56">
        <f>+'Price Table'!G13-'Price Table'!E13</f>
        <v>-9.9999999999997868E-3</v>
      </c>
      <c r="F12" s="56">
        <f>+'Price Table'!G13-'Price Table'!F13</f>
        <v>-0.5</v>
      </c>
    </row>
    <row r="13" spans="1:7" x14ac:dyDescent="0.2">
      <c r="A13" s="24">
        <f t="shared" si="0"/>
        <v>35125</v>
      </c>
      <c r="B13" s="56">
        <f>+'Price Table'!G14-'Price Table'!B14</f>
        <v>0.2200000000000002</v>
      </c>
      <c r="C13" s="56">
        <f>+'Price Table'!G14-'Price Table'!C14</f>
        <v>6.0000000000000053E-2</v>
      </c>
      <c r="D13" s="56">
        <f>+'Price Table'!G14-'Price Table'!D14</f>
        <v>-0.22999999999999998</v>
      </c>
      <c r="E13" s="56">
        <f>+'Price Table'!G14-'Price Table'!E14</f>
        <v>0</v>
      </c>
      <c r="F13" s="56">
        <f>+'Price Table'!G14-'Price Table'!F14</f>
        <v>-0.48999999999999977</v>
      </c>
    </row>
    <row r="14" spans="1:7" x14ac:dyDescent="0.2">
      <c r="A14" s="24">
        <f t="shared" si="0"/>
        <v>35156</v>
      </c>
      <c r="B14" s="56">
        <f>+'Price Table'!G15-'Price Table'!B15</f>
        <v>0.27</v>
      </c>
      <c r="C14" s="56">
        <f>+'Price Table'!G15-'Price Table'!C15</f>
        <v>-1.0000000000000231E-2</v>
      </c>
      <c r="D14" s="56">
        <f>+'Price Table'!G15-'Price Table'!D15</f>
        <v>-0.36000000000000032</v>
      </c>
      <c r="E14" s="56">
        <f>+'Price Table'!G15-'Price Table'!E15</f>
        <v>-3.0000000000000249E-2</v>
      </c>
      <c r="F14" s="56">
        <f>+'Price Table'!G15-'Price Table'!F15</f>
        <v>-0.49000000000000021</v>
      </c>
    </row>
    <row r="15" spans="1:7" x14ac:dyDescent="0.2">
      <c r="A15" s="24">
        <f t="shared" si="0"/>
        <v>35186</v>
      </c>
      <c r="B15" s="56">
        <f>+'Price Table'!G16-'Price Table'!B16</f>
        <v>0.38000000000000034</v>
      </c>
      <c r="C15" s="56">
        <f>+'Price Table'!G16-'Price Table'!C16</f>
        <v>-9.9999999999997868E-3</v>
      </c>
      <c r="D15" s="56">
        <f>+'Price Table'!G16-'Price Table'!D16</f>
        <v>-0.29999999999999982</v>
      </c>
      <c r="E15" s="56">
        <f>+'Price Table'!G16-'Price Table'!E16</f>
        <v>-2.0000000000000018E-2</v>
      </c>
      <c r="F15" s="56">
        <f>+'Price Table'!G16-'Price Table'!F16</f>
        <v>-0.37999999999999989</v>
      </c>
    </row>
    <row r="16" spans="1:7" x14ac:dyDescent="0.2">
      <c r="A16" s="24">
        <f t="shared" si="0"/>
        <v>35217</v>
      </c>
      <c r="B16" s="56">
        <f>+'Price Table'!G17-'Price Table'!B17</f>
        <v>0.50999999999999979</v>
      </c>
      <c r="C16" s="56">
        <f>+'Price Table'!G17-'Price Table'!C17</f>
        <v>6.999999999999984E-2</v>
      </c>
      <c r="D16" s="56">
        <f>+'Price Table'!G17-'Price Table'!D17</f>
        <v>-1.0000000000000231E-2</v>
      </c>
      <c r="E16" s="56">
        <f>+'Price Table'!G17-'Price Table'!E17</f>
        <v>6.0000000000000053E-2</v>
      </c>
      <c r="F16" s="56">
        <f>+'Price Table'!G17-'Price Table'!F17</f>
        <v>-0.2200000000000002</v>
      </c>
    </row>
    <row r="17" spans="1:7" x14ac:dyDescent="0.2">
      <c r="A17" s="24">
        <f t="shared" si="0"/>
        <v>35247</v>
      </c>
      <c r="B17" s="56">
        <f>+'Price Table'!G18-'Price Table'!B18</f>
        <v>0.45999999999999996</v>
      </c>
      <c r="C17" s="56">
        <f>+'Price Table'!G18-'Price Table'!C18</f>
        <v>-2.0000000000000018E-2</v>
      </c>
      <c r="D17" s="56">
        <f>+'Price Table'!G18-'Price Table'!D18</f>
        <v>-0.25</v>
      </c>
      <c r="E17" s="56">
        <f>+'Price Table'!G18-'Price Table'!E18</f>
        <v>-3.0000000000000249E-2</v>
      </c>
      <c r="F17" s="56">
        <f>+'Price Table'!G18-'Price Table'!F18</f>
        <v>-0.25</v>
      </c>
    </row>
    <row r="18" spans="1:7" x14ac:dyDescent="0.2">
      <c r="A18" s="24">
        <f t="shared" si="0"/>
        <v>35278</v>
      </c>
      <c r="B18" s="56">
        <f>+'Price Table'!G19-'Price Table'!B19</f>
        <v>0.51000000000000023</v>
      </c>
      <c r="C18" s="56">
        <f>+'Price Table'!G19-'Price Table'!C19</f>
        <v>0</v>
      </c>
      <c r="D18" s="56">
        <f>+'Price Table'!G19-'Price Table'!D19</f>
        <v>-0.29000000000000004</v>
      </c>
      <c r="E18" s="56">
        <f>+'Price Table'!G19-'Price Table'!E19</f>
        <v>-9.9999999999997868E-3</v>
      </c>
      <c r="F18" s="56">
        <f>+'Price Table'!G19-'Price Table'!F19</f>
        <v>-0.29000000000000004</v>
      </c>
    </row>
    <row r="19" spans="1:7" x14ac:dyDescent="0.2">
      <c r="A19" s="24">
        <f t="shared" si="0"/>
        <v>35309</v>
      </c>
      <c r="B19" s="56">
        <f>+'Price Table'!G20-'Price Table'!B20</f>
        <v>0.54</v>
      </c>
      <c r="C19" s="56">
        <f>+'Price Table'!G20-'Price Table'!C20</f>
        <v>-2.0000000000000018E-2</v>
      </c>
      <c r="D19" s="56">
        <f>+'Price Table'!G20-'Price Table'!D20</f>
        <v>-0.21999999999999975</v>
      </c>
      <c r="E19" s="56">
        <f>+'Price Table'!G20-'Price Table'!E20</f>
        <v>-2.0000000000000018E-2</v>
      </c>
      <c r="F19" s="56">
        <f>+'Price Table'!G20-'Price Table'!F20</f>
        <v>-0.21999999999999975</v>
      </c>
    </row>
    <row r="20" spans="1:7" x14ac:dyDescent="0.2">
      <c r="A20" s="24">
        <f t="shared" si="0"/>
        <v>35339</v>
      </c>
      <c r="B20" s="56">
        <f>+'Price Table'!G21-'Price Table'!B21</f>
        <v>0.60999999999999988</v>
      </c>
      <c r="C20" s="56">
        <f>+'Price Table'!G21-'Price Table'!C21</f>
        <v>4.0000000000000036E-2</v>
      </c>
      <c r="D20" s="56">
        <f>+'Price Table'!G21-'Price Table'!D21</f>
        <v>-0.12999999999999989</v>
      </c>
      <c r="E20" s="56">
        <f>+'Price Table'!G21-'Price Table'!E21</f>
        <v>2.9999999999999805E-2</v>
      </c>
      <c r="F20" s="56">
        <f>+'Price Table'!G21-'Price Table'!F21</f>
        <v>-0.38999999999999968</v>
      </c>
    </row>
    <row r="21" spans="1:7" x14ac:dyDescent="0.2">
      <c r="A21" s="24">
        <f t="shared" si="0"/>
        <v>35370</v>
      </c>
      <c r="B21" s="56">
        <f>+'Price Table'!G22-'Price Table'!B22</f>
        <v>-0.19999999999999973</v>
      </c>
      <c r="C21" s="56">
        <f>+'Price Table'!G22-'Price Table'!C22</f>
        <v>2.0000000000000018E-2</v>
      </c>
      <c r="D21" s="56">
        <f>+'Price Table'!G22-'Price Table'!D22</f>
        <v>-0.22999999999999998</v>
      </c>
      <c r="E21" s="56">
        <f>+'Price Table'!G22-'Price Table'!E22</f>
        <v>0</v>
      </c>
      <c r="F21" s="56">
        <f>+'Price Table'!G22-'Price Table'!F22</f>
        <v>-0.7200000000000002</v>
      </c>
    </row>
    <row r="22" spans="1:7" x14ac:dyDescent="0.2">
      <c r="A22" s="24">
        <f t="shared" si="0"/>
        <v>35400</v>
      </c>
      <c r="B22" s="56">
        <f>+'Price Table'!G23-'Price Table'!B23</f>
        <v>-0.16000000000000014</v>
      </c>
      <c r="C22" s="56">
        <f>+'Price Table'!G23-'Price Table'!C23</f>
        <v>4.0000000000000036E-2</v>
      </c>
      <c r="D22" s="56">
        <f>+'Price Table'!G23-'Price Table'!D23</f>
        <v>-0.24000000000000021</v>
      </c>
      <c r="E22" s="56">
        <f>+'Price Table'!G23-'Price Table'!E23</f>
        <v>4.0000000000000036E-2</v>
      </c>
      <c r="F22" s="56">
        <f>+'Price Table'!G23-'Price Table'!F23</f>
        <v>-0.60000000000000009</v>
      </c>
    </row>
    <row r="23" spans="1:7" x14ac:dyDescent="0.2">
      <c r="A23" s="24">
        <f t="shared" si="0"/>
        <v>35431</v>
      </c>
      <c r="B23" s="56">
        <f>+'Price Table'!G24-'Price Table'!B24</f>
        <v>-0.12999999999999989</v>
      </c>
      <c r="C23" s="56">
        <f>+'Price Table'!G24-'Price Table'!C24</f>
        <v>0.10000000000000009</v>
      </c>
      <c r="D23" s="56">
        <f>+'Price Table'!G24-'Price Table'!D24</f>
        <v>-0.25999999999999979</v>
      </c>
      <c r="E23" s="56">
        <f>+'Price Table'!G24-'Price Table'!E24</f>
        <v>7.0000000000000284E-2</v>
      </c>
      <c r="F23" s="56">
        <f>+'Price Table'!G24-'Price Table'!F24</f>
        <v>-0.47999999999999954</v>
      </c>
    </row>
    <row r="24" spans="1:7" x14ac:dyDescent="0.2">
      <c r="A24" s="24">
        <f t="shared" si="0"/>
        <v>35462</v>
      </c>
      <c r="B24" s="56">
        <f>+'Price Table'!G25-'Price Table'!B25</f>
        <v>-0.22999999999999954</v>
      </c>
      <c r="C24" s="56">
        <f>+'Price Table'!G25-'Price Table'!C25</f>
        <v>-4.9999999999999822E-2</v>
      </c>
      <c r="D24" s="56">
        <f>+'Price Table'!G25-'Price Table'!D25</f>
        <v>-0.41999999999999993</v>
      </c>
      <c r="E24" s="56">
        <f>+'Price Table'!G25-'Price Table'!E25</f>
        <v>-2.9999999999999805E-2</v>
      </c>
      <c r="F24" s="56">
        <f>+'Price Table'!G25-'Price Table'!F25</f>
        <v>-0.46999999999999975</v>
      </c>
    </row>
    <row r="25" spans="1:7" x14ac:dyDescent="0.2">
      <c r="A25" s="24">
        <f t="shared" si="0"/>
        <v>35490</v>
      </c>
      <c r="B25" s="56">
        <f>+'Price Table'!G26-'Price Table'!B26</f>
        <v>-4.9999999999999822E-2</v>
      </c>
      <c r="C25" s="56">
        <f>+'Price Table'!G26-'Price Table'!C26</f>
        <v>0.18000000000000016</v>
      </c>
      <c r="D25" s="56">
        <f>+'Price Table'!G26-'Price Table'!D26</f>
        <v>-0.26999999999999957</v>
      </c>
      <c r="E25" s="56">
        <f>+'Price Table'!G26-'Price Table'!E26</f>
        <v>0.14000000000000012</v>
      </c>
      <c r="F25" s="56">
        <f>+'Price Table'!G26-'Price Table'!F26</f>
        <v>3.0000000000000249E-2</v>
      </c>
    </row>
    <row r="26" spans="1:7" x14ac:dyDescent="0.2">
      <c r="A26" s="24">
        <f t="shared" si="0"/>
        <v>35521</v>
      </c>
      <c r="B26" s="56">
        <f>+'Price Table'!G27-'Price Table'!B27</f>
        <v>-0.14000000000000057</v>
      </c>
      <c r="C26" s="56">
        <f>+'Price Table'!G27-'Price Table'!C27</f>
        <v>8.9999999999999858E-2</v>
      </c>
      <c r="D26" s="56">
        <f>+'Price Table'!G27-'Price Table'!D27</f>
        <v>-0.1800000000000006</v>
      </c>
      <c r="E26" s="56">
        <f>+'Price Table'!G27-'Price Table'!E27</f>
        <v>0.11999999999999922</v>
      </c>
      <c r="F26" s="56">
        <f>+'Price Table'!G27-'Price Table'!F27</f>
        <v>0.53999999999999959</v>
      </c>
    </row>
    <row r="27" spans="1:7" x14ac:dyDescent="0.2">
      <c r="A27" s="24">
        <f t="shared" si="0"/>
        <v>35551</v>
      </c>
      <c r="B27" s="56">
        <f>+'Price Table'!G28-'Price Table'!B28</f>
        <v>-0.19000000000000039</v>
      </c>
      <c r="C27" s="56">
        <f>+'Price Table'!G28-'Price Table'!C28</f>
        <v>-0.12000000000000011</v>
      </c>
      <c r="D27" s="56">
        <f>+'Price Table'!G28-'Price Table'!D28</f>
        <v>-0.22000000000000064</v>
      </c>
      <c r="E27" s="56">
        <f>+'Price Table'!G28-'Price Table'!E28</f>
        <v>9.9999999999997868E-3</v>
      </c>
      <c r="F27" s="56">
        <f>+'Price Table'!G28-'Price Table'!F28</f>
        <v>0.71999999999999975</v>
      </c>
      <c r="G27" s="56">
        <f>+'Price Table'!G28-'Price Table'!H28</f>
        <v>0.10999999999999943</v>
      </c>
    </row>
    <row r="28" spans="1:7" x14ac:dyDescent="0.2">
      <c r="A28" s="33">
        <f t="shared" si="0"/>
        <v>35582</v>
      </c>
      <c r="B28" s="56">
        <f>+'Price Table'!G29-'Price Table'!B29</f>
        <v>-9.9999999999997868E-3</v>
      </c>
      <c r="C28" s="56">
        <f>+'Price Table'!G29-'Price Table'!C29</f>
        <v>0.12000000000000011</v>
      </c>
      <c r="D28" s="56">
        <f>+'Price Table'!G29-'Price Table'!D29</f>
        <v>0.12999999999999989</v>
      </c>
      <c r="E28" s="56">
        <f>+'Price Table'!G29-'Price Table'!E29</f>
        <v>0.16999999999999993</v>
      </c>
      <c r="F28" s="56">
        <f>+'Price Table'!G29-'Price Table'!F29</f>
        <v>0.74000000000000021</v>
      </c>
      <c r="G28" s="56">
        <f>+'Price Table'!G29-'Price Table'!H29</f>
        <v>0.27000000000000046</v>
      </c>
    </row>
    <row r="29" spans="1:7" x14ac:dyDescent="0.2">
      <c r="A29" s="24">
        <f t="shared" si="0"/>
        <v>35612</v>
      </c>
      <c r="B29" s="56">
        <f>+'Price Table'!G30-'Price Table'!B30</f>
        <v>-0.13999999999999968</v>
      </c>
      <c r="C29" s="56">
        <f>+'Price Table'!G30-'Price Table'!C30</f>
        <v>2.0000000000000462E-2</v>
      </c>
      <c r="D29" s="56">
        <f>+'Price Table'!G30-'Price Table'!D30</f>
        <v>0.10000000000000053</v>
      </c>
      <c r="E29" s="56">
        <f>+'Price Table'!G30-'Price Table'!E30</f>
        <v>8.0000000000000071E-2</v>
      </c>
      <c r="F29" s="56">
        <f>+'Price Table'!G30-'Price Table'!F30</f>
        <v>0.5900000000000003</v>
      </c>
      <c r="G29" s="56">
        <f>+'Price Table'!G30-'Price Table'!H30</f>
        <v>8.0000000000000071E-2</v>
      </c>
    </row>
    <row r="30" spans="1:7" x14ac:dyDescent="0.2">
      <c r="A30" s="24">
        <f t="shared" si="0"/>
        <v>35643</v>
      </c>
      <c r="B30" s="56">
        <f>+'Price Table'!G31-'Price Table'!B31</f>
        <v>-0.16000000000000014</v>
      </c>
      <c r="C30" s="56">
        <f>+'Price Table'!G31-'Price Table'!C31</f>
        <v>3.0000000000000249E-2</v>
      </c>
      <c r="D30" s="56">
        <f>+'Price Table'!G31-'Price Table'!D31</f>
        <v>2.0000000000000018E-2</v>
      </c>
      <c r="E30" s="56">
        <f>+'Price Table'!G31-'Price Table'!E31</f>
        <v>3.0000000000000249E-2</v>
      </c>
      <c r="F30" s="56">
        <f>+'Price Table'!G31-'Price Table'!F31</f>
        <v>0.39999999999999991</v>
      </c>
      <c r="G30" s="56">
        <f>+'Price Table'!G31-'Price Table'!H31</f>
        <v>-0.17999999999999972</v>
      </c>
    </row>
    <row r="31" spans="1:7" x14ac:dyDescent="0.2">
      <c r="A31" s="24">
        <f t="shared" si="0"/>
        <v>35674</v>
      </c>
      <c r="B31" s="56">
        <f>+'Price Table'!G32-'Price Table'!B32</f>
        <v>-0.14000000000000012</v>
      </c>
      <c r="C31" s="56">
        <f>+'Price Table'!G32-'Price Table'!C32</f>
        <v>6.999999999999984E-2</v>
      </c>
      <c r="D31" s="56">
        <f>+'Price Table'!G32-'Price Table'!D32</f>
        <v>-0.13000000000000034</v>
      </c>
      <c r="E31" s="56">
        <f>+'Price Table'!G32-'Price Table'!E32</f>
        <v>4.9999999999999822E-2</v>
      </c>
      <c r="F31" s="56">
        <f>+'Price Table'!G32-'Price Table'!F32</f>
        <v>0.25999999999999979</v>
      </c>
      <c r="G31" s="56">
        <f>+'Price Table'!G32-'Price Table'!H32</f>
        <v>-0.13000000000000034</v>
      </c>
    </row>
    <row r="32" spans="1:7" x14ac:dyDescent="0.2">
      <c r="A32" s="24">
        <f t="shared" si="0"/>
        <v>35704</v>
      </c>
      <c r="B32" s="56">
        <f>+'Price Table'!G33-'Price Table'!B33</f>
        <v>-0.12999999999999989</v>
      </c>
      <c r="C32" s="56">
        <f>+'Price Table'!G33-'Price Table'!C33</f>
        <v>8.0000000000000071E-2</v>
      </c>
      <c r="D32" s="56">
        <f>+'Price Table'!G33-'Price Table'!D33</f>
        <v>-4.0000000000000036E-2</v>
      </c>
      <c r="E32" s="56">
        <f>+'Price Table'!G33-'Price Table'!E33</f>
        <v>9.0000000000000302E-2</v>
      </c>
      <c r="F32" s="56">
        <f>+'Price Table'!G33-'Price Table'!F33</f>
        <v>0.2200000000000002</v>
      </c>
      <c r="G32" s="56">
        <f>+'Price Table'!G33-'Price Table'!H33</f>
        <v>0</v>
      </c>
    </row>
    <row r="33" spans="1:7" x14ac:dyDescent="0.2">
      <c r="A33" s="24">
        <f t="shared" si="0"/>
        <v>35735</v>
      </c>
      <c r="B33" s="56">
        <f>+'Price Table'!G34-'Price Table'!B34</f>
        <v>-0.14000000000000012</v>
      </c>
      <c r="C33" s="56">
        <f>+'Price Table'!G34-'Price Table'!C34</f>
        <v>4.9999999999999822E-2</v>
      </c>
      <c r="D33" s="56">
        <f>+'Price Table'!G34-'Price Table'!D34</f>
        <v>-6.0000000000000053E-2</v>
      </c>
      <c r="E33" s="56">
        <f>+'Price Table'!G34-'Price Table'!E34</f>
        <v>2.9999999999999805E-2</v>
      </c>
      <c r="F33" s="56">
        <f>+'Price Table'!G34-'Price Table'!F34</f>
        <v>-6.0000000000000053E-2</v>
      </c>
      <c r="G33" s="56">
        <f>+'Price Table'!G34-'Price Table'!H34</f>
        <v>-0.10000000000000009</v>
      </c>
    </row>
    <row r="34" spans="1:7" x14ac:dyDescent="0.2">
      <c r="A34" s="24">
        <f t="shared" si="0"/>
        <v>35765</v>
      </c>
      <c r="B34" s="56">
        <f>+'Price Table'!G35-'Price Table'!B35</f>
        <v>-0.21999999999999975</v>
      </c>
      <c r="C34" s="56">
        <f>+'Price Table'!G35-'Price Table'!C35</f>
        <v>-2.0000000000000018E-2</v>
      </c>
      <c r="D34" s="56">
        <f>+'Price Table'!G35-'Price Table'!D35</f>
        <v>-0.16999999999999993</v>
      </c>
      <c r="E34" s="56">
        <f>+'Price Table'!G35-'Price Table'!E35</f>
        <v>-2.9999999999999805E-2</v>
      </c>
      <c r="F34" s="56">
        <f>+'Price Table'!G35-'Price Table'!F35</f>
        <v>0.12000000000000011</v>
      </c>
      <c r="G34" s="56">
        <f>+'Price Table'!G35-'Price Table'!H35</f>
        <v>0</v>
      </c>
    </row>
    <row r="35" spans="1:7" x14ac:dyDescent="0.2">
      <c r="A35" s="24">
        <f t="shared" si="0"/>
        <v>35796</v>
      </c>
      <c r="B35" s="56">
        <f>+'Price Table'!G36-'Price Table'!B36</f>
        <v>-0.20999999999999996</v>
      </c>
      <c r="C35" s="56">
        <f>+'Price Table'!G36-'Price Table'!C36</f>
        <v>-4.0000000000000036E-2</v>
      </c>
      <c r="D35" s="56">
        <f>+'Price Table'!G36-'Price Table'!D36</f>
        <v>-0.23999999999999977</v>
      </c>
      <c r="E35" s="56">
        <f>+'Price Table'!G36-'Price Table'!E36</f>
        <v>-9.9999999999997868E-3</v>
      </c>
      <c r="F35" s="56">
        <f>+'Price Table'!G36-'Price Table'!F36</f>
        <v>0.14000000000000012</v>
      </c>
      <c r="G35" s="56">
        <f>+'Price Table'!G36-'Price Table'!H36</f>
        <v>-2.9999999999999805E-2</v>
      </c>
    </row>
    <row r="36" spans="1:7" x14ac:dyDescent="0.2">
      <c r="A36" s="24">
        <f t="shared" si="0"/>
        <v>35827</v>
      </c>
      <c r="B36" s="56">
        <f>+'Price Table'!G37-'Price Table'!B37</f>
        <v>-0.14999999999999991</v>
      </c>
      <c r="C36" s="56">
        <f>+'Price Table'!G37-'Price Table'!C37</f>
        <v>6.0000000000000053E-2</v>
      </c>
      <c r="D36" s="56">
        <f>+'Price Table'!G37-'Price Table'!D37</f>
        <v>-0.25999999999999979</v>
      </c>
      <c r="E36" s="56">
        <f>+'Price Table'!G37-'Price Table'!E37</f>
        <v>4.0000000000000036E-2</v>
      </c>
      <c r="F36" s="56">
        <f>+'Price Table'!G37-'Price Table'!F37</f>
        <v>0.70000000000000018</v>
      </c>
      <c r="G36" s="56">
        <f>+'Price Table'!G37-'Price Table'!H37</f>
        <v>1.0000000000000231E-2</v>
      </c>
    </row>
    <row r="37" spans="1:7" x14ac:dyDescent="0.2">
      <c r="A37" s="24">
        <f t="shared" si="0"/>
        <v>35855</v>
      </c>
      <c r="B37" s="56">
        <f>+'Price Table'!G38-'Price Table'!B38</f>
        <v>-7.0000000000000284E-2</v>
      </c>
      <c r="C37" s="56">
        <f>+'Price Table'!G38-'Price Table'!C38</f>
        <v>0.12999999999999989</v>
      </c>
      <c r="D37" s="56">
        <f>+'Price Table'!G38-'Price Table'!D38</f>
        <v>-0.18000000000000016</v>
      </c>
      <c r="E37" s="56">
        <f>+'Price Table'!G38-'Price Table'!E38</f>
        <v>0.11999999999999966</v>
      </c>
      <c r="F37" s="56">
        <f>+'Price Table'!G38-'Price Table'!F38</f>
        <v>0.92999999999999972</v>
      </c>
      <c r="G37" s="56">
        <f>+'Price Table'!G38-'Price Table'!H38</f>
        <v>0.16999999999999993</v>
      </c>
    </row>
    <row r="38" spans="1:7" x14ac:dyDescent="0.2">
      <c r="A38" s="24">
        <f t="shared" si="0"/>
        <v>35886</v>
      </c>
      <c r="B38" s="56">
        <f>+'Price Table'!G39-'Price Table'!B39</f>
        <v>0.20999999999999996</v>
      </c>
      <c r="C38" s="56">
        <f>+'Price Table'!G39-'Price Table'!C39</f>
        <v>0.20000000000000018</v>
      </c>
      <c r="D38" s="56">
        <f>+'Price Table'!G39-'Price Table'!D39</f>
        <v>0.18000000000000016</v>
      </c>
      <c r="E38" s="56">
        <f>+'Price Table'!G39-'Price Table'!E39</f>
        <v>0.20000000000000018</v>
      </c>
      <c r="F38" s="56">
        <f>+'Price Table'!G39-'Price Table'!F39</f>
        <v>1.2400000000000002</v>
      </c>
      <c r="G38" s="56">
        <f>+'Price Table'!G39-'Price Table'!H39</f>
        <v>0.33000000000000007</v>
      </c>
    </row>
    <row r="39" spans="1:7" x14ac:dyDescent="0.2">
      <c r="A39" s="24">
        <v>35916</v>
      </c>
      <c r="B39" s="56">
        <f>+'Price Table'!G40-'Price Table'!B40</f>
        <v>9.9999999999999645E-2</v>
      </c>
      <c r="C39" s="56">
        <f>+'Price Table'!G40-'Price Table'!C40</f>
        <v>1.9999999999999574E-2</v>
      </c>
      <c r="D39" s="56">
        <f>+'Price Table'!G40-'Price Table'!D40</f>
        <v>0.1599999999999997</v>
      </c>
      <c r="E39" s="56">
        <f>+'Price Table'!G40-'Price Table'!E40</f>
        <v>6.999999999999984E-2</v>
      </c>
      <c r="F39" s="56">
        <f>+'Price Table'!G40-'Price Table'!F40</f>
        <v>0.79999999999999982</v>
      </c>
      <c r="G39" s="56">
        <f>+'Price Table'!G40-'Price Table'!H40</f>
        <v>8.9999999999999858E-2</v>
      </c>
    </row>
    <row r="40" spans="1:7" x14ac:dyDescent="0.2">
      <c r="A40" s="24">
        <v>35947</v>
      </c>
      <c r="B40" s="56">
        <f>+'Price Table'!G41-'Price Table'!B41</f>
        <v>-0.22999999999999998</v>
      </c>
      <c r="C40" s="56">
        <f>+'Price Table'!G41-'Price Table'!C41</f>
        <v>0.12000000000000011</v>
      </c>
      <c r="D40" s="56">
        <f>+'Price Table'!G41-'Price Table'!D41</f>
        <v>-4.9999999999999822E-2</v>
      </c>
      <c r="E40" s="56">
        <f>+'Price Table'!G41-'Price Table'!E41</f>
        <v>8.0000000000000071E-2</v>
      </c>
      <c r="F40" s="56">
        <f>+'Price Table'!G41-'Price Table'!F41</f>
        <v>0.60000000000000009</v>
      </c>
      <c r="G40" s="56">
        <f>+'Price Table'!G41-'Price Table'!H41</f>
        <v>-0.11999999999999966</v>
      </c>
    </row>
    <row r="41" spans="1:7" x14ac:dyDescent="0.2">
      <c r="A41" s="24">
        <v>35977</v>
      </c>
      <c r="B41" s="56">
        <f>+'Price Table'!G42-'Price Table'!B42</f>
        <v>-0.35999999999999988</v>
      </c>
      <c r="C41" s="56">
        <f>+'Price Table'!G42-'Price Table'!C42</f>
        <v>7.0000000000000284E-2</v>
      </c>
      <c r="D41" s="56">
        <f>+'Price Table'!G42-'Price Table'!D42</f>
        <v>-0.27</v>
      </c>
      <c r="E41" s="56">
        <f>+'Price Table'!G42-'Price Table'!E42</f>
        <v>6.0000000000000053E-2</v>
      </c>
      <c r="F41" s="56">
        <f>+'Price Table'!G42-'Price Table'!F42</f>
        <v>0.29000000000000004</v>
      </c>
      <c r="G41" s="56">
        <f>+'Price Table'!G42-'Price Table'!H42</f>
        <v>-0.31999999999999984</v>
      </c>
    </row>
    <row r="42" spans="1:7" x14ac:dyDescent="0.2">
      <c r="A42" s="24">
        <v>36008</v>
      </c>
      <c r="B42" s="56">
        <f>+'Price Table'!G43-'Price Table'!B43</f>
        <v>-0.39999999999999991</v>
      </c>
      <c r="C42" s="56">
        <f>+'Price Table'!G43-'Price Table'!C43</f>
        <v>8.9999999999999858E-2</v>
      </c>
      <c r="D42" s="56">
        <f>+'Price Table'!G43-'Price Table'!D43</f>
        <v>-0.35000000000000009</v>
      </c>
      <c r="E42" s="56">
        <f>+'Price Table'!G43-'Price Table'!E43</f>
        <v>8.9999999999999858E-2</v>
      </c>
      <c r="F42" s="56">
        <f>+'Price Table'!G43-'Price Table'!F43</f>
        <v>0.18999999999999995</v>
      </c>
      <c r="G42" s="56">
        <f>+'Price Table'!G43-'Price Table'!H43</f>
        <v>-0.29000000000000004</v>
      </c>
    </row>
    <row r="43" spans="1:7" x14ac:dyDescent="0.2">
      <c r="A43" s="24">
        <v>36039</v>
      </c>
      <c r="B43" s="56">
        <f>+'Price Table'!G44-'Price Table'!B44</f>
        <v>-0.29999999999999982</v>
      </c>
      <c r="C43" s="56">
        <f>+'Price Table'!G44-'Price Table'!C44</f>
        <v>3.0000000000000249E-2</v>
      </c>
      <c r="D43" s="56">
        <f>+'Price Table'!G44-'Price Table'!D44</f>
        <v>-0.48999999999999977</v>
      </c>
      <c r="E43" s="56">
        <f>+'Price Table'!G44-'Price Table'!E44</f>
        <v>2.0000000000000018E-2</v>
      </c>
      <c r="F43" s="56">
        <f>+'Price Table'!G44-'Price Table'!F44</f>
        <v>0.12000000000000011</v>
      </c>
      <c r="G43" s="56">
        <f>+'Price Table'!G44-'Price Table'!H44</f>
        <v>-9.9999999999999645E-2</v>
      </c>
    </row>
    <row r="44" spans="1:7" x14ac:dyDescent="0.2">
      <c r="A44" s="24">
        <v>36069</v>
      </c>
      <c r="B44" s="56">
        <f>+'Price Table'!G45-'Price Table'!B45</f>
        <v>3.0000000000000249E-2</v>
      </c>
      <c r="C44" s="56">
        <f>+'Price Table'!G45-'Price Table'!C45</f>
        <v>6.999999999999984E-2</v>
      </c>
      <c r="D44" s="56">
        <f>+'Price Table'!G45-'Price Table'!D45</f>
        <v>-0.29000000000000004</v>
      </c>
      <c r="E44" s="56">
        <f>+'Price Table'!G45-'Price Table'!E45</f>
        <v>0.10000000000000009</v>
      </c>
      <c r="F44" s="56">
        <f>+'Price Table'!G45-'Price Table'!F45</f>
        <v>0.22999999999999998</v>
      </c>
      <c r="G44" s="56">
        <f>+'Price Table'!G45-'Price Table'!H45</f>
        <v>-9.9999999999997868E-3</v>
      </c>
    </row>
    <row r="45" spans="1:7" x14ac:dyDescent="0.2">
      <c r="A45" s="24">
        <v>36100</v>
      </c>
      <c r="B45" s="56">
        <f>+'Price Table'!G46-'Price Table'!B46</f>
        <v>2.9999999999999805E-2</v>
      </c>
      <c r="C45" s="56">
        <f>+'Price Table'!G46-'Price Table'!C46</f>
        <v>0.10999999999999988</v>
      </c>
      <c r="D45" s="56">
        <f>+'Price Table'!G46-'Price Table'!D46</f>
        <v>-0.37000000000000011</v>
      </c>
      <c r="E45" s="56">
        <f>+'Price Table'!G46-'Price Table'!E46</f>
        <v>8.9999999999999858E-2</v>
      </c>
      <c r="F45" s="56">
        <f>+'Price Table'!G46-'Price Table'!F46</f>
        <v>6.999999999999984E-2</v>
      </c>
      <c r="G45" s="56">
        <f>+'Price Table'!G46-'Price Table'!H46</f>
        <v>2.0000000000000018E-2</v>
      </c>
    </row>
    <row r="46" spans="1:7" x14ac:dyDescent="0.2">
      <c r="A46" s="24">
        <v>36130</v>
      </c>
      <c r="B46" s="56">
        <f>+'Price Table'!G47-'Price Table'!B47</f>
        <v>-4.0000000000000036E-2</v>
      </c>
      <c r="C46" s="56">
        <f>+'Price Table'!G47-'Price Table'!C47</f>
        <v>4.9999999999999822E-2</v>
      </c>
      <c r="D46" s="56">
        <f>+'Price Table'!G47-'Price Table'!D47</f>
        <v>-0.43999999999999995</v>
      </c>
      <c r="E46" s="56">
        <f>+'Price Table'!G47-'Price Table'!E47</f>
        <v>4.9999999999999822E-2</v>
      </c>
      <c r="F46" s="56">
        <f>+'Price Table'!G47-'Price Table'!F47</f>
        <v>0.14000000000000012</v>
      </c>
      <c r="G46" s="56">
        <f>+'Price Table'!G47-'Price Table'!H47</f>
        <v>-4.0000000000000036E-2</v>
      </c>
    </row>
    <row r="47" spans="1:7" x14ac:dyDescent="0.2">
      <c r="A47" s="24">
        <f>DATE(YEAR(A46+31),MONTH(A46+31),1)</f>
        <v>36161</v>
      </c>
      <c r="B47" s="56">
        <f>+'Price Table'!G48-'Price Table'!B48</f>
        <v>2.0000000000000018E-2</v>
      </c>
      <c r="C47" s="56">
        <f>+'Price Table'!G48-'Price Table'!C48</f>
        <v>7.9999999999999627E-2</v>
      </c>
      <c r="D47" s="56">
        <f>+'Price Table'!G48-'Price Table'!D48</f>
        <v>-0.42000000000000037</v>
      </c>
      <c r="E47" s="56">
        <f>+'Price Table'!G48-'Price Table'!E48</f>
        <v>7.9999999999999627E-2</v>
      </c>
      <c r="F47" s="56">
        <f>+'Price Table'!G48-'Price Table'!F48</f>
        <v>0.16999999999999993</v>
      </c>
      <c r="G47" s="56">
        <f>+'Price Table'!G48-'Price Table'!H48</f>
        <v>9.9999999999997868E-3</v>
      </c>
    </row>
    <row r="48" spans="1:7" x14ac:dyDescent="0.2">
      <c r="A48" s="24">
        <f>DATE(YEAR(A47+31),MONTH(A47+31),1)</f>
        <v>36192</v>
      </c>
      <c r="B48" s="56">
        <f>+'Price Table'!G49-'Price Table'!B49</f>
        <v>0</v>
      </c>
      <c r="C48" s="56">
        <f>+'Price Table'!G49-'Price Table'!C49</f>
        <v>8.0000000000000071E-2</v>
      </c>
      <c r="D48" s="56">
        <f>+'Price Table'!G49-'Price Table'!D49</f>
        <v>-0.39999999999999991</v>
      </c>
      <c r="E48" s="56">
        <f>+'Price Table'!G49-'Price Table'!E49</f>
        <v>-8.9999999999999858E-2</v>
      </c>
      <c r="F48" s="56">
        <f>+'Price Table'!G49-'Price Table'!F49</f>
        <v>0.18000000000000016</v>
      </c>
      <c r="G48" s="56">
        <f>+'Price Table'!G49-'Price Table'!H49</f>
        <v>8.0000000000000071E-2</v>
      </c>
    </row>
    <row r="49" spans="1:7" x14ac:dyDescent="0.2">
      <c r="A49" s="24">
        <f>DATE(YEAR(A48+31),MONTH(A48+31),1)</f>
        <v>36220</v>
      </c>
      <c r="B49" s="56">
        <f>+'Price Table'!G50-'Price Table'!B50</f>
        <v>0</v>
      </c>
      <c r="C49" s="56">
        <f>+'Price Table'!G50-'Price Table'!C50</f>
        <v>6.999999999999984E-2</v>
      </c>
      <c r="D49" s="56">
        <f>+'Price Table'!G50-'Price Table'!D50</f>
        <v>-0.35000000000000009</v>
      </c>
      <c r="E49" s="56">
        <f>+'Price Table'!G50-'Price Table'!E50</f>
        <v>-0.12000000000000011</v>
      </c>
      <c r="F49" s="56">
        <f>+'Price Table'!G50-'Price Table'!F50</f>
        <v>0.18999999999999995</v>
      </c>
      <c r="G49" s="56">
        <f>+'Price Table'!G50-'Price Table'!H50</f>
        <v>2.0000000000000018E-2</v>
      </c>
    </row>
    <row r="50" spans="1:7" x14ac:dyDescent="0.2">
      <c r="A50" s="24">
        <f>DATE(YEAR(A49+31),MONTH(A49+31),1)</f>
        <v>36251</v>
      </c>
      <c r="B50" s="56">
        <f>+'Price Table'!G51-'Price Table'!B51</f>
        <v>-5.9999999999999609E-2</v>
      </c>
      <c r="C50" s="56">
        <f>+'Price Table'!G51-'Price Table'!C51</f>
        <v>0.15000000000000036</v>
      </c>
      <c r="D50" s="56">
        <f>+'Price Table'!G51-'Price Table'!D51</f>
        <v>-0.31999999999999984</v>
      </c>
      <c r="E50" s="56">
        <f>+'Price Table'!G51-'Price Table'!E51</f>
        <v>-0.13999999999999968</v>
      </c>
      <c r="F50" s="56">
        <f>+'Price Table'!G51-'Price Table'!F51</f>
        <v>5.0000000000000266E-2</v>
      </c>
      <c r="G50" s="56">
        <f>+'Price Table'!G51-'Price Table'!H51</f>
        <v>-7.9999999999999627E-2</v>
      </c>
    </row>
    <row r="51" spans="1:7" x14ac:dyDescent="0.2">
      <c r="A51" s="24">
        <v>36281</v>
      </c>
      <c r="B51" s="56">
        <f>+'Price Table'!G52-'Price Table'!B52</f>
        <v>-0.21999999999999975</v>
      </c>
      <c r="C51" s="56">
        <f>+'Price Table'!G52-'Price Table'!C52</f>
        <v>0.10000000000000009</v>
      </c>
      <c r="D51" s="56">
        <f>+'Price Table'!G52-'Price Table'!D52</f>
        <v>-0.46999999999999975</v>
      </c>
      <c r="E51" s="56">
        <f>+'Price Table'!G52-'Price Table'!E52</f>
        <v>-0.22999999999999998</v>
      </c>
      <c r="F51" s="56">
        <f>+'Price Table'!G52-'Price Table'!F52</f>
        <v>-0.48999999999999977</v>
      </c>
      <c r="G51" s="56">
        <f>+'Price Table'!G52-'Price Table'!H52</f>
        <v>-0.21999999999999975</v>
      </c>
    </row>
    <row r="52" spans="1:7" x14ac:dyDescent="0.2">
      <c r="A52" s="24">
        <v>36312</v>
      </c>
      <c r="B52" s="56">
        <f>+'Price Table'!G53-'Price Table'!B53</f>
        <v>-6.0000000000000053E-2</v>
      </c>
      <c r="C52" s="56">
        <f>+'Price Table'!G53-'Price Table'!C53</f>
        <v>0.31000000000000005</v>
      </c>
      <c r="D52" s="56">
        <f>+'Price Table'!G53-'Price Table'!D53</f>
        <v>-0.29000000000000004</v>
      </c>
      <c r="E52" s="56">
        <f>+'Price Table'!G53-'Price Table'!E53</f>
        <v>-4.0000000000000036E-2</v>
      </c>
      <c r="F52" s="56">
        <f>+'Price Table'!G53-'Price Table'!F53</f>
        <v>-0.41999999999999993</v>
      </c>
      <c r="G52" s="56">
        <f>+'Price Table'!G53-'Price Table'!H53</f>
        <v>-4.0000000000000036E-2</v>
      </c>
    </row>
    <row r="53" spans="1:7" x14ac:dyDescent="0.2">
      <c r="A53" s="24">
        <v>36342</v>
      </c>
      <c r="B53" s="56">
        <f>+'Price Table'!G54-'Price Table'!B54</f>
        <v>0.10000000000000009</v>
      </c>
      <c r="C53" s="56">
        <f>+'Price Table'!G54-'Price Table'!C54</f>
        <v>0.4099999999999997</v>
      </c>
      <c r="D53" s="56">
        <f>+'Price Table'!G54-'Price Table'!D54</f>
        <v>-0.25</v>
      </c>
      <c r="E53" s="56">
        <f>+'Price Table'!G54-'Price Table'!E54</f>
        <v>8.0000000000000071E-2</v>
      </c>
      <c r="F53" s="56">
        <f>+'Price Table'!G54-'Price Table'!F54</f>
        <v>-0.29000000000000004</v>
      </c>
      <c r="G53" s="56">
        <f>+'Price Table'!G54-'Price Table'!H54</f>
        <v>9.9999999999997868E-3</v>
      </c>
    </row>
    <row r="54" spans="1:7" x14ac:dyDescent="0.2">
      <c r="A54" s="24">
        <v>36373</v>
      </c>
      <c r="B54" s="56">
        <f>+'Price Table'!G55-'Price Table'!B55</f>
        <v>0.12999999999999989</v>
      </c>
      <c r="C54" s="56">
        <f>+'Price Table'!G55-'Price Table'!C55</f>
        <v>0.46999999999999975</v>
      </c>
      <c r="D54" s="56">
        <f>+'Price Table'!G55-'Price Table'!D55</f>
        <v>-0.29000000000000004</v>
      </c>
      <c r="E54" s="56">
        <f>+'Price Table'!G55-'Price Table'!E55</f>
        <v>0.12999999999999989</v>
      </c>
      <c r="F54" s="56">
        <f>+'Price Table'!G55-'Price Table'!F55</f>
        <v>-0.42000000000000037</v>
      </c>
      <c r="G54" s="56">
        <f>+'Price Table'!G55-'Price Table'!H55</f>
        <v>-0.10000000000000009</v>
      </c>
    </row>
    <row r="55" spans="1:7" x14ac:dyDescent="0.2">
      <c r="A55" s="24">
        <v>36404</v>
      </c>
      <c r="B55" s="56">
        <f>+'Price Table'!G56-'Price Table'!B56</f>
        <v>0.20000000000000018</v>
      </c>
      <c r="C55" s="56">
        <f>+'Price Table'!G56-'Price Table'!C56</f>
        <v>0.25</v>
      </c>
      <c r="D55" s="56">
        <f>+'Price Table'!G56-'Price Table'!D56</f>
        <v>-0.20999999999999996</v>
      </c>
      <c r="E55" s="56">
        <f>+'Price Table'!G56-'Price Table'!E56</f>
        <v>0.13000000000000034</v>
      </c>
      <c r="F55" s="56">
        <f>+'Price Table'!G56-'Price Table'!F56</f>
        <v>-0.56999999999999984</v>
      </c>
      <c r="G55" s="56">
        <f>+'Price Table'!G56-'Price Table'!H56</f>
        <v>-0.10999999999999988</v>
      </c>
    </row>
    <row r="56" spans="1:7" x14ac:dyDescent="0.2">
      <c r="A56" s="24">
        <v>36434</v>
      </c>
      <c r="B56" s="56">
        <f>+'Price Table'!G57-'Price Table'!B57</f>
        <v>0.29000000000000004</v>
      </c>
      <c r="C56" s="56">
        <f>+'Price Table'!G57-'Price Table'!C57</f>
        <v>3.0000000000000249E-2</v>
      </c>
      <c r="D56" s="56">
        <f>+'Price Table'!G57-'Price Table'!D57</f>
        <v>-0.10999999999999988</v>
      </c>
      <c r="E56" s="56">
        <f>+'Price Table'!G57-'Price Table'!E57</f>
        <v>0.12000000000000011</v>
      </c>
      <c r="F56" s="56">
        <f>+'Price Table'!G57-'Price Table'!F57</f>
        <v>-0.80999999999999961</v>
      </c>
      <c r="G56" s="56">
        <f>+'Price Table'!G57-'Price Table'!H57</f>
        <v>-0.16999999999999993</v>
      </c>
    </row>
    <row r="57" spans="1:7" x14ac:dyDescent="0.2">
      <c r="A57" s="24">
        <v>36465</v>
      </c>
      <c r="B57" s="56">
        <f>+'Price Table'!G58-'Price Table'!B58</f>
        <v>0.24000000000000021</v>
      </c>
      <c r="C57" s="56">
        <f>+'Price Table'!G58-'Price Table'!C58</f>
        <v>-8.9999999999999858E-2</v>
      </c>
      <c r="D57" s="56">
        <f>+'Price Table'!G58-'Price Table'!D58</f>
        <v>-0.19999999999999973</v>
      </c>
      <c r="E57" s="56">
        <f>+'Price Table'!G58-'Price Table'!E58</f>
        <v>0.11000000000000032</v>
      </c>
      <c r="F57" s="56">
        <f>+'Price Table'!G58-'Price Table'!F58</f>
        <v>-0.78999999999999959</v>
      </c>
      <c r="G57" s="56">
        <f>+'Price Table'!G58-'Price Table'!H58</f>
        <v>-0.18999999999999995</v>
      </c>
    </row>
    <row r="58" spans="1:7" x14ac:dyDescent="0.2">
      <c r="A58" s="24">
        <v>36495</v>
      </c>
      <c r="B58" s="56">
        <f>+'Price Table'!G59-'Price Table'!B59</f>
        <v>0.26000000000000023</v>
      </c>
      <c r="C58" s="56">
        <f>+'Price Table'!G59-'Price Table'!C59</f>
        <v>-0.10999999999999988</v>
      </c>
      <c r="D58" s="56">
        <f>+'Price Table'!G59-'Price Table'!D59</f>
        <v>-0.21999999999999975</v>
      </c>
      <c r="E58" s="56">
        <f>+'Price Table'!G59-'Price Table'!E59</f>
        <v>0.14000000000000012</v>
      </c>
      <c r="F58" s="56">
        <f>+'Price Table'!G59-'Price Table'!F59</f>
        <v>-0.71</v>
      </c>
      <c r="G58" s="56">
        <f>+'Price Table'!G59-'Price Table'!H59</f>
        <v>-0.25999999999999979</v>
      </c>
    </row>
    <row r="59" spans="1:7" x14ac:dyDescent="0.2">
      <c r="A59" s="39">
        <v>36526</v>
      </c>
      <c r="B59" s="56">
        <f>+'Price Table'!G60-'Price Table'!B60</f>
        <v>0.2200000000000002</v>
      </c>
      <c r="C59" s="56">
        <f>+'Price Table'!G60-'Price Table'!C60</f>
        <v>-0.13999999999999968</v>
      </c>
      <c r="D59" s="56">
        <f>+'Price Table'!G60-'Price Table'!D60</f>
        <v>-0.32000000000000028</v>
      </c>
      <c r="E59" s="56">
        <f>+'Price Table'!G60-'Price Table'!E60</f>
        <v>9.0000000000000302E-2</v>
      </c>
      <c r="F59" s="56">
        <f>+'Price Table'!G60-'Price Table'!F60</f>
        <v>-0.71999999999999975</v>
      </c>
      <c r="G59" s="56">
        <f>+'Price Table'!G60-'Price Table'!H60</f>
        <v>-0.28000000000000025</v>
      </c>
    </row>
    <row r="60" spans="1:7" x14ac:dyDescent="0.2">
      <c r="A60" s="39">
        <v>36557</v>
      </c>
      <c r="B60" s="56">
        <f>+'Price Table'!G61-'Price Table'!B61</f>
        <v>0.37000000000000055</v>
      </c>
      <c r="C60" s="56">
        <f>+'Price Table'!G61-'Price Table'!C61</f>
        <v>0.12000000000000011</v>
      </c>
      <c r="D60" s="56">
        <f>+'Price Table'!G61-'Price Table'!D61</f>
        <v>-0.16999999999999993</v>
      </c>
      <c r="E60" s="56">
        <f>+'Price Table'!G61-'Price Table'!E61</f>
        <v>0.19000000000000039</v>
      </c>
      <c r="F60" s="56">
        <f>+'Price Table'!G61-'Price Table'!F61</f>
        <v>-0.50999999999999979</v>
      </c>
      <c r="G60" s="56">
        <f>+'Price Table'!G61-'Price Table'!H61</f>
        <v>-0.19999999999999929</v>
      </c>
    </row>
    <row r="61" spans="1:7" x14ac:dyDescent="0.2">
      <c r="A61" s="39">
        <v>36586</v>
      </c>
      <c r="B61" s="56">
        <f>+'Price Table'!G62-'Price Table'!B62</f>
        <v>0.53000000000000025</v>
      </c>
      <c r="C61" s="56">
        <f>+'Price Table'!G62-'Price Table'!C62</f>
        <v>0.22000000000000064</v>
      </c>
      <c r="D61" s="56">
        <f>+'Price Table'!G62-'Price Table'!D62</f>
        <v>-0.12000000000000011</v>
      </c>
      <c r="E61" s="56">
        <f>+'Price Table'!G62-'Price Table'!E62</f>
        <v>0.27000000000000046</v>
      </c>
      <c r="F61" s="56">
        <f>+'Price Table'!G62-'Price Table'!F62</f>
        <v>-0.54</v>
      </c>
      <c r="G61" s="56">
        <f>+'Price Table'!G62-'Price Table'!H62</f>
        <v>-0.19999999999999929</v>
      </c>
    </row>
    <row r="62" spans="1:7" x14ac:dyDescent="0.2">
      <c r="A62" s="39">
        <v>36617</v>
      </c>
      <c r="B62" s="56">
        <f>+'Price Table'!G63-'Price Table'!B63</f>
        <v>0.25999999999999979</v>
      </c>
      <c r="C62" s="56">
        <f>+'Price Table'!G63-'Price Table'!C63</f>
        <v>0.22999999999999954</v>
      </c>
      <c r="D62" s="56">
        <f>+'Price Table'!G63-'Price Table'!D63</f>
        <v>-3.0000000000000249E-2</v>
      </c>
      <c r="E62" s="56">
        <f>+'Price Table'!G63-'Price Table'!E63</f>
        <v>0.20999999999999996</v>
      </c>
      <c r="F62" s="56">
        <f>+'Price Table'!G63-'Price Table'!F63</f>
        <v>-0.57000000000000028</v>
      </c>
      <c r="G62" s="56">
        <f>+'Price Table'!G63-'Price Table'!H63</f>
        <v>-0.23000000000000043</v>
      </c>
    </row>
    <row r="63" spans="1:7" x14ac:dyDescent="0.2">
      <c r="A63" s="39">
        <v>36647</v>
      </c>
      <c r="B63" s="56">
        <f>+'Price Table'!G64-'Price Table'!B64</f>
        <v>0.12999999999999989</v>
      </c>
      <c r="C63" s="56">
        <f>+'Price Table'!G64-'Price Table'!C64</f>
        <v>0.29000000000000004</v>
      </c>
      <c r="D63" s="56">
        <f>+'Price Table'!G64-'Price Table'!D64</f>
        <v>9.9999999999997868E-3</v>
      </c>
      <c r="E63" s="56">
        <f>+'Price Table'!G64-'Price Table'!E64</f>
        <v>0.16000000000000014</v>
      </c>
      <c r="F63" s="56">
        <f>+'Price Table'!G64-'Price Table'!F64</f>
        <v>-8.0000000000000071E-2</v>
      </c>
      <c r="G63" s="56">
        <f>+'Price Table'!G64-'Price Table'!H64</f>
        <v>-0.28000000000000025</v>
      </c>
    </row>
    <row r="64" spans="1:7" x14ac:dyDescent="0.2">
      <c r="A64" s="39">
        <v>36678</v>
      </c>
      <c r="B64" s="56">
        <f>+'Price Table'!G65-'Price Table'!B65</f>
        <v>2.0000000000000462E-2</v>
      </c>
      <c r="C64" s="56">
        <f>+'Price Table'!G65-'Price Table'!C65</f>
        <v>0.25</v>
      </c>
      <c r="D64" s="56">
        <f>+'Price Table'!G65-'Price Table'!D65</f>
        <v>-3.0000000000000249E-2</v>
      </c>
      <c r="E64" s="56">
        <f>+'Price Table'!G65-'Price Table'!E65</f>
        <v>0.16000000000000014</v>
      </c>
      <c r="F64" s="56">
        <f>+'Price Table'!G65-'Price Table'!F65</f>
        <v>-0.53000000000000025</v>
      </c>
      <c r="G64" s="56">
        <f>+'Price Table'!G65-'Price Table'!H65</f>
        <v>-0.30999999999999961</v>
      </c>
    </row>
    <row r="65" spans="1:7" x14ac:dyDescent="0.2">
      <c r="A65" s="39">
        <v>36708</v>
      </c>
      <c r="B65" s="56">
        <f>+'Price Table'!G66-'Price Table'!B66</f>
        <v>-0.11000000000000032</v>
      </c>
      <c r="C65" s="56">
        <f>+'Price Table'!G66-'Price Table'!C66</f>
        <v>0.22999999999999954</v>
      </c>
      <c r="D65" s="56">
        <f>+'Price Table'!G66-'Price Table'!D66</f>
        <v>-4.9999999999999822E-2</v>
      </c>
      <c r="E65" s="56">
        <f>+'Price Table'!G66-'Price Table'!E66</f>
        <v>0.12999999999999989</v>
      </c>
      <c r="F65" s="56">
        <f>+'Price Table'!G66-'Price Table'!F66</f>
        <v>-0.87999999999999989</v>
      </c>
      <c r="G65" s="56">
        <f>+'Price Table'!G66-'Price Table'!H66</f>
        <v>-0.29000000000000004</v>
      </c>
    </row>
    <row r="66" spans="1:7" x14ac:dyDescent="0.2">
      <c r="A66" s="39">
        <v>36739</v>
      </c>
      <c r="B66" s="56">
        <f>+'Price Table'!G67-'Price Table'!B67</f>
        <v>1.0000000000000675E-2</v>
      </c>
      <c r="C66" s="56">
        <f>+'Price Table'!G67-'Price Table'!C67</f>
        <v>0.39000000000000057</v>
      </c>
      <c r="D66" s="56">
        <f>+'Price Table'!G67-'Price Table'!D67</f>
        <v>0.10000000000000053</v>
      </c>
      <c r="E66" s="56">
        <f>+'Price Table'!G67-'Price Table'!E67</f>
        <v>0.16999999999999993</v>
      </c>
      <c r="F66" s="56">
        <f>+'Price Table'!G67-'Price Table'!F67</f>
        <v>-0.88999999999999968</v>
      </c>
      <c r="G66" s="56">
        <f>+'Price Table'!G67-'Price Table'!H67</f>
        <v>-0.20999999999999996</v>
      </c>
    </row>
    <row r="67" spans="1:7" x14ac:dyDescent="0.2">
      <c r="A67" s="39">
        <v>36770</v>
      </c>
      <c r="B67" s="56">
        <f>+'Price Table'!G68-'Price Table'!B68</f>
        <v>-2.0000000000000462E-2</v>
      </c>
      <c r="C67" s="56">
        <f>+'Price Table'!G68-'Price Table'!C68</f>
        <v>0.21999999999999975</v>
      </c>
      <c r="D67" s="56">
        <f>+'Price Table'!G68-'Price Table'!D68</f>
        <v>-4.0000000000000036E-2</v>
      </c>
      <c r="E67" s="56">
        <f>+'Price Table'!G68-'Price Table'!E68</f>
        <v>0.14999999999999947</v>
      </c>
      <c r="F67" s="56">
        <f>+'Price Table'!G68-'Price Table'!F68</f>
        <v>-0.97000000000000064</v>
      </c>
      <c r="G67" s="56">
        <f>+'Price Table'!G68-'Price Table'!H68</f>
        <v>-0.20999999999999996</v>
      </c>
    </row>
    <row r="68" spans="1:7" x14ac:dyDescent="0.2">
      <c r="A68" s="39">
        <v>36800</v>
      </c>
      <c r="B68" s="56">
        <f>+'Price Table'!G69-'Price Table'!B69</f>
        <v>3.0000000000000249E-2</v>
      </c>
      <c r="C68" s="56">
        <f>+'Price Table'!G69-'Price Table'!C69</f>
        <v>0.17999999999999972</v>
      </c>
      <c r="D68" s="56">
        <f>+'Price Table'!G69-'Price Table'!D69</f>
        <v>-0.11000000000000032</v>
      </c>
      <c r="E68" s="56">
        <f>+'Price Table'!G69-'Price Table'!E69</f>
        <v>0.16999999999999993</v>
      </c>
      <c r="F68" s="56">
        <f>+'Price Table'!G69-'Price Table'!F69</f>
        <v>-1.2800000000000002</v>
      </c>
      <c r="G68" s="56">
        <f>+'Price Table'!G69-'Price Table'!H69</f>
        <v>-0.11000000000000032</v>
      </c>
    </row>
    <row r="69" spans="1:7" x14ac:dyDescent="0.2">
      <c r="A69" s="39">
        <v>36831</v>
      </c>
      <c r="B69" s="56">
        <f>+'Price Table'!G70-'Price Table'!B70</f>
        <v>0</v>
      </c>
      <c r="C69" s="56">
        <f>+'Price Table'!G70-'Price Table'!C70</f>
        <v>0.24000000000000021</v>
      </c>
      <c r="D69" s="56">
        <f>+'Price Table'!G70-'Price Table'!D70</f>
        <v>-2.9999999999999361E-2</v>
      </c>
      <c r="E69" s="56">
        <f>+'Price Table'!G70-'Price Table'!E70</f>
        <v>0.14000000000000057</v>
      </c>
      <c r="F69" s="56">
        <f>+'Price Table'!G70-'Price Table'!F70</f>
        <v>-1.1799999999999997</v>
      </c>
      <c r="G69" s="56">
        <f>+'Price Table'!G70-'Price Table'!H70</f>
        <v>-0.22999999999999954</v>
      </c>
    </row>
    <row r="70" spans="1:7" x14ac:dyDescent="0.2">
      <c r="A70" s="39">
        <v>36861</v>
      </c>
      <c r="B70" s="56">
        <f>+'Price Table'!G71-'Price Table'!B71</f>
        <v>-9.9999999999997868E-3</v>
      </c>
      <c r="C70" s="56">
        <f>+'Price Table'!G71-'Price Table'!C71</f>
        <v>0.27000000000000046</v>
      </c>
      <c r="D70" s="56">
        <f>+'Price Table'!G71-'Price Table'!D71</f>
        <v>9.9999999999997868E-3</v>
      </c>
      <c r="E70" s="56">
        <f>+'Price Table'!G71-'Price Table'!E71</f>
        <v>0.14000000000000057</v>
      </c>
      <c r="F70" s="56">
        <f>+'Price Table'!G71-'Price Table'!F71</f>
        <v>-0.97999999999999954</v>
      </c>
      <c r="G70" s="56">
        <f>+'Price Table'!G71-'Price Table'!H71</f>
        <v>-0.47999999999999954</v>
      </c>
    </row>
    <row r="71" spans="1:7" x14ac:dyDescent="0.2">
      <c r="A71" s="39">
        <v>36892</v>
      </c>
      <c r="B71" s="56">
        <f>+'Price Table'!G72-'Price Table'!B72</f>
        <v>-9.9999999999997868E-3</v>
      </c>
      <c r="C71" s="56">
        <f>+'Price Table'!G72-'Price Table'!C72</f>
        <v>0.25999999999999979</v>
      </c>
      <c r="D71" s="56">
        <f>+'Price Table'!G72-'Price Table'!D72</f>
        <v>-8.9999999999999858E-2</v>
      </c>
      <c r="E71" s="56">
        <f>+'Price Table'!G72-'Price Table'!E72</f>
        <v>0.14999999999999947</v>
      </c>
      <c r="F71" s="56">
        <f>+'Price Table'!G72-'Price Table'!F72</f>
        <v>-0.1800000000000006</v>
      </c>
      <c r="G71" s="56">
        <f>+'Price Table'!G72-'Price Table'!H72</f>
        <v>-0.37000000000000011</v>
      </c>
    </row>
    <row r="72" spans="1:7" x14ac:dyDescent="0.2">
      <c r="A72" s="39">
        <v>36923</v>
      </c>
      <c r="B72" s="56">
        <f>+'Price Table'!G73-'Price Table'!B73</f>
        <v>0</v>
      </c>
      <c r="C72" s="56">
        <f>+'Price Table'!G73-'Price Table'!C73</f>
        <v>0.1800000000000006</v>
      </c>
      <c r="D72" s="56">
        <f>+'Price Table'!G73-'Price Table'!D73</f>
        <v>-6.9999999999999396E-2</v>
      </c>
      <c r="E72" s="56">
        <f>+'Price Table'!G73-'Price Table'!E73</f>
        <v>0.14000000000000057</v>
      </c>
      <c r="F72" s="56">
        <f>+'Price Table'!G73-'Price Table'!F73</f>
        <v>0.20000000000000018</v>
      </c>
      <c r="G72" s="56">
        <f>+'Price Table'!G73-'Price Table'!H73</f>
        <v>-0.23999999999999932</v>
      </c>
    </row>
    <row r="73" spans="1:7" x14ac:dyDescent="0.2">
      <c r="A73" s="39">
        <v>36951</v>
      </c>
      <c r="B73" s="56">
        <f>+'Price Table'!G74-'Price Table'!B74</f>
        <v>5.9999999999999609E-2</v>
      </c>
      <c r="C73" s="56">
        <f>+'Price Table'!G74-'Price Table'!C74</f>
        <v>0.28000000000000025</v>
      </c>
      <c r="D73" s="56">
        <f>+'Price Table'!G74-'Price Table'!D74</f>
        <v>0</v>
      </c>
      <c r="E73" s="56">
        <f>+'Price Table'!G74-'Price Table'!E74</f>
        <v>0.17999999999999972</v>
      </c>
      <c r="F73" s="56">
        <f>+'Price Table'!G74-'Price Table'!F74</f>
        <v>7.0000000000000284E-2</v>
      </c>
      <c r="G73" s="56">
        <f>+'Price Table'!G74-'Price Table'!H74</f>
        <v>-4.9999999999999822E-2</v>
      </c>
    </row>
    <row r="74" spans="1:7" x14ac:dyDescent="0.2">
      <c r="A74" s="39">
        <v>36982</v>
      </c>
    </row>
    <row r="75" spans="1:7" x14ac:dyDescent="0.2">
      <c r="A75" s="39">
        <v>37012</v>
      </c>
    </row>
    <row r="76" spans="1:7" x14ac:dyDescent="0.2">
      <c r="A76" s="39">
        <v>37043</v>
      </c>
    </row>
    <row r="77" spans="1:7" x14ac:dyDescent="0.2">
      <c r="A77" s="39">
        <v>37073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Price Table</vt:lpstr>
      <vt:lpstr>Differentials</vt:lpstr>
      <vt:lpstr>Price - Graph</vt:lpstr>
      <vt:lpstr>Diff -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Campbell</dc:creator>
  <cp:lastModifiedBy>Jan Havlíček</cp:lastModifiedBy>
  <dcterms:created xsi:type="dcterms:W3CDTF">2001-05-10T15:59:34Z</dcterms:created>
  <dcterms:modified xsi:type="dcterms:W3CDTF">2023-09-15T20:37:52Z</dcterms:modified>
</cp:coreProperties>
</file>