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CB63D7-59F8-4134-84D3-09F46E9540CA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92512" fullCalcOnLoad="1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<sst xmlns="http://schemas.openxmlformats.org/spreadsheetml/2006/main" count="402" uniqueCount="99">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</sst>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A2" sqref="A2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0.28515625" customWidth="1"/>
    <col min="27" max="27" width="13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ref="H340:H347" si="128">H339-$AP$1</f>
        <v>35220240</v>
      </c>
      <c r="I340" s="4">
        <f t="shared" si="104"/>
        <v>838577.14285714284</v>
      </c>
      <c r="J340" s="4">
        <f t="shared" si="105"/>
        <v>4708266.0019371426</v>
      </c>
      <c r="K340" s="36">
        <f t="shared" si="106"/>
        <v>133323.11618070773</v>
      </c>
      <c r="L340" s="36">
        <f t="shared" si="107"/>
        <v>3013790.2396403709</v>
      </c>
      <c r="N340" s="4">
        <f t="shared" si="122"/>
        <v>-587500</v>
      </c>
      <c r="O340" s="272">
        <f t="shared" si="108"/>
        <v>-13988.095238095239</v>
      </c>
      <c r="P340" s="272">
        <f t="shared" si="113"/>
        <v>-78537.405654761897</v>
      </c>
      <c r="Q340" s="274">
        <f t="shared" si="109"/>
        <v>-2223.9295006554689</v>
      </c>
      <c r="R340" s="4">
        <f t="shared" si="123"/>
        <v>-50273.214285714283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2223.9295006554689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128529.94378105662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34632740</v>
      </c>
      <c r="I341" s="4">
        <f t="shared" si="104"/>
        <v>824589.04761904757</v>
      </c>
      <c r="J341" s="4">
        <f t="shared" si="105"/>
        <v>4629728.5962823806</v>
      </c>
      <c r="K341" s="36">
        <f t="shared" si="106"/>
        <v>131099.18668005225</v>
      </c>
      <c r="L341" s="36">
        <f t="shared" si="107"/>
        <v>2963517.9596732636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128529.94378105662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17391.256218943396</v>
      </c>
      <c r="AC341" s="239" t="str">
        <f t="shared" si="121"/>
        <v>*</v>
      </c>
      <c r="AF341" s="241">
        <f t="shared" si="124"/>
        <v>126306.01428040114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34045240</v>
      </c>
      <c r="I342" s="4">
        <f t="shared" si="104"/>
        <v>810600.95238095243</v>
      </c>
      <c r="J342" s="4">
        <f t="shared" si="105"/>
        <v>4551191.1906276187</v>
      </c>
      <c r="K342" s="36">
        <f t="shared" si="106"/>
        <v>128875.25717939678</v>
      </c>
      <c r="L342" s="36">
        <f t="shared" si="107"/>
        <v>2913245.6797061558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126306.01428040114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19615.18571959887</v>
      </c>
      <c r="AC342" s="239" t="str">
        <f t="shared" si="121"/>
        <v>*</v>
      </c>
      <c r="AF342" s="241">
        <f t="shared" si="124"/>
        <v>124082.08477974567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33457740</v>
      </c>
      <c r="I343" s="4">
        <f t="shared" si="104"/>
        <v>796612.85714285716</v>
      </c>
      <c r="J343" s="4">
        <f t="shared" si="105"/>
        <v>4472653.7849728568</v>
      </c>
      <c r="K343" s="36">
        <f t="shared" si="106"/>
        <v>126651.32767874131</v>
      </c>
      <c r="L343" s="36">
        <f t="shared" si="107"/>
        <v>2862973.399739048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124082.08477974567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21839.115220254345</v>
      </c>
      <c r="AC343" s="239" t="str">
        <f t="shared" si="121"/>
        <v>*</v>
      </c>
      <c r="AF343" s="241">
        <f t="shared" si="124"/>
        <v>121858.15527909019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32870240</v>
      </c>
      <c r="I344" s="4">
        <f t="shared" si="104"/>
        <v>782624.76190476189</v>
      </c>
      <c r="J344" s="4">
        <f t="shared" si="105"/>
        <v>4394116.3793180948</v>
      </c>
      <c r="K344" s="36">
        <f t="shared" si="106"/>
        <v>124427.39817808583</v>
      </c>
      <c r="L344" s="36">
        <f t="shared" si="107"/>
        <v>2812701.1197719406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121858.15527909019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24063.04472090982</v>
      </c>
      <c r="AC344" s="239" t="str">
        <f t="shared" si="121"/>
        <v>*</v>
      </c>
      <c r="AF344" s="241">
        <f t="shared" si="124"/>
        <v>119634.22577843472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32282740</v>
      </c>
      <c r="I345" s="4">
        <f t="shared" si="104"/>
        <v>768636.66666666663</v>
      </c>
      <c r="J345" s="4">
        <f t="shared" si="105"/>
        <v>4315578.9736633329</v>
      </c>
      <c r="K345" s="36">
        <f t="shared" si="106"/>
        <v>122203.46867743037</v>
      </c>
      <c r="L345" s="36">
        <f t="shared" si="107"/>
        <v>2762428.8398048333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119634.22577843472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26286.974221565295</v>
      </c>
      <c r="AC345" s="239" t="str">
        <f t="shared" si="121"/>
        <v>*</v>
      </c>
      <c r="AF345" s="241">
        <f t="shared" si="124"/>
        <v>117410.29627777924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31695240</v>
      </c>
      <c r="I346" s="4">
        <f t="shared" si="104"/>
        <v>754648.57142857148</v>
      </c>
      <c r="J346" s="4">
        <f t="shared" si="105"/>
        <v>4237041.5680085719</v>
      </c>
      <c r="K346" s="36">
        <f t="shared" si="106"/>
        <v>119979.53917677492</v>
      </c>
      <c r="L346" s="36">
        <f t="shared" si="107"/>
        <v>2712156.5598377264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117410.29627777924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28510.90372222077</v>
      </c>
      <c r="AC346" s="239" t="str">
        <f t="shared" si="121"/>
        <v>*</v>
      </c>
      <c r="AF346" s="241">
        <f t="shared" si="124"/>
        <v>115186.36677712377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31107740</v>
      </c>
      <c r="I347" s="4">
        <f t="shared" si="104"/>
        <v>740660.47619047621</v>
      </c>
      <c r="J347" s="4">
        <f t="shared" si="105"/>
        <v>4158504.1623538095</v>
      </c>
      <c r="K347" s="36">
        <f t="shared" si="106"/>
        <v>117755.60967611943</v>
      </c>
      <c r="L347" s="36">
        <f t="shared" si="107"/>
        <v>2661884.2798706186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115186.36677712377</v>
      </c>
      <c r="Z347" s="346">
        <f t="shared" si="129"/>
        <v>8</v>
      </c>
      <c r="AA347" s="237">
        <f>Q347*-1</f>
        <v>2223.9295006554689</v>
      </c>
      <c r="AB347" s="238">
        <f>$AA$3-Y347</f>
        <v>30734.833222876245</v>
      </c>
      <c r="AC347" s="239" t="str">
        <f t="shared" si="121"/>
        <v>*</v>
      </c>
      <c r="AF347" s="241">
        <f>Y347+AE347-AA347</f>
        <v>112962.43727646829</v>
      </c>
    </row>
    <row r="348" spans="1:32" x14ac:dyDescent="0.2">
      <c r="Z348" s="347"/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30520240</v>
      </c>
      <c r="I350" s="4">
        <f t="shared" ref="I350:I379" si="131">H350/42</f>
        <v>726672.38095238095</v>
      </c>
      <c r="J350" s="4">
        <f t="shared" ref="J350:J379" si="132">I350*$J$4</f>
        <v>4079966.7566990475</v>
      </c>
      <c r="K350" s="4">
        <f t="shared" ref="K350:K379" si="133">J350*$K$1</f>
        <v>115531.68017546396</v>
      </c>
      <c r="L350" s="4">
        <f t="shared" ref="L350:L379" si="134">K350*$L$1</f>
        <v>2611611.9999035108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112962.43727646829</v>
      </c>
      <c r="Z350" s="348">
        <f>Z347+1</f>
        <v>9</v>
      </c>
      <c r="AA350" s="237">
        <f>Q350*-1</f>
        <v>2223.9295006554689</v>
      </c>
      <c r="AB350" s="238">
        <f>$AA$3-Y350</f>
        <v>32958.76272353172</v>
      </c>
      <c r="AC350" s="239" t="str">
        <f>+IF(AF350&gt;$D$3,"*","")</f>
        <v>*</v>
      </c>
      <c r="AD350" s="154"/>
      <c r="AE350" s="240"/>
      <c r="AF350" s="241">
        <f>Y350+AE350-AA350</f>
        <v>110738.50777581282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29932740</v>
      </c>
      <c r="I351" s="169">
        <f t="shared" si="131"/>
        <v>712684.28571428568</v>
      </c>
      <c r="J351" s="169">
        <f t="shared" si="132"/>
        <v>4001429.3510442851</v>
      </c>
      <c r="K351" s="281">
        <f t="shared" si="133"/>
        <v>113307.75067480849</v>
      </c>
      <c r="L351" s="281">
        <f t="shared" si="134"/>
        <v>2561339.719936403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110738.50777581282</v>
      </c>
      <c r="Z351" s="348">
        <f>Z350+1</f>
        <v>10</v>
      </c>
      <c r="AA351" s="258">
        <f>Q351*-1</f>
        <v>2223.9295006554689</v>
      </c>
      <c r="AB351" s="238">
        <f>$AA$3-Y351</f>
        <v>35182.692224187194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108514.57827515734</v>
      </c>
    </row>
    <row r="352" spans="1:32" x14ac:dyDescent="0.2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29345240</v>
      </c>
      <c r="I352" s="4">
        <f t="shared" si="131"/>
        <v>698696.19047619053</v>
      </c>
      <c r="J352" s="4">
        <f t="shared" si="132"/>
        <v>3922891.9453895236</v>
      </c>
      <c r="K352" s="36">
        <f t="shared" si="133"/>
        <v>111083.82117415302</v>
      </c>
      <c r="L352" s="36">
        <f t="shared" si="134"/>
        <v>2511067.4399692956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108514.57827515734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37406.621724842669</v>
      </c>
      <c r="AC352" s="239" t="str">
        <f t="shared" si="142"/>
        <v>*</v>
      </c>
      <c r="AF352" s="241">
        <f t="shared" si="143"/>
        <v>106290.64877450187</v>
      </c>
    </row>
    <row r="353" spans="1:32" x14ac:dyDescent="0.2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28757740</v>
      </c>
      <c r="I353" s="4">
        <f t="shared" si="131"/>
        <v>684708.09523809527</v>
      </c>
      <c r="J353" s="4">
        <f t="shared" si="132"/>
        <v>3844354.5397347617</v>
      </c>
      <c r="K353" s="36">
        <f t="shared" si="133"/>
        <v>108859.89167349755</v>
      </c>
      <c r="L353" s="36">
        <f t="shared" si="134"/>
        <v>2460795.1600021883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106290.64877450187</v>
      </c>
      <c r="Z353" s="348">
        <f t="shared" si="144"/>
        <v>12</v>
      </c>
      <c r="AA353" s="237">
        <f>Q353*-1</f>
        <v>2223.9295006554689</v>
      </c>
      <c r="AB353" s="238">
        <f>$AA$3-Y353</f>
        <v>39630.551225498144</v>
      </c>
      <c r="AC353" s="239" t="str">
        <f t="shared" si="142"/>
        <v>*</v>
      </c>
      <c r="AF353" s="241">
        <f t="shared" si="143"/>
        <v>104066.71927384639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28170240</v>
      </c>
      <c r="I354" s="169">
        <f t="shared" si="131"/>
        <v>670720</v>
      </c>
      <c r="J354" s="169">
        <f t="shared" si="132"/>
        <v>3765817.1340799998</v>
      </c>
      <c r="K354" s="281">
        <f t="shared" si="133"/>
        <v>106635.96217284209</v>
      </c>
      <c r="L354" s="281">
        <f t="shared" si="134"/>
        <v>2410522.8800350809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104066.71927384639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41854.480726153619</v>
      </c>
      <c r="AC354" s="239" t="str">
        <f t="shared" si="142"/>
        <v>*</v>
      </c>
      <c r="AD354" s="215"/>
      <c r="AE354" s="215"/>
      <c r="AF354" s="236">
        <f t="shared" si="143"/>
        <v>101842.78977319092</v>
      </c>
    </row>
    <row r="355" spans="1:32" x14ac:dyDescent="0.2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27582740</v>
      </c>
      <c r="I355" s="4">
        <f t="shared" si="131"/>
        <v>656731.90476190473</v>
      </c>
      <c r="J355" s="4">
        <f t="shared" si="132"/>
        <v>3687279.7284252378</v>
      </c>
      <c r="K355" s="36">
        <f t="shared" si="133"/>
        <v>104412.03267218661</v>
      </c>
      <c r="L355" s="36">
        <f t="shared" si="134"/>
        <v>2360250.6000679731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101842.78977319092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44078.410226809094</v>
      </c>
      <c r="AC355" s="239" t="str">
        <f t="shared" si="142"/>
        <v>*</v>
      </c>
      <c r="AF355" s="241">
        <f t="shared" si="143"/>
        <v>99618.860272535443</v>
      </c>
    </row>
    <row r="356" spans="1:32" x14ac:dyDescent="0.2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26995240</v>
      </c>
      <c r="I356" s="4">
        <f t="shared" si="131"/>
        <v>642743.80952380947</v>
      </c>
      <c r="J356" s="4">
        <f t="shared" si="132"/>
        <v>3608742.3227704754</v>
      </c>
      <c r="K356" s="36">
        <f t="shared" si="133"/>
        <v>102188.10317153113</v>
      </c>
      <c r="L356" s="36">
        <f t="shared" si="134"/>
        <v>2309978.3201008653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99618.860272535443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46302.339727464569</v>
      </c>
      <c r="AC356" s="239" t="str">
        <f t="shared" si="142"/>
        <v>*</v>
      </c>
      <c r="AF356" s="241">
        <f t="shared" si="143"/>
        <v>97394.930771879968</v>
      </c>
    </row>
    <row r="357" spans="1:32" x14ac:dyDescent="0.2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26407740</v>
      </c>
      <c r="I357" s="4">
        <f t="shared" si="131"/>
        <v>628755.71428571432</v>
      </c>
      <c r="J357" s="4">
        <f t="shared" si="132"/>
        <v>3530204.9171157144</v>
      </c>
      <c r="K357" s="36">
        <f t="shared" si="133"/>
        <v>99964.17367087568</v>
      </c>
      <c r="L357" s="36">
        <f t="shared" si="134"/>
        <v>2259706.0401337584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97394.930771879968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48526.269228120043</v>
      </c>
      <c r="AC357" s="239" t="str">
        <f t="shared" si="142"/>
        <v>*</v>
      </c>
      <c r="AF357" s="241">
        <f t="shared" si="143"/>
        <v>95171.001271224493</v>
      </c>
    </row>
    <row r="358" spans="1:32" x14ac:dyDescent="0.2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25820240</v>
      </c>
      <c r="I358" s="4">
        <f t="shared" si="131"/>
        <v>614767.61904761905</v>
      </c>
      <c r="J358" s="4">
        <f t="shared" si="132"/>
        <v>3451667.511460952</v>
      </c>
      <c r="K358" s="36">
        <f t="shared" si="133"/>
        <v>97740.244170220205</v>
      </c>
      <c r="L358" s="36">
        <f t="shared" si="134"/>
        <v>2209433.7601666506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95171.001271224493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50750.198728775518</v>
      </c>
      <c r="AC358" s="239" t="str">
        <f t="shared" si="142"/>
        <v>*</v>
      </c>
      <c r="AF358" s="241">
        <f t="shared" si="143"/>
        <v>92947.071770569019</v>
      </c>
    </row>
    <row r="359" spans="1:32" x14ac:dyDescent="0.2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25232740</v>
      </c>
      <c r="I359" s="4">
        <f t="shared" si="131"/>
        <v>600779.52380952379</v>
      </c>
      <c r="J359" s="4">
        <f t="shared" si="132"/>
        <v>3373130.1058061901</v>
      </c>
      <c r="K359" s="36">
        <f t="shared" si="133"/>
        <v>95516.31466956473</v>
      </c>
      <c r="L359" s="36">
        <f t="shared" si="134"/>
        <v>2159161.4801995433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92947.071770569019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52974.128229430993</v>
      </c>
      <c r="AC359" s="239" t="str">
        <f t="shared" si="142"/>
        <v>*</v>
      </c>
      <c r="AF359" s="241">
        <f t="shared" si="143"/>
        <v>90723.142269913544</v>
      </c>
    </row>
    <row r="360" spans="1:32" x14ac:dyDescent="0.2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24645240</v>
      </c>
      <c r="I360" s="4">
        <f t="shared" si="131"/>
        <v>586791.42857142852</v>
      </c>
      <c r="J360" s="4">
        <f t="shared" si="132"/>
        <v>3294592.7001514281</v>
      </c>
      <c r="K360" s="36">
        <f t="shared" si="133"/>
        <v>93292.385168909255</v>
      </c>
      <c r="L360" s="36">
        <f t="shared" si="134"/>
        <v>2108889.2002324355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90723.142269913544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55198.057730086468</v>
      </c>
      <c r="AC360" s="239" t="str">
        <f t="shared" si="142"/>
        <v>*</v>
      </c>
      <c r="AF360" s="241">
        <f t="shared" si="143"/>
        <v>88499.212769258069</v>
      </c>
    </row>
    <row r="361" spans="1:32" x14ac:dyDescent="0.2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24057740</v>
      </c>
      <c r="I361" s="4">
        <f t="shared" si="131"/>
        <v>572803.33333333337</v>
      </c>
      <c r="J361" s="4">
        <f t="shared" si="132"/>
        <v>3216055.2944966666</v>
      </c>
      <c r="K361" s="36">
        <f t="shared" si="133"/>
        <v>91068.45566825381</v>
      </c>
      <c r="L361" s="36">
        <f t="shared" si="134"/>
        <v>2058616.9202653286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88499.212769258069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57421.987230741943</v>
      </c>
      <c r="AC361" s="239" t="str">
        <f t="shared" si="142"/>
        <v>*</v>
      </c>
      <c r="AF361" s="241">
        <f t="shared" si="143"/>
        <v>86275.283268602594</v>
      </c>
    </row>
    <row r="362" spans="1:32" x14ac:dyDescent="0.2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23470240</v>
      </c>
      <c r="I362" s="4">
        <f t="shared" si="131"/>
        <v>558815.23809523811</v>
      </c>
      <c r="J362" s="4">
        <f t="shared" si="132"/>
        <v>3137517.8888419047</v>
      </c>
      <c r="K362" s="36">
        <f t="shared" si="133"/>
        <v>88844.526167598335</v>
      </c>
      <c r="L362" s="36">
        <f t="shared" si="134"/>
        <v>2008344.640298221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86275.283268602594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59645.916731397418</v>
      </c>
      <c r="AC362" s="239" t="str">
        <f t="shared" si="142"/>
        <v>*</v>
      </c>
      <c r="AF362" s="241">
        <f t="shared" si="143"/>
        <v>84051.353767947119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22882740</v>
      </c>
      <c r="I363" s="169">
        <f t="shared" si="131"/>
        <v>544827.14285714284</v>
      </c>
      <c r="J363" s="169">
        <f t="shared" si="132"/>
        <v>3058980.4831871428</v>
      </c>
      <c r="K363" s="281">
        <f t="shared" si="133"/>
        <v>86620.59666694286</v>
      </c>
      <c r="L363" s="281">
        <f t="shared" si="134"/>
        <v>1958072.3603311135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84051.353767947119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61869.846232052892</v>
      </c>
      <c r="AC363" s="259" t="str">
        <f t="shared" si="142"/>
        <v>*</v>
      </c>
      <c r="AF363" s="236">
        <f t="shared" si="143"/>
        <v>81827.424267291644</v>
      </c>
    </row>
    <row r="364" spans="1:32" x14ac:dyDescent="0.2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22295240</v>
      </c>
      <c r="I364" s="4">
        <f t="shared" si="131"/>
        <v>530839.04761904757</v>
      </c>
      <c r="J364" s="4">
        <f t="shared" si="132"/>
        <v>2980443.0775323804</v>
      </c>
      <c r="K364" s="36">
        <f t="shared" si="133"/>
        <v>84396.667166287385</v>
      </c>
      <c r="L364" s="36">
        <f t="shared" si="134"/>
        <v>1907800.0803640059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81827.424267291644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64093.775732708367</v>
      </c>
      <c r="AC364" s="239" t="str">
        <f t="shared" si="142"/>
        <v>*</v>
      </c>
      <c r="AF364" s="241">
        <f t="shared" si="143"/>
        <v>79603.49476663617</v>
      </c>
    </row>
    <row r="365" spans="1:32" x14ac:dyDescent="0.2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21501240</v>
      </c>
      <c r="I365" s="4">
        <f t="shared" si="131"/>
        <v>511934.28571428574</v>
      </c>
      <c r="J365" s="4">
        <f t="shared" si="132"/>
        <v>2874300.6092942855</v>
      </c>
      <c r="K365" s="36">
        <f t="shared" si="133"/>
        <v>81391.050104976006</v>
      </c>
      <c r="L365" s="36">
        <f t="shared" si="134"/>
        <v>1839857.6287999493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79603.49476663617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66317.705233363842</v>
      </c>
      <c r="AC365" s="239" t="str">
        <f t="shared" si="142"/>
        <v>*</v>
      </c>
      <c r="AF365" s="241">
        <f t="shared" si="143"/>
        <v>76597.877705324776</v>
      </c>
    </row>
    <row r="366" spans="1:32" x14ac:dyDescent="0.2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20707240</v>
      </c>
      <c r="I366" s="4">
        <f t="shared" si="131"/>
        <v>493029.52380952379</v>
      </c>
      <c r="J366" s="4">
        <f t="shared" si="132"/>
        <v>2768158.1410561902</v>
      </c>
      <c r="K366" s="36">
        <f t="shared" si="133"/>
        <v>78385.433043664612</v>
      </c>
      <c r="L366" s="36">
        <f t="shared" si="134"/>
        <v>1771915.1772358925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76597.877705324776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69323.322294675236</v>
      </c>
      <c r="AC366" s="239" t="str">
        <f t="shared" si="142"/>
        <v>*</v>
      </c>
      <c r="AF366" s="241">
        <f t="shared" si="143"/>
        <v>73592.260644013382</v>
      </c>
    </row>
    <row r="367" spans="1:32" x14ac:dyDescent="0.2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19913240</v>
      </c>
      <c r="I367" s="4">
        <f t="shared" si="131"/>
        <v>474124.76190476189</v>
      </c>
      <c r="J367" s="4">
        <f t="shared" si="132"/>
        <v>2662015.672818095</v>
      </c>
      <c r="K367" s="36">
        <f t="shared" si="133"/>
        <v>75379.815982353219</v>
      </c>
      <c r="L367" s="36">
        <f t="shared" si="134"/>
        <v>1703972.7256718357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73592.260644013382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72328.939355986629</v>
      </c>
      <c r="AC367" s="239" t="str">
        <f t="shared" si="142"/>
        <v>*</v>
      </c>
      <c r="AF367" s="241">
        <f t="shared" si="143"/>
        <v>70586.643582701989</v>
      </c>
    </row>
    <row r="368" spans="1:32" x14ac:dyDescent="0.2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19119240</v>
      </c>
      <c r="I368" s="4">
        <f t="shared" si="131"/>
        <v>455220</v>
      </c>
      <c r="J368" s="4">
        <f t="shared" si="132"/>
        <v>2555873.2045799997</v>
      </c>
      <c r="K368" s="36">
        <f t="shared" si="133"/>
        <v>72374.198921041825</v>
      </c>
      <c r="L368" s="36">
        <f t="shared" si="134"/>
        <v>1636030.2741077789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70586.643582701989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75334.556417298023</v>
      </c>
      <c r="AC368" s="239" t="str">
        <f t="shared" si="142"/>
        <v>*</v>
      </c>
      <c r="AF368" s="241">
        <f t="shared" si="143"/>
        <v>67581.026521390595</v>
      </c>
    </row>
    <row r="369" spans="1:32" x14ac:dyDescent="0.2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18325240</v>
      </c>
      <c r="I369" s="4">
        <f t="shared" si="131"/>
        <v>436315.23809523811</v>
      </c>
      <c r="J369" s="4">
        <f t="shared" si="132"/>
        <v>2449730.7363419048</v>
      </c>
      <c r="K369" s="36">
        <f t="shared" si="133"/>
        <v>69368.581859730446</v>
      </c>
      <c r="L369" s="36">
        <f t="shared" si="134"/>
        <v>1568087.8225437223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67581.026521390595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78340.173478609417</v>
      </c>
      <c r="AC369" s="239" t="str">
        <f t="shared" si="142"/>
        <v>*</v>
      </c>
      <c r="AF369" s="241">
        <f t="shared" si="143"/>
        <v>64575.409460079201</v>
      </c>
    </row>
    <row r="370" spans="1:32" x14ac:dyDescent="0.2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17531240</v>
      </c>
      <c r="I370" s="4">
        <f t="shared" si="131"/>
        <v>417410.47619047621</v>
      </c>
      <c r="J370" s="4">
        <f t="shared" si="132"/>
        <v>2343588.2681038096</v>
      </c>
      <c r="K370" s="36">
        <f t="shared" si="133"/>
        <v>66362.964798419052</v>
      </c>
      <c r="L370" s="36">
        <f t="shared" si="134"/>
        <v>1500145.3709796655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64575.409460079201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81345.79053992081</v>
      </c>
      <c r="AC370" s="239" t="str">
        <f t="shared" si="142"/>
        <v>*</v>
      </c>
      <c r="AF370" s="241">
        <f t="shared" si="143"/>
        <v>61569.792398767808</v>
      </c>
    </row>
    <row r="371" spans="1:32" x14ac:dyDescent="0.2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16737240</v>
      </c>
      <c r="I371" s="4">
        <f t="shared" si="131"/>
        <v>398505.71428571426</v>
      </c>
      <c r="J371" s="4">
        <f t="shared" si="132"/>
        <v>2237445.7998657138</v>
      </c>
      <c r="K371" s="36">
        <f t="shared" si="133"/>
        <v>63357.347737107644</v>
      </c>
      <c r="L371" s="36">
        <f t="shared" si="134"/>
        <v>1432202.9194156085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61569.792398767808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84351.407601232204</v>
      </c>
      <c r="AC371" s="239" t="str">
        <f t="shared" si="142"/>
        <v>*</v>
      </c>
      <c r="AF371" s="241">
        <f t="shared" si="143"/>
        <v>58564.175337456414</v>
      </c>
    </row>
    <row r="372" spans="1:32" x14ac:dyDescent="0.2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15943240</v>
      </c>
      <c r="I372" s="4">
        <f t="shared" si="131"/>
        <v>379600.95238095237</v>
      </c>
      <c r="J372" s="4">
        <f t="shared" si="132"/>
        <v>2131303.331627619</v>
      </c>
      <c r="K372" s="36">
        <f t="shared" si="133"/>
        <v>60351.730675796265</v>
      </c>
      <c r="L372" s="36">
        <f t="shared" si="134"/>
        <v>1364260.4678515519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58564.175337456414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87357.024662543598</v>
      </c>
      <c r="AC372" s="239" t="str">
        <f t="shared" si="142"/>
        <v>*</v>
      </c>
      <c r="AF372" s="241">
        <f t="shared" si="143"/>
        <v>55558.55827614502</v>
      </c>
    </row>
    <row r="373" spans="1:32" x14ac:dyDescent="0.2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15149240</v>
      </c>
      <c r="I373" s="4">
        <f t="shared" si="131"/>
        <v>360696.19047619047</v>
      </c>
      <c r="J373" s="4">
        <f t="shared" si="132"/>
        <v>2025160.8633895237</v>
      </c>
      <c r="K373" s="36">
        <f t="shared" si="133"/>
        <v>57346.113614484872</v>
      </c>
      <c r="L373" s="36">
        <f t="shared" si="134"/>
        <v>1296318.0162874951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55558.55827614502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90362.641723854991</v>
      </c>
      <c r="AC373" s="239" t="str">
        <f t="shared" si="142"/>
        <v>*</v>
      </c>
      <c r="AF373" s="241">
        <f t="shared" si="143"/>
        <v>52552.941214833627</v>
      </c>
    </row>
    <row r="374" spans="1:32" x14ac:dyDescent="0.2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14355240</v>
      </c>
      <c r="I374" s="4">
        <f t="shared" si="131"/>
        <v>341791.42857142858</v>
      </c>
      <c r="J374" s="4">
        <f t="shared" si="132"/>
        <v>1919018.3951514284</v>
      </c>
      <c r="K374" s="36">
        <f t="shared" si="133"/>
        <v>54340.496553173478</v>
      </c>
      <c r="L374" s="36">
        <f t="shared" si="134"/>
        <v>1228375.5647234384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52552.941214833627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93368.258785166385</v>
      </c>
      <c r="AC374" s="239" t="str">
        <f t="shared" si="142"/>
        <v>*</v>
      </c>
      <c r="AF374" s="241">
        <f t="shared" si="143"/>
        <v>49547.324153522233</v>
      </c>
    </row>
    <row r="375" spans="1:32" x14ac:dyDescent="0.2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13561240</v>
      </c>
      <c r="I375" s="4">
        <f t="shared" si="131"/>
        <v>322886.66666666669</v>
      </c>
      <c r="J375" s="4">
        <f t="shared" si="132"/>
        <v>1812875.9269133334</v>
      </c>
      <c r="K375" s="36">
        <f t="shared" si="133"/>
        <v>51334.879491862092</v>
      </c>
      <c r="L375" s="36">
        <f t="shared" si="134"/>
        <v>1160433.1131593818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49547.324153522233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96373.875846477778</v>
      </c>
      <c r="AC375" s="239" t="str">
        <f t="shared" si="142"/>
        <v>*</v>
      </c>
      <c r="AF375" s="241">
        <f t="shared" si="143"/>
        <v>46541.70709221084</v>
      </c>
    </row>
    <row r="376" spans="1:32" x14ac:dyDescent="0.2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12767240</v>
      </c>
      <c r="I376" s="4">
        <f t="shared" si="131"/>
        <v>303981.90476190473</v>
      </c>
      <c r="J376" s="4">
        <f t="shared" si="132"/>
        <v>1706733.4586752378</v>
      </c>
      <c r="K376" s="36">
        <f t="shared" si="133"/>
        <v>48329.262430550691</v>
      </c>
      <c r="L376" s="36">
        <f t="shared" si="134"/>
        <v>1092490.6615953248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46541.70709221084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99379.492907789172</v>
      </c>
      <c r="AC376" s="239" t="str">
        <f t="shared" si="142"/>
        <v>*</v>
      </c>
      <c r="AF376" s="241">
        <f t="shared" si="143"/>
        <v>43536.090030899446</v>
      </c>
    </row>
    <row r="377" spans="1:32" x14ac:dyDescent="0.2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11973240</v>
      </c>
      <c r="I377" s="4">
        <f t="shared" si="131"/>
        <v>285077.14285714284</v>
      </c>
      <c r="J377" s="4">
        <f t="shared" si="132"/>
        <v>1600590.9904371426</v>
      </c>
      <c r="K377" s="36">
        <f t="shared" si="133"/>
        <v>45323.645369239297</v>
      </c>
      <c r="L377" s="36">
        <f t="shared" si="134"/>
        <v>1024548.2100312681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43536.090030899446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102385.10996910057</v>
      </c>
      <c r="AC377" s="239" t="str">
        <f t="shared" si="142"/>
        <v>*</v>
      </c>
      <c r="AF377" s="241">
        <f t="shared" si="143"/>
        <v>40530.472969588052</v>
      </c>
    </row>
    <row r="378" spans="1:32" x14ac:dyDescent="0.2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11179240</v>
      </c>
      <c r="I378" s="4">
        <f t="shared" si="131"/>
        <v>266172.38095238095</v>
      </c>
      <c r="J378" s="4">
        <f t="shared" si="132"/>
        <v>1494448.5221990475</v>
      </c>
      <c r="K378" s="36">
        <f t="shared" si="133"/>
        <v>42318.028307927911</v>
      </c>
      <c r="L378" s="36">
        <f t="shared" si="134"/>
        <v>956605.75846721139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40530.472969588052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105390.72703041196</v>
      </c>
      <c r="AC378" s="239" t="str">
        <f t="shared" si="142"/>
        <v>*</v>
      </c>
      <c r="AF378" s="241">
        <f t="shared" si="143"/>
        <v>37524.855908276659</v>
      </c>
    </row>
    <row r="379" spans="1:32" x14ac:dyDescent="0.2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10385240</v>
      </c>
      <c r="I379" s="4">
        <f t="shared" si="131"/>
        <v>247267.61904761905</v>
      </c>
      <c r="J379" s="4">
        <f t="shared" si="132"/>
        <v>1388306.0539609522</v>
      </c>
      <c r="K379" s="36">
        <f t="shared" si="133"/>
        <v>39312.411246616517</v>
      </c>
      <c r="L379" s="36">
        <f t="shared" si="134"/>
        <v>888663.30690315459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37524.855908276659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108396.34409172335</v>
      </c>
      <c r="AC379" s="239" t="str">
        <f t="shared" si="142"/>
        <v>*</v>
      </c>
      <c r="AF379" s="241">
        <f t="shared" si="143"/>
        <v>34519.238846965265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9591240</v>
      </c>
      <c r="I383" s="4">
        <f t="shared" ref="I383:I413" si="150">H383/42</f>
        <v>228362.85714285713</v>
      </c>
      <c r="J383" s="4">
        <f t="shared" ref="J383:J413" si="151">I383*$J$4</f>
        <v>1282163.5857228569</v>
      </c>
      <c r="K383" s="4">
        <f t="shared" ref="K383:K413" si="152">J383*$K$1</f>
        <v>36306.794185305123</v>
      </c>
      <c r="L383" s="4">
        <f t="shared" ref="L383:L413" si="153">K383*$L$1</f>
        <v>820720.85533909779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34519.238846965265</v>
      </c>
      <c r="Z383" s="348">
        <f>Z379+1</f>
        <v>39</v>
      </c>
      <c r="AA383" s="237">
        <f>Q383*-1</f>
        <v>3005.6170613113914</v>
      </c>
      <c r="AB383" s="238">
        <f>$AA$3-Y383</f>
        <v>111401.96115303475</v>
      </c>
      <c r="AC383" s="239" t="str">
        <f>+IF(AF383&gt;$D$3,"*","")</f>
        <v>*</v>
      </c>
      <c r="AD383" s="154"/>
      <c r="AE383" s="240"/>
      <c r="AF383" s="241">
        <f>Y383+AE383-AA383</f>
        <v>31513.621785653875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8797240</v>
      </c>
      <c r="I384" s="169">
        <f t="shared" si="150"/>
        <v>209458.09523809524</v>
      </c>
      <c r="J384" s="169">
        <f t="shared" si="151"/>
        <v>1176021.1174847619</v>
      </c>
      <c r="K384" s="281">
        <f t="shared" si="152"/>
        <v>33301.177123993737</v>
      </c>
      <c r="L384" s="281">
        <f t="shared" si="153"/>
        <v>752778.40377504111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31513.621785653875</v>
      </c>
      <c r="Z384" s="348">
        <f>Z383+1</f>
        <v>40</v>
      </c>
      <c r="AA384" s="258">
        <f>Q384*-1</f>
        <v>3005.6170613113914</v>
      </c>
      <c r="AB384" s="238">
        <f>$AA$3-Y384</f>
        <v>114407.57821434614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28508.004724342485</v>
      </c>
    </row>
    <row r="385" spans="1:45" x14ac:dyDescent="0.2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8003240</v>
      </c>
      <c r="I385" s="4">
        <f t="shared" si="150"/>
        <v>190553.33333333334</v>
      </c>
      <c r="J385" s="4">
        <f t="shared" si="151"/>
        <v>1069878.6492466666</v>
      </c>
      <c r="K385" s="36">
        <f t="shared" si="152"/>
        <v>30295.560062682343</v>
      </c>
      <c r="L385" s="36">
        <f t="shared" si="153"/>
        <v>684835.95221098431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28508.004724342485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117413.19527565752</v>
      </c>
      <c r="AC385" s="239" t="str">
        <f t="shared" si="161"/>
        <v>*</v>
      </c>
      <c r="AF385" s="241">
        <f t="shared" si="162"/>
        <v>25502.387663031095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7209240</v>
      </c>
      <c r="I386" s="4">
        <f t="shared" si="150"/>
        <v>171648.57142857142</v>
      </c>
      <c r="J386" s="4">
        <f t="shared" si="151"/>
        <v>963736.18100857129</v>
      </c>
      <c r="K386" s="36">
        <f t="shared" si="152"/>
        <v>27289.94300137095</v>
      </c>
      <c r="L386" s="36">
        <f t="shared" si="153"/>
        <v>616893.50064692751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25502.387663031095</v>
      </c>
      <c r="Z386" s="348">
        <f t="shared" si="163"/>
        <v>42</v>
      </c>
      <c r="AA386" s="237">
        <f>Q386*-1</f>
        <v>3005.6170613113914</v>
      </c>
      <c r="AB386" s="238">
        <f>$AA$3-Y386</f>
        <v>120418.81233696891</v>
      </c>
      <c r="AC386" s="239" t="str">
        <f t="shared" si="161"/>
        <v>*</v>
      </c>
      <c r="AF386" s="241">
        <f t="shared" si="162"/>
        <v>22496.770601719705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6415240</v>
      </c>
      <c r="I387" s="169">
        <f t="shared" si="150"/>
        <v>152743.80952380953</v>
      </c>
      <c r="J387" s="169">
        <f t="shared" si="151"/>
        <v>857593.71277047612</v>
      </c>
      <c r="K387" s="281">
        <f t="shared" si="152"/>
        <v>24284.32594005956</v>
      </c>
      <c r="L387" s="281">
        <f t="shared" si="153"/>
        <v>548951.04908287083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22496.770601719705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123424.42939828031</v>
      </c>
      <c r="AC387" s="239" t="str">
        <f t="shared" si="161"/>
        <v>*</v>
      </c>
      <c r="AD387" s="215"/>
      <c r="AE387" s="215"/>
      <c r="AF387" s="236">
        <f t="shared" si="162"/>
        <v>19491.153540408315</v>
      </c>
      <c r="AG387" s="349">
        <f>(Y388*22.64)/Z387*7</f>
        <v>71836.232862416509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5621240</v>
      </c>
      <c r="I388" s="4">
        <f t="shared" si="150"/>
        <v>133839.04761904763</v>
      </c>
      <c r="J388" s="4">
        <f t="shared" si="151"/>
        <v>751451.24453238095</v>
      </c>
      <c r="K388" s="36">
        <f t="shared" si="152"/>
        <v>21278.70887874817</v>
      </c>
      <c r="L388" s="36">
        <f t="shared" si="153"/>
        <v>481008.59751881409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19491.153540408315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126430.0464595917</v>
      </c>
      <c r="AC388" s="239" t="str">
        <f t="shared" si="161"/>
        <v>*</v>
      </c>
      <c r="AE388" s="240">
        <v>122000</v>
      </c>
      <c r="AF388" s="241">
        <f t="shared" si="162"/>
        <v>138485.53647909695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4827240</v>
      </c>
      <c r="I389" s="4">
        <f t="shared" si="150"/>
        <v>114934.28571428571</v>
      </c>
      <c r="J389" s="4">
        <f t="shared" si="151"/>
        <v>645308.77629428566</v>
      </c>
      <c r="K389" s="36">
        <f t="shared" si="152"/>
        <v>18273.091817436776</v>
      </c>
      <c r="L389" s="36">
        <f t="shared" si="153"/>
        <v>413066.14595475729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138485.53647909695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7435.6635209030646</v>
      </c>
      <c r="AC389" s="239" t="str">
        <f t="shared" si="161"/>
        <v>*</v>
      </c>
      <c r="AF389" s="241">
        <f t="shared" si="162"/>
        <v>135479.91941778557</v>
      </c>
    </row>
    <row r="390" spans="1:45" x14ac:dyDescent="0.2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4033240</v>
      </c>
      <c r="I390" s="4">
        <f t="shared" si="150"/>
        <v>96029.523809523816</v>
      </c>
      <c r="J390" s="4">
        <f t="shared" si="151"/>
        <v>539166.30805619049</v>
      </c>
      <c r="K390" s="36">
        <f t="shared" si="152"/>
        <v>15267.474756125388</v>
      </c>
      <c r="L390" s="36">
        <f t="shared" si="153"/>
        <v>345123.69439070061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135479.91941778557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10441.280582214444</v>
      </c>
      <c r="AC390" s="239" t="str">
        <f t="shared" si="161"/>
        <v>*</v>
      </c>
      <c r="AF390" s="241">
        <f t="shared" si="162"/>
        <v>132474.30235647419</v>
      </c>
    </row>
    <row r="391" spans="1:45" x14ac:dyDescent="0.2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3239240</v>
      </c>
      <c r="I391" s="4">
        <f t="shared" si="150"/>
        <v>77124.761904761908</v>
      </c>
      <c r="J391" s="4">
        <f t="shared" si="151"/>
        <v>433023.83981809521</v>
      </c>
      <c r="K391" s="36">
        <f t="shared" si="152"/>
        <v>12261.857694813994</v>
      </c>
      <c r="L391" s="36">
        <f t="shared" si="153"/>
        <v>277181.24282664381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132474.30235647419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13446.897643525823</v>
      </c>
      <c r="AC391" s="239" t="str">
        <f t="shared" si="161"/>
        <v>*</v>
      </c>
      <c r="AF391" s="241">
        <f t="shared" si="162"/>
        <v>129468.6852951628</v>
      </c>
    </row>
    <row r="392" spans="1:45" x14ac:dyDescent="0.2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2445240</v>
      </c>
      <c r="I392" s="4">
        <f t="shared" si="150"/>
        <v>58220</v>
      </c>
      <c r="J392" s="4">
        <f t="shared" si="151"/>
        <v>326881.37157999998</v>
      </c>
      <c r="K392" s="36">
        <f t="shared" si="152"/>
        <v>9256.2406335026026</v>
      </c>
      <c r="L392" s="36">
        <f t="shared" si="153"/>
        <v>209238.79126258707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129468.6852951628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16452.514704837216</v>
      </c>
      <c r="AC392" s="239" t="str">
        <f t="shared" si="161"/>
        <v>*</v>
      </c>
      <c r="AF392" s="241">
        <f t="shared" si="162"/>
        <v>126463.0682338514</v>
      </c>
    </row>
    <row r="393" spans="1:45" x14ac:dyDescent="0.2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1651240</v>
      </c>
      <c r="I393" s="4">
        <f t="shared" si="150"/>
        <v>39315.238095238092</v>
      </c>
      <c r="J393" s="4">
        <f t="shared" si="151"/>
        <v>220738.90334190472</v>
      </c>
      <c r="K393" s="36">
        <f t="shared" si="152"/>
        <v>6250.6235721912108</v>
      </c>
      <c r="L393" s="36">
        <f t="shared" si="153"/>
        <v>141296.3396985303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126463.0682338514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19458.13176614861</v>
      </c>
      <c r="AC393" s="239" t="str">
        <f t="shared" si="161"/>
        <v>*</v>
      </c>
      <c r="AF393" s="241">
        <f t="shared" si="162"/>
        <v>123457.45117254001</v>
      </c>
    </row>
    <row r="394" spans="1:45" x14ac:dyDescent="0.2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857240</v>
      </c>
      <c r="I394" s="4">
        <f t="shared" si="150"/>
        <v>20410.476190476191</v>
      </c>
      <c r="J394" s="4">
        <f t="shared" si="151"/>
        <v>114596.43510380952</v>
      </c>
      <c r="K394" s="36">
        <f t="shared" si="152"/>
        <v>3245.0065108798203</v>
      </c>
      <c r="L394" s="36">
        <f t="shared" si="153"/>
        <v>73353.888134473571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123457.45117254001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22463.748827460004</v>
      </c>
      <c r="AC394" s="239" t="str">
        <f t="shared" si="161"/>
        <v>*</v>
      </c>
      <c r="AF394" s="241">
        <f t="shared" si="162"/>
        <v>120451.83411122861</v>
      </c>
    </row>
    <row r="395" spans="1:45" x14ac:dyDescent="0.2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63240</v>
      </c>
      <c r="I395" s="4">
        <f t="shared" si="150"/>
        <v>1505.7142857142858</v>
      </c>
      <c r="J395" s="4">
        <f t="shared" si="151"/>
        <v>8453.9668657142847</v>
      </c>
      <c r="K395" s="36">
        <f t="shared" si="152"/>
        <v>239.38944956842872</v>
      </c>
      <c r="L395" s="36">
        <f t="shared" si="153"/>
        <v>5411.4365704168122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120451.83411122861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25469.365888771397</v>
      </c>
      <c r="AC395" s="239" t="str">
        <f t="shared" si="161"/>
        <v>*</v>
      </c>
      <c r="AF395" s="241">
        <f t="shared" si="162"/>
        <v>117446.21704991722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-730760</v>
      </c>
      <c r="I396" s="169">
        <f t="shared" si="150"/>
        <v>-17399.047619047618</v>
      </c>
      <c r="J396" s="169">
        <f t="shared" si="151"/>
        <v>-97688.501372380939</v>
      </c>
      <c r="K396" s="281">
        <f t="shared" si="152"/>
        <v>-2766.2276117429628</v>
      </c>
      <c r="L396" s="281">
        <f t="shared" si="153"/>
        <v>-62531.014993639947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117446.21704991722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28474.982950082791</v>
      </c>
      <c r="AC396" s="259" t="str">
        <f t="shared" si="161"/>
        <v>*</v>
      </c>
      <c r="AF396" s="236">
        <f t="shared" si="162"/>
        <v>114440.59998860583</v>
      </c>
    </row>
    <row r="397" spans="1:45" x14ac:dyDescent="0.2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-1524760</v>
      </c>
      <c r="I397" s="4">
        <f t="shared" si="150"/>
        <v>-36303.809523809527</v>
      </c>
      <c r="J397" s="4">
        <f t="shared" si="151"/>
        <v>-203830.9696104762</v>
      </c>
      <c r="K397" s="36">
        <f t="shared" si="152"/>
        <v>-5771.8446730543546</v>
      </c>
      <c r="L397" s="36">
        <f t="shared" si="153"/>
        <v>-130473.46655769671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114440.59998860583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31480.600011394185</v>
      </c>
      <c r="AC397" s="239" t="str">
        <f t="shared" si="161"/>
        <v>*</v>
      </c>
      <c r="AF397" s="241">
        <f t="shared" si="162"/>
        <v>111434.98292729443</v>
      </c>
    </row>
    <row r="398" spans="1:45" x14ac:dyDescent="0.2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-2318760</v>
      </c>
      <c r="I398" s="4">
        <f t="shared" si="150"/>
        <v>-55208.571428571428</v>
      </c>
      <c r="J398" s="4">
        <f t="shared" si="151"/>
        <v>-309973.4378485714</v>
      </c>
      <c r="K398" s="36">
        <f t="shared" si="152"/>
        <v>-8777.4617343657465</v>
      </c>
      <c r="L398" s="36">
        <f t="shared" si="153"/>
        <v>-198415.91812175346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111434.98292729443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34486.217072705578</v>
      </c>
      <c r="AC398" s="239" t="str">
        <f t="shared" si="161"/>
        <v>*</v>
      </c>
      <c r="AF398" s="241">
        <f t="shared" si="162"/>
        <v>108429.36586598304</v>
      </c>
    </row>
    <row r="399" spans="1:45" x14ac:dyDescent="0.2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-3112760</v>
      </c>
      <c r="I399" s="4">
        <f t="shared" si="150"/>
        <v>-74113.333333333328</v>
      </c>
      <c r="J399" s="4">
        <f t="shared" si="151"/>
        <v>-416115.90608666663</v>
      </c>
      <c r="K399" s="36">
        <f t="shared" si="152"/>
        <v>-11783.078795677136</v>
      </c>
      <c r="L399" s="36">
        <f t="shared" si="153"/>
        <v>-266358.36968581018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108429.36586598304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37491.834134016972</v>
      </c>
      <c r="AC399" s="239" t="str">
        <f t="shared" si="161"/>
        <v>*</v>
      </c>
      <c r="AF399" s="241">
        <f t="shared" si="162"/>
        <v>105423.74880467165</v>
      </c>
    </row>
    <row r="400" spans="1:45" x14ac:dyDescent="0.2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-3906760</v>
      </c>
      <c r="I400" s="4">
        <f t="shared" si="150"/>
        <v>-93018.095238095237</v>
      </c>
      <c r="J400" s="4">
        <f t="shared" si="151"/>
        <v>-522258.37432476185</v>
      </c>
      <c r="K400" s="36">
        <f t="shared" si="152"/>
        <v>-14788.695856988528</v>
      </c>
      <c r="L400" s="36">
        <f t="shared" si="153"/>
        <v>-334300.82124986697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105423.74880467165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40497.451195328365</v>
      </c>
      <c r="AC400" s="239" t="str">
        <f t="shared" si="161"/>
        <v>*</v>
      </c>
      <c r="AF400" s="241">
        <f t="shared" si="162"/>
        <v>102418.13174336025</v>
      </c>
    </row>
    <row r="401" spans="2:32" x14ac:dyDescent="0.2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-4700760</v>
      </c>
      <c r="I401" s="4">
        <f t="shared" si="150"/>
        <v>-111922.85714285714</v>
      </c>
      <c r="J401" s="4">
        <f t="shared" si="151"/>
        <v>-628400.84256285708</v>
      </c>
      <c r="K401" s="36">
        <f t="shared" si="152"/>
        <v>-17794.312918299922</v>
      </c>
      <c r="L401" s="36">
        <f t="shared" si="153"/>
        <v>-402243.27281392377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102418.13174336025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43503.068256639759</v>
      </c>
      <c r="AC401" s="239" t="str">
        <f t="shared" si="161"/>
        <v>*</v>
      </c>
      <c r="AF401" s="241">
        <f t="shared" si="162"/>
        <v>99412.514682048859</v>
      </c>
    </row>
    <row r="402" spans="2:32" x14ac:dyDescent="0.2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-5494760</v>
      </c>
      <c r="I402" s="4">
        <f t="shared" si="150"/>
        <v>-130827.61904761905</v>
      </c>
      <c r="J402" s="4">
        <f t="shared" si="151"/>
        <v>-734543.31080095237</v>
      </c>
      <c r="K402" s="36">
        <f t="shared" si="152"/>
        <v>-20799.929979611312</v>
      </c>
      <c r="L402" s="36">
        <f t="shared" si="153"/>
        <v>-470185.72437798046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99412.514682048859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46508.685317951153</v>
      </c>
      <c r="AC402" s="239" t="str">
        <f t="shared" si="161"/>
        <v>*</v>
      </c>
      <c r="AF402" s="241">
        <f t="shared" si="162"/>
        <v>96406.897620737465</v>
      </c>
    </row>
    <row r="403" spans="2:32" x14ac:dyDescent="0.2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-6288760</v>
      </c>
      <c r="I403" s="4">
        <f t="shared" si="150"/>
        <v>-149732.38095238095</v>
      </c>
      <c r="J403" s="4">
        <f t="shared" si="151"/>
        <v>-840685.77903904754</v>
      </c>
      <c r="K403" s="36">
        <f t="shared" si="152"/>
        <v>-23805.547040922702</v>
      </c>
      <c r="L403" s="36">
        <f t="shared" si="153"/>
        <v>-538128.17594203714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96406.897620737465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49514.302379262546</v>
      </c>
      <c r="AC403" s="239" t="str">
        <f t="shared" si="161"/>
        <v>*</v>
      </c>
      <c r="AF403" s="241">
        <f t="shared" si="162"/>
        <v>93401.280559426072</v>
      </c>
    </row>
    <row r="404" spans="2:32" x14ac:dyDescent="0.2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-7082760</v>
      </c>
      <c r="I404" s="4">
        <f t="shared" si="150"/>
        <v>-168637.14285714287</v>
      </c>
      <c r="J404" s="4">
        <f t="shared" si="151"/>
        <v>-946828.24727714283</v>
      </c>
      <c r="K404" s="36">
        <f t="shared" si="152"/>
        <v>-26811.164102234095</v>
      </c>
      <c r="L404" s="36">
        <f t="shared" si="153"/>
        <v>-606070.62750609405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93401.280559426072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52519.91944057394</v>
      </c>
      <c r="AC404" s="239" t="str">
        <f t="shared" si="161"/>
        <v>*</v>
      </c>
      <c r="AF404" s="241">
        <f t="shared" si="162"/>
        <v>90395.663498114678</v>
      </c>
    </row>
    <row r="405" spans="2:32" x14ac:dyDescent="0.2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-7876760</v>
      </c>
      <c r="I405" s="4">
        <f t="shared" si="150"/>
        <v>-187541.90476190476</v>
      </c>
      <c r="J405" s="4">
        <f t="shared" si="151"/>
        <v>-1052970.715515238</v>
      </c>
      <c r="K405" s="36">
        <f t="shared" si="152"/>
        <v>-29816.781163545485</v>
      </c>
      <c r="L405" s="36">
        <f t="shared" si="153"/>
        <v>-674013.07907015074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90395.663498114678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55525.536501885334</v>
      </c>
      <c r="AC405" s="239" t="str">
        <f t="shared" si="161"/>
        <v>*</v>
      </c>
      <c r="AF405" s="241">
        <f t="shared" si="162"/>
        <v>87390.046436803284</v>
      </c>
    </row>
    <row r="406" spans="2:32" x14ac:dyDescent="0.2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-8670760</v>
      </c>
      <c r="I406" s="4">
        <f t="shared" si="150"/>
        <v>-206446.66666666666</v>
      </c>
      <c r="J406" s="4">
        <f t="shared" si="151"/>
        <v>-1159113.1837533333</v>
      </c>
      <c r="K406" s="36">
        <f t="shared" si="152"/>
        <v>-32822.398224856879</v>
      </c>
      <c r="L406" s="36">
        <f t="shared" si="153"/>
        <v>-741955.53063420753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87390.046436803284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58531.153563196727</v>
      </c>
      <c r="AC406" s="239" t="str">
        <f t="shared" si="161"/>
        <v>*</v>
      </c>
      <c r="AF406" s="241">
        <f t="shared" si="162"/>
        <v>84384.429375491891</v>
      </c>
    </row>
    <row r="407" spans="2:32" x14ac:dyDescent="0.2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-9464760</v>
      </c>
      <c r="I407" s="4">
        <f t="shared" si="150"/>
        <v>-225351.42857142858</v>
      </c>
      <c r="J407" s="4">
        <f t="shared" si="151"/>
        <v>-1265255.6519914286</v>
      </c>
      <c r="K407" s="36">
        <f t="shared" si="152"/>
        <v>-35828.015286168273</v>
      </c>
      <c r="L407" s="36">
        <f t="shared" si="153"/>
        <v>-809897.98219826433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84384.429375491891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61536.770624508121</v>
      </c>
      <c r="AC407" s="239" t="str">
        <f t="shared" si="161"/>
        <v>*</v>
      </c>
      <c r="AF407" s="241">
        <f t="shared" si="162"/>
        <v>81378.812314180497</v>
      </c>
    </row>
    <row r="408" spans="2:32" x14ac:dyDescent="0.2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-10258760</v>
      </c>
      <c r="I408" s="4">
        <f t="shared" si="150"/>
        <v>-244256.19047619047</v>
      </c>
      <c r="J408" s="4">
        <f t="shared" si="151"/>
        <v>-1371398.1202295236</v>
      </c>
      <c r="K408" s="36">
        <f t="shared" si="152"/>
        <v>-38833.632347479659</v>
      </c>
      <c r="L408" s="36">
        <f t="shared" si="153"/>
        <v>-877840.43376232102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81378.812314180497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64542.387685819514</v>
      </c>
      <c r="AC408" s="239" t="str">
        <f t="shared" si="161"/>
        <v>*</v>
      </c>
      <c r="AF408" s="241">
        <f t="shared" si="162"/>
        <v>78373.195252869104</v>
      </c>
    </row>
    <row r="409" spans="2:32" x14ac:dyDescent="0.2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-11052760</v>
      </c>
      <c r="I409" s="4">
        <f t="shared" si="150"/>
        <v>-263160.95238095237</v>
      </c>
      <c r="J409" s="4">
        <f t="shared" si="151"/>
        <v>-1477540.5884676189</v>
      </c>
      <c r="K409" s="36">
        <f t="shared" si="152"/>
        <v>-41839.249408791053</v>
      </c>
      <c r="L409" s="36">
        <f t="shared" si="153"/>
        <v>-945782.88532637781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78373.195252869104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67548.004747130908</v>
      </c>
      <c r="AC409" s="239" t="str">
        <f t="shared" si="161"/>
        <v>*</v>
      </c>
      <c r="AF409" s="241">
        <f t="shared" si="162"/>
        <v>75367.57819155771</v>
      </c>
    </row>
    <row r="410" spans="2:32" x14ac:dyDescent="0.2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-11846760</v>
      </c>
      <c r="I410" s="4">
        <f t="shared" si="150"/>
        <v>-282065.71428571426</v>
      </c>
      <c r="J410" s="4">
        <f t="shared" si="151"/>
        <v>-1583683.056705714</v>
      </c>
      <c r="K410" s="36">
        <f t="shared" si="152"/>
        <v>-44844.866470102439</v>
      </c>
      <c r="L410" s="36">
        <f t="shared" si="153"/>
        <v>-1013725.3368904344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75367.57819155771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70553.621808442302</v>
      </c>
      <c r="AC410" s="239" t="str">
        <f t="shared" si="161"/>
        <v>*</v>
      </c>
      <c r="AF410" s="241">
        <f t="shared" si="162"/>
        <v>72361.961130246316</v>
      </c>
    </row>
    <row r="411" spans="2:32" x14ac:dyDescent="0.2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-12640760</v>
      </c>
      <c r="I411" s="4">
        <f t="shared" si="150"/>
        <v>-300970.47619047621</v>
      </c>
      <c r="J411" s="4">
        <f t="shared" si="151"/>
        <v>-1689825.5249438095</v>
      </c>
      <c r="K411" s="36">
        <f t="shared" si="152"/>
        <v>-47850.48353141384</v>
      </c>
      <c r="L411" s="36">
        <f t="shared" si="153"/>
        <v>-1081667.7884544914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72361.961130246316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73559.238869753695</v>
      </c>
      <c r="AC411" s="239" t="str">
        <f t="shared" si="161"/>
        <v>*</v>
      </c>
      <c r="AF411" s="241">
        <f t="shared" si="162"/>
        <v>69356.344068934923</v>
      </c>
    </row>
    <row r="412" spans="2:32" x14ac:dyDescent="0.2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-13434760</v>
      </c>
      <c r="I412" s="4">
        <f t="shared" si="150"/>
        <v>-319875.23809523811</v>
      </c>
      <c r="J412" s="4">
        <f t="shared" si="151"/>
        <v>-1795967.9931819048</v>
      </c>
      <c r="K412" s="36">
        <f t="shared" si="152"/>
        <v>-50856.100592725234</v>
      </c>
      <c r="L412" s="36">
        <f t="shared" si="153"/>
        <v>-1149610.2400185482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69356.344068934923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76564.855931065089</v>
      </c>
      <c r="AC412" s="239" t="str">
        <f t="shared" si="161"/>
        <v>*</v>
      </c>
      <c r="AF412" s="241">
        <f t="shared" si="162"/>
        <v>66350.727007623529</v>
      </c>
    </row>
    <row r="413" spans="2:32" x14ac:dyDescent="0.2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-14228760</v>
      </c>
      <c r="I413" s="4">
        <f t="shared" si="150"/>
        <v>-338780</v>
      </c>
      <c r="J413" s="4">
        <f t="shared" si="151"/>
        <v>-1902110.4614199998</v>
      </c>
      <c r="K413" s="36">
        <f t="shared" si="152"/>
        <v>-53861.71765403662</v>
      </c>
      <c r="L413" s="36">
        <f t="shared" si="153"/>
        <v>-1217552.6915826048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66350.727007623529</v>
      </c>
      <c r="Z413" s="348">
        <f t="shared" si="163"/>
        <v>69</v>
      </c>
      <c r="AA413" s="237">
        <f>Q413*-1</f>
        <v>3005.6170613113914</v>
      </c>
      <c r="AB413" s="238">
        <f>$AA$3-Y413</f>
        <v>79570.472992376483</v>
      </c>
      <c r="AC413" s="239" t="str">
        <f>+IF(AF413&gt;$D$3,"*","")</f>
        <v>*</v>
      </c>
      <c r="AF413" s="241">
        <f>Y413+AE413-AA413</f>
        <v>63345.109946312135</v>
      </c>
    </row>
  </sheetData>
  <phoneticPr fontId="0" type="noConversion"/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37035.479106597224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37035.479106597224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2023-09-15T20:45:16Z</dcterms:modified>
</cp:coreProperties>
</file>