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8AFD77-AA60-4ED1-8C23-A5AEA74D760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Sheet1!$A$1:$K$64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6" i="1"/>
  <c r="D11" i="1"/>
  <c r="D14" i="1"/>
  <c r="D19" i="1"/>
  <c r="D23" i="1"/>
  <c r="D26" i="1"/>
  <c r="D27" i="1"/>
  <c r="D28" i="1"/>
  <c r="D29" i="1"/>
  <c r="D30" i="1"/>
  <c r="D31" i="1"/>
  <c r="D32" i="1"/>
  <c r="D33" i="1"/>
  <c r="D34" i="1"/>
  <c r="D35" i="1"/>
  <c r="C36" i="1"/>
  <c r="D36" i="1"/>
  <c r="D38" i="1"/>
  <c r="D39" i="1"/>
  <c r="D40" i="1"/>
  <c r="D41" i="1"/>
  <c r="D42" i="1"/>
  <c r="D43" i="1"/>
  <c r="D44" i="1"/>
  <c r="D45" i="1"/>
  <c r="D46" i="1"/>
  <c r="C47" i="1"/>
  <c r="D47" i="1"/>
  <c r="D52" i="1"/>
  <c r="D53" i="1"/>
  <c r="D54" i="1"/>
  <c r="D55" i="1"/>
  <c r="D56" i="1"/>
  <c r="D57" i="1"/>
  <c r="D58" i="1"/>
  <c r="D59" i="1"/>
  <c r="D60" i="1"/>
  <c r="C61" i="1"/>
  <c r="D61" i="1"/>
</calcChain>
</file>

<file path=xl/sharedStrings.xml><?xml version="1.0" encoding="utf-8"?>
<sst xmlns="http://schemas.openxmlformats.org/spreadsheetml/2006/main" count="203" uniqueCount="35">
  <si>
    <t>Brown &amp; Co. Regular Account</t>
  </si>
  <si>
    <t>Brown &amp; Co. IRA Account</t>
  </si>
  <si>
    <t>Coins, Watches, Firearms</t>
  </si>
  <si>
    <t>Enron Cash Balance Plan</t>
  </si>
  <si>
    <t>Enron Stock Option Plans</t>
  </si>
  <si>
    <t>EOG Stock Option Plan</t>
  </si>
  <si>
    <t>Enron Employee Life Insurance Plan</t>
  </si>
  <si>
    <t>Enron Accidental Death &amp; Dismemberment Plan</t>
  </si>
  <si>
    <t>Enron Business Travel Accident Plan</t>
  </si>
  <si>
    <t>Enron 401K Savings Plan</t>
  </si>
  <si>
    <t>John William Y'Barbo, Jr.</t>
  </si>
  <si>
    <t>his descendants</t>
  </si>
  <si>
    <t>,if living, otherwise</t>
  </si>
  <si>
    <t>to be shared per stirpes</t>
  </si>
  <si>
    <t>David Louis Y'Barbo</t>
  </si>
  <si>
    <t>Stephen Allen Y'Barbo</t>
  </si>
  <si>
    <t>Mary Ann Y'Barbo Adams</t>
  </si>
  <si>
    <t>Jacqueline Marie Y'Barbo Goss</t>
  </si>
  <si>
    <t>John William Y'Barbo, Sr.</t>
  </si>
  <si>
    <t>Catherine Montalvo Y'Barbo</t>
  </si>
  <si>
    <t>To Be Designated Later</t>
  </si>
  <si>
    <t>Leslie Renee Y'Barbo</t>
  </si>
  <si>
    <t>If all deceased,</t>
  </si>
  <si>
    <t>her descendants</t>
  </si>
  <si>
    <t>WILL of Paul Ellis Y'Barbo</t>
  </si>
  <si>
    <t>My Estate</t>
  </si>
  <si>
    <t>Persons listed in Section 2.2(C)(1),(2),(3),(4),(5),and (6) of my Will subject to Section 2.2(C)(7).</t>
  </si>
  <si>
    <t>Notes</t>
  </si>
  <si>
    <t>Change to 100% My Children, if any.</t>
  </si>
  <si>
    <t>Change to 30% My Children, if any.</t>
  </si>
  <si>
    <t>Reduce to 20% if I have Children.</t>
  </si>
  <si>
    <t>Reduce to 3% if I have Children.</t>
  </si>
  <si>
    <t>Reduce to 1.5% if I have Children.</t>
  </si>
  <si>
    <t>Reduce to 0% if I have Children.</t>
  </si>
  <si>
    <t>My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</si>
</sst>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164" formatCode="0.000%"/>
  </numFmts>
  <fonts count="3" x14ac:knownFonts="1">
    <font>
      <sz val="10"/>
      <name val="Arial"/>
    </font>
    <font>
      <u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5" fontId="0" fillId="0" borderId="0" xfId="0" applyNumberFormat="1" applyAlignment="1">
      <alignment horizontal="left"/>
    </xf>
    <xf numFmtId="5" fontId="0" fillId="0" borderId="0" xfId="0" applyNumberFormat="1" applyAlignment="1"/>
    <xf numFmtId="5" fontId="1" fillId="0" borderId="0" xfId="0" applyNumberFormat="1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61"/>
  <sheetViews>
    <sheetView tabSelected="1" topLeftCell="A25" workbookViewId="0">
      <selection activeCell="B33" sqref="B33"/>
    </sheetView>
  </sheetViews>
  <sheetFormatPr defaultRowHeight="12.75" x14ac:dyDescent="0.2"/>
  <cols>
    <col min="1" max="1" width="3.85546875" customWidth="1"/>
    <col min="2" max="2" width="46.140625" customWidth="1"/>
    <col min="3" max="3" width="9.28515625" bestFit="1" customWidth="1"/>
    <col min="4" max="4" width="12.7109375" customWidth="1"/>
    <col min="5" max="5" width="28.5703125" customWidth="1"/>
    <col min="6" max="6" width="18.42578125" customWidth="1"/>
    <col min="7" max="7" width="25.28515625" customWidth="1"/>
    <col min="8" max="8" width="24.5703125" customWidth="1"/>
    <col min="9" max="9" width="14.5703125" customWidth="1"/>
    <col min="10" max="10" width="82.42578125" customWidth="1"/>
    <col min="11" max="11" width="32.5703125" customWidth="1"/>
  </cols>
  <sheetData>
    <row r="1" spans="2:11" x14ac:dyDescent="0.2">
      <c r="B1" t="s">
        <v>24</v>
      </c>
      <c r="K1" s="6" t="s">
        <v>27</v>
      </c>
    </row>
    <row r="3" spans="2:11" x14ac:dyDescent="0.2">
      <c r="B3" t="s">
        <v>0</v>
      </c>
      <c r="C3" s="1">
        <v>1</v>
      </c>
      <c r="D3" s="4">
        <f>B4*C3</f>
        <v>160000</v>
      </c>
      <c r="E3" t="s">
        <v>26</v>
      </c>
      <c r="K3" t="s">
        <v>28</v>
      </c>
    </row>
    <row r="4" spans="2:11" x14ac:dyDescent="0.2">
      <c r="B4" s="3">
        <v>160000</v>
      </c>
      <c r="C4" s="1"/>
      <c r="D4" s="4"/>
    </row>
    <row r="5" spans="2:11" x14ac:dyDescent="0.2">
      <c r="C5" s="1"/>
      <c r="D5" s="4"/>
    </row>
    <row r="6" spans="2:11" x14ac:dyDescent="0.2">
      <c r="B6" t="s">
        <v>1</v>
      </c>
      <c r="C6" s="1">
        <v>1</v>
      </c>
      <c r="D6" s="4">
        <f>B7*C6</f>
        <v>200000</v>
      </c>
      <c r="E6" t="s">
        <v>26</v>
      </c>
      <c r="K6" t="s">
        <v>28</v>
      </c>
    </row>
    <row r="7" spans="2:11" x14ac:dyDescent="0.2">
      <c r="B7" s="3">
        <v>200000</v>
      </c>
      <c r="C7" s="1"/>
      <c r="D7" s="4"/>
    </row>
    <row r="8" spans="2:11" x14ac:dyDescent="0.2">
      <c r="C8" s="1"/>
      <c r="D8" s="4"/>
    </row>
    <row r="9" spans="2:11" x14ac:dyDescent="0.2">
      <c r="B9" t="s">
        <v>2</v>
      </c>
      <c r="C9" t="s">
        <v>20</v>
      </c>
    </row>
    <row r="11" spans="2:11" x14ac:dyDescent="0.2">
      <c r="B11" t="s">
        <v>5</v>
      </c>
      <c r="C11" s="1">
        <v>1</v>
      </c>
      <c r="D11" s="4">
        <f>B12*C11</f>
        <v>13000</v>
      </c>
      <c r="E11" t="s">
        <v>21</v>
      </c>
      <c r="F11" t="s">
        <v>12</v>
      </c>
      <c r="G11" t="s">
        <v>23</v>
      </c>
      <c r="H11" t="s">
        <v>13</v>
      </c>
      <c r="I11" t="s">
        <v>22</v>
      </c>
      <c r="J11" t="s">
        <v>25</v>
      </c>
    </row>
    <row r="12" spans="2:11" x14ac:dyDescent="0.2">
      <c r="B12" s="3">
        <v>13000</v>
      </c>
    </row>
    <row r="14" spans="2:11" x14ac:dyDescent="0.2">
      <c r="B14" t="s">
        <v>9</v>
      </c>
      <c r="C14" s="1">
        <v>1</v>
      </c>
      <c r="D14" s="4">
        <f>B15*C14</f>
        <v>110000</v>
      </c>
      <c r="E14" t="s">
        <v>21</v>
      </c>
      <c r="F14" t="s">
        <v>12</v>
      </c>
      <c r="G14" t="s">
        <v>23</v>
      </c>
      <c r="H14" t="s">
        <v>13</v>
      </c>
      <c r="I14" t="s">
        <v>22</v>
      </c>
      <c r="J14" t="s">
        <v>25</v>
      </c>
    </row>
    <row r="15" spans="2:11" x14ac:dyDescent="0.2">
      <c r="B15" s="3">
        <v>110000</v>
      </c>
    </row>
    <row r="19" spans="2:11" x14ac:dyDescent="0.2">
      <c r="B19" t="s">
        <v>3</v>
      </c>
      <c r="C19" s="1">
        <v>1</v>
      </c>
      <c r="D19" s="4">
        <f>B20*C19</f>
        <v>25000</v>
      </c>
      <c r="E19" t="s">
        <v>21</v>
      </c>
      <c r="F19" t="s">
        <v>12</v>
      </c>
      <c r="G19" t="s">
        <v>23</v>
      </c>
      <c r="H19" t="s">
        <v>13</v>
      </c>
      <c r="I19" t="s">
        <v>22</v>
      </c>
      <c r="J19" t="s">
        <v>25</v>
      </c>
    </row>
    <row r="20" spans="2:11" x14ac:dyDescent="0.2">
      <c r="B20" s="3">
        <v>25000</v>
      </c>
    </row>
    <row r="23" spans="2:11" x14ac:dyDescent="0.2">
      <c r="B23" t="s">
        <v>4</v>
      </c>
      <c r="C23" s="1">
        <v>1</v>
      </c>
      <c r="D23" s="4">
        <f>B24*C23</f>
        <v>0</v>
      </c>
      <c r="E23" t="s">
        <v>21</v>
      </c>
      <c r="F23" t="s">
        <v>12</v>
      </c>
      <c r="G23" t="s">
        <v>23</v>
      </c>
      <c r="H23" t="s">
        <v>13</v>
      </c>
      <c r="I23" t="s">
        <v>22</v>
      </c>
      <c r="J23" t="s">
        <v>25</v>
      </c>
    </row>
    <row r="24" spans="2:11" x14ac:dyDescent="0.2">
      <c r="B24" s="3">
        <v>0</v>
      </c>
    </row>
    <row r="26" spans="2:11" x14ac:dyDescent="0.2">
      <c r="B26" t="s">
        <v>6</v>
      </c>
      <c r="C26" s="1">
        <v>0.35</v>
      </c>
      <c r="D26" s="4">
        <f>B27*C26</f>
        <v>261799.99999999997</v>
      </c>
      <c r="E26" t="s">
        <v>21</v>
      </c>
      <c r="F26" t="s">
        <v>12</v>
      </c>
      <c r="G26" t="s">
        <v>23</v>
      </c>
      <c r="H26" t="s">
        <v>13</v>
      </c>
      <c r="I26" t="s">
        <v>22</v>
      </c>
      <c r="J26" t="s">
        <v>25</v>
      </c>
    </row>
    <row r="27" spans="2:11" x14ac:dyDescent="0.2">
      <c r="B27" s="3">
        <v>748000</v>
      </c>
      <c r="C27" s="1">
        <v>0.3</v>
      </c>
      <c r="D27" s="4">
        <f>B27*C27</f>
        <v>224400</v>
      </c>
      <c r="E27" t="s">
        <v>21</v>
      </c>
      <c r="F27" t="s">
        <v>12</v>
      </c>
      <c r="G27" t="s">
        <v>25</v>
      </c>
      <c r="K27" t="s">
        <v>33</v>
      </c>
    </row>
    <row r="28" spans="2:11" x14ac:dyDescent="0.2">
      <c r="B28" s="3"/>
      <c r="C28" s="1">
        <v>0</v>
      </c>
      <c r="D28" s="4">
        <f>B27*C28</f>
        <v>0</v>
      </c>
      <c r="E28" t="s">
        <v>34</v>
      </c>
      <c r="K28" t="s">
        <v>29</v>
      </c>
    </row>
    <row r="29" spans="2:11" x14ac:dyDescent="0.2">
      <c r="C29" s="1">
        <v>0.2</v>
      </c>
      <c r="D29" s="4">
        <f>B27*C29</f>
        <v>149600</v>
      </c>
      <c r="E29" t="s">
        <v>15</v>
      </c>
      <c r="F29" t="s">
        <v>12</v>
      </c>
      <c r="G29" t="s">
        <v>11</v>
      </c>
      <c r="H29" t="s">
        <v>13</v>
      </c>
      <c r="I29" t="s">
        <v>22</v>
      </c>
      <c r="J29" t="s">
        <v>26</v>
      </c>
    </row>
    <row r="30" spans="2:11" x14ac:dyDescent="0.2">
      <c r="C30" s="1">
        <v>0.03</v>
      </c>
      <c r="D30" s="4">
        <f>B27*C30</f>
        <v>22440</v>
      </c>
      <c r="E30" t="s">
        <v>10</v>
      </c>
      <c r="F30" t="s">
        <v>12</v>
      </c>
      <c r="G30" t="s">
        <v>11</v>
      </c>
      <c r="H30" t="s">
        <v>13</v>
      </c>
      <c r="I30" t="s">
        <v>22</v>
      </c>
      <c r="J30" t="s">
        <v>26</v>
      </c>
    </row>
    <row r="31" spans="2:11" x14ac:dyDescent="0.2">
      <c r="C31" s="1">
        <v>0.03</v>
      </c>
      <c r="D31" s="4">
        <f>B27*C31</f>
        <v>22440</v>
      </c>
      <c r="E31" t="s">
        <v>14</v>
      </c>
      <c r="F31" t="s">
        <v>12</v>
      </c>
      <c r="G31" t="s">
        <v>11</v>
      </c>
      <c r="H31" t="s">
        <v>13</v>
      </c>
      <c r="I31" t="s">
        <v>22</v>
      </c>
      <c r="J31" t="s">
        <v>26</v>
      </c>
    </row>
    <row r="32" spans="2:11" x14ac:dyDescent="0.2">
      <c r="C32" s="1">
        <v>0.03</v>
      </c>
      <c r="D32" s="4">
        <f>B27*C32</f>
        <v>22440</v>
      </c>
      <c r="E32" t="s">
        <v>16</v>
      </c>
      <c r="F32" t="s">
        <v>12</v>
      </c>
      <c r="G32" t="s">
        <v>23</v>
      </c>
      <c r="H32" t="s">
        <v>13</v>
      </c>
      <c r="I32" t="s">
        <v>22</v>
      </c>
      <c r="J32" t="s">
        <v>26</v>
      </c>
    </row>
    <row r="33" spans="2:11" x14ac:dyDescent="0.2">
      <c r="C33" s="1">
        <v>0.03</v>
      </c>
      <c r="D33" s="4">
        <f>B27*C33</f>
        <v>22440</v>
      </c>
      <c r="E33" t="s">
        <v>17</v>
      </c>
      <c r="F33" t="s">
        <v>12</v>
      </c>
      <c r="G33" t="s">
        <v>23</v>
      </c>
      <c r="H33" t="s">
        <v>13</v>
      </c>
      <c r="I33" t="s">
        <v>22</v>
      </c>
      <c r="J33" t="s">
        <v>26</v>
      </c>
    </row>
    <row r="34" spans="2:11" x14ac:dyDescent="0.2">
      <c r="C34" s="1">
        <v>1.4999999999999999E-2</v>
      </c>
      <c r="D34" s="4">
        <f>B27*C34</f>
        <v>11220</v>
      </c>
      <c r="E34" t="s">
        <v>18</v>
      </c>
      <c r="F34" t="s">
        <v>12</v>
      </c>
      <c r="G34" t="s">
        <v>19</v>
      </c>
      <c r="I34" t="s">
        <v>22</v>
      </c>
      <c r="J34" t="s">
        <v>26</v>
      </c>
    </row>
    <row r="35" spans="2:11" x14ac:dyDescent="0.2">
      <c r="C35" s="2">
        <v>1.4999999999999999E-2</v>
      </c>
      <c r="D35" s="5">
        <f>B27*C35</f>
        <v>11220</v>
      </c>
      <c r="E35" t="s">
        <v>19</v>
      </c>
      <c r="F35" t="s">
        <v>12</v>
      </c>
      <c r="G35" t="s">
        <v>18</v>
      </c>
      <c r="I35" t="s">
        <v>22</v>
      </c>
      <c r="J35" t="s">
        <v>26</v>
      </c>
    </row>
    <row r="36" spans="2:11" x14ac:dyDescent="0.2">
      <c r="C36" s="1">
        <f>SUM(C26:C35)</f>
        <v>1</v>
      </c>
      <c r="D36" s="4">
        <f>SUM(D26:D35)</f>
        <v>748000</v>
      </c>
    </row>
    <row r="38" spans="2:11" x14ac:dyDescent="0.2">
      <c r="B38" t="s">
        <v>7</v>
      </c>
      <c r="C38" s="1">
        <v>0.35</v>
      </c>
      <c r="D38" s="4">
        <f>B39*C38</f>
        <v>251999.99999999997</v>
      </c>
      <c r="E38" t="s">
        <v>21</v>
      </c>
      <c r="F38" t="s">
        <v>12</v>
      </c>
      <c r="G38" t="s">
        <v>23</v>
      </c>
      <c r="H38" t="s">
        <v>13</v>
      </c>
      <c r="I38" t="s">
        <v>22</v>
      </c>
      <c r="J38" t="s">
        <v>25</v>
      </c>
    </row>
    <row r="39" spans="2:11" x14ac:dyDescent="0.2">
      <c r="B39" s="3">
        <v>720000</v>
      </c>
      <c r="C39" s="1">
        <v>0</v>
      </c>
      <c r="D39" s="4">
        <f>B39*C39</f>
        <v>0</v>
      </c>
      <c r="E39" t="s">
        <v>34</v>
      </c>
      <c r="K39" t="s">
        <v>29</v>
      </c>
    </row>
    <row r="40" spans="2:11" x14ac:dyDescent="0.2">
      <c r="C40" s="1">
        <v>0.25</v>
      </c>
      <c r="D40" s="4">
        <f>B39*C40</f>
        <v>180000</v>
      </c>
      <c r="E40" t="s">
        <v>15</v>
      </c>
      <c r="F40" t="s">
        <v>12</v>
      </c>
      <c r="G40" t="s">
        <v>11</v>
      </c>
      <c r="H40" t="s">
        <v>13</v>
      </c>
      <c r="I40" t="s">
        <v>22</v>
      </c>
      <c r="J40" t="s">
        <v>26</v>
      </c>
      <c r="K40" t="s">
        <v>30</v>
      </c>
    </row>
    <row r="41" spans="2:11" x14ac:dyDescent="0.2">
      <c r="C41" s="1">
        <v>0.08</v>
      </c>
      <c r="D41" s="4">
        <f>B39*C41</f>
        <v>57600</v>
      </c>
      <c r="E41" t="s">
        <v>10</v>
      </c>
      <c r="F41" t="s">
        <v>12</v>
      </c>
      <c r="G41" t="s">
        <v>11</v>
      </c>
      <c r="H41" t="s">
        <v>13</v>
      </c>
      <c r="I41" t="s">
        <v>22</v>
      </c>
      <c r="J41" t="s">
        <v>26</v>
      </c>
      <c r="K41" t="s">
        <v>31</v>
      </c>
    </row>
    <row r="42" spans="2:11" x14ac:dyDescent="0.2">
      <c r="C42" s="1">
        <v>0.08</v>
      </c>
      <c r="D42" s="4">
        <f>B39*C42</f>
        <v>57600</v>
      </c>
      <c r="E42" t="s">
        <v>14</v>
      </c>
      <c r="F42" t="s">
        <v>12</v>
      </c>
      <c r="G42" t="s">
        <v>11</v>
      </c>
      <c r="H42" t="s">
        <v>13</v>
      </c>
      <c r="I42" t="s">
        <v>22</v>
      </c>
      <c r="J42" t="s">
        <v>26</v>
      </c>
      <c r="K42" t="s">
        <v>31</v>
      </c>
    </row>
    <row r="43" spans="2:11" x14ac:dyDescent="0.2">
      <c r="C43" s="1">
        <v>0.08</v>
      </c>
      <c r="D43" s="4">
        <f>B39*C43</f>
        <v>57600</v>
      </c>
      <c r="E43" t="s">
        <v>16</v>
      </c>
      <c r="F43" t="s">
        <v>12</v>
      </c>
      <c r="G43" t="s">
        <v>23</v>
      </c>
      <c r="H43" t="s">
        <v>13</v>
      </c>
      <c r="I43" t="s">
        <v>22</v>
      </c>
      <c r="J43" t="s">
        <v>26</v>
      </c>
      <c r="K43" t="s">
        <v>31</v>
      </c>
    </row>
    <row r="44" spans="2:11" x14ac:dyDescent="0.2">
      <c r="C44" s="1">
        <v>0.08</v>
      </c>
      <c r="D44" s="4">
        <f>B39*C44</f>
        <v>57600</v>
      </c>
      <c r="E44" t="s">
        <v>17</v>
      </c>
      <c r="F44" t="s">
        <v>12</v>
      </c>
      <c r="G44" t="s">
        <v>23</v>
      </c>
      <c r="H44" t="s">
        <v>13</v>
      </c>
      <c r="I44" t="s">
        <v>22</v>
      </c>
      <c r="J44" t="s">
        <v>26</v>
      </c>
      <c r="K44" t="s">
        <v>31</v>
      </c>
    </row>
    <row r="45" spans="2:11" x14ac:dyDescent="0.2">
      <c r="C45" s="1">
        <v>0.04</v>
      </c>
      <c r="D45" s="4">
        <f>B39*C45</f>
        <v>28800</v>
      </c>
      <c r="E45" t="s">
        <v>18</v>
      </c>
      <c r="F45" t="s">
        <v>12</v>
      </c>
      <c r="G45" t="s">
        <v>19</v>
      </c>
      <c r="I45" t="s">
        <v>22</v>
      </c>
      <c r="J45" t="s">
        <v>26</v>
      </c>
      <c r="K45" t="s">
        <v>32</v>
      </c>
    </row>
    <row r="46" spans="2:11" x14ac:dyDescent="0.2">
      <c r="C46" s="2">
        <v>0.04</v>
      </c>
      <c r="D46" s="5">
        <f>B39*C46</f>
        <v>28800</v>
      </c>
      <c r="E46" t="s">
        <v>19</v>
      </c>
      <c r="F46" t="s">
        <v>12</v>
      </c>
      <c r="G46" t="s">
        <v>18</v>
      </c>
      <c r="I46" t="s">
        <v>22</v>
      </c>
      <c r="J46" t="s">
        <v>26</v>
      </c>
      <c r="K46" t="s">
        <v>32</v>
      </c>
    </row>
    <row r="47" spans="2:11" x14ac:dyDescent="0.2">
      <c r="C47" s="1">
        <f>SUM(C38:C46)</f>
        <v>0.99999999999999989</v>
      </c>
      <c r="D47" s="4">
        <f>SUM(D38:D46)</f>
        <v>720000</v>
      </c>
    </row>
    <row r="52" spans="2:11" x14ac:dyDescent="0.2">
      <c r="B52" t="s">
        <v>8</v>
      </c>
      <c r="C52" s="1">
        <v>0.35</v>
      </c>
      <c r="D52" s="4">
        <f>B53*C52</f>
        <v>154000</v>
      </c>
      <c r="E52" t="s">
        <v>21</v>
      </c>
      <c r="F52" t="s">
        <v>12</v>
      </c>
      <c r="G52" t="s">
        <v>23</v>
      </c>
      <c r="H52" t="s">
        <v>13</v>
      </c>
      <c r="I52" t="s">
        <v>22</v>
      </c>
      <c r="J52" t="s">
        <v>25</v>
      </c>
    </row>
    <row r="53" spans="2:11" x14ac:dyDescent="0.2">
      <c r="B53" s="3">
        <v>440000</v>
      </c>
      <c r="C53" s="1">
        <v>0</v>
      </c>
      <c r="D53" s="4">
        <f>B53*C53</f>
        <v>0</v>
      </c>
      <c r="E53" t="s">
        <v>34</v>
      </c>
      <c r="K53" t="s">
        <v>29</v>
      </c>
    </row>
    <row r="54" spans="2:11" x14ac:dyDescent="0.2">
      <c r="C54" s="1">
        <v>0.25</v>
      </c>
      <c r="D54" s="4">
        <f>B53*C54</f>
        <v>110000</v>
      </c>
      <c r="E54" t="s">
        <v>15</v>
      </c>
      <c r="F54" t="s">
        <v>12</v>
      </c>
      <c r="G54" t="s">
        <v>11</v>
      </c>
      <c r="H54" t="s">
        <v>13</v>
      </c>
      <c r="I54" t="s">
        <v>22</v>
      </c>
      <c r="J54" t="s">
        <v>26</v>
      </c>
      <c r="K54" t="s">
        <v>30</v>
      </c>
    </row>
    <row r="55" spans="2:11" x14ac:dyDescent="0.2">
      <c r="C55" s="1">
        <v>0.08</v>
      </c>
      <c r="D55" s="4">
        <f>B53*C55</f>
        <v>35200</v>
      </c>
      <c r="E55" t="s">
        <v>10</v>
      </c>
      <c r="F55" t="s">
        <v>12</v>
      </c>
      <c r="G55" t="s">
        <v>11</v>
      </c>
      <c r="H55" t="s">
        <v>13</v>
      </c>
      <c r="I55" t="s">
        <v>22</v>
      </c>
      <c r="J55" t="s">
        <v>26</v>
      </c>
      <c r="K55" t="s">
        <v>31</v>
      </c>
    </row>
    <row r="56" spans="2:11" x14ac:dyDescent="0.2">
      <c r="C56" s="1">
        <v>0.08</v>
      </c>
      <c r="D56" s="4">
        <f>B53*C56</f>
        <v>35200</v>
      </c>
      <c r="E56" t="s">
        <v>14</v>
      </c>
      <c r="F56" t="s">
        <v>12</v>
      </c>
      <c r="G56" t="s">
        <v>11</v>
      </c>
      <c r="H56" t="s">
        <v>13</v>
      </c>
      <c r="I56" t="s">
        <v>22</v>
      </c>
      <c r="J56" t="s">
        <v>26</v>
      </c>
      <c r="K56" t="s">
        <v>31</v>
      </c>
    </row>
    <row r="57" spans="2:11" x14ac:dyDescent="0.2">
      <c r="C57" s="1">
        <v>0.08</v>
      </c>
      <c r="D57" s="4">
        <f>B53*C57</f>
        <v>35200</v>
      </c>
      <c r="E57" t="s">
        <v>16</v>
      </c>
      <c r="F57" t="s">
        <v>12</v>
      </c>
      <c r="G57" t="s">
        <v>23</v>
      </c>
      <c r="H57" t="s">
        <v>13</v>
      </c>
      <c r="I57" t="s">
        <v>22</v>
      </c>
      <c r="J57" t="s">
        <v>26</v>
      </c>
      <c r="K57" t="s">
        <v>31</v>
      </c>
    </row>
    <row r="58" spans="2:11" x14ac:dyDescent="0.2">
      <c r="C58" s="1">
        <v>0.08</v>
      </c>
      <c r="D58" s="4">
        <f>B53*C58</f>
        <v>35200</v>
      </c>
      <c r="E58" t="s">
        <v>17</v>
      </c>
      <c r="F58" t="s">
        <v>12</v>
      </c>
      <c r="G58" t="s">
        <v>23</v>
      </c>
      <c r="H58" t="s">
        <v>13</v>
      </c>
      <c r="I58" t="s">
        <v>22</v>
      </c>
      <c r="J58" t="s">
        <v>26</v>
      </c>
      <c r="K58" t="s">
        <v>31</v>
      </c>
    </row>
    <row r="59" spans="2:11" x14ac:dyDescent="0.2">
      <c r="C59" s="1">
        <v>0.04</v>
      </c>
      <c r="D59" s="4">
        <f>B53*C59</f>
        <v>17600</v>
      </c>
      <c r="E59" t="s">
        <v>18</v>
      </c>
      <c r="F59" t="s">
        <v>12</v>
      </c>
      <c r="G59" t="s">
        <v>19</v>
      </c>
      <c r="I59" t="s">
        <v>22</v>
      </c>
      <c r="J59" t="s">
        <v>26</v>
      </c>
      <c r="K59" t="s">
        <v>32</v>
      </c>
    </row>
    <row r="60" spans="2:11" x14ac:dyDescent="0.2">
      <c r="C60" s="2">
        <v>0.04</v>
      </c>
      <c r="D60" s="5">
        <f>B53*C60</f>
        <v>17600</v>
      </c>
      <c r="E60" t="s">
        <v>19</v>
      </c>
      <c r="F60" t="s">
        <v>12</v>
      </c>
      <c r="G60" t="s">
        <v>18</v>
      </c>
      <c r="I60" t="s">
        <v>22</v>
      </c>
      <c r="J60" t="s">
        <v>26</v>
      </c>
      <c r="K60" t="s">
        <v>32</v>
      </c>
    </row>
    <row r="61" spans="2:11" x14ac:dyDescent="0.2">
      <c r="C61" s="1">
        <f>SUM(C52:C60)</f>
        <v>0.99999999999999989</v>
      </c>
      <c r="D61" s="4">
        <f>SUM(D52:D60)</f>
        <v>440000</v>
      </c>
    </row>
  </sheetData>
  <phoneticPr fontId="0" type="noConversion"/>
  <pageMargins left="0.25" right="0.25" top="0.25" bottom="0.25" header="0.5" footer="0.5"/>
  <pageSetup paperSize="5"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Jan Havlíček</cp:lastModifiedBy>
  <cp:lastPrinted>2001-11-19T20:28:25Z</cp:lastPrinted>
  <dcterms:created xsi:type="dcterms:W3CDTF">2001-11-15T23:01:47Z</dcterms:created>
  <dcterms:modified xsi:type="dcterms:W3CDTF">2023-09-15T20:48:42Z</dcterms:modified>
</cp:coreProperties>
</file>