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243A98-8B10-4121-9B53-F62870892421}" xr6:coauthVersionLast="47" xr6:coauthVersionMax="47" xr10:uidLastSave="{00000000-0000-0000-0000-000000000000}"/>
  <bookViews>
    <workbookView xWindow="-120" yWindow="-120" windowWidth="38640" windowHeight="15720"/>
  </bookViews>
  <sheets>
    <sheet name="Q4 Power Deal Tickets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B9" i="1" l="1"/>
  <c r="AB10" i="1"/>
  <c r="AB11" i="1"/>
  <c r="AB12" i="1"/>
  <c r="AB13" i="1"/>
  <c r="AB14" i="1"/>
  <c r="AB15" i="1"/>
  <c r="AB16" i="1"/>
  <c r="AB17" i="1"/>
  <c r="AB18" i="1"/>
  <c r="AB19" i="1"/>
  <c r="AB20" i="1"/>
  <c r="AB21" i="1"/>
</calcChain>
</file>

<file path=xl/sharedStrings.xml><?xml version="1.0" encoding="utf-8"?>
<sst xmlns="http://schemas.openxmlformats.org/spreadsheetml/2006/main" count="122" uniqueCount="71">
  <si>
    <t xml:space="preserve">Q4 Power Deal Ticket Report </t>
  </si>
  <si>
    <t>a</t>
  </si>
  <si>
    <t>Indicates deals added or modified since the last report.  See Comments column for explanation of modification.</t>
  </si>
  <si>
    <t>Close
Date</t>
  </si>
  <si>
    <t>Originator</t>
  </si>
  <si>
    <t>Appv'l
Req'd</t>
  </si>
  <si>
    <t>Deal Name</t>
  </si>
  <si>
    <t>Region</t>
  </si>
  <si>
    <t>Utility</t>
  </si>
  <si>
    <t>No. of 
Meters</t>
  </si>
  <si>
    <t>No. of 
Accts.</t>
  </si>
  <si>
    <t>Start Date</t>
  </si>
  <si>
    <t>Term
(months)</t>
  </si>
  <si>
    <t>Volumes
PV Mwh</t>
  </si>
  <si>
    <t>TCV</t>
  </si>
  <si>
    <t>Value
@ Bid/Offer</t>
  </si>
  <si>
    <t>VaR
(Overnight)</t>
  </si>
  <si>
    <t>VaR (Liquidation)</t>
  </si>
  <si>
    <t>Credit
Reserve</t>
  </si>
  <si>
    <t>Billing Svcs Cost (PV)</t>
  </si>
  <si>
    <t>Generation
Pricing Structure</t>
  </si>
  <si>
    <t>Pass Thru</t>
  </si>
  <si>
    <t>Power</t>
  </si>
  <si>
    <t>Consumption Premium</t>
  </si>
  <si>
    <t>Consultant</t>
  </si>
  <si>
    <t>Options</t>
  </si>
  <si>
    <t>Other</t>
  </si>
  <si>
    <t>Comments</t>
  </si>
  <si>
    <t>Check
Offr Mrgn</t>
  </si>
  <si>
    <t>Masterson</t>
  </si>
  <si>
    <t>ENLITE</t>
  </si>
  <si>
    <t>Bayou Club of Houston</t>
  </si>
  <si>
    <t>ERCOT</t>
  </si>
  <si>
    <t>HL&amp;P</t>
  </si>
  <si>
    <t>Financial/Physical Retail Gen</t>
  </si>
  <si>
    <t>Congestion</t>
  </si>
  <si>
    <t>Reasoner</t>
  </si>
  <si>
    <t>Point Smith</t>
  </si>
  <si>
    <t>Fawcett</t>
  </si>
  <si>
    <t>Walter Cahn Associates</t>
  </si>
  <si>
    <t xml:space="preserve">NYPP </t>
  </si>
  <si>
    <t>ConEd</t>
  </si>
  <si>
    <t>Huang</t>
  </si>
  <si>
    <t>United  Structures of America</t>
  </si>
  <si>
    <t>Phillips</t>
  </si>
  <si>
    <t>ENFORM</t>
  </si>
  <si>
    <t>Lowes</t>
  </si>
  <si>
    <t>TXU</t>
  </si>
  <si>
    <t>Incentive/Physical Retail Gen</t>
  </si>
  <si>
    <t>Lowes
(Replaces 9/28/01 transaction)</t>
  </si>
  <si>
    <t>Huskisson</t>
  </si>
  <si>
    <t>National Amusement</t>
  </si>
  <si>
    <t>NEPOOL</t>
  </si>
  <si>
    <t>MECO</t>
  </si>
  <si>
    <t>Federal Signal Corp.</t>
  </si>
  <si>
    <t xml:space="preserve">Reliant </t>
  </si>
  <si>
    <t>Lowney</t>
  </si>
  <si>
    <t>New York Law School</t>
  </si>
  <si>
    <t>NYPP 
(NYJ)</t>
  </si>
  <si>
    <t>Quigley</t>
  </si>
  <si>
    <t>American National Insurance Company</t>
  </si>
  <si>
    <t>Reliant, TNP</t>
  </si>
  <si>
    <t>Howe</t>
  </si>
  <si>
    <t>Walmart ME</t>
  </si>
  <si>
    <t>BangorHydro
Electric</t>
  </si>
  <si>
    <t>Other = Green Power Fee</t>
  </si>
  <si>
    <t>Moody Gardens</t>
  </si>
  <si>
    <t>Walmart MA</t>
  </si>
  <si>
    <t>BECO</t>
  </si>
  <si>
    <t>VaR down 10/2/01</t>
  </si>
  <si>
    <t>10/1/01 - 10/16/01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</si>
</sst>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Webdings"/>
      <family val="1"/>
      <charset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4" fillId="0" borderId="0" xfId="0" applyFont="1" applyBorder="1" applyAlignment="1">
      <alignment horizontal="left"/>
    </xf>
    <xf numFmtId="0" fontId="5" fillId="0" borderId="0" xfId="0" applyFont="1" applyBorder="1"/>
    <xf numFmtId="164" fontId="6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0" fontId="6" fillId="0" borderId="0" xfId="0" applyFont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left"/>
    </xf>
    <xf numFmtId="0" fontId="4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14" fontId="0" fillId="0" borderId="4" xfId="1" applyNumberFormat="1" applyFont="1" applyBorder="1"/>
    <xf numFmtId="164" fontId="0" fillId="0" borderId="4" xfId="1" applyNumberFormat="1" applyFont="1" applyBorder="1"/>
    <xf numFmtId="164" fontId="5" fillId="0" borderId="4" xfId="1" applyNumberFormat="1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 wrapText="1"/>
    </xf>
    <xf numFmtId="165" fontId="0" fillId="0" borderId="4" xfId="2" applyNumberFormat="1" applyFont="1" applyBorder="1"/>
    <xf numFmtId="165" fontId="4" fillId="0" borderId="4" xfId="2" applyNumberFormat="1" applyFont="1" applyBorder="1" applyAlignment="1">
      <alignment wrapText="1"/>
    </xf>
    <xf numFmtId="0" fontId="4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4" fontId="0" fillId="0" borderId="4" xfId="1" applyNumberFormat="1" applyFont="1" applyBorder="1" applyAlignment="1">
      <alignment wrapText="1"/>
    </xf>
    <xf numFmtId="164" fontId="4" fillId="0" borderId="0" xfId="1" applyNumberFormat="1" applyFont="1" applyBorder="1" applyAlignment="1">
      <alignment horizontal="left"/>
    </xf>
    <xf numFmtId="14" fontId="0" fillId="0" borderId="0" xfId="1" applyNumberFormat="1" applyFont="1" applyBorder="1"/>
    <xf numFmtId="164" fontId="5" fillId="0" borderId="0" xfId="1" applyNumberFormat="1" applyFont="1" applyBorder="1"/>
    <xf numFmtId="164" fontId="0" fillId="0" borderId="0" xfId="1" applyNumberFormat="1" applyFont="1" applyBorder="1" applyAlignment="1">
      <alignment wrapText="1"/>
    </xf>
    <xf numFmtId="165" fontId="0" fillId="0" borderId="0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showGridLines="0" tabSelected="1" zoomScale="75" workbookViewId="0">
      <selection activeCell="A23" sqref="A23"/>
    </sheetView>
  </sheetViews>
  <sheetFormatPr defaultRowHeight="12.75" x14ac:dyDescent="0.2"/>
  <cols>
    <col min="1" max="1" width="9.85546875" style="3" customWidth="1"/>
    <col min="2" max="2" width="12.140625" style="3" customWidth="1"/>
    <col min="3" max="3" width="9.85546875" style="6" customWidth="1"/>
    <col min="4" max="4" width="4.28515625" style="3" customWidth="1"/>
    <col min="5" max="5" width="34.5703125" style="3" customWidth="1"/>
    <col min="6" max="6" width="9.140625" style="3"/>
    <col min="7" max="7" width="13.42578125" style="3" customWidth="1"/>
    <col min="8" max="8" width="10" style="3" customWidth="1"/>
    <col min="9" max="9" width="8.42578125" style="3" customWidth="1"/>
    <col min="10" max="10" width="10.5703125" style="3" customWidth="1"/>
    <col min="11" max="11" width="11" style="3" customWidth="1"/>
    <col min="12" max="18" width="14.7109375" style="3" customWidth="1"/>
    <col min="19" max="19" width="30.5703125" style="4" customWidth="1"/>
    <col min="20" max="20" width="11.28515625" style="4" customWidth="1"/>
    <col min="21" max="21" width="11.85546875" style="4" customWidth="1"/>
    <col min="22" max="22" width="15.140625" style="4" customWidth="1"/>
    <col min="23" max="24" width="12.140625" style="4" customWidth="1"/>
    <col min="25" max="25" width="11.28515625" style="4" customWidth="1"/>
    <col min="26" max="26" width="55.7109375" style="3" customWidth="1"/>
    <col min="27" max="27" width="9.7109375" style="5" customWidth="1"/>
    <col min="28" max="28" width="11.42578125" style="3" customWidth="1"/>
    <col min="29" max="16384" width="9.140625" style="3"/>
  </cols>
  <sheetData>
    <row r="1" spans="1:28" ht="15.75" x14ac:dyDescent="0.25">
      <c r="A1" s="1" t="s">
        <v>0</v>
      </c>
      <c r="B1" s="1"/>
      <c r="C1" s="2"/>
      <c r="D1" s="1"/>
      <c r="E1" s="1"/>
    </row>
    <row r="2" spans="1:28" ht="15.75" x14ac:dyDescent="0.25">
      <c r="A2" s="1" t="s">
        <v>70</v>
      </c>
      <c r="D2" s="7"/>
      <c r="E2" s="8"/>
    </row>
    <row r="3" spans="1:28" ht="16.5" thickBot="1" x14ac:dyDescent="0.3">
      <c r="D3" s="9" t="s">
        <v>1</v>
      </c>
      <c r="E3" s="3" t="s">
        <v>2</v>
      </c>
    </row>
    <row r="4" spans="1:28" s="17" customFormat="1" ht="30" customHeight="1" thickTop="1" thickBot="1" x14ac:dyDescent="0.25">
      <c r="A4" s="10" t="s">
        <v>3</v>
      </c>
      <c r="B4" s="11" t="s">
        <v>4</v>
      </c>
      <c r="C4" s="12" t="s">
        <v>5</v>
      </c>
      <c r="D4" s="11"/>
      <c r="E4" s="11" t="s">
        <v>6</v>
      </c>
      <c r="F4" s="11" t="s">
        <v>7</v>
      </c>
      <c r="G4" s="11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L4" s="13" t="s">
        <v>13</v>
      </c>
      <c r="M4" s="11" t="s">
        <v>14</v>
      </c>
      <c r="N4" s="13" t="s">
        <v>15</v>
      </c>
      <c r="O4" s="13" t="s">
        <v>16</v>
      </c>
      <c r="P4" s="13" t="s">
        <v>17</v>
      </c>
      <c r="Q4" s="13" t="s">
        <v>18</v>
      </c>
      <c r="R4" s="13" t="s">
        <v>19</v>
      </c>
      <c r="S4" s="13" t="s">
        <v>20</v>
      </c>
      <c r="T4" s="14" t="s">
        <v>21</v>
      </c>
      <c r="U4" s="14" t="s">
        <v>22</v>
      </c>
      <c r="V4" s="14" t="s">
        <v>23</v>
      </c>
      <c r="W4" s="14" t="s">
        <v>24</v>
      </c>
      <c r="X4" s="14" t="s">
        <v>25</v>
      </c>
      <c r="Y4" s="14" t="s">
        <v>26</v>
      </c>
      <c r="Z4" s="15" t="s">
        <v>27</v>
      </c>
      <c r="AA4" s="5"/>
      <c r="AB4" s="16" t="s">
        <v>28</v>
      </c>
    </row>
    <row r="5" spans="1:28" s="17" customFormat="1" ht="3" customHeight="1" thickTop="1" x14ac:dyDescent="0.25">
      <c r="A5" s="18"/>
      <c r="B5" s="19"/>
      <c r="C5" s="20"/>
      <c r="D5" s="21"/>
      <c r="E5" s="19"/>
      <c r="F5" s="22"/>
      <c r="G5" s="23"/>
      <c r="H5" s="19"/>
      <c r="I5" s="19"/>
      <c r="J5" s="18"/>
      <c r="K5" s="19"/>
      <c r="L5" s="19"/>
      <c r="M5" s="24"/>
      <c r="N5" s="24"/>
      <c r="O5" s="24"/>
      <c r="P5" s="24"/>
      <c r="Q5" s="24"/>
      <c r="R5" s="24"/>
      <c r="S5" s="25"/>
      <c r="T5" s="25"/>
      <c r="U5" s="25"/>
      <c r="V5" s="25"/>
      <c r="W5" s="25"/>
      <c r="X5" s="25"/>
      <c r="Y5" s="25"/>
      <c r="Z5" s="25"/>
      <c r="AA5" s="5"/>
      <c r="AB5" s="26"/>
    </row>
    <row r="6" spans="1:28" s="17" customFormat="1" ht="3" customHeight="1" x14ac:dyDescent="0.25">
      <c r="A6" s="18"/>
      <c r="B6" s="19"/>
      <c r="C6" s="20"/>
      <c r="D6" s="21"/>
      <c r="E6" s="19"/>
      <c r="F6" s="22"/>
      <c r="G6" s="23"/>
      <c r="H6" s="19"/>
      <c r="I6" s="19"/>
      <c r="J6" s="18"/>
      <c r="K6" s="19"/>
      <c r="L6" s="19"/>
      <c r="M6" s="24"/>
      <c r="N6" s="24"/>
      <c r="O6" s="24"/>
      <c r="P6" s="24"/>
      <c r="Q6" s="24"/>
      <c r="R6" s="24"/>
      <c r="S6" s="25"/>
      <c r="T6" s="25"/>
      <c r="U6" s="25"/>
      <c r="V6" s="25"/>
      <c r="W6" s="25"/>
      <c r="X6" s="25"/>
      <c r="Y6" s="25"/>
      <c r="Z6" s="25"/>
      <c r="AA6" s="5"/>
      <c r="AB6" s="26"/>
    </row>
    <row r="7" spans="1:28" s="17" customFormat="1" ht="3" customHeight="1" x14ac:dyDescent="0.25">
      <c r="A7" s="18"/>
      <c r="B7" s="19"/>
      <c r="C7" s="20"/>
      <c r="D7" s="21"/>
      <c r="E7" s="19"/>
      <c r="F7" s="22"/>
      <c r="G7" s="23"/>
      <c r="H7" s="19"/>
      <c r="I7" s="19"/>
      <c r="J7" s="18"/>
      <c r="K7" s="19"/>
      <c r="L7" s="19"/>
      <c r="M7" s="24"/>
      <c r="N7" s="24"/>
      <c r="O7" s="24"/>
      <c r="P7" s="24"/>
      <c r="Q7" s="24"/>
      <c r="R7" s="24"/>
      <c r="S7" s="25"/>
      <c r="T7" s="25"/>
      <c r="U7" s="25"/>
      <c r="V7" s="25"/>
      <c r="W7" s="25"/>
      <c r="X7" s="25"/>
      <c r="Y7" s="25"/>
      <c r="Z7" s="25"/>
      <c r="AA7" s="5"/>
      <c r="AB7" s="26"/>
    </row>
    <row r="8" spans="1:28" s="17" customFormat="1" ht="3" customHeight="1" x14ac:dyDescent="0.25">
      <c r="A8" s="18"/>
      <c r="B8" s="19"/>
      <c r="C8" s="20"/>
      <c r="D8" s="21"/>
      <c r="E8" s="19"/>
      <c r="F8" s="22"/>
      <c r="G8" s="23"/>
      <c r="H8" s="19"/>
      <c r="I8" s="19"/>
      <c r="J8" s="18"/>
      <c r="K8" s="19"/>
      <c r="L8" s="19"/>
      <c r="M8" s="24"/>
      <c r="N8" s="24"/>
      <c r="O8" s="24"/>
      <c r="P8" s="24"/>
      <c r="Q8" s="24"/>
      <c r="R8" s="24"/>
      <c r="S8" s="25"/>
      <c r="T8" s="25"/>
      <c r="U8" s="25"/>
      <c r="V8" s="25"/>
      <c r="W8" s="25"/>
      <c r="X8" s="25"/>
      <c r="Y8" s="25"/>
      <c r="Z8" s="25"/>
      <c r="AA8" s="5"/>
      <c r="AB8" s="26"/>
    </row>
    <row r="9" spans="1:28" s="17" customFormat="1" ht="30" customHeight="1" x14ac:dyDescent="0.25">
      <c r="A9" s="18">
        <v>37180</v>
      </c>
      <c r="B9" s="19" t="s">
        <v>29</v>
      </c>
      <c r="C9" s="20" t="s">
        <v>30</v>
      </c>
      <c r="D9" s="21" t="s">
        <v>1</v>
      </c>
      <c r="E9" s="19" t="s">
        <v>31</v>
      </c>
      <c r="F9" s="22" t="s">
        <v>32</v>
      </c>
      <c r="G9" s="23" t="s">
        <v>33</v>
      </c>
      <c r="H9" s="19">
        <v>1</v>
      </c>
      <c r="I9" s="19">
        <v>1</v>
      </c>
      <c r="J9" s="18">
        <v>37257</v>
      </c>
      <c r="K9" s="19">
        <v>60</v>
      </c>
      <c r="L9" s="19">
        <v>-3836</v>
      </c>
      <c r="M9" s="24">
        <v>193538</v>
      </c>
      <c r="N9" s="24">
        <v>16677</v>
      </c>
      <c r="O9" s="24">
        <v>2396</v>
      </c>
      <c r="P9" s="24">
        <v>2669</v>
      </c>
      <c r="Q9" s="24">
        <v>-5450</v>
      </c>
      <c r="R9" s="24">
        <v>-5954</v>
      </c>
      <c r="S9" s="25" t="s">
        <v>34</v>
      </c>
      <c r="T9" s="25" t="s">
        <v>35</v>
      </c>
      <c r="U9" s="25">
        <v>29315</v>
      </c>
      <c r="V9" s="25">
        <v>-1234</v>
      </c>
      <c r="W9" s="25"/>
      <c r="X9" s="25"/>
      <c r="Y9" s="25"/>
      <c r="Z9" s="25"/>
      <c r="AA9" s="5"/>
      <c r="AB9" s="27">
        <f>SUM(Q9:Y9)</f>
        <v>16677</v>
      </c>
    </row>
    <row r="10" spans="1:28" s="17" customFormat="1" ht="30" customHeight="1" x14ac:dyDescent="0.25">
      <c r="A10" s="18">
        <v>37180</v>
      </c>
      <c r="B10" s="19" t="s">
        <v>36</v>
      </c>
      <c r="C10" s="20" t="s">
        <v>30</v>
      </c>
      <c r="D10" s="21" t="s">
        <v>1</v>
      </c>
      <c r="E10" s="19" t="s">
        <v>37</v>
      </c>
      <c r="F10" s="22" t="s">
        <v>32</v>
      </c>
      <c r="G10" s="23" t="s">
        <v>33</v>
      </c>
      <c r="H10" s="19">
        <v>1</v>
      </c>
      <c r="I10" s="19">
        <v>1</v>
      </c>
      <c r="J10" s="18">
        <v>37257</v>
      </c>
      <c r="K10" s="19">
        <v>60</v>
      </c>
      <c r="L10" s="19">
        <v>-10767</v>
      </c>
      <c r="M10" s="24">
        <v>537365</v>
      </c>
      <c r="N10" s="24">
        <v>72184</v>
      </c>
      <c r="O10" s="24">
        <v>4745</v>
      </c>
      <c r="P10" s="24">
        <v>15005</v>
      </c>
      <c r="Q10" s="24">
        <v>-21000</v>
      </c>
      <c r="R10" s="24">
        <v>-5954</v>
      </c>
      <c r="S10" s="25" t="s">
        <v>34</v>
      </c>
      <c r="T10" s="25" t="s">
        <v>35</v>
      </c>
      <c r="U10" s="25">
        <v>105020</v>
      </c>
      <c r="V10" s="25">
        <v>-5882</v>
      </c>
      <c r="W10" s="25"/>
      <c r="X10" s="25"/>
      <c r="Y10" s="25"/>
      <c r="Z10" s="25"/>
      <c r="AA10" s="5"/>
      <c r="AB10" s="27">
        <f>SUM(Q10:Y10)</f>
        <v>72184</v>
      </c>
    </row>
    <row r="11" spans="1:28" s="17" customFormat="1" ht="30" customHeight="1" x14ac:dyDescent="0.25">
      <c r="A11" s="18">
        <v>37180</v>
      </c>
      <c r="B11" s="19" t="s">
        <v>38</v>
      </c>
      <c r="C11" s="20" t="s">
        <v>30</v>
      </c>
      <c r="D11" s="21" t="s">
        <v>1</v>
      </c>
      <c r="E11" s="19" t="s">
        <v>39</v>
      </c>
      <c r="F11" s="23" t="s">
        <v>40</v>
      </c>
      <c r="G11" s="23" t="s">
        <v>41</v>
      </c>
      <c r="H11" s="19">
        <v>1</v>
      </c>
      <c r="I11" s="19">
        <v>1</v>
      </c>
      <c r="J11" s="18">
        <v>37226</v>
      </c>
      <c r="K11" s="19">
        <v>31</v>
      </c>
      <c r="L11" s="19">
        <v>-4181</v>
      </c>
      <c r="M11" s="24">
        <v>420741</v>
      </c>
      <c r="N11" s="24">
        <v>10613</v>
      </c>
      <c r="O11" s="24">
        <v>3710</v>
      </c>
      <c r="P11" s="24">
        <v>11732</v>
      </c>
      <c r="Q11" s="24">
        <v>-13000</v>
      </c>
      <c r="R11" s="24">
        <v>-543</v>
      </c>
      <c r="S11" s="25" t="s">
        <v>34</v>
      </c>
      <c r="T11" s="25"/>
      <c r="U11" s="25">
        <v>31499</v>
      </c>
      <c r="V11" s="25">
        <v>-3162</v>
      </c>
      <c r="W11" s="25">
        <v>-4181</v>
      </c>
      <c r="X11" s="25"/>
      <c r="Y11" s="25"/>
      <c r="Z11" s="25"/>
      <c r="AA11" s="5"/>
      <c r="AB11" s="27">
        <f>SUM(Q11:Y11)</f>
        <v>10613</v>
      </c>
    </row>
    <row r="12" spans="1:28" s="17" customFormat="1" ht="30" customHeight="1" x14ac:dyDescent="0.25">
      <c r="A12" s="18">
        <v>37179</v>
      </c>
      <c r="B12" s="19" t="s">
        <v>42</v>
      </c>
      <c r="C12" s="20" t="s">
        <v>30</v>
      </c>
      <c r="D12" s="21" t="s">
        <v>1</v>
      </c>
      <c r="E12" s="19" t="s">
        <v>43</v>
      </c>
      <c r="F12" s="22" t="s">
        <v>32</v>
      </c>
      <c r="G12" s="23" t="s">
        <v>33</v>
      </c>
      <c r="H12" s="19">
        <v>4</v>
      </c>
      <c r="I12" s="19">
        <v>4</v>
      </c>
      <c r="J12" s="18">
        <v>37257</v>
      </c>
      <c r="K12" s="19">
        <v>12</v>
      </c>
      <c r="L12" s="19">
        <v>-3089</v>
      </c>
      <c r="M12" s="24">
        <v>132813</v>
      </c>
      <c r="N12" s="24">
        <v>21094</v>
      </c>
      <c r="O12" s="24">
        <v>2047</v>
      </c>
      <c r="P12" s="24">
        <v>6743</v>
      </c>
      <c r="Q12" s="24">
        <v>-2600</v>
      </c>
      <c r="R12" s="24">
        <v>-5862</v>
      </c>
      <c r="S12" s="25" t="s">
        <v>34</v>
      </c>
      <c r="T12" s="25"/>
      <c r="U12" s="25">
        <v>30802</v>
      </c>
      <c r="V12" s="25">
        <v>-1246</v>
      </c>
      <c r="W12" s="25"/>
      <c r="X12" s="25"/>
      <c r="Y12" s="25"/>
      <c r="Z12" s="25"/>
      <c r="AA12" s="5"/>
      <c r="AB12" s="27">
        <f>SUM(Q12:Y12)</f>
        <v>21094</v>
      </c>
    </row>
    <row r="13" spans="1:28" s="17" customFormat="1" ht="30" customHeight="1" x14ac:dyDescent="0.25">
      <c r="A13" s="18">
        <v>37176</v>
      </c>
      <c r="B13" s="19" t="s">
        <v>44</v>
      </c>
      <c r="C13" s="20" t="s">
        <v>45</v>
      </c>
      <c r="D13" s="21" t="s">
        <v>1</v>
      </c>
      <c r="E13" s="28" t="s">
        <v>46</v>
      </c>
      <c r="F13" s="22" t="s">
        <v>32</v>
      </c>
      <c r="G13" s="23" t="s">
        <v>47</v>
      </c>
      <c r="H13" s="19">
        <v>30</v>
      </c>
      <c r="I13" s="19">
        <v>30</v>
      </c>
      <c r="J13" s="18">
        <v>37257</v>
      </c>
      <c r="K13" s="19">
        <v>88</v>
      </c>
      <c r="L13" s="19">
        <v>-115923</v>
      </c>
      <c r="M13" s="24">
        <v>7713833</v>
      </c>
      <c r="N13" s="24">
        <v>686010</v>
      </c>
      <c r="O13" s="24">
        <v>28526</v>
      </c>
      <c r="P13" s="24">
        <v>90207</v>
      </c>
      <c r="Q13" s="24">
        <v>-204000</v>
      </c>
      <c r="R13" s="24">
        <v>-24024</v>
      </c>
      <c r="S13" s="25" t="s">
        <v>48</v>
      </c>
      <c r="T13" s="25"/>
      <c r="U13" s="25">
        <v>955796</v>
      </c>
      <c r="V13" s="25">
        <v>-41762</v>
      </c>
      <c r="W13" s="25"/>
      <c r="X13" s="25"/>
      <c r="Y13" s="25"/>
      <c r="Z13" s="25"/>
      <c r="AA13" s="5"/>
      <c r="AB13" s="27">
        <f>SUM(Q13:Y13)</f>
        <v>686010</v>
      </c>
    </row>
    <row r="14" spans="1:28" s="17" customFormat="1" ht="30" customHeight="1" x14ac:dyDescent="0.25">
      <c r="A14" s="18">
        <v>37176</v>
      </c>
      <c r="B14" s="19" t="s">
        <v>44</v>
      </c>
      <c r="C14" s="20" t="s">
        <v>45</v>
      </c>
      <c r="D14" s="21" t="s">
        <v>1</v>
      </c>
      <c r="E14" s="28" t="s">
        <v>49</v>
      </c>
      <c r="F14" s="22" t="s">
        <v>32</v>
      </c>
      <c r="G14" s="23" t="s">
        <v>47</v>
      </c>
      <c r="H14" s="19">
        <v>30</v>
      </c>
      <c r="I14" s="19">
        <v>30</v>
      </c>
      <c r="J14" s="18">
        <v>37257</v>
      </c>
      <c r="K14" s="19">
        <v>88</v>
      </c>
      <c r="L14" s="19">
        <v>-150175</v>
      </c>
      <c r="M14" s="24">
        <v>7511274</v>
      </c>
      <c r="N14" s="24">
        <v>-991983.5</v>
      </c>
      <c r="O14" s="24">
        <v>64081</v>
      </c>
      <c r="P14" s="24">
        <v>248185</v>
      </c>
      <c r="Q14" s="24">
        <v>-335000</v>
      </c>
      <c r="R14" s="24">
        <v>-36387</v>
      </c>
      <c r="S14" s="25" t="s">
        <v>48</v>
      </c>
      <c r="T14" s="25"/>
      <c r="U14" s="25">
        <v>-566142</v>
      </c>
      <c r="V14" s="25">
        <v>-54453</v>
      </c>
      <c r="W14" s="25"/>
      <c r="X14" s="25"/>
      <c r="Y14" s="25"/>
      <c r="Z14" s="25"/>
      <c r="AA14" s="5"/>
      <c r="AB14" s="27">
        <f t="shared" ref="AB14:AB21" si="0">SUM(Q14:Y14)</f>
        <v>-991982</v>
      </c>
    </row>
    <row r="15" spans="1:28" s="17" customFormat="1" ht="30" customHeight="1" x14ac:dyDescent="0.25">
      <c r="A15" s="18">
        <v>37175</v>
      </c>
      <c r="B15" s="19" t="s">
        <v>50</v>
      </c>
      <c r="C15" s="20" t="s">
        <v>30</v>
      </c>
      <c r="D15" s="21" t="s">
        <v>1</v>
      </c>
      <c r="E15" s="19" t="s">
        <v>51</v>
      </c>
      <c r="F15" s="22" t="s">
        <v>52</v>
      </c>
      <c r="G15" s="23" t="s">
        <v>53</v>
      </c>
      <c r="H15" s="19">
        <v>1</v>
      </c>
      <c r="I15" s="19">
        <v>1</v>
      </c>
      <c r="J15" s="18">
        <v>37196</v>
      </c>
      <c r="K15" s="19">
        <v>14</v>
      </c>
      <c r="L15" s="19">
        <v>-3458</v>
      </c>
      <c r="M15" s="24">
        <v>196537</v>
      </c>
      <c r="N15" s="24">
        <v>19480</v>
      </c>
      <c r="O15" s="24">
        <v>2335</v>
      </c>
      <c r="P15" s="24">
        <v>7384</v>
      </c>
      <c r="Q15" s="24">
        <v>-3500</v>
      </c>
      <c r="R15" s="24">
        <v>-258</v>
      </c>
      <c r="S15" s="25" t="s">
        <v>34</v>
      </c>
      <c r="T15" s="25"/>
      <c r="U15" s="25">
        <v>24674</v>
      </c>
      <c r="V15" s="25">
        <v>-1436</v>
      </c>
      <c r="W15" s="25"/>
      <c r="X15" s="25"/>
      <c r="Y15" s="25"/>
      <c r="Z15" s="25"/>
      <c r="AA15" s="5"/>
      <c r="AB15" s="27">
        <f t="shared" si="0"/>
        <v>19480</v>
      </c>
    </row>
    <row r="16" spans="1:28" s="17" customFormat="1" ht="30" customHeight="1" x14ac:dyDescent="0.25">
      <c r="A16" s="18">
        <v>37173</v>
      </c>
      <c r="B16" s="19" t="s">
        <v>36</v>
      </c>
      <c r="C16" s="20" t="s">
        <v>30</v>
      </c>
      <c r="D16" s="21" t="s">
        <v>1</v>
      </c>
      <c r="E16" s="19" t="s">
        <v>54</v>
      </c>
      <c r="F16" s="22" t="s">
        <v>32</v>
      </c>
      <c r="G16" s="23" t="s">
        <v>55</v>
      </c>
      <c r="H16" s="19">
        <v>5</v>
      </c>
      <c r="I16" s="19">
        <v>5</v>
      </c>
      <c r="J16" s="18">
        <v>37257</v>
      </c>
      <c r="K16" s="19">
        <v>60</v>
      </c>
      <c r="L16" s="19">
        <v>-9390</v>
      </c>
      <c r="M16" s="24">
        <v>515022</v>
      </c>
      <c r="N16" s="24">
        <v>101703</v>
      </c>
      <c r="O16" s="24">
        <v>4119</v>
      </c>
      <c r="P16" s="24">
        <v>13025</v>
      </c>
      <c r="Q16" s="24">
        <v>-18000</v>
      </c>
      <c r="R16" s="24">
        <v>-9876</v>
      </c>
      <c r="S16" s="25" t="s">
        <v>34</v>
      </c>
      <c r="T16" s="25"/>
      <c r="U16" s="25">
        <v>134536</v>
      </c>
      <c r="V16" s="25">
        <v>-4957</v>
      </c>
      <c r="W16" s="25"/>
      <c r="X16" s="25"/>
      <c r="Y16" s="25"/>
      <c r="Z16" s="25"/>
      <c r="AA16" s="5"/>
      <c r="AB16" s="27">
        <f t="shared" si="0"/>
        <v>101703</v>
      </c>
    </row>
    <row r="17" spans="1:28" s="17" customFormat="1" ht="30" customHeight="1" x14ac:dyDescent="0.25">
      <c r="A17" s="18">
        <v>37173</v>
      </c>
      <c r="B17" s="19" t="s">
        <v>56</v>
      </c>
      <c r="C17" s="20" t="s">
        <v>30</v>
      </c>
      <c r="D17" s="21" t="s">
        <v>1</v>
      </c>
      <c r="E17" s="19" t="s">
        <v>57</v>
      </c>
      <c r="F17" s="23" t="s">
        <v>58</v>
      </c>
      <c r="G17" s="23" t="s">
        <v>41</v>
      </c>
      <c r="H17" s="19">
        <v>4</v>
      </c>
      <c r="I17" s="19">
        <v>4</v>
      </c>
      <c r="J17" s="18">
        <v>37226</v>
      </c>
      <c r="K17" s="19">
        <v>36</v>
      </c>
      <c r="L17" s="19">
        <v>-8600</v>
      </c>
      <c r="M17" s="24">
        <v>783483</v>
      </c>
      <c r="N17" s="24">
        <v>35516</v>
      </c>
      <c r="O17" s="24">
        <v>6219</v>
      </c>
      <c r="P17" s="24">
        <v>19666</v>
      </c>
      <c r="Q17" s="24">
        <v>-18500</v>
      </c>
      <c r="R17" s="24">
        <v>-2450</v>
      </c>
      <c r="S17" s="25" t="s">
        <v>34</v>
      </c>
      <c r="T17" s="25"/>
      <c r="U17" s="25">
        <v>74457</v>
      </c>
      <c r="V17" s="25">
        <v>-5692</v>
      </c>
      <c r="W17" s="25">
        <v>-12299</v>
      </c>
      <c r="X17" s="25"/>
      <c r="Y17" s="25"/>
      <c r="Z17" s="25"/>
      <c r="AA17" s="5"/>
      <c r="AB17" s="27">
        <f t="shared" si="0"/>
        <v>35516</v>
      </c>
    </row>
    <row r="18" spans="1:28" s="17" customFormat="1" ht="30" customHeight="1" x14ac:dyDescent="0.25">
      <c r="A18" s="18">
        <v>37169</v>
      </c>
      <c r="B18" s="19" t="s">
        <v>59</v>
      </c>
      <c r="C18" s="20" t="s">
        <v>45</v>
      </c>
      <c r="D18" s="21" t="s">
        <v>1</v>
      </c>
      <c r="E18" s="19" t="s">
        <v>60</v>
      </c>
      <c r="F18" s="22" t="s">
        <v>32</v>
      </c>
      <c r="G18" s="23" t="s">
        <v>61</v>
      </c>
      <c r="H18" s="19">
        <v>31</v>
      </c>
      <c r="I18" s="19">
        <v>31</v>
      </c>
      <c r="J18" s="18">
        <v>37257</v>
      </c>
      <c r="K18" s="19">
        <v>36</v>
      </c>
      <c r="L18" s="19">
        <v>-125833</v>
      </c>
      <c r="M18" s="24">
        <v>5167593</v>
      </c>
      <c r="N18" s="24">
        <v>459534</v>
      </c>
      <c r="O18" s="24">
        <v>66260</v>
      </c>
      <c r="P18" s="24">
        <v>209533</v>
      </c>
      <c r="Q18" s="24">
        <v>-10700</v>
      </c>
      <c r="R18" s="24">
        <v>-24189</v>
      </c>
      <c r="S18" s="25" t="s">
        <v>34</v>
      </c>
      <c r="T18" s="25"/>
      <c r="U18" s="25">
        <v>561138</v>
      </c>
      <c r="V18" s="25">
        <v>-66715</v>
      </c>
      <c r="W18" s="25"/>
      <c r="X18" s="25"/>
      <c r="Y18" s="25"/>
      <c r="Z18" s="25"/>
      <c r="AA18" s="5"/>
      <c r="AB18" s="27">
        <f t="shared" si="0"/>
        <v>459534</v>
      </c>
    </row>
    <row r="19" spans="1:28" s="17" customFormat="1" ht="30" customHeight="1" x14ac:dyDescent="0.25">
      <c r="A19" s="18">
        <v>37169</v>
      </c>
      <c r="B19" s="19" t="s">
        <v>62</v>
      </c>
      <c r="C19" s="20" t="s">
        <v>30</v>
      </c>
      <c r="D19" s="21"/>
      <c r="E19" s="19" t="s">
        <v>63</v>
      </c>
      <c r="F19" s="22" t="s">
        <v>52</v>
      </c>
      <c r="G19" s="23" t="s">
        <v>64</v>
      </c>
      <c r="H19" s="19">
        <v>6</v>
      </c>
      <c r="I19" s="19">
        <v>6</v>
      </c>
      <c r="J19" s="18">
        <v>37196</v>
      </c>
      <c r="K19" s="19">
        <v>12</v>
      </c>
      <c r="L19" s="19">
        <v>-8476</v>
      </c>
      <c r="M19" s="24">
        <v>502541</v>
      </c>
      <c r="N19" s="24">
        <v>48669</v>
      </c>
      <c r="O19" s="24">
        <v>6410</v>
      </c>
      <c r="P19" s="24">
        <v>20270</v>
      </c>
      <c r="Q19" s="24">
        <v>0</v>
      </c>
      <c r="R19" s="24">
        <v>-1272</v>
      </c>
      <c r="S19" s="25" t="s">
        <v>34</v>
      </c>
      <c r="T19" s="25"/>
      <c r="U19" s="25">
        <v>61262</v>
      </c>
      <c r="V19" s="25">
        <v>-3692</v>
      </c>
      <c r="W19" s="25"/>
      <c r="X19" s="25"/>
      <c r="Y19" s="25">
        <v>-7628</v>
      </c>
      <c r="Z19" s="25" t="s">
        <v>65</v>
      </c>
      <c r="AA19" s="5"/>
      <c r="AB19" s="27">
        <f t="shared" si="0"/>
        <v>48670</v>
      </c>
    </row>
    <row r="20" spans="1:28" s="17" customFormat="1" ht="30" customHeight="1" x14ac:dyDescent="0.25">
      <c r="A20" s="18">
        <v>37167</v>
      </c>
      <c r="B20" s="19" t="s">
        <v>59</v>
      </c>
      <c r="C20" s="20" t="s">
        <v>30</v>
      </c>
      <c r="D20" s="21"/>
      <c r="E20" s="19" t="s">
        <v>66</v>
      </c>
      <c r="F20" s="22" t="s">
        <v>32</v>
      </c>
      <c r="G20" s="23" t="s">
        <v>33</v>
      </c>
      <c r="H20" s="19"/>
      <c r="I20" s="19"/>
      <c r="J20" s="18">
        <v>37257</v>
      </c>
      <c r="K20" s="19">
        <v>36</v>
      </c>
      <c r="L20" s="19">
        <v>-106063</v>
      </c>
      <c r="M20" s="24">
        <v>4049676</v>
      </c>
      <c r="N20" s="24">
        <v>95373</v>
      </c>
      <c r="O20" s="24">
        <v>55387</v>
      </c>
      <c r="P20" s="24">
        <v>175149</v>
      </c>
      <c r="Q20" s="24">
        <v>-77200</v>
      </c>
      <c r="R20" s="24">
        <v>-5588</v>
      </c>
      <c r="S20" s="25" t="s">
        <v>34</v>
      </c>
      <c r="T20" s="25"/>
      <c r="U20" s="25">
        <v>266944</v>
      </c>
      <c r="V20" s="25">
        <v>-88783</v>
      </c>
      <c r="W20" s="25"/>
      <c r="X20" s="25"/>
      <c r="Y20" s="25"/>
      <c r="Z20" s="25"/>
      <c r="AA20" s="5"/>
      <c r="AB20" s="27">
        <f t="shared" si="0"/>
        <v>95373</v>
      </c>
    </row>
    <row r="21" spans="1:28" s="17" customFormat="1" ht="30" customHeight="1" x14ac:dyDescent="0.25">
      <c r="A21" s="18">
        <v>37166</v>
      </c>
      <c r="B21" s="19" t="s">
        <v>62</v>
      </c>
      <c r="C21" s="20" t="s">
        <v>30</v>
      </c>
      <c r="D21" s="21"/>
      <c r="E21" s="19" t="s">
        <v>67</v>
      </c>
      <c r="F21" s="22" t="s">
        <v>52</v>
      </c>
      <c r="G21" s="23" t="s">
        <v>68</v>
      </c>
      <c r="H21" s="19">
        <v>3</v>
      </c>
      <c r="I21" s="19">
        <v>3</v>
      </c>
      <c r="J21" s="18">
        <v>37196</v>
      </c>
      <c r="K21" s="19">
        <v>12</v>
      </c>
      <c r="L21" s="19">
        <v>-17311</v>
      </c>
      <c r="M21" s="24">
        <v>963529</v>
      </c>
      <c r="N21" s="24">
        <v>79128</v>
      </c>
      <c r="O21" s="24"/>
      <c r="P21" s="24"/>
      <c r="Q21" s="24">
        <v>0</v>
      </c>
      <c r="R21" s="24">
        <v>-1483</v>
      </c>
      <c r="S21" s="25" t="s">
        <v>34</v>
      </c>
      <c r="T21" s="25"/>
      <c r="U21" s="25">
        <v>87932</v>
      </c>
      <c r="V21" s="25">
        <v>-7322</v>
      </c>
      <c r="W21" s="25"/>
      <c r="X21" s="25"/>
      <c r="Y21" s="25"/>
      <c r="Z21" s="25" t="s">
        <v>69</v>
      </c>
      <c r="AA21" s="5"/>
      <c r="AB21" s="27">
        <f t="shared" si="0"/>
        <v>79127</v>
      </c>
    </row>
    <row r="22" spans="1:28" s="8" customFormat="1" x14ac:dyDescent="0.2">
      <c r="A22" s="3"/>
      <c r="B22" s="3"/>
      <c r="C22" s="6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4"/>
      <c r="T22" s="4"/>
      <c r="U22" s="4"/>
      <c r="V22" s="4"/>
      <c r="W22" s="4"/>
      <c r="X22" s="4"/>
      <c r="Y22" s="4"/>
      <c r="Z22" s="3"/>
      <c r="AA22" s="29"/>
    </row>
    <row r="23" spans="1:28" s="8" customFormat="1" x14ac:dyDescent="0.2">
      <c r="A23" s="30"/>
      <c r="C23" s="31"/>
      <c r="G23" s="32"/>
      <c r="J23" s="30"/>
      <c r="M23" s="33"/>
      <c r="N23" s="33"/>
      <c r="O23" s="33"/>
      <c r="P23" s="33"/>
      <c r="Q23" s="33"/>
      <c r="R23" s="33"/>
      <c r="S23" s="32"/>
      <c r="T23" s="32"/>
      <c r="U23" s="32"/>
      <c r="V23" s="32"/>
      <c r="W23" s="32"/>
      <c r="X23" s="32"/>
      <c r="Y23" s="32"/>
      <c r="AA23" s="29"/>
    </row>
    <row r="24" spans="1:28" x14ac:dyDescent="0.2">
      <c r="A24" s="30"/>
      <c r="B24" s="8"/>
      <c r="C24" s="31"/>
      <c r="D24" s="8"/>
      <c r="E24" s="8"/>
      <c r="F24" s="8"/>
      <c r="G24" s="32"/>
      <c r="H24" s="8"/>
      <c r="I24" s="8"/>
      <c r="J24" s="30"/>
      <c r="K24" s="8"/>
      <c r="L24" s="8"/>
      <c r="M24" s="33"/>
      <c r="N24" s="33"/>
      <c r="O24" s="33"/>
      <c r="P24" s="33"/>
      <c r="Q24" s="33"/>
      <c r="R24" s="33"/>
      <c r="S24" s="32"/>
      <c r="T24" s="32"/>
      <c r="U24" s="32"/>
      <c r="V24" s="32"/>
      <c r="W24" s="32"/>
      <c r="X24" s="32"/>
      <c r="Y24" s="32"/>
      <c r="Z24" s="8"/>
    </row>
    <row r="25" spans="1:28" x14ac:dyDescent="0.2">
      <c r="A25" s="30"/>
      <c r="B25" s="8"/>
      <c r="C25" s="31"/>
      <c r="D25" s="8"/>
      <c r="E25" s="8"/>
      <c r="F25" s="8"/>
      <c r="G25" s="32"/>
      <c r="H25" s="8"/>
      <c r="I25" s="8"/>
      <c r="J25" s="30"/>
      <c r="K25" s="8"/>
      <c r="L25" s="8"/>
      <c r="M25" s="33"/>
      <c r="N25" s="33"/>
      <c r="O25" s="33"/>
      <c r="P25" s="33"/>
      <c r="Q25" s="33"/>
      <c r="R25" s="33"/>
      <c r="S25" s="32"/>
      <c r="T25" s="32"/>
      <c r="U25" s="32"/>
      <c r="V25" s="32"/>
      <c r="W25" s="32"/>
      <c r="X25" s="32"/>
      <c r="Y25" s="32"/>
      <c r="Z2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Q4 Power Deal Tickets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kcutler</dc:creator>
  <cp:lastModifiedBy>Jan Havlíček</cp:lastModifiedBy>
  <dcterms:created xsi:type="dcterms:W3CDTF">2001-10-17T16:22:59Z</dcterms:created>
  <dcterms:modified xsi:type="dcterms:W3CDTF">2023-09-15T21:07:49Z</dcterms:modified>
</cp:coreProperties>
</file>