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5ED084C-B3DA-4089-A0D3-F6221F6D196A}" xr6:coauthVersionLast="47" xr6:coauthVersionMax="47" xr10:uidLastSave="{00000000-0000-0000-0000-000000000000}"/>
  <bookViews>
    <workbookView xWindow="-120" yWindow="-120" windowWidth="38640" windowHeight="15720"/>
  </bookViews>
  <sheets>
    <sheet name="Western Pipeline Expansions" sheetId="2" r:id="rId1"/>
  </sheets>
  <definedNames>
    <definedName name="_xlnm.Print_Area" localSheetId="0">'Western Pipeline Expansions'!$A$1:$L$54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2" l="1"/>
  <c r="H43" i="2"/>
</calcChain>
</file>

<file path=xl/sharedStrings.xml><?xml version="1.0" encoding="utf-8"?>
<sst xmlns="http://schemas.openxmlformats.org/spreadsheetml/2006/main" count="215" uniqueCount="146">
  <si>
    <t>Status</t>
  </si>
  <si>
    <t>Location</t>
  </si>
  <si>
    <t>Announced</t>
  </si>
  <si>
    <t>Late 2003</t>
  </si>
  <si>
    <t>El Paso</t>
  </si>
  <si>
    <t>Late 2004</t>
  </si>
  <si>
    <t>Filed</t>
  </si>
  <si>
    <t>Pipeline</t>
  </si>
  <si>
    <t>Project Sponsors</t>
  </si>
  <si>
    <t>From the Southwest</t>
  </si>
  <si>
    <t>All American</t>
  </si>
  <si>
    <t>Approved</t>
  </si>
  <si>
    <t>Dumas Gas Transmission Project</t>
  </si>
  <si>
    <t>Texas to California</t>
  </si>
  <si>
    <t>Kramer</t>
  </si>
  <si>
    <t>SoCal Gas</t>
  </si>
  <si>
    <t>to Kern-Mojave system</t>
  </si>
  <si>
    <t>Line 2000 Power-up</t>
  </si>
  <si>
    <t>Mid-2003</t>
  </si>
  <si>
    <t>Texas to Ehrenberg, AZ</t>
  </si>
  <si>
    <t>Red Rock Expansion</t>
  </si>
  <si>
    <t>Transwestern</t>
  </si>
  <si>
    <t>SoCal</t>
  </si>
  <si>
    <t>Southern California Gas</t>
  </si>
  <si>
    <t>California</t>
  </si>
  <si>
    <t>Sonoran Pipeline Phase I</t>
  </si>
  <si>
    <t>Calpine, Kinder Morgan</t>
  </si>
  <si>
    <t>Summer 2003</t>
  </si>
  <si>
    <t>Sonoran Pipeline Phase II</t>
  </si>
  <si>
    <t>To Mexico</t>
  </si>
  <si>
    <t>Gasoductos de Chihuahua</t>
  </si>
  <si>
    <t>2002</t>
  </si>
  <si>
    <t>North Baja Pipeline</t>
  </si>
  <si>
    <t>PG&amp;E, Sempra, Proxima Gas</t>
  </si>
  <si>
    <t>Willcox Lateral</t>
  </si>
  <si>
    <t>Late 2001</t>
  </si>
  <si>
    <t>From the Rockies</t>
  </si>
  <si>
    <t>CIG - Raton Phase I</t>
  </si>
  <si>
    <t>Colorado Interstate Gas</t>
  </si>
  <si>
    <t>70 + Compression</t>
  </si>
  <si>
    <t>CIG - Raton Phase II</t>
  </si>
  <si>
    <t>Fall 2002</t>
  </si>
  <si>
    <t>CIG - Campo, Cucharas, Picketwire laterals</t>
  </si>
  <si>
    <t>Coastal Connection (COCO)</t>
  </si>
  <si>
    <t>2003</t>
  </si>
  <si>
    <t>Cheyenne Hub to Greensburg, KS</t>
  </si>
  <si>
    <t>High Desert Lateral</t>
  </si>
  <si>
    <t>Williams (Kern River)</t>
  </si>
  <si>
    <t>Kern River/Mojave Common Facilities to Victorville, CA</t>
  </si>
  <si>
    <t>Kern River Emergency Expansion</t>
  </si>
  <si>
    <t>Williams</t>
  </si>
  <si>
    <t>Operating</t>
  </si>
  <si>
    <t>Compression</t>
  </si>
  <si>
    <t>Kern River Expansion Phase I</t>
  </si>
  <si>
    <t>Kern River Expansion Phase II</t>
  </si>
  <si>
    <t>Kern River</t>
  </si>
  <si>
    <t>Main Line 104</t>
  </si>
  <si>
    <t>Ruby Pipeline</t>
  </si>
  <si>
    <t>CIG</t>
  </si>
  <si>
    <t>Southern Trails</t>
  </si>
  <si>
    <t>Questar</t>
  </si>
  <si>
    <t>Q1 2002</t>
  </si>
  <si>
    <t>Four Corners area of the Rockies to Long Beach, CA</t>
  </si>
  <si>
    <t>Western Frontier Pipeline</t>
  </si>
  <si>
    <t>Northeastern CO to Southwestern KS</t>
  </si>
  <si>
    <t>From the Powder River and Wind River Basins</t>
  </si>
  <si>
    <t>From Powder and Wind River Basins</t>
  </si>
  <si>
    <t>Fort Union Expansion</t>
  </si>
  <si>
    <t>Lost Creek</t>
  </si>
  <si>
    <t>Burlington Resources, Enron</t>
  </si>
  <si>
    <t>Wind River Basin to Wamsutter, WY</t>
  </si>
  <si>
    <t>Medicine Bow Lateral Looping</t>
  </si>
  <si>
    <t>WIC</t>
  </si>
  <si>
    <t xml:space="preserve">Trailblazer Expansion </t>
  </si>
  <si>
    <t>Enron, Kinder Morgan</t>
  </si>
  <si>
    <t>Williston Basin Line 14 Expansion</t>
  </si>
  <si>
    <t>Williston Basin Interstate Pipeline</t>
  </si>
  <si>
    <t xml:space="preserve">Northwest </t>
  </si>
  <si>
    <t>Evergreen Expansion</t>
  </si>
  <si>
    <t>Northwest Pipeline into Washington</t>
  </si>
  <si>
    <t>26 + Compression</t>
  </si>
  <si>
    <t>Georges Straight Crossing Pipeline (GSX)</t>
  </si>
  <si>
    <t>Williams, BC Hydro and Power Authority</t>
  </si>
  <si>
    <t>Grants Pass Lateral Expansion</t>
  </si>
  <si>
    <t>Inland Pacific Connector</t>
  </si>
  <si>
    <t>BC Gas</t>
  </si>
  <si>
    <t>Southern Crossing Interconnect to Huntington, BC</t>
  </si>
  <si>
    <t>PGT 2002 Expansion</t>
  </si>
  <si>
    <t>PGT</t>
  </si>
  <si>
    <t>Canada to California</t>
  </si>
  <si>
    <t>21 + Compression</t>
  </si>
  <si>
    <t>PGT 2003 Expansion</t>
  </si>
  <si>
    <t>PGT Redwood Expansion</t>
  </si>
  <si>
    <t>Redwood Path from Malin, OR</t>
  </si>
  <si>
    <t>Southern Mainline</t>
  </si>
  <si>
    <t>Westcoast Energy</t>
  </si>
  <si>
    <t>100/200</t>
  </si>
  <si>
    <t>Tuscarora Expansion</t>
  </si>
  <si>
    <t>Sierra Pacific Resources, TCPL</t>
  </si>
  <si>
    <t>Washington Lateral</t>
  </si>
  <si>
    <t>Cancelled/On Hold</t>
  </si>
  <si>
    <t>Bison Pipeline Project</t>
  </si>
  <si>
    <t>Northern Border</t>
  </si>
  <si>
    <t>Bondad Expansion</t>
  </si>
  <si>
    <t>California Extension Project</t>
  </si>
  <si>
    <t>CA Border to Long Beach, CA</t>
  </si>
  <si>
    <t>Orca Gas Pipeline</t>
  </si>
  <si>
    <t>Westcoast Energy, Cascade Natural Gas, Puget Sound Energy</t>
  </si>
  <si>
    <t>Source: Cambridge Energy Research Associates.</t>
  </si>
  <si>
    <t>McCamey, TX, to Bakersfield, CA</t>
  </si>
  <si>
    <t>Colfax County, NM, to Moore County, TX</t>
  </si>
  <si>
    <t>Ignacio, CO, to Thoreau, NM, to CA border</t>
  </si>
  <si>
    <t>Blanco, NM, to Topock, CA</t>
  </si>
  <si>
    <t>Needles, CA, to Antioch, CA</t>
  </si>
  <si>
    <t>Cochise County, AZ, to Hermosilla and Agua Prieta, Mexico</t>
  </si>
  <si>
    <t>Samalayuca lateral to Chihuahua, Mexico</t>
  </si>
  <si>
    <t>Ehrenberg, AZ, to south of Tijuana, Mexico</t>
  </si>
  <si>
    <t>Las Animas County, CO, to Baca County, CO (Raton Basin)</t>
  </si>
  <si>
    <t>Opal, WY, to CA Border</t>
  </si>
  <si>
    <t>Price, UT, to Elberta, UT (interconnect with Kern)</t>
  </si>
  <si>
    <t>Uintah County, UT, to Sacramento, CA</t>
  </si>
  <si>
    <t>Gillette, WY, to Glenrock WY</t>
  </si>
  <si>
    <t>Converse County, WY, to Weld County, CO</t>
  </si>
  <si>
    <t>Rockport, CO, to Gage County, NE</t>
  </si>
  <si>
    <t>Recluse, WY, to Northern Border</t>
  </si>
  <si>
    <t>Sumas, WA, to Vancouver Island, BC</t>
  </si>
  <si>
    <t>Portland, OR, to Grants Pass, OR</t>
  </si>
  <si>
    <t>100 MMcf per day on Alberta Leg, 200 MMcf per day on Mainline</t>
  </si>
  <si>
    <t>Malin, OR, to Tracy, NV</t>
  </si>
  <si>
    <t>south of Spokane, WA, to western WA</t>
  </si>
  <si>
    <t>Gillette, WY, to Northern Border interconnect near McCabe, MT</t>
  </si>
  <si>
    <t>Ignacio, CO, to Blanco, NM</t>
  </si>
  <si>
    <t>Sumas, WA, to Puget Sound</t>
  </si>
  <si>
    <r>
      <t xml:space="preserve">Length </t>
    </r>
    <r>
      <rPr>
        <u/>
        <sz val="10"/>
        <rFont val="Helvetica"/>
        <family val="2"/>
      </rPr>
      <t>(miles)</t>
    </r>
  </si>
  <si>
    <t>In-service Date</t>
  </si>
  <si>
    <r>
      <t xml:space="preserve">Capacity </t>
    </r>
    <r>
      <rPr>
        <u/>
        <sz val="10"/>
        <rFont val="Helvetica"/>
        <family val="2"/>
      </rPr>
      <t>(MMcf per day)</t>
    </r>
  </si>
  <si>
    <t>40–100</t>
  </si>
  <si>
    <t>300–500</t>
  </si>
  <si>
    <t>375–500</t>
  </si>
  <si>
    <t>1,000–1,500</t>
  </si>
  <si>
    <t>Colorado Interstate Gas, Questar</t>
  </si>
  <si>
    <r>
      <t>CMS, Western Gas Resources, Colorado Interstate Gas, Barrett Resources</t>
    </r>
    <r>
      <rPr>
        <sz val="10"/>
        <rFont val="Arial"/>
        <family val="2"/>
      </rPr>
      <t xml:space="preserve"> </t>
    </r>
  </si>
  <si>
    <r>
      <t xml:space="preserve">Cost       </t>
    </r>
    <r>
      <rPr>
        <u/>
        <sz val="10"/>
        <rFont val="Helvetica"/>
        <family val="2"/>
      </rPr>
      <t>(million dollars)</t>
    </r>
  </si>
  <si>
    <t>Updated August 2, 2001.</t>
  </si>
  <si>
    <t>On hold</t>
  </si>
  <si>
    <t>Western Natural Gas Infrastructure 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</si>
</sst>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b/>
      <u/>
      <sz val="10"/>
      <name val="Helvetica"/>
      <family val="2"/>
    </font>
    <font>
      <b/>
      <sz val="10"/>
      <name val="Helvetica"/>
      <family val="2"/>
    </font>
    <font>
      <sz val="10"/>
      <name val="Arial"/>
      <family val="2"/>
    </font>
    <font>
      <sz val="10"/>
      <name val="Helvetica"/>
    </font>
    <font>
      <b/>
      <sz val="10"/>
      <name val="Helvetica"/>
    </font>
    <font>
      <sz val="8"/>
      <name val="Helvetica"/>
      <family val="2"/>
    </font>
    <font>
      <u/>
      <sz val="1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/>
  </cellStyleXfs>
  <cellXfs count="34">
    <xf numFmtId="0" fontId="0" fillId="0" borderId="0" xfId="0"/>
    <xf numFmtId="0" fontId="5" fillId="0" borderId="0" xfId="2"/>
    <xf numFmtId="3" fontId="5" fillId="0" borderId="0" xfId="2" applyNumberFormat="1"/>
    <xf numFmtId="0" fontId="3" fillId="0" borderId="0" xfId="2" applyFont="1"/>
    <xf numFmtId="0" fontId="5" fillId="0" borderId="0" xfId="2" applyAlignment="1">
      <alignment horizontal="center"/>
    </xf>
    <xf numFmtId="3" fontId="5" fillId="0" borderId="0" xfId="2" applyNumberFormat="1" applyAlignment="1">
      <alignment horizontal="center"/>
    </xf>
    <xf numFmtId="0" fontId="5" fillId="0" borderId="0" xfId="2" applyAlignment="1">
      <alignment horizontal="left" indent="1"/>
    </xf>
    <xf numFmtId="17" fontId="5" fillId="0" borderId="0" xfId="2" applyNumberFormat="1" applyAlignment="1">
      <alignment horizontal="center"/>
    </xf>
    <xf numFmtId="17" fontId="5" fillId="0" borderId="0" xfId="2" quotePrefix="1" applyNumberFormat="1" applyAlignment="1">
      <alignment horizontal="center"/>
    </xf>
    <xf numFmtId="0" fontId="5" fillId="0" borderId="0" xfId="2" applyAlignment="1">
      <alignment horizontal="left" vertical="top" indent="1"/>
    </xf>
    <xf numFmtId="0" fontId="5" fillId="0" borderId="0" xfId="2" applyAlignment="1">
      <alignment vertical="top" wrapText="1"/>
    </xf>
    <xf numFmtId="3" fontId="5" fillId="0" borderId="0" xfId="2" applyNumberFormat="1" applyAlignment="1">
      <alignment horizontal="center" vertical="top"/>
    </xf>
    <xf numFmtId="17" fontId="5" fillId="0" borderId="0" xfId="2" applyNumberFormat="1" applyAlignment="1">
      <alignment horizontal="center" vertical="top"/>
    </xf>
    <xf numFmtId="0" fontId="5" fillId="0" borderId="0" xfId="2" applyAlignment="1">
      <alignment horizontal="center" vertical="top"/>
    </xf>
    <xf numFmtId="0" fontId="5" fillId="0" borderId="0" xfId="2" applyAlignment="1">
      <alignment vertical="top"/>
    </xf>
    <xf numFmtId="3" fontId="5" fillId="0" borderId="0" xfId="2" quotePrefix="1" applyNumberFormat="1" applyAlignment="1">
      <alignment horizontal="center" vertical="top"/>
    </xf>
    <xf numFmtId="0" fontId="6" fillId="0" borderId="0" xfId="2" applyFont="1"/>
    <xf numFmtId="0" fontId="5" fillId="0" borderId="0" xfId="2" applyAlignment="1">
      <alignment horizontal="left" vertical="top" wrapText="1" indent="1"/>
    </xf>
    <xf numFmtId="3" fontId="5" fillId="0" borderId="0" xfId="2" applyNumberFormat="1" applyAlignment="1">
      <alignment horizontal="center" vertical="top" wrapText="1"/>
    </xf>
    <xf numFmtId="17" fontId="5" fillId="0" borderId="0" xfId="2" applyNumberFormat="1" applyAlignment="1">
      <alignment horizontal="center" vertical="top" wrapText="1"/>
    </xf>
    <xf numFmtId="0" fontId="5" fillId="0" borderId="0" xfId="2" applyAlignment="1">
      <alignment horizontal="center" vertical="top" wrapText="1"/>
    </xf>
    <xf numFmtId="0" fontId="5" fillId="0" borderId="0" xfId="2" applyFont="1"/>
    <xf numFmtId="0" fontId="7" fillId="0" borderId="0" xfId="2" applyFont="1"/>
    <xf numFmtId="0" fontId="5" fillId="0" borderId="0" xfId="2" applyFont="1" applyAlignment="1">
      <alignment horizontal="center"/>
    </xf>
    <xf numFmtId="0" fontId="5" fillId="0" borderId="0" xfId="2" applyFont="1" applyAlignment="1">
      <alignment horizontal="center" vertical="top"/>
    </xf>
    <xf numFmtId="0" fontId="5" fillId="0" borderId="0" xfId="2" applyFont="1" applyAlignment="1">
      <alignment horizontal="center" vertical="top" wrapText="1"/>
    </xf>
    <xf numFmtId="3" fontId="5" fillId="0" borderId="0" xfId="1" applyNumberFormat="1" applyFont="1" applyAlignment="1">
      <alignment horizontal="center"/>
    </xf>
    <xf numFmtId="3" fontId="5" fillId="0" borderId="0" xfId="2" applyNumberFormat="1" applyFont="1" applyAlignment="1">
      <alignment horizontal="center"/>
    </xf>
    <xf numFmtId="3" fontId="5" fillId="0" borderId="0" xfId="2" applyNumberFormat="1" applyFont="1" applyAlignment="1">
      <alignment horizontal="center" vertical="top"/>
    </xf>
    <xf numFmtId="0" fontId="5" fillId="0" borderId="0" xfId="2" applyFont="1" applyAlignment="1">
      <alignment vertical="top" wrapText="1"/>
    </xf>
    <xf numFmtId="0" fontId="2" fillId="0" borderId="0" xfId="2" applyFont="1" applyAlignment="1">
      <alignment horizontal="center" wrapText="1"/>
    </xf>
    <xf numFmtId="0" fontId="5" fillId="0" borderId="0" xfId="2" applyAlignment="1">
      <alignment wrapText="1"/>
    </xf>
    <xf numFmtId="0" fontId="3" fillId="0" borderId="0" xfId="2" applyFont="1" applyAlignment="1">
      <alignment horizontal="center" wrapText="1"/>
    </xf>
    <xf numFmtId="0" fontId="3" fillId="0" borderId="0" xfId="2" applyFont="1" applyAlignment="1">
      <alignment horizontal="center"/>
    </xf>
  </cellXfs>
  <cellStyles count="3">
    <cellStyle name="Currency" xfId="1" builtinId="4"/>
    <cellStyle name="Normal" xfId="0" builtinId="0"/>
    <cellStyle name="Normal_Proposed Pipelines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7"/>
  <sheetViews>
    <sheetView tabSelected="1" workbookViewId="0">
      <pane xSplit="1" ySplit="3" topLeftCell="B4" activePane="bottomRight" state="frozen"/>
      <selection activeCell="A2" sqref="A2"/>
      <selection pane="topRight" activeCell="A2" sqref="A2"/>
      <selection pane="bottomLeft" activeCell="A2" sqref="A2"/>
      <selection pane="bottomRight" activeCell="A24" sqref="A24"/>
    </sheetView>
  </sheetViews>
  <sheetFormatPr defaultRowHeight="12.75" x14ac:dyDescent="0.2"/>
  <cols>
    <col min="1" max="1" width="35" style="1" customWidth="1"/>
    <col min="2" max="2" width="33" style="1" customWidth="1"/>
    <col min="3" max="3" width="13.42578125" style="1" customWidth="1"/>
    <col min="4" max="4" width="15.5703125" style="1" customWidth="1"/>
    <col min="5" max="5" width="11.7109375" style="1" customWidth="1"/>
    <col min="6" max="6" width="57.7109375" style="1" customWidth="1"/>
    <col min="7" max="7" width="15.5703125" style="1" customWidth="1"/>
    <col min="8" max="8" width="13.5703125" style="1" customWidth="1"/>
    <col min="9" max="10" width="14.28515625" style="1" customWidth="1"/>
    <col min="11" max="11" width="27.5703125" style="1" customWidth="1"/>
    <col min="12" max="12" width="4.7109375" style="1" customWidth="1"/>
    <col min="13" max="16384" width="9.140625" style="1"/>
  </cols>
  <sheetData>
    <row r="1" spans="1:9" x14ac:dyDescent="0.2">
      <c r="A1" s="33" t="s">
        <v>145</v>
      </c>
      <c r="B1" s="33"/>
      <c r="C1" s="33"/>
      <c r="D1" s="33"/>
      <c r="E1" s="33"/>
      <c r="F1" s="33"/>
      <c r="G1" s="33"/>
      <c r="H1" s="33"/>
    </row>
    <row r="3" spans="1:9" s="31" customFormat="1" ht="38.25" x14ac:dyDescent="0.2">
      <c r="A3" s="30" t="s">
        <v>7</v>
      </c>
      <c r="B3" s="30" t="s">
        <v>8</v>
      </c>
      <c r="C3" s="32" t="s">
        <v>135</v>
      </c>
      <c r="D3" s="30" t="s">
        <v>134</v>
      </c>
      <c r="E3" s="30" t="s">
        <v>0</v>
      </c>
      <c r="F3" s="30" t="s">
        <v>1</v>
      </c>
      <c r="G3" s="30" t="s">
        <v>133</v>
      </c>
      <c r="H3" s="32" t="s">
        <v>142</v>
      </c>
      <c r="I3" s="30"/>
    </row>
    <row r="4" spans="1:9" x14ac:dyDescent="0.2">
      <c r="A4" s="3" t="s">
        <v>9</v>
      </c>
      <c r="C4" s="4"/>
      <c r="D4" s="4"/>
      <c r="E4" s="4"/>
      <c r="F4" s="4"/>
      <c r="G4" s="5"/>
      <c r="H4" s="26"/>
    </row>
    <row r="5" spans="1:9" x14ac:dyDescent="0.2">
      <c r="A5" s="6" t="s">
        <v>10</v>
      </c>
      <c r="B5" s="1" t="s">
        <v>4</v>
      </c>
      <c r="C5" s="5">
        <v>230</v>
      </c>
      <c r="D5" s="7">
        <v>37073</v>
      </c>
      <c r="E5" s="4" t="s">
        <v>11</v>
      </c>
      <c r="F5" s="23" t="s">
        <v>109</v>
      </c>
      <c r="G5" s="5">
        <v>1088</v>
      </c>
      <c r="H5" s="26">
        <v>75</v>
      </c>
    </row>
    <row r="6" spans="1:9" x14ac:dyDescent="0.2">
      <c r="A6" s="6" t="s">
        <v>12</v>
      </c>
      <c r="B6" s="1" t="s">
        <v>4</v>
      </c>
      <c r="C6" s="5">
        <v>175</v>
      </c>
      <c r="D6" s="7">
        <v>37073</v>
      </c>
      <c r="E6" s="4" t="s">
        <v>2</v>
      </c>
      <c r="F6" s="23" t="s">
        <v>110</v>
      </c>
      <c r="G6" s="4">
        <v>185</v>
      </c>
      <c r="H6" s="5"/>
    </row>
    <row r="7" spans="1:9" x14ac:dyDescent="0.2">
      <c r="A7" s="6" t="s">
        <v>4</v>
      </c>
      <c r="B7" s="1" t="s">
        <v>4</v>
      </c>
      <c r="C7" s="5"/>
      <c r="D7" s="7"/>
      <c r="E7" s="4" t="s">
        <v>2</v>
      </c>
      <c r="F7" s="4" t="s">
        <v>13</v>
      </c>
      <c r="G7" s="4"/>
      <c r="H7" s="5"/>
    </row>
    <row r="8" spans="1:9" x14ac:dyDescent="0.2">
      <c r="A8" s="6" t="s">
        <v>14</v>
      </c>
      <c r="B8" s="1" t="s">
        <v>15</v>
      </c>
      <c r="C8" s="5">
        <v>200</v>
      </c>
      <c r="D8" s="7"/>
      <c r="E8" s="4"/>
      <c r="F8" s="4" t="s">
        <v>16</v>
      </c>
      <c r="G8" s="4">
        <v>32</v>
      </c>
      <c r="H8" s="5"/>
    </row>
    <row r="9" spans="1:9" x14ac:dyDescent="0.2">
      <c r="A9" s="6" t="s">
        <v>17</v>
      </c>
      <c r="B9" s="1" t="s">
        <v>4</v>
      </c>
      <c r="C9" s="5">
        <v>320</v>
      </c>
      <c r="D9" s="4" t="s">
        <v>18</v>
      </c>
      <c r="E9" s="4" t="s">
        <v>2</v>
      </c>
      <c r="F9" s="4" t="s">
        <v>19</v>
      </c>
      <c r="H9" s="2"/>
    </row>
    <row r="10" spans="1:9" x14ac:dyDescent="0.2">
      <c r="A10" s="6" t="s">
        <v>20</v>
      </c>
      <c r="B10" s="1" t="s">
        <v>21</v>
      </c>
      <c r="C10" s="5">
        <v>150</v>
      </c>
      <c r="D10" s="7">
        <v>37408</v>
      </c>
      <c r="E10" s="4" t="s">
        <v>11</v>
      </c>
      <c r="F10" s="23" t="s">
        <v>111</v>
      </c>
      <c r="G10" s="4">
        <v>400</v>
      </c>
      <c r="H10" s="5">
        <v>93</v>
      </c>
    </row>
    <row r="11" spans="1:9" x14ac:dyDescent="0.2">
      <c r="A11" s="6" t="s">
        <v>22</v>
      </c>
      <c r="B11" s="1" t="s">
        <v>23</v>
      </c>
      <c r="C11" s="5">
        <v>175</v>
      </c>
      <c r="D11" s="7">
        <v>37226</v>
      </c>
      <c r="E11" s="4" t="s">
        <v>2</v>
      </c>
      <c r="F11" s="4" t="s">
        <v>24</v>
      </c>
      <c r="G11" s="4"/>
      <c r="H11" s="5">
        <v>15</v>
      </c>
    </row>
    <row r="12" spans="1:9" x14ac:dyDescent="0.2">
      <c r="A12" s="6" t="s">
        <v>25</v>
      </c>
      <c r="B12" s="1" t="s">
        <v>26</v>
      </c>
      <c r="C12" s="5">
        <v>750</v>
      </c>
      <c r="D12" s="7" t="s">
        <v>27</v>
      </c>
      <c r="E12" s="4" t="s">
        <v>2</v>
      </c>
      <c r="F12" s="23" t="s">
        <v>112</v>
      </c>
      <c r="G12" s="4">
        <f>1160-590</f>
        <v>570</v>
      </c>
      <c r="H12" s="5">
        <v>624</v>
      </c>
    </row>
    <row r="13" spans="1:9" x14ac:dyDescent="0.2">
      <c r="A13" s="6" t="s">
        <v>28</v>
      </c>
      <c r="B13" s="1" t="s">
        <v>26</v>
      </c>
      <c r="C13" s="27" t="s">
        <v>139</v>
      </c>
      <c r="D13" s="7"/>
      <c r="E13" s="4" t="s">
        <v>2</v>
      </c>
      <c r="F13" s="23" t="s">
        <v>113</v>
      </c>
      <c r="G13" s="4">
        <v>590</v>
      </c>
      <c r="H13" s="5">
        <v>1100</v>
      </c>
    </row>
    <row r="14" spans="1:9" x14ac:dyDescent="0.2">
      <c r="A14" s="3" t="s">
        <v>29</v>
      </c>
      <c r="C14" s="5"/>
      <c r="D14" s="7"/>
      <c r="E14" s="4"/>
      <c r="F14" s="4"/>
      <c r="G14" s="4"/>
      <c r="H14" s="5"/>
    </row>
    <row r="15" spans="1:9" x14ac:dyDescent="0.2">
      <c r="A15" s="6" t="s">
        <v>30</v>
      </c>
      <c r="B15" s="1" t="s">
        <v>4</v>
      </c>
      <c r="C15" s="5"/>
      <c r="D15" s="7" t="s">
        <v>31</v>
      </c>
      <c r="E15" s="4" t="s">
        <v>2</v>
      </c>
      <c r="F15" s="23" t="s">
        <v>115</v>
      </c>
      <c r="G15" s="4"/>
      <c r="H15" s="5"/>
    </row>
    <row r="16" spans="1:9" x14ac:dyDescent="0.2">
      <c r="A16" s="6" t="s">
        <v>32</v>
      </c>
      <c r="B16" s="1" t="s">
        <v>33</v>
      </c>
      <c r="C16" s="5">
        <v>500</v>
      </c>
      <c r="D16" s="7">
        <v>37500</v>
      </c>
      <c r="E16" s="4" t="s">
        <v>6</v>
      </c>
      <c r="F16" s="23" t="s">
        <v>116</v>
      </c>
      <c r="G16" s="4">
        <v>212</v>
      </c>
      <c r="H16" s="5">
        <v>230</v>
      </c>
    </row>
    <row r="17" spans="1:8" x14ac:dyDescent="0.2">
      <c r="A17" s="6" t="s">
        <v>34</v>
      </c>
      <c r="B17" s="1" t="s">
        <v>4</v>
      </c>
      <c r="C17" s="5">
        <v>130</v>
      </c>
      <c r="D17" s="7" t="s">
        <v>35</v>
      </c>
      <c r="E17" s="4" t="s">
        <v>11</v>
      </c>
      <c r="F17" s="23" t="s">
        <v>114</v>
      </c>
      <c r="G17" s="4">
        <v>70</v>
      </c>
      <c r="H17" s="5">
        <v>30.2</v>
      </c>
    </row>
    <row r="18" spans="1:8" x14ac:dyDescent="0.2">
      <c r="A18" s="3" t="s">
        <v>36</v>
      </c>
      <c r="C18" s="5"/>
      <c r="D18" s="7"/>
      <c r="E18" s="4"/>
      <c r="F18" s="4"/>
      <c r="G18" s="4"/>
      <c r="H18" s="5"/>
    </row>
    <row r="19" spans="1:8" x14ac:dyDescent="0.2">
      <c r="A19" s="6" t="s">
        <v>37</v>
      </c>
      <c r="B19" s="21" t="s">
        <v>38</v>
      </c>
      <c r="C19" s="5">
        <v>85</v>
      </c>
      <c r="D19" s="7">
        <v>37135</v>
      </c>
      <c r="E19" s="4" t="s">
        <v>6</v>
      </c>
      <c r="F19" s="23" t="s">
        <v>117</v>
      </c>
      <c r="G19" s="4" t="s">
        <v>39</v>
      </c>
      <c r="H19" s="5">
        <v>56</v>
      </c>
    </row>
    <row r="20" spans="1:8" x14ac:dyDescent="0.2">
      <c r="A20" s="6" t="s">
        <v>40</v>
      </c>
      <c r="B20" s="1" t="s">
        <v>38</v>
      </c>
      <c r="C20" s="5">
        <v>135</v>
      </c>
      <c r="D20" s="7" t="s">
        <v>41</v>
      </c>
      <c r="E20" s="4" t="s">
        <v>2</v>
      </c>
      <c r="F20" s="23" t="s">
        <v>117</v>
      </c>
      <c r="G20" s="4">
        <v>70</v>
      </c>
      <c r="H20" s="5"/>
    </row>
    <row r="21" spans="1:8" x14ac:dyDescent="0.2">
      <c r="A21" s="6" t="s">
        <v>42</v>
      </c>
      <c r="B21" s="1" t="s">
        <v>38</v>
      </c>
      <c r="C21" s="5"/>
      <c r="D21" s="7">
        <v>37530</v>
      </c>
      <c r="E21" s="4" t="s">
        <v>2</v>
      </c>
      <c r="F21" s="4"/>
      <c r="G21" s="4"/>
      <c r="H21" s="5"/>
    </row>
    <row r="22" spans="1:8" x14ac:dyDescent="0.2">
      <c r="A22" s="6" t="s">
        <v>43</v>
      </c>
      <c r="B22" s="1" t="s">
        <v>38</v>
      </c>
      <c r="C22" s="5">
        <v>500</v>
      </c>
      <c r="D22" s="8" t="s">
        <v>44</v>
      </c>
      <c r="E22" s="4" t="s">
        <v>2</v>
      </c>
      <c r="F22" s="4" t="s">
        <v>45</v>
      </c>
      <c r="G22" s="4">
        <v>400</v>
      </c>
      <c r="H22" s="5"/>
    </row>
    <row r="23" spans="1:8" x14ac:dyDescent="0.2">
      <c r="A23" s="6" t="s">
        <v>46</v>
      </c>
      <c r="B23" s="1" t="s">
        <v>47</v>
      </c>
      <c r="C23" s="5">
        <v>282</v>
      </c>
      <c r="D23" s="8">
        <v>37500</v>
      </c>
      <c r="E23" s="4" t="s">
        <v>2</v>
      </c>
      <c r="F23" s="4" t="s">
        <v>48</v>
      </c>
      <c r="G23" s="4">
        <v>32</v>
      </c>
      <c r="H23" s="5"/>
    </row>
    <row r="24" spans="1:8" x14ac:dyDescent="0.2">
      <c r="A24" s="6" t="s">
        <v>49</v>
      </c>
      <c r="B24" s="1" t="s">
        <v>50</v>
      </c>
      <c r="C24" s="5">
        <v>135</v>
      </c>
      <c r="D24" s="8">
        <v>37073</v>
      </c>
      <c r="E24" s="4" t="s">
        <v>51</v>
      </c>
      <c r="F24" s="23" t="s">
        <v>118</v>
      </c>
      <c r="G24" s="4" t="s">
        <v>52</v>
      </c>
      <c r="H24" s="5">
        <v>81</v>
      </c>
    </row>
    <row r="25" spans="1:8" x14ac:dyDescent="0.2">
      <c r="A25" s="6" t="s">
        <v>53</v>
      </c>
      <c r="B25" s="1" t="s">
        <v>50</v>
      </c>
      <c r="C25" s="5">
        <v>124</v>
      </c>
      <c r="D25" s="7">
        <v>37377</v>
      </c>
      <c r="E25" s="4" t="s">
        <v>6</v>
      </c>
      <c r="F25" s="23" t="s">
        <v>118</v>
      </c>
      <c r="G25" s="4" t="s">
        <v>52</v>
      </c>
      <c r="H25" s="5">
        <v>80</v>
      </c>
    </row>
    <row r="26" spans="1:8" x14ac:dyDescent="0.2">
      <c r="A26" s="6" t="s">
        <v>54</v>
      </c>
      <c r="B26" s="1" t="s">
        <v>50</v>
      </c>
      <c r="C26" s="5">
        <v>380</v>
      </c>
      <c r="D26" s="7">
        <v>37742</v>
      </c>
      <c r="E26" s="4" t="s">
        <v>2</v>
      </c>
      <c r="F26" s="23" t="s">
        <v>118</v>
      </c>
      <c r="G26" s="4">
        <v>922</v>
      </c>
      <c r="H26" s="5"/>
    </row>
    <row r="27" spans="1:8" x14ac:dyDescent="0.2">
      <c r="A27" s="6" t="s">
        <v>55</v>
      </c>
      <c r="B27" s="1" t="s">
        <v>50</v>
      </c>
      <c r="C27" s="5">
        <v>900</v>
      </c>
      <c r="D27" s="7">
        <v>37742</v>
      </c>
      <c r="E27" s="4" t="s">
        <v>2</v>
      </c>
      <c r="F27" s="23" t="s">
        <v>118</v>
      </c>
      <c r="G27" s="4">
        <v>926</v>
      </c>
      <c r="H27" s="5">
        <v>1000</v>
      </c>
    </row>
    <row r="28" spans="1:8" x14ac:dyDescent="0.2">
      <c r="A28" s="6" t="s">
        <v>56</v>
      </c>
      <c r="B28" s="21" t="s">
        <v>140</v>
      </c>
      <c r="C28" s="5">
        <v>272</v>
      </c>
      <c r="D28" s="7">
        <v>37196</v>
      </c>
      <c r="E28" s="4" t="s">
        <v>11</v>
      </c>
      <c r="F28" s="23" t="s">
        <v>119</v>
      </c>
      <c r="G28" s="4">
        <v>75</v>
      </c>
      <c r="H28" s="5">
        <v>62</v>
      </c>
    </row>
    <row r="29" spans="1:8" x14ac:dyDescent="0.2">
      <c r="A29" s="6" t="s">
        <v>57</v>
      </c>
      <c r="B29" s="1" t="s">
        <v>38</v>
      </c>
      <c r="C29" s="5">
        <v>750</v>
      </c>
      <c r="D29" s="7" t="s">
        <v>3</v>
      </c>
      <c r="E29" s="4" t="s">
        <v>2</v>
      </c>
      <c r="F29" s="23" t="s">
        <v>120</v>
      </c>
      <c r="G29" s="4">
        <v>850</v>
      </c>
      <c r="H29" s="5">
        <v>200</v>
      </c>
    </row>
    <row r="30" spans="1:8" x14ac:dyDescent="0.2">
      <c r="A30" s="6" t="s">
        <v>59</v>
      </c>
      <c r="B30" s="1" t="s">
        <v>60</v>
      </c>
      <c r="C30" s="5">
        <v>125</v>
      </c>
      <c r="D30" s="7" t="s">
        <v>61</v>
      </c>
      <c r="E30" s="4" t="s">
        <v>11</v>
      </c>
      <c r="F30" s="4" t="s">
        <v>62</v>
      </c>
      <c r="G30" s="4">
        <v>751</v>
      </c>
      <c r="H30" s="5">
        <v>155</v>
      </c>
    </row>
    <row r="31" spans="1:8" x14ac:dyDescent="0.2">
      <c r="A31" s="6" t="s">
        <v>63</v>
      </c>
      <c r="B31" s="1" t="s">
        <v>50</v>
      </c>
      <c r="C31" s="5">
        <v>540</v>
      </c>
      <c r="D31" s="7">
        <v>37926</v>
      </c>
      <c r="E31" s="4" t="s">
        <v>2</v>
      </c>
      <c r="F31" s="4" t="s">
        <v>64</v>
      </c>
      <c r="G31" s="4">
        <v>320</v>
      </c>
      <c r="H31" s="5"/>
    </row>
    <row r="32" spans="1:8" x14ac:dyDescent="0.2">
      <c r="A32" s="3" t="s">
        <v>65</v>
      </c>
      <c r="C32" s="5"/>
      <c r="D32" s="4"/>
      <c r="E32" s="4"/>
      <c r="F32" s="4"/>
      <c r="G32" s="4"/>
      <c r="H32" s="5"/>
    </row>
    <row r="33" spans="1:10" x14ac:dyDescent="0.2">
      <c r="A33" s="6" t="s">
        <v>58</v>
      </c>
      <c r="B33" s="1" t="s">
        <v>38</v>
      </c>
      <c r="C33" s="5">
        <v>45</v>
      </c>
      <c r="D33" s="7"/>
      <c r="E33" s="4" t="s">
        <v>2</v>
      </c>
      <c r="F33" s="4" t="s">
        <v>66</v>
      </c>
      <c r="G33" s="4"/>
      <c r="H33" s="5"/>
    </row>
    <row r="34" spans="1:10" s="14" customFormat="1" ht="38.25" x14ac:dyDescent="0.2">
      <c r="A34" s="9" t="s">
        <v>67</v>
      </c>
      <c r="B34" s="29" t="s">
        <v>141</v>
      </c>
      <c r="C34" s="11">
        <v>200</v>
      </c>
      <c r="D34" s="12">
        <v>37165</v>
      </c>
      <c r="E34" s="13" t="s">
        <v>2</v>
      </c>
      <c r="F34" s="24" t="s">
        <v>121</v>
      </c>
      <c r="G34" s="13">
        <v>106</v>
      </c>
      <c r="H34" s="5"/>
      <c r="J34" s="10"/>
    </row>
    <row r="35" spans="1:10" x14ac:dyDescent="0.2">
      <c r="A35" s="6" t="s">
        <v>68</v>
      </c>
      <c r="B35" s="1" t="s">
        <v>69</v>
      </c>
      <c r="C35" s="5">
        <v>275</v>
      </c>
      <c r="D35" s="7"/>
      <c r="E35" s="4" t="s">
        <v>2</v>
      </c>
      <c r="F35" s="4" t="s">
        <v>70</v>
      </c>
      <c r="G35" s="4">
        <v>124</v>
      </c>
      <c r="H35" s="5">
        <v>54</v>
      </c>
    </row>
    <row r="36" spans="1:10" x14ac:dyDescent="0.2">
      <c r="A36" s="6" t="s">
        <v>71</v>
      </c>
      <c r="B36" s="1" t="s">
        <v>72</v>
      </c>
      <c r="C36" s="5">
        <v>675</v>
      </c>
      <c r="D36" s="7">
        <v>37226</v>
      </c>
      <c r="E36" s="4" t="s">
        <v>2</v>
      </c>
      <c r="F36" s="23" t="s">
        <v>122</v>
      </c>
      <c r="G36" s="4">
        <v>150</v>
      </c>
      <c r="H36" s="5">
        <v>160</v>
      </c>
    </row>
    <row r="37" spans="1:10" x14ac:dyDescent="0.2">
      <c r="A37" s="6" t="s">
        <v>73</v>
      </c>
      <c r="B37" s="1" t="s">
        <v>74</v>
      </c>
      <c r="C37" s="5">
        <v>300</v>
      </c>
      <c r="D37" s="7">
        <v>37438</v>
      </c>
      <c r="E37" s="4" t="s">
        <v>2</v>
      </c>
      <c r="F37" s="23" t="s">
        <v>123</v>
      </c>
      <c r="G37" s="4" t="s">
        <v>52</v>
      </c>
      <c r="H37" s="5">
        <v>58.7</v>
      </c>
    </row>
    <row r="38" spans="1:10" x14ac:dyDescent="0.2">
      <c r="A38" s="6" t="s">
        <v>75</v>
      </c>
      <c r="B38" s="1" t="s">
        <v>76</v>
      </c>
      <c r="C38" s="27" t="s">
        <v>136</v>
      </c>
      <c r="D38" s="7">
        <v>37196</v>
      </c>
      <c r="E38" s="4" t="s">
        <v>2</v>
      </c>
      <c r="F38" s="23" t="s">
        <v>124</v>
      </c>
      <c r="G38" s="4"/>
      <c r="H38" s="5"/>
    </row>
    <row r="39" spans="1:10" x14ac:dyDescent="0.2">
      <c r="A39" s="3" t="s">
        <v>77</v>
      </c>
      <c r="C39" s="5"/>
      <c r="D39" s="4"/>
      <c r="E39" s="4"/>
      <c r="F39" s="4"/>
      <c r="G39" s="4"/>
      <c r="H39" s="5"/>
    </row>
    <row r="40" spans="1:10" x14ac:dyDescent="0.2">
      <c r="A40" s="6" t="s">
        <v>78</v>
      </c>
      <c r="B40" s="1" t="s">
        <v>50</v>
      </c>
      <c r="C40" s="5">
        <v>276</v>
      </c>
      <c r="D40" s="4">
        <v>2003</v>
      </c>
      <c r="E40" s="4" t="s">
        <v>2</v>
      </c>
      <c r="F40" s="4" t="s">
        <v>79</v>
      </c>
      <c r="G40" s="4" t="s">
        <v>80</v>
      </c>
      <c r="H40" s="5">
        <v>200</v>
      </c>
    </row>
    <row r="41" spans="1:10" s="10" customFormat="1" ht="25.5" x14ac:dyDescent="0.2">
      <c r="A41" s="17" t="s">
        <v>81</v>
      </c>
      <c r="B41" s="10" t="s">
        <v>82</v>
      </c>
      <c r="C41" s="18">
        <v>100</v>
      </c>
      <c r="D41" s="19">
        <v>37895</v>
      </c>
      <c r="E41" s="20" t="s">
        <v>6</v>
      </c>
      <c r="F41" s="25" t="s">
        <v>125</v>
      </c>
      <c r="G41" s="20">
        <v>85</v>
      </c>
      <c r="H41" s="18">
        <v>159</v>
      </c>
    </row>
    <row r="42" spans="1:10" s="14" customFormat="1" x14ac:dyDescent="0.2">
      <c r="A42" s="9" t="s">
        <v>83</v>
      </c>
      <c r="B42" s="10" t="s">
        <v>50</v>
      </c>
      <c r="C42" s="11"/>
      <c r="D42" s="12">
        <v>37561</v>
      </c>
      <c r="E42" s="4" t="s">
        <v>2</v>
      </c>
      <c r="F42" s="24" t="s">
        <v>126</v>
      </c>
      <c r="G42" s="13">
        <v>260</v>
      </c>
      <c r="H42" s="5"/>
    </row>
    <row r="43" spans="1:10" s="14" customFormat="1" x14ac:dyDescent="0.2">
      <c r="A43" s="9" t="s">
        <v>84</v>
      </c>
      <c r="B43" s="10" t="s">
        <v>85</v>
      </c>
      <c r="C43" s="11">
        <v>350</v>
      </c>
      <c r="D43" s="12">
        <v>37926</v>
      </c>
      <c r="E43" s="4" t="s">
        <v>2</v>
      </c>
      <c r="F43" s="13" t="s">
        <v>86</v>
      </c>
      <c r="G43" s="13">
        <v>150</v>
      </c>
      <c r="H43" s="5">
        <f>465*0.66</f>
        <v>306.90000000000003</v>
      </c>
    </row>
    <row r="44" spans="1:10" s="14" customFormat="1" x14ac:dyDescent="0.2">
      <c r="A44" s="9" t="s">
        <v>87</v>
      </c>
      <c r="B44" s="10" t="s">
        <v>88</v>
      </c>
      <c r="C44" s="11">
        <v>200</v>
      </c>
      <c r="D44" s="12">
        <v>37408</v>
      </c>
      <c r="E44" s="13" t="s">
        <v>2</v>
      </c>
      <c r="F44" s="13" t="s">
        <v>89</v>
      </c>
      <c r="G44" s="13" t="s">
        <v>90</v>
      </c>
      <c r="H44" s="5"/>
    </row>
    <row r="45" spans="1:10" s="14" customFormat="1" x14ac:dyDescent="0.2">
      <c r="A45" s="9" t="s">
        <v>91</v>
      </c>
      <c r="B45" s="10" t="s">
        <v>88</v>
      </c>
      <c r="C45" s="28" t="s">
        <v>137</v>
      </c>
      <c r="D45" s="12">
        <v>37926</v>
      </c>
      <c r="E45" s="13" t="s">
        <v>2</v>
      </c>
      <c r="F45" s="13" t="s">
        <v>89</v>
      </c>
      <c r="G45" s="13"/>
      <c r="H45" s="5"/>
    </row>
    <row r="46" spans="1:10" s="14" customFormat="1" x14ac:dyDescent="0.2">
      <c r="A46" s="9" t="s">
        <v>92</v>
      </c>
      <c r="B46" s="10" t="s">
        <v>88</v>
      </c>
      <c r="C46" s="11">
        <v>200</v>
      </c>
      <c r="D46" s="12">
        <v>37622</v>
      </c>
      <c r="E46" s="13" t="s">
        <v>2</v>
      </c>
      <c r="F46" s="13" t="s">
        <v>93</v>
      </c>
      <c r="G46" s="13"/>
      <c r="H46" s="5"/>
    </row>
    <row r="47" spans="1:10" s="14" customFormat="1" x14ac:dyDescent="0.2">
      <c r="A47" s="9" t="s">
        <v>94</v>
      </c>
      <c r="B47" s="10" t="s">
        <v>95</v>
      </c>
      <c r="C47" s="15" t="s">
        <v>96</v>
      </c>
      <c r="D47" s="12">
        <v>37926</v>
      </c>
      <c r="E47" s="13" t="s">
        <v>2</v>
      </c>
      <c r="F47" s="24" t="s">
        <v>127</v>
      </c>
      <c r="G47" s="13"/>
      <c r="H47" s="5"/>
    </row>
    <row r="48" spans="1:10" s="14" customFormat="1" x14ac:dyDescent="0.2">
      <c r="A48" s="9" t="s">
        <v>97</v>
      </c>
      <c r="B48" s="10" t="s">
        <v>98</v>
      </c>
      <c r="C48" s="11">
        <v>95</v>
      </c>
      <c r="D48" s="12">
        <v>37591</v>
      </c>
      <c r="E48" s="13" t="s">
        <v>2</v>
      </c>
      <c r="F48" s="24" t="s">
        <v>128</v>
      </c>
      <c r="G48" s="13">
        <v>229</v>
      </c>
      <c r="H48" s="5">
        <v>60</v>
      </c>
    </row>
    <row r="49" spans="1:8" s="14" customFormat="1" x14ac:dyDescent="0.2">
      <c r="A49" s="9" t="s">
        <v>99</v>
      </c>
      <c r="B49" s="10" t="s">
        <v>88</v>
      </c>
      <c r="C49" s="11"/>
      <c r="D49" s="12"/>
      <c r="E49" s="13" t="s">
        <v>2</v>
      </c>
      <c r="F49" s="24" t="s">
        <v>129</v>
      </c>
      <c r="G49" s="13"/>
      <c r="H49" s="5"/>
    </row>
    <row r="50" spans="1:8" x14ac:dyDescent="0.2">
      <c r="A50" s="16" t="s">
        <v>100</v>
      </c>
      <c r="C50" s="5"/>
      <c r="D50" s="4"/>
      <c r="E50" s="4"/>
      <c r="F50" s="4"/>
      <c r="G50" s="4"/>
      <c r="H50" s="5"/>
    </row>
    <row r="51" spans="1:8" x14ac:dyDescent="0.2">
      <c r="A51" s="6" t="s">
        <v>101</v>
      </c>
      <c r="B51" s="1" t="s">
        <v>102</v>
      </c>
      <c r="C51" s="27" t="s">
        <v>138</v>
      </c>
      <c r="D51" s="7">
        <v>37926</v>
      </c>
      <c r="E51" s="23" t="s">
        <v>144</v>
      </c>
      <c r="F51" s="23" t="s">
        <v>130</v>
      </c>
      <c r="G51" s="4">
        <v>325</v>
      </c>
      <c r="H51" s="5"/>
    </row>
    <row r="52" spans="1:8" x14ac:dyDescent="0.2">
      <c r="A52" s="6" t="s">
        <v>103</v>
      </c>
      <c r="B52" s="1" t="s">
        <v>4</v>
      </c>
      <c r="C52" s="5"/>
      <c r="D52" s="7">
        <v>36892</v>
      </c>
      <c r="E52" s="23" t="s">
        <v>144</v>
      </c>
      <c r="F52" s="23" t="s">
        <v>131</v>
      </c>
      <c r="G52" s="4">
        <v>33</v>
      </c>
      <c r="H52" s="5"/>
    </row>
    <row r="53" spans="1:8" x14ac:dyDescent="0.2">
      <c r="A53" s="6" t="s">
        <v>104</v>
      </c>
      <c r="B53" s="1" t="s">
        <v>50</v>
      </c>
      <c r="C53" s="5">
        <v>300</v>
      </c>
      <c r="D53" s="7">
        <v>37561</v>
      </c>
      <c r="E53" s="4" t="s">
        <v>2</v>
      </c>
      <c r="F53" s="4" t="s">
        <v>105</v>
      </c>
      <c r="G53" s="4"/>
      <c r="H53" s="5"/>
    </row>
    <row r="54" spans="1:8" s="14" customFormat="1" ht="25.5" x14ac:dyDescent="0.2">
      <c r="A54" s="9" t="s">
        <v>106</v>
      </c>
      <c r="B54" s="10" t="s">
        <v>107</v>
      </c>
      <c r="C54" s="11">
        <v>430</v>
      </c>
      <c r="D54" s="12" t="s">
        <v>5</v>
      </c>
      <c r="E54" s="24" t="s">
        <v>144</v>
      </c>
      <c r="F54" s="24" t="s">
        <v>132</v>
      </c>
      <c r="G54" s="13">
        <v>140</v>
      </c>
      <c r="H54" s="11">
        <v>195</v>
      </c>
    </row>
    <row r="56" spans="1:8" x14ac:dyDescent="0.2">
      <c r="A56" s="22" t="s">
        <v>108</v>
      </c>
    </row>
    <row r="57" spans="1:8" x14ac:dyDescent="0.2">
      <c r="A57" s="22" t="s">
        <v>143</v>
      </c>
    </row>
  </sheetData>
  <mergeCells count="1">
    <mergeCell ref="A1:H1"/>
  </mergeCells>
  <phoneticPr fontId="5" type="noConversion"/>
  <pageMargins left="0.75" right="0.75" top="1" bottom="1" header="0.5" footer="0.5"/>
  <pageSetup scale="32" orientation="landscape" r:id="rId1"/>
  <headerFooter alignWithMargins="0">
    <oddFooter>&amp;LN:\NAG\general\Infrastructure\&amp;F  Sheet: &amp;A  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Western Pipeline Expansions</vt:lpstr>
      <vt:lpstr>'Western Pipeline Expansions'!Print_Area</vt:lpstr>
    </vt:vector>
  </TitlesOfParts>
  <Company>CERA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Sanderson</dc:creator>
  <cp:lastModifiedBy>Jan Havlíček</cp:lastModifiedBy>
  <dcterms:created xsi:type="dcterms:W3CDTF">2001-08-02T19:52:01Z</dcterms:created>
  <dcterms:modified xsi:type="dcterms:W3CDTF">2023-09-16T17:50:53Z</dcterms:modified>
</cp:coreProperties>
</file>