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3066C0-B36C-4964-A9AB-746C0C895A53}" xr6:coauthVersionLast="47" xr6:coauthVersionMax="47" xr10:uidLastSave="{00000000-0000-0000-0000-000000000000}"/>
  <bookViews>
    <workbookView xWindow="-120" yWindow="-120" windowWidth="38640" windowHeight="15720"/>
  </bookViews>
  <sheets>
    <sheet name="October 2000 Act." sheetId="1" r:id="rId1"/>
    <sheet name="November 2000 Est." sheetId="2" r:id="rId2"/>
    <sheet name="December 2000" sheetId="3" r:id="rId3"/>
  </sheets>
  <calcPr calcId="0"/>
</workbook>
</file>

<file path=xl/calcChain.xml><?xml version="1.0" encoding="utf-8"?>
<calcChain xmlns="http://schemas.openxmlformats.org/spreadsheetml/2006/main">
  <c r="C16" i="2" l="1"/>
  <c r="D16" i="2"/>
  <c r="C24" i="2"/>
  <c r="D24" i="2"/>
  <c r="D30" i="2"/>
  <c r="D31" i="2"/>
  <c r="C32" i="2"/>
  <c r="D32" i="2"/>
  <c r="D35" i="2"/>
  <c r="C19" i="1"/>
  <c r="D19" i="1"/>
  <c r="C27" i="1"/>
  <c r="D27" i="1"/>
  <c r="D33" i="1"/>
  <c r="D34" i="1"/>
  <c r="C35" i="1"/>
  <c r="D35" i="1"/>
  <c r="D38" i="1"/>
  <c r="D45" i="1"/>
</calcChain>
</file>

<file path=xl/sharedStrings.xml><?xml version="1.0" encoding="utf-8"?>
<sst xmlns="http://schemas.openxmlformats.org/spreadsheetml/2006/main" count="72" uniqueCount="40">
  <si>
    <t>Enron North America Corp</t>
  </si>
  <si>
    <t>October Sales</t>
  </si>
  <si>
    <t>Total Sales per Unify</t>
  </si>
  <si>
    <t>Brazos Electric and Power</t>
  </si>
  <si>
    <t>El Paso Merchant Energy</t>
  </si>
  <si>
    <t>Koch Midstream</t>
  </si>
  <si>
    <t>Tenaska Marketing</t>
  </si>
  <si>
    <t>TXU Fuel Company</t>
  </si>
  <si>
    <t>TXU Lonestar Pipeline</t>
  </si>
  <si>
    <t>Houston Pipe Line Company</t>
  </si>
  <si>
    <t>Tenaska IV Partners</t>
  </si>
  <si>
    <t>Counterparty</t>
  </si>
  <si>
    <t>Volume</t>
  </si>
  <si>
    <t>Dollars</t>
  </si>
  <si>
    <t>October 2000</t>
  </si>
  <si>
    <t>October Purchases</t>
  </si>
  <si>
    <t>Apache Marketing</t>
  </si>
  <si>
    <t>Williams Energy</t>
  </si>
  <si>
    <t>Total Purchases per Unify</t>
  </si>
  <si>
    <t>TXU Lonestar Transport</t>
  </si>
  <si>
    <t>estimate</t>
  </si>
  <si>
    <t>Estimated Payable to Tenaska IV Partners:</t>
  </si>
  <si>
    <t>Total Sales</t>
  </si>
  <si>
    <t>Amount due Enron from Plant</t>
  </si>
  <si>
    <t>Total Purchases</t>
  </si>
  <si>
    <t>October Netout</t>
  </si>
  <si>
    <t>Summary of Gas Activity for Tenaska IV Partners, Ltd.</t>
  </si>
  <si>
    <t>November 2000</t>
  </si>
  <si>
    <t>November Sales</t>
  </si>
  <si>
    <t>November Purchases</t>
  </si>
  <si>
    <t>CPR Fuels</t>
  </si>
  <si>
    <t>TXU Gas Distribution</t>
  </si>
  <si>
    <t>November Netout</t>
  </si>
  <si>
    <t>Agency Fee (1,342,330 x $0.04)</t>
  </si>
  <si>
    <t>Actual</t>
  </si>
  <si>
    <t>Agency Fee (1,395,000 x $0.04)</t>
  </si>
  <si>
    <t>Calculation for Purchase Demand Fee:</t>
  </si>
  <si>
    <t>sale</t>
  </si>
  <si>
    <t>payment</t>
  </si>
  <si>
    <t>demand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</si>
</sst>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7" fontId="0" fillId="0" borderId="0" xfId="0" applyNumberFormat="1"/>
    <xf numFmtId="0" fontId="1" fillId="0" borderId="0" xfId="0" applyFont="1"/>
    <xf numFmtId="7" fontId="1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0" fontId="3" fillId="0" borderId="0" xfId="0" applyFont="1"/>
    <xf numFmtId="37" fontId="2" fillId="0" borderId="0" xfId="0" applyNumberFormat="1" applyFont="1"/>
    <xf numFmtId="7" fontId="2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7" fontId="0" fillId="0" borderId="1" xfId="0" applyNumberFormat="1" applyBorder="1"/>
    <xf numFmtId="0" fontId="4" fillId="0" borderId="0" xfId="0" applyFont="1"/>
    <xf numFmtId="37" fontId="4" fillId="0" borderId="0" xfId="0" applyNumberFormat="1" applyFont="1"/>
    <xf numFmtId="7" fontId="4" fillId="0" borderId="0" xfId="0" applyNumberFormat="1" applyFont="1"/>
    <xf numFmtId="7" fontId="2" fillId="0" borderId="2" xfId="0" applyNumberFormat="1" applyFont="1" applyBorder="1"/>
    <xf numFmtId="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29" sqref="H29"/>
    </sheetView>
  </sheetViews>
  <sheetFormatPr defaultRowHeight="12.75" x14ac:dyDescent="0.2"/>
  <cols>
    <col min="2" max="2" width="28.28515625" customWidth="1"/>
    <col min="3" max="3" width="11.28515625" style="6" customWidth="1"/>
    <col min="4" max="4" width="15.140625" style="1" customWidth="1"/>
  </cols>
  <sheetData>
    <row r="1" spans="1:5" x14ac:dyDescent="0.2">
      <c r="A1" s="4" t="s">
        <v>0</v>
      </c>
    </row>
    <row r="2" spans="1:5" x14ac:dyDescent="0.2">
      <c r="A2" s="4" t="s">
        <v>26</v>
      </c>
    </row>
    <row r="3" spans="1:5" x14ac:dyDescent="0.2">
      <c r="A3" s="5" t="s">
        <v>14</v>
      </c>
    </row>
    <row r="7" spans="1:5" x14ac:dyDescent="0.2">
      <c r="A7" s="8" t="s">
        <v>1</v>
      </c>
    </row>
    <row r="9" spans="1:5" x14ac:dyDescent="0.2">
      <c r="B9" s="2" t="s">
        <v>11</v>
      </c>
      <c r="C9" s="7" t="s">
        <v>12</v>
      </c>
      <c r="D9" s="3" t="s">
        <v>13</v>
      </c>
    </row>
    <row r="10" spans="1:5" x14ac:dyDescent="0.2">
      <c r="B10" t="s">
        <v>3</v>
      </c>
      <c r="C10" s="6">
        <v>180000</v>
      </c>
      <c r="D10" s="1">
        <v>520920</v>
      </c>
      <c r="E10" t="s">
        <v>34</v>
      </c>
    </row>
    <row r="11" spans="1:5" x14ac:dyDescent="0.2">
      <c r="B11" t="s">
        <v>4</v>
      </c>
      <c r="C11" s="6">
        <v>145000</v>
      </c>
      <c r="D11" s="1">
        <v>744540</v>
      </c>
      <c r="E11" t="s">
        <v>34</v>
      </c>
    </row>
    <row r="12" spans="1:5" x14ac:dyDescent="0.2">
      <c r="B12" t="s">
        <v>9</v>
      </c>
      <c r="C12" s="6">
        <v>214249</v>
      </c>
      <c r="D12" s="1">
        <v>1054082.33</v>
      </c>
      <c r="E12" t="s">
        <v>34</v>
      </c>
    </row>
    <row r="13" spans="1:5" x14ac:dyDescent="0.2">
      <c r="B13" t="s">
        <v>5</v>
      </c>
      <c r="C13" s="6">
        <v>72900</v>
      </c>
      <c r="D13" s="1">
        <v>355144.5</v>
      </c>
      <c r="E13" t="s">
        <v>34</v>
      </c>
    </row>
    <row r="14" spans="1:5" x14ac:dyDescent="0.2">
      <c r="B14" t="s">
        <v>10</v>
      </c>
      <c r="C14" s="6">
        <v>230406</v>
      </c>
      <c r="D14" s="1">
        <v>716945.56</v>
      </c>
      <c r="E14" t="s">
        <v>34</v>
      </c>
    </row>
    <row r="15" spans="1:5" x14ac:dyDescent="0.2">
      <c r="B15" t="s">
        <v>6</v>
      </c>
      <c r="C15" s="6">
        <v>217526</v>
      </c>
      <c r="D15" s="1">
        <v>1031455.64</v>
      </c>
      <c r="E15" t="s">
        <v>34</v>
      </c>
    </row>
    <row r="16" spans="1:5" x14ac:dyDescent="0.2">
      <c r="B16" t="s">
        <v>7</v>
      </c>
      <c r="C16" s="6">
        <v>48500</v>
      </c>
      <c r="D16" s="1">
        <v>250599.5</v>
      </c>
      <c r="E16" t="s">
        <v>34</v>
      </c>
    </row>
    <row r="17" spans="1:6" x14ac:dyDescent="0.2">
      <c r="B17" t="s">
        <v>8</v>
      </c>
      <c r="C17" s="6">
        <v>271100</v>
      </c>
      <c r="D17" s="1">
        <v>1351145.52</v>
      </c>
      <c r="E17" t="s">
        <v>34</v>
      </c>
    </row>
    <row r="19" spans="1:6" ht="13.5" thickBot="1" x14ac:dyDescent="0.25">
      <c r="B19" s="4" t="s">
        <v>2</v>
      </c>
      <c r="C19" s="9">
        <f>SUM(C10:C18)</f>
        <v>1379681</v>
      </c>
      <c r="D19" s="17">
        <f>SUM(D10:D18)</f>
        <v>6024833.0500000007</v>
      </c>
    </row>
    <row r="20" spans="1:6" ht="13.5" thickTop="1" x14ac:dyDescent="0.2"/>
    <row r="21" spans="1:6" x14ac:dyDescent="0.2">
      <c r="A21" s="8" t="s">
        <v>15</v>
      </c>
    </row>
    <row r="23" spans="1:6" x14ac:dyDescent="0.2">
      <c r="B23" t="s">
        <v>16</v>
      </c>
      <c r="C23" s="6">
        <v>-620000</v>
      </c>
      <c r="D23" s="1">
        <v>-1348500</v>
      </c>
      <c r="E23" t="s">
        <v>34</v>
      </c>
    </row>
    <row r="24" spans="1:6" x14ac:dyDescent="0.2">
      <c r="B24" t="s">
        <v>17</v>
      </c>
      <c r="C24" s="6">
        <v>-775000</v>
      </c>
      <c r="D24" s="1">
        <v>-2076468.49</v>
      </c>
      <c r="E24" t="s">
        <v>34</v>
      </c>
    </row>
    <row r="25" spans="1:6" x14ac:dyDescent="0.2">
      <c r="B25" t="s">
        <v>19</v>
      </c>
      <c r="D25" s="1">
        <v>-28729.27</v>
      </c>
      <c r="E25" t="s">
        <v>34</v>
      </c>
    </row>
    <row r="27" spans="1:6" ht="13.5" thickBot="1" x14ac:dyDescent="0.25">
      <c r="B27" s="4" t="s">
        <v>18</v>
      </c>
      <c r="C27" s="9">
        <f>SUM(C23:C26)</f>
        <v>-1395000</v>
      </c>
      <c r="D27" s="17">
        <f>SUM(D23:D26)</f>
        <v>-3453697.7600000002</v>
      </c>
    </row>
    <row r="28" spans="1:6" ht="13.5" thickTop="1" x14ac:dyDescent="0.2"/>
    <row r="29" spans="1:6" ht="13.5" thickBot="1" x14ac:dyDescent="0.25">
      <c r="A29" s="11"/>
      <c r="B29" s="11"/>
      <c r="C29" s="12"/>
      <c r="D29" s="13"/>
      <c r="E29" s="11"/>
      <c r="F29" s="11"/>
    </row>
    <row r="31" spans="1:6" x14ac:dyDescent="0.2">
      <c r="A31" s="8" t="s">
        <v>25</v>
      </c>
    </row>
    <row r="33" spans="2:5" x14ac:dyDescent="0.2">
      <c r="B33" s="14" t="s">
        <v>22</v>
      </c>
      <c r="C33" s="15"/>
      <c r="D33" s="16">
        <f>D19</f>
        <v>6024833.0500000007</v>
      </c>
    </row>
    <row r="34" spans="2:5" x14ac:dyDescent="0.2">
      <c r="B34" s="14" t="s">
        <v>24</v>
      </c>
      <c r="C34" s="15"/>
      <c r="D34" s="16">
        <f>D27</f>
        <v>-3453697.7600000002</v>
      </c>
    </row>
    <row r="35" spans="2:5" x14ac:dyDescent="0.2">
      <c r="B35" s="14" t="s">
        <v>23</v>
      </c>
      <c r="C35" s="15">
        <f>-C14</f>
        <v>-230406</v>
      </c>
      <c r="D35" s="16">
        <f>-D14</f>
        <v>-716945.56</v>
      </c>
    </row>
    <row r="36" spans="2:5" x14ac:dyDescent="0.2">
      <c r="B36" s="14" t="s">
        <v>35</v>
      </c>
      <c r="C36" s="15"/>
      <c r="D36" s="16">
        <v>-55800</v>
      </c>
      <c r="E36" t="s">
        <v>34</v>
      </c>
    </row>
    <row r="37" spans="2:5" x14ac:dyDescent="0.2">
      <c r="B37" s="4"/>
      <c r="C37" s="9"/>
      <c r="D37" s="10"/>
    </row>
    <row r="38" spans="2:5" ht="13.5" thickBot="1" x14ac:dyDescent="0.25">
      <c r="B38" s="4" t="s">
        <v>21</v>
      </c>
      <c r="C38" s="9"/>
      <c r="D38" s="17">
        <f>SUM(D33:D37)</f>
        <v>1798389.7300000004</v>
      </c>
    </row>
    <row r="39" spans="2:5" ht="13.5" thickTop="1" x14ac:dyDescent="0.2"/>
    <row r="42" spans="2:5" x14ac:dyDescent="0.2">
      <c r="B42" t="s">
        <v>36</v>
      </c>
      <c r="D42" s="1">
        <v>716945.56</v>
      </c>
      <c r="E42" t="s">
        <v>37</v>
      </c>
    </row>
    <row r="43" spans="2:5" x14ac:dyDescent="0.2">
      <c r="D43" s="1">
        <v>55800</v>
      </c>
      <c r="E43" t="s">
        <v>37</v>
      </c>
    </row>
    <row r="44" spans="2:5" x14ac:dyDescent="0.2">
      <c r="D44" s="1">
        <v>1798389.73</v>
      </c>
      <c r="E44" t="s">
        <v>38</v>
      </c>
    </row>
    <row r="45" spans="2:5" x14ac:dyDescent="0.2">
      <c r="D45" s="18">
        <f>SUM(D42:D44)</f>
        <v>2571135.29</v>
      </c>
      <c r="E45" t="s">
        <v>39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G19" sqref="G19"/>
    </sheetView>
  </sheetViews>
  <sheetFormatPr defaultRowHeight="12.75" x14ac:dyDescent="0.2"/>
  <cols>
    <col min="2" max="2" width="28.28515625" customWidth="1"/>
    <col min="3" max="3" width="11.28515625" style="6" customWidth="1"/>
    <col min="4" max="4" width="15.140625" style="1" customWidth="1"/>
  </cols>
  <sheetData>
    <row r="1" spans="1:5" x14ac:dyDescent="0.2">
      <c r="A1" s="4" t="s">
        <v>0</v>
      </c>
    </row>
    <row r="2" spans="1:5" x14ac:dyDescent="0.2">
      <c r="A2" s="4" t="s">
        <v>26</v>
      </c>
    </row>
    <row r="3" spans="1:5" x14ac:dyDescent="0.2">
      <c r="A3" s="5" t="s">
        <v>27</v>
      </c>
    </row>
    <row r="7" spans="1:5" x14ac:dyDescent="0.2">
      <c r="A7" s="8" t="s">
        <v>28</v>
      </c>
    </row>
    <row r="9" spans="1:5" x14ac:dyDescent="0.2">
      <c r="B9" s="2" t="s">
        <v>11</v>
      </c>
      <c r="C9" s="7" t="s">
        <v>12</v>
      </c>
      <c r="D9" s="3" t="s">
        <v>13</v>
      </c>
    </row>
    <row r="10" spans="1:5" x14ac:dyDescent="0.2">
      <c r="B10" t="s">
        <v>3</v>
      </c>
      <c r="C10" s="6">
        <v>1035000</v>
      </c>
      <c r="D10" s="1">
        <v>2995290</v>
      </c>
    </row>
    <row r="11" spans="1:5" x14ac:dyDescent="0.2">
      <c r="B11" t="s">
        <v>30</v>
      </c>
      <c r="C11" s="6">
        <v>30</v>
      </c>
      <c r="D11" s="1">
        <v>183.08</v>
      </c>
    </row>
    <row r="12" spans="1:5" x14ac:dyDescent="0.2">
      <c r="B12" t="s">
        <v>10</v>
      </c>
      <c r="C12" s="6">
        <v>267300</v>
      </c>
      <c r="D12" s="1">
        <v>777843</v>
      </c>
    </row>
    <row r="13" spans="1:5" x14ac:dyDescent="0.2">
      <c r="B13" t="s">
        <v>6</v>
      </c>
      <c r="C13" s="6">
        <v>20000</v>
      </c>
      <c r="D13" s="1">
        <v>85800</v>
      </c>
    </row>
    <row r="14" spans="1:5" x14ac:dyDescent="0.2">
      <c r="B14" t="s">
        <v>31</v>
      </c>
      <c r="C14" s="6">
        <v>20000</v>
      </c>
      <c r="D14" s="1">
        <v>87400</v>
      </c>
    </row>
    <row r="16" spans="1:5" ht="13.5" thickBot="1" x14ac:dyDescent="0.25">
      <c r="B16" s="4" t="s">
        <v>2</v>
      </c>
      <c r="C16" s="9">
        <f>SUM(C10:C15)</f>
        <v>1342330</v>
      </c>
      <c r="D16" s="17">
        <f>SUM(D10:D15)</f>
        <v>3946516.08</v>
      </c>
      <c r="E16" t="s">
        <v>20</v>
      </c>
    </row>
    <row r="17" spans="1:6" ht="13.5" thickTop="1" x14ac:dyDescent="0.2"/>
    <row r="18" spans="1:6" x14ac:dyDescent="0.2">
      <c r="A18" s="8" t="s">
        <v>29</v>
      </c>
    </row>
    <row r="20" spans="1:6" x14ac:dyDescent="0.2">
      <c r="B20" t="s">
        <v>16</v>
      </c>
      <c r="C20" s="6">
        <v>-580000</v>
      </c>
      <c r="D20" s="1">
        <v>-1325300.03</v>
      </c>
    </row>
    <row r="21" spans="1:6" x14ac:dyDescent="0.2">
      <c r="B21" t="s">
        <v>17</v>
      </c>
      <c r="C21" s="6">
        <v>-750000</v>
      </c>
      <c r="D21" s="1">
        <v>-1740000</v>
      </c>
    </row>
    <row r="22" spans="1:6" x14ac:dyDescent="0.2">
      <c r="B22" t="s">
        <v>19</v>
      </c>
      <c r="D22" s="1">
        <v>-30000</v>
      </c>
    </row>
    <row r="24" spans="1:6" ht="13.5" thickBot="1" x14ac:dyDescent="0.25">
      <c r="B24" s="4" t="s">
        <v>18</v>
      </c>
      <c r="C24" s="9">
        <f>SUM(C20:C23)</f>
        <v>-1330000</v>
      </c>
      <c r="D24" s="17">
        <f>SUM(D20:D23)</f>
        <v>-3095300.0300000003</v>
      </c>
      <c r="E24" t="s">
        <v>20</v>
      </c>
    </row>
    <row r="25" spans="1:6" ht="13.5" thickTop="1" x14ac:dyDescent="0.2"/>
    <row r="26" spans="1:6" ht="13.5" thickBot="1" x14ac:dyDescent="0.25">
      <c r="A26" s="11"/>
      <c r="B26" s="11"/>
      <c r="C26" s="12"/>
      <c r="D26" s="13"/>
      <c r="E26" s="11"/>
      <c r="F26" s="11"/>
    </row>
    <row r="28" spans="1:6" x14ac:dyDescent="0.2">
      <c r="A28" s="8" t="s">
        <v>32</v>
      </c>
    </row>
    <row r="30" spans="1:6" x14ac:dyDescent="0.2">
      <c r="B30" s="14" t="s">
        <v>22</v>
      </c>
      <c r="C30" s="15"/>
      <c r="D30" s="16">
        <f>D16</f>
        <v>3946516.08</v>
      </c>
    </row>
    <row r="31" spans="1:6" x14ac:dyDescent="0.2">
      <c r="B31" s="14" t="s">
        <v>24</v>
      </c>
      <c r="C31" s="15"/>
      <c r="D31" s="16">
        <f>D24</f>
        <v>-3095300.0300000003</v>
      </c>
    </row>
    <row r="32" spans="1:6" x14ac:dyDescent="0.2">
      <c r="B32" s="14" t="s">
        <v>23</v>
      </c>
      <c r="C32" s="15">
        <f>-C12</f>
        <v>-267300</v>
      </c>
      <c r="D32" s="16">
        <f>-D12</f>
        <v>-777843</v>
      </c>
    </row>
    <row r="33" spans="2:5" x14ac:dyDescent="0.2">
      <c r="B33" s="14" t="s">
        <v>33</v>
      </c>
      <c r="C33" s="15"/>
      <c r="D33" s="16">
        <v>-53693.2</v>
      </c>
      <c r="E33" t="s">
        <v>20</v>
      </c>
    </row>
    <row r="34" spans="2:5" x14ac:dyDescent="0.2">
      <c r="B34" s="4"/>
      <c r="C34" s="9"/>
      <c r="D34" s="10"/>
    </row>
    <row r="35" spans="2:5" ht="13.5" thickBot="1" x14ac:dyDescent="0.25">
      <c r="B35" s="4" t="s">
        <v>21</v>
      </c>
      <c r="C35" s="9"/>
      <c r="D35" s="17">
        <f>SUM(D30:D34)</f>
        <v>19679.849999999817</v>
      </c>
      <c r="E35" t="s">
        <v>20</v>
      </c>
    </row>
    <row r="36" spans="2:5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2000 Act.</vt:lpstr>
      <vt:lpstr>November 2000 Est.</vt:lpstr>
      <vt:lpstr>December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Parker</dc:creator>
  <cp:lastModifiedBy>Jan Havlíček</cp:lastModifiedBy>
  <cp:lastPrinted>2000-12-07T15:05:00Z</cp:lastPrinted>
  <dcterms:created xsi:type="dcterms:W3CDTF">2000-11-30T17:53:50Z</dcterms:created>
  <dcterms:modified xsi:type="dcterms:W3CDTF">2023-09-16T17:59:50Z</dcterms:modified>
</cp:coreProperties>
</file>