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9F0A60-8B40-42A9-9FAE-6F5D235F8C8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69" i="1" l="1"/>
  <c r="D115" i="1"/>
  <c r="C153" i="1"/>
  <c r="C166" i="1"/>
</calcChain>
</file>

<file path=xl/comments1.xml><?xml version="1.0" encoding="utf-8"?>
<comments xmlns="http://schemas.openxmlformats.org/spreadsheetml/2006/main">
  <authors>
    <author>Daren Farmer</author>
  </authors>
  <commentList>
    <comment ref="A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6/1/00-11/30/00
#278303</t>
        </r>
      </text>
    </comment>
    <comment ref="A1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111/00-2/28/01
11/1/01-2/28/02
11/1/02-2/28/03
#170335</t>
        </r>
      </text>
    </comment>
    <comment ref="A1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Term 1/31/01
415719
</t>
        </r>
      </text>
    </comment>
    <comment ref="A1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#363401</t>
        </r>
      </text>
    </comment>
    <comment ref="A1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#321940</t>
        </r>
      </text>
    </comment>
    <comment ref="A1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363391</t>
        </r>
      </text>
    </comment>
    <comment ref="A1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11/1/00-3/1/01
#309010
</t>
        </r>
      </text>
    </comment>
    <comment ref="A1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#272784</t>
        </r>
      </text>
    </comment>
    <comment ref="A1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#273947</t>
        </r>
      </text>
    </comment>
    <comment ref="A1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#423849</t>
        </r>
      </text>
    </comment>
    <comment ref="A1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#435221</t>
        </r>
      </text>
    </comment>
    <comment ref="A2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10/1/00-3/31/01
#336656
</t>
        </r>
      </text>
    </comment>
    <comment ref="A2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#336090
On Channel</t>
        </r>
      </text>
    </comment>
    <comment ref="A2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6/1-5/31/01  ENA
#240061
</t>
        </r>
      </text>
    </comment>
    <comment ref="A2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10/1/00-3/31/00
#394489
</t>
        </r>
      </text>
    </comment>
    <comment ref="A2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  ENA
#378904</t>
        </r>
      </text>
    </comment>
    <comment ref="A2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9/1/00-11/30/00
#380664</t>
        </r>
      </text>
    </comment>
    <comment ref="A2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6/1/00-11/30/00
ENE #261031
</t>
        </r>
      </text>
    </comment>
    <comment ref="A2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6/1/00-5/31/01
</t>
        </r>
      </text>
    </comment>
    <comment ref="A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#275230</t>
        </r>
      </text>
    </comment>
    <comment ref="A3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#275232
</t>
        </r>
      </text>
    </comment>
    <comment ref="A3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6/1/00-3/31/00
277988  Various points</t>
        </r>
      </text>
    </comment>
    <comment ref="A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#315045</t>
        </r>
      </text>
    </comment>
    <comment ref="A3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#375539</t>
        </r>
      </text>
    </comment>
    <comment ref="A3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11/1/00-3/31/01
#286623</t>
        </r>
      </text>
    </comment>
  </commentList>
</comments>
</file>

<file path=xl/sharedStrings.xml><?xml version="1.0" encoding="utf-8"?>
<sst xmlns="http://schemas.openxmlformats.org/spreadsheetml/2006/main" count="204" uniqueCount="146">
  <si>
    <t>Utilities</t>
  </si>
  <si>
    <t>ENA</t>
  </si>
  <si>
    <t>City of Brazoria</t>
  </si>
  <si>
    <t xml:space="preserve">D&amp;H Gas </t>
  </si>
  <si>
    <t>Southern Union</t>
  </si>
  <si>
    <t>Markham</t>
  </si>
  <si>
    <t>HPLC</t>
  </si>
  <si>
    <t>Mercado</t>
  </si>
  <si>
    <t>Industrials</t>
  </si>
  <si>
    <t>Total</t>
  </si>
  <si>
    <t>Gas Daily</t>
  </si>
  <si>
    <t>Corpus Christi</t>
  </si>
  <si>
    <t>Merit</t>
  </si>
  <si>
    <t>Praxair</t>
  </si>
  <si>
    <t>Union Carbide</t>
  </si>
  <si>
    <t>HPLR</t>
  </si>
  <si>
    <t>Engineered Carbons</t>
  </si>
  <si>
    <t>Advanced Aromatics</t>
  </si>
  <si>
    <t>Air Products</t>
  </si>
  <si>
    <t>Alcoa</t>
  </si>
  <si>
    <t>Amoco chem</t>
  </si>
  <si>
    <t>Aristech</t>
  </si>
  <si>
    <t>Baroid/Dresser</t>
  </si>
  <si>
    <t>BASF</t>
  </si>
  <si>
    <t>Beaum Meth</t>
  </si>
  <si>
    <t>BP</t>
  </si>
  <si>
    <t>Brandywine</t>
  </si>
  <si>
    <t>Calgon</t>
  </si>
  <si>
    <t>Cerrito</t>
  </si>
  <si>
    <t>Chemicals</t>
  </si>
  <si>
    <t>Chevron</t>
  </si>
  <si>
    <t>GD</t>
  </si>
  <si>
    <t>Chusei</t>
  </si>
  <si>
    <t>Cogen Lyon</t>
  </si>
  <si>
    <t>Crown Central</t>
  </si>
  <si>
    <t>Diamond Shamrock</t>
  </si>
  <si>
    <t>Dianal</t>
  </si>
  <si>
    <t>Dixie Chem</t>
  </si>
  <si>
    <t>Duke Energy Field</t>
  </si>
  <si>
    <t>EGP Fuels</t>
  </si>
  <si>
    <t>Coastal Merchant</t>
  </si>
  <si>
    <t>Englehard</t>
  </si>
  <si>
    <t>Enichem</t>
  </si>
  <si>
    <t>Enron Meth</t>
  </si>
  <si>
    <t>Equistar</t>
  </si>
  <si>
    <t>Eurecat</t>
  </si>
  <si>
    <t>Exxon chem</t>
  </si>
  <si>
    <t>Formosa</t>
  </si>
  <si>
    <t>Geon</t>
  </si>
  <si>
    <t>Global Octanes</t>
  </si>
  <si>
    <t>Griffin</t>
  </si>
  <si>
    <t>Haldor Topsoe</t>
  </si>
  <si>
    <t>Hampshire</t>
  </si>
  <si>
    <t>11/1-11/6</t>
  </si>
  <si>
    <t>Hess</t>
  </si>
  <si>
    <t>Hilcorp</t>
  </si>
  <si>
    <t>KN</t>
  </si>
  <si>
    <t>Lonza</t>
  </si>
  <si>
    <t>Lousiana-Pacific</t>
  </si>
  <si>
    <t>Lubrizol</t>
  </si>
  <si>
    <t>Lyon-Citgo</t>
  </si>
  <si>
    <t>Marathon Ashland</t>
  </si>
  <si>
    <t>McNic</t>
  </si>
  <si>
    <t>Mobil Chem</t>
  </si>
  <si>
    <t>Nisseki</t>
  </si>
  <si>
    <t>Nova Molecular</t>
  </si>
  <si>
    <t>Occidental</t>
  </si>
  <si>
    <t>Petrofina</t>
  </si>
  <si>
    <t>Phillips</t>
  </si>
  <si>
    <t>Rhodia</t>
  </si>
  <si>
    <t>Rhom and Haas</t>
  </si>
  <si>
    <t>Rhone Poulenc</t>
  </si>
  <si>
    <t>Roche</t>
  </si>
  <si>
    <t>San Jacinto Industrial</t>
  </si>
  <si>
    <t>Will be @ zero first 5 days</t>
  </si>
  <si>
    <t>Schenectady</t>
  </si>
  <si>
    <t>Seminole PL</t>
  </si>
  <si>
    <t>Shell Chem</t>
  </si>
  <si>
    <t>Solutia</t>
  </si>
  <si>
    <t>Solvay</t>
  </si>
  <si>
    <t>South Hampton</t>
  </si>
  <si>
    <t>Southern Ionics</t>
  </si>
  <si>
    <t>Sterling</t>
  </si>
  <si>
    <t>Temple Inland</t>
  </si>
  <si>
    <t>Texas Industries</t>
  </si>
  <si>
    <t>United Salt</t>
  </si>
  <si>
    <t xml:space="preserve">Valero </t>
  </si>
  <si>
    <t>Velsicol</t>
  </si>
  <si>
    <t>Williams</t>
  </si>
  <si>
    <t>Wyman Gordan</t>
  </si>
  <si>
    <t>Zeneca</t>
  </si>
  <si>
    <t>Total Industrials</t>
  </si>
  <si>
    <t>SALES</t>
  </si>
  <si>
    <t>Term</t>
  </si>
  <si>
    <t>Base</t>
  </si>
  <si>
    <t>American/Oneok</t>
  </si>
  <si>
    <t>Carthage</t>
  </si>
  <si>
    <t>E-Prime</t>
  </si>
  <si>
    <t>Corpus</t>
  </si>
  <si>
    <t>Cannon Interests</t>
  </si>
  <si>
    <t>Hardy St./Exxon TG</t>
  </si>
  <si>
    <t>Katy TG</t>
  </si>
  <si>
    <t>3 Rivers</t>
  </si>
  <si>
    <t>Coast Energy</t>
  </si>
  <si>
    <t>Lobo AD</t>
  </si>
  <si>
    <t>MGI</t>
  </si>
  <si>
    <t>King Ranch</t>
  </si>
  <si>
    <t>East Desk</t>
  </si>
  <si>
    <t>Lyon Chan</t>
  </si>
  <si>
    <t>EGM (ENA)</t>
  </si>
  <si>
    <t>Tx Energy Trans</t>
  </si>
  <si>
    <t>EG&lt; (ENA)</t>
  </si>
  <si>
    <t>HPL</t>
  </si>
  <si>
    <t xml:space="preserve">Equistar </t>
  </si>
  <si>
    <t>Chan</t>
  </si>
  <si>
    <t>Equistar (ENA)</t>
  </si>
  <si>
    <t/>
  </si>
  <si>
    <t>Pt Comfort</t>
  </si>
  <si>
    <t>Old Ocean</t>
  </si>
  <si>
    <t>Huish Detergents</t>
  </si>
  <si>
    <t>Bayport</t>
  </si>
  <si>
    <t>Micnic (ENA)</t>
  </si>
  <si>
    <t>Lyondell</t>
  </si>
  <si>
    <t>Oxy Vinyls</t>
  </si>
  <si>
    <t>Mtr 1444/1485</t>
  </si>
  <si>
    <t xml:space="preserve">Reliant </t>
  </si>
  <si>
    <t>Shoreham</t>
  </si>
  <si>
    <t>Katy / Tejas</t>
  </si>
  <si>
    <t>Southern</t>
  </si>
  <si>
    <t>Titan Tire</t>
  </si>
  <si>
    <t>Beaumont Meth</t>
  </si>
  <si>
    <t>Texoma</t>
  </si>
  <si>
    <t>Lyon Citgo</t>
  </si>
  <si>
    <t>Koch</t>
  </si>
  <si>
    <t>JC Energy</t>
  </si>
  <si>
    <t>Exxon</t>
  </si>
  <si>
    <t>Baytown</t>
  </si>
  <si>
    <t>Sea Drift</t>
  </si>
  <si>
    <t>Aep</t>
  </si>
  <si>
    <t>Katy Tg</t>
  </si>
  <si>
    <t>Western</t>
  </si>
  <si>
    <t>Agua Dulce</t>
  </si>
  <si>
    <t>E prime</t>
  </si>
  <si>
    <t>Innovative</t>
  </si>
  <si>
    <t>AD</t>
  </si>
  <si>
    <t>Bidweek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</si>
</sst>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sz val="9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/>
    <xf numFmtId="164" fontId="4" fillId="0" borderId="0" xfId="0" applyNumberFormat="1" applyFont="1" applyFill="1" applyBorder="1"/>
    <xf numFmtId="0" fontId="2" fillId="0" borderId="0" xfId="0" applyFont="1" applyFill="1"/>
    <xf numFmtId="0" fontId="6" fillId="0" borderId="0" xfId="0" applyFont="1" applyFill="1"/>
    <xf numFmtId="1" fontId="6" fillId="0" borderId="0" xfId="0" applyNumberFormat="1" applyFont="1" applyFill="1"/>
    <xf numFmtId="165" fontId="6" fillId="0" borderId="0" xfId="0" applyNumberFormat="1" applyFont="1" applyFill="1"/>
    <xf numFmtId="0" fontId="7" fillId="0" borderId="0" xfId="0" applyFont="1" applyFill="1"/>
    <xf numFmtId="0" fontId="8" fillId="0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Fill="1"/>
    <xf numFmtId="0" fontId="4" fillId="0" borderId="7" xfId="0" applyFont="1" applyFill="1" applyBorder="1"/>
    <xf numFmtId="0" fontId="4" fillId="0" borderId="8" xfId="0" applyFont="1" applyFill="1" applyBorder="1"/>
    <xf numFmtId="1" fontId="4" fillId="0" borderId="9" xfId="0" applyNumberFormat="1" applyFont="1" applyFill="1" applyBorder="1"/>
    <xf numFmtId="165" fontId="4" fillId="0" borderId="7" xfId="0" applyNumberFormat="1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1" fontId="4" fillId="0" borderId="12" xfId="0" applyNumberFormat="1" applyFont="1" applyFill="1" applyBorder="1"/>
    <xf numFmtId="0" fontId="4" fillId="0" borderId="13" xfId="0" applyFont="1" applyFill="1" applyBorder="1"/>
    <xf numFmtId="165" fontId="10" fillId="0" borderId="0" xfId="0" applyNumberFormat="1" applyFont="1" applyFill="1" applyBorder="1"/>
    <xf numFmtId="165" fontId="5" fillId="0" borderId="13" xfId="0" applyNumberFormat="1" applyFont="1" applyFill="1" applyBorder="1"/>
    <xf numFmtId="0" fontId="4" fillId="0" borderId="14" xfId="0" applyFont="1" applyFill="1" applyBorder="1"/>
    <xf numFmtId="1" fontId="4" fillId="0" borderId="0" xfId="0" applyNumberFormat="1" applyFont="1" applyFill="1" applyBorder="1"/>
    <xf numFmtId="165" fontId="4" fillId="0" borderId="13" xfId="0" applyNumberFormat="1" applyFont="1" applyFill="1" applyBorder="1"/>
    <xf numFmtId="0" fontId="4" fillId="0" borderId="15" xfId="0" applyFont="1" applyFill="1" applyBorder="1"/>
    <xf numFmtId="1" fontId="4" fillId="0" borderId="14" xfId="0" applyNumberFormat="1" applyFont="1" applyFill="1" applyBorder="1"/>
    <xf numFmtId="0" fontId="4" fillId="0" borderId="11" xfId="0" quotePrefix="1" applyFont="1" applyFill="1" applyBorder="1"/>
    <xf numFmtId="0" fontId="8" fillId="0" borderId="15" xfId="0" applyFont="1" applyFill="1" applyBorder="1"/>
    <xf numFmtId="0" fontId="8" fillId="0" borderId="11" xfId="0" applyFont="1" applyFill="1" applyBorder="1"/>
    <xf numFmtId="1" fontId="8" fillId="0" borderId="14" xfId="0" applyNumberFormat="1" applyFont="1" applyFill="1" applyBorder="1"/>
    <xf numFmtId="1" fontId="5" fillId="0" borderId="0" xfId="0" applyNumberFormat="1" applyFont="1" applyFill="1" applyBorder="1"/>
    <xf numFmtId="0" fontId="4" fillId="5" borderId="13" xfId="0" applyFont="1" applyFill="1" applyBorder="1"/>
    <xf numFmtId="0" fontId="4" fillId="5" borderId="11" xfId="0" applyFont="1" applyFill="1" applyBorder="1"/>
    <xf numFmtId="1" fontId="4" fillId="5" borderId="0" xfId="0" applyNumberFormat="1" applyFont="1" applyFill="1" applyBorder="1"/>
    <xf numFmtId="0" fontId="5" fillId="0" borderId="11" xfId="0" quotePrefix="1" applyFont="1" applyFill="1" applyBorder="1"/>
    <xf numFmtId="164" fontId="11" fillId="6" borderId="11" xfId="0" applyNumberFormat="1" applyFont="1" applyFill="1" applyBorder="1"/>
    <xf numFmtId="1" fontId="11" fillId="6" borderId="0" xfId="0" applyNumberFormat="1" applyFont="1" applyFill="1" applyBorder="1"/>
    <xf numFmtId="165" fontId="11" fillId="6" borderId="13" xfId="0" applyNumberFormat="1" applyFont="1" applyFill="1" applyBorder="1"/>
    <xf numFmtId="0" fontId="11" fillId="6" borderId="15" xfId="0" applyFont="1" applyFill="1" applyBorder="1"/>
    <xf numFmtId="0" fontId="11" fillId="6" borderId="11" xfId="0" quotePrefix="1" applyFont="1" applyFill="1" applyBorder="1"/>
    <xf numFmtId="1" fontId="11" fillId="6" borderId="14" xfId="0" applyNumberFormat="1" applyFont="1" applyFill="1" applyBorder="1"/>
    <xf numFmtId="0" fontId="5" fillId="0" borderId="11" xfId="0" applyFont="1" applyFill="1" applyBorder="1"/>
    <xf numFmtId="14" fontId="14" fillId="6" borderId="13" xfId="0" applyNumberFormat="1" applyFont="1" applyFill="1" applyBorder="1"/>
    <xf numFmtId="0" fontId="4" fillId="0" borderId="16" xfId="0" applyFont="1" applyFill="1" applyBorder="1"/>
    <xf numFmtId="0" fontId="4" fillId="0" borderId="17" xfId="0" applyFont="1" applyFill="1" applyBorder="1"/>
    <xf numFmtId="1" fontId="4" fillId="0" borderId="18" xfId="0" applyNumberFormat="1" applyFont="1" applyFill="1" applyBorder="1"/>
    <xf numFmtId="165" fontId="4" fillId="0" borderId="16" xfId="0" applyNumberFormat="1" applyFont="1" applyFill="1" applyBorder="1"/>
    <xf numFmtId="0" fontId="4" fillId="0" borderId="19" xfId="0" applyFont="1" applyFill="1" applyBorder="1"/>
    <xf numFmtId="0" fontId="5" fillId="0" borderId="17" xfId="0" quotePrefix="1" applyFont="1" applyFill="1" applyBorder="1"/>
    <xf numFmtId="1" fontId="4" fillId="0" borderId="20" xfId="0" applyNumberFormat="1" applyFont="1" applyFill="1" applyBorder="1"/>
    <xf numFmtId="17" fontId="0" fillId="0" borderId="0" xfId="0" applyNumberFormat="1"/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6"/>
  <sheetViews>
    <sheetView tabSelected="1" workbookViewId="0">
      <selection activeCell="A2" sqref="A2"/>
    </sheetView>
  </sheetViews>
  <sheetFormatPr defaultRowHeight="12.75" x14ac:dyDescent="0.2"/>
  <cols>
    <col min="1" max="1" width="12.7109375" customWidth="1"/>
    <col min="4" max="4" width="1.7109375" customWidth="1"/>
  </cols>
  <sheetData>
    <row r="1" spans="1:7" x14ac:dyDescent="0.2">
      <c r="A1" s="55">
        <v>36831</v>
      </c>
    </row>
    <row r="2" spans="1:7" x14ac:dyDescent="0.2">
      <c r="A2" t="s">
        <v>145</v>
      </c>
    </row>
    <row r="6" spans="1:7" ht="13.5" thickBot="1" x14ac:dyDescent="0.25"/>
    <row r="7" spans="1:7" ht="13.5" thickBot="1" x14ac:dyDescent="0.25">
      <c r="A7" s="56" t="s">
        <v>92</v>
      </c>
      <c r="B7" s="57"/>
      <c r="C7" s="57"/>
      <c r="D7" s="57"/>
      <c r="E7" s="57"/>
      <c r="F7" s="57"/>
      <c r="G7" s="58"/>
    </row>
    <row r="8" spans="1:7" ht="13.5" thickBot="1" x14ac:dyDescent="0.25">
      <c r="A8" s="59" t="s">
        <v>93</v>
      </c>
      <c r="B8" s="60"/>
      <c r="C8" s="61"/>
      <c r="D8" s="59" t="s">
        <v>94</v>
      </c>
      <c r="E8" s="60"/>
      <c r="F8" s="60"/>
      <c r="G8" s="61"/>
    </row>
    <row r="9" spans="1:7" x14ac:dyDescent="0.2">
      <c r="A9" s="16" t="s">
        <v>95</v>
      </c>
      <c r="B9" s="17" t="s">
        <v>96</v>
      </c>
      <c r="C9" s="18">
        <v>20</v>
      </c>
      <c r="D9" s="19"/>
      <c r="E9" s="20" t="s">
        <v>97</v>
      </c>
      <c r="F9" s="21" t="s">
        <v>98</v>
      </c>
      <c r="G9" s="22">
        <v>10</v>
      </c>
    </row>
    <row r="10" spans="1:7" x14ac:dyDescent="0.2">
      <c r="A10" s="23" t="s">
        <v>99</v>
      </c>
      <c r="B10" s="21" t="s">
        <v>100</v>
      </c>
      <c r="C10" s="24">
        <v>83.332999999999998</v>
      </c>
      <c r="D10" s="25"/>
      <c r="E10" s="4" t="s">
        <v>97</v>
      </c>
      <c r="F10" s="21" t="s">
        <v>101</v>
      </c>
      <c r="G10" s="26">
        <v>5</v>
      </c>
    </row>
    <row r="11" spans="1:7" x14ac:dyDescent="0.2">
      <c r="A11" s="23" t="s">
        <v>28</v>
      </c>
      <c r="B11" s="21" t="s">
        <v>102</v>
      </c>
      <c r="C11" s="27">
        <v>4</v>
      </c>
      <c r="D11" s="28"/>
      <c r="E11" s="4" t="s">
        <v>97</v>
      </c>
      <c r="F11" s="21" t="s">
        <v>101</v>
      </c>
      <c r="G11" s="26">
        <v>5</v>
      </c>
    </row>
    <row r="12" spans="1:7" x14ac:dyDescent="0.2">
      <c r="A12" s="23" t="s">
        <v>103</v>
      </c>
      <c r="B12" s="21" t="s">
        <v>104</v>
      </c>
      <c r="C12" s="27">
        <v>5</v>
      </c>
      <c r="D12" s="28"/>
      <c r="E12" s="4" t="s">
        <v>97</v>
      </c>
      <c r="F12" s="21" t="s">
        <v>101</v>
      </c>
      <c r="G12" s="26">
        <v>10</v>
      </c>
    </row>
    <row r="13" spans="1:7" x14ac:dyDescent="0.2">
      <c r="A13" s="23" t="s">
        <v>103</v>
      </c>
      <c r="B13" s="21" t="s">
        <v>104</v>
      </c>
      <c r="C13" s="27">
        <v>10</v>
      </c>
      <c r="D13" s="28"/>
      <c r="E13" s="29" t="s">
        <v>105</v>
      </c>
      <c r="F13" s="21" t="s">
        <v>106</v>
      </c>
      <c r="G13" s="30">
        <v>20</v>
      </c>
    </row>
    <row r="14" spans="1:7" x14ac:dyDescent="0.2">
      <c r="A14" s="23" t="s">
        <v>107</v>
      </c>
      <c r="B14" s="21" t="s">
        <v>96</v>
      </c>
      <c r="C14" s="4">
        <v>6.0170000000000003</v>
      </c>
      <c r="D14" s="28"/>
      <c r="E14" s="29" t="s">
        <v>68</v>
      </c>
      <c r="F14" s="21" t="s">
        <v>108</v>
      </c>
      <c r="G14" s="30">
        <v>3</v>
      </c>
    </row>
    <row r="15" spans="1:7" x14ac:dyDescent="0.2">
      <c r="A15" s="23" t="s">
        <v>109</v>
      </c>
      <c r="B15" s="21" t="s">
        <v>101</v>
      </c>
      <c r="C15" s="27">
        <v>10</v>
      </c>
      <c r="D15" s="28"/>
      <c r="E15" s="29" t="s">
        <v>110</v>
      </c>
      <c r="F15" s="21" t="s">
        <v>101</v>
      </c>
      <c r="G15" s="30">
        <v>2</v>
      </c>
    </row>
    <row r="16" spans="1:7" x14ac:dyDescent="0.2">
      <c r="A16" s="23" t="s">
        <v>97</v>
      </c>
      <c r="B16" s="21" t="s">
        <v>101</v>
      </c>
      <c r="C16" s="27">
        <v>5</v>
      </c>
      <c r="D16" s="28"/>
      <c r="E16" s="29" t="s">
        <v>111</v>
      </c>
      <c r="F16" s="21" t="s">
        <v>101</v>
      </c>
      <c r="G16" s="30">
        <v>10</v>
      </c>
    </row>
    <row r="17" spans="1:7" x14ac:dyDescent="0.2">
      <c r="A17" s="23" t="s">
        <v>97</v>
      </c>
      <c r="B17" s="21" t="s">
        <v>101</v>
      </c>
      <c r="C17" s="27">
        <v>5</v>
      </c>
      <c r="D17" s="28"/>
      <c r="E17" s="29"/>
      <c r="F17" s="21"/>
      <c r="G17" s="30"/>
    </row>
    <row r="18" spans="1:7" x14ac:dyDescent="0.2">
      <c r="A18" s="23" t="s">
        <v>97</v>
      </c>
      <c r="B18" s="21" t="s">
        <v>101</v>
      </c>
      <c r="C18" s="4">
        <v>5</v>
      </c>
      <c r="D18" s="28"/>
      <c r="E18" s="29"/>
      <c r="F18" s="21"/>
      <c r="G18" s="30"/>
    </row>
    <row r="19" spans="1:7" x14ac:dyDescent="0.2">
      <c r="A19" s="23" t="s">
        <v>97</v>
      </c>
      <c r="B19" s="21" t="s">
        <v>101</v>
      </c>
      <c r="C19" s="4">
        <v>10</v>
      </c>
      <c r="D19" s="28"/>
      <c r="E19" s="29"/>
      <c r="F19" s="21"/>
      <c r="G19" s="30"/>
    </row>
    <row r="20" spans="1:7" x14ac:dyDescent="0.2">
      <c r="A20" s="23" t="s">
        <v>44</v>
      </c>
      <c r="B20" s="21" t="s">
        <v>112</v>
      </c>
      <c r="C20" s="27">
        <v>5</v>
      </c>
      <c r="D20" s="25"/>
      <c r="E20" s="29"/>
      <c r="F20" s="21"/>
      <c r="G20" s="30"/>
    </row>
    <row r="21" spans="1:7" x14ac:dyDescent="0.2">
      <c r="A21" s="23" t="s">
        <v>113</v>
      </c>
      <c r="B21" s="21" t="s">
        <v>114</v>
      </c>
      <c r="C21" s="27">
        <v>5</v>
      </c>
      <c r="D21" s="25"/>
      <c r="E21" s="29"/>
      <c r="F21" s="21"/>
      <c r="G21" s="30"/>
    </row>
    <row r="22" spans="1:7" x14ac:dyDescent="0.2">
      <c r="A22" s="23" t="s">
        <v>115</v>
      </c>
      <c r="B22" s="21" t="s">
        <v>112</v>
      </c>
      <c r="C22" s="27">
        <v>10</v>
      </c>
      <c r="D22" s="28"/>
      <c r="E22" s="29"/>
      <c r="F22" s="31"/>
      <c r="G22" s="30"/>
    </row>
    <row r="23" spans="1:7" x14ac:dyDescent="0.2">
      <c r="A23" s="23" t="s">
        <v>115</v>
      </c>
      <c r="B23" s="21" t="s">
        <v>112</v>
      </c>
      <c r="C23" s="27">
        <v>10</v>
      </c>
      <c r="D23" s="28"/>
      <c r="E23" s="32"/>
      <c r="F23" s="33"/>
      <c r="G23" s="34"/>
    </row>
    <row r="24" spans="1:7" x14ac:dyDescent="0.2">
      <c r="A24" s="23" t="s">
        <v>115</v>
      </c>
      <c r="B24" s="21" t="s">
        <v>112</v>
      </c>
      <c r="C24" s="27">
        <v>5</v>
      </c>
      <c r="D24" s="28"/>
      <c r="E24" s="29"/>
      <c r="F24" s="31" t="s">
        <v>116</v>
      </c>
      <c r="G24" s="30"/>
    </row>
    <row r="25" spans="1:7" x14ac:dyDescent="0.2">
      <c r="A25" s="23" t="s">
        <v>47</v>
      </c>
      <c r="B25" s="21" t="s">
        <v>117</v>
      </c>
      <c r="C25" s="35">
        <v>30</v>
      </c>
      <c r="D25" s="28"/>
      <c r="E25" s="29"/>
      <c r="F25" s="31" t="s">
        <v>116</v>
      </c>
      <c r="G25" s="30"/>
    </row>
    <row r="26" spans="1:7" x14ac:dyDescent="0.2">
      <c r="A26" s="23" t="s">
        <v>55</v>
      </c>
      <c r="B26" s="21" t="s">
        <v>118</v>
      </c>
      <c r="C26" s="27">
        <v>15</v>
      </c>
      <c r="D26" s="28"/>
      <c r="E26" s="29"/>
      <c r="F26" s="31" t="s">
        <v>116</v>
      </c>
      <c r="G26" s="30"/>
    </row>
    <row r="27" spans="1:7" x14ac:dyDescent="0.2">
      <c r="A27" s="36" t="s">
        <v>119</v>
      </c>
      <c r="B27" s="37" t="s">
        <v>120</v>
      </c>
      <c r="C27" s="38">
        <v>0</v>
      </c>
      <c r="D27" s="28"/>
      <c r="E27" s="29"/>
      <c r="F27" s="31" t="s">
        <v>116</v>
      </c>
      <c r="G27" s="30"/>
    </row>
    <row r="28" spans="1:7" x14ac:dyDescent="0.2">
      <c r="A28" s="23" t="s">
        <v>121</v>
      </c>
      <c r="B28" s="21" t="s">
        <v>122</v>
      </c>
      <c r="C28" s="27">
        <v>5</v>
      </c>
      <c r="D28" s="28"/>
      <c r="E28" s="29"/>
      <c r="F28" s="31" t="s">
        <v>116</v>
      </c>
      <c r="G28" s="30"/>
    </row>
    <row r="29" spans="1:7" x14ac:dyDescent="0.2">
      <c r="A29" s="23" t="s">
        <v>123</v>
      </c>
      <c r="B29" s="21" t="s">
        <v>124</v>
      </c>
      <c r="C29" s="27">
        <v>12</v>
      </c>
      <c r="D29" s="28"/>
      <c r="E29" s="32"/>
      <c r="F29" s="33"/>
      <c r="G29" s="34"/>
    </row>
    <row r="30" spans="1:7" x14ac:dyDescent="0.2">
      <c r="A30" s="23" t="s">
        <v>125</v>
      </c>
      <c r="B30" s="21" t="s">
        <v>101</v>
      </c>
      <c r="C30" s="27">
        <v>5</v>
      </c>
      <c r="D30" s="28"/>
      <c r="E30" s="29"/>
      <c r="F30" s="39" t="s">
        <v>116</v>
      </c>
      <c r="G30" s="30"/>
    </row>
    <row r="31" spans="1:7" x14ac:dyDescent="0.2">
      <c r="A31" s="23" t="s">
        <v>125</v>
      </c>
      <c r="B31" s="21" t="s">
        <v>101</v>
      </c>
      <c r="C31" s="27">
        <v>5</v>
      </c>
      <c r="D31" s="28"/>
      <c r="E31" s="29"/>
      <c r="F31" s="39"/>
      <c r="G31" s="30"/>
    </row>
    <row r="32" spans="1:7" x14ac:dyDescent="0.2">
      <c r="A32" s="23" t="s">
        <v>126</v>
      </c>
      <c r="B32" s="21" t="s">
        <v>127</v>
      </c>
      <c r="C32" s="27">
        <v>4</v>
      </c>
      <c r="D32" s="28"/>
      <c r="E32" s="29"/>
      <c r="F32" s="39"/>
      <c r="G32" s="30"/>
    </row>
    <row r="33" spans="1:7" x14ac:dyDescent="0.2">
      <c r="A33" s="23" t="s">
        <v>128</v>
      </c>
      <c r="B33" s="21" t="s">
        <v>101</v>
      </c>
      <c r="C33" s="4">
        <v>10</v>
      </c>
      <c r="D33" s="28"/>
      <c r="E33" s="29"/>
      <c r="F33" s="39"/>
      <c r="G33" s="30"/>
    </row>
    <row r="34" spans="1:7" x14ac:dyDescent="0.2">
      <c r="A34" s="23" t="s">
        <v>128</v>
      </c>
      <c r="B34" s="21" t="s">
        <v>101</v>
      </c>
      <c r="C34" s="4">
        <v>10</v>
      </c>
      <c r="D34" s="28"/>
      <c r="E34" s="29"/>
      <c r="F34" s="39"/>
      <c r="G34" s="30"/>
    </row>
    <row r="35" spans="1:7" x14ac:dyDescent="0.2">
      <c r="A35" s="23" t="s">
        <v>128</v>
      </c>
      <c r="B35" s="21" t="s">
        <v>101</v>
      </c>
      <c r="C35" s="4">
        <v>5</v>
      </c>
      <c r="D35" s="28"/>
      <c r="E35" s="29"/>
      <c r="F35" s="39"/>
      <c r="G35" s="30"/>
    </row>
    <row r="36" spans="1:7" x14ac:dyDescent="0.2">
      <c r="A36" s="23" t="s">
        <v>129</v>
      </c>
      <c r="B36" s="21" t="s">
        <v>129</v>
      </c>
      <c r="C36" s="27">
        <v>2</v>
      </c>
      <c r="D36" s="28"/>
      <c r="E36" s="29"/>
      <c r="F36" s="39"/>
      <c r="G36" s="30"/>
    </row>
    <row r="37" spans="1:7" x14ac:dyDescent="0.2">
      <c r="A37" s="47">
        <v>36824</v>
      </c>
      <c r="B37" s="40"/>
      <c r="C37" s="41"/>
      <c r="D37" s="42"/>
      <c r="E37" s="43"/>
      <c r="F37" s="44"/>
      <c r="G37" s="45"/>
    </row>
    <row r="38" spans="1:7" x14ac:dyDescent="0.2">
      <c r="A38" s="23"/>
      <c r="B38" s="21"/>
      <c r="C38" s="27"/>
      <c r="D38" s="28"/>
      <c r="E38" s="29" t="s">
        <v>130</v>
      </c>
      <c r="F38" s="46" t="s">
        <v>131</v>
      </c>
      <c r="G38" s="30">
        <v>18</v>
      </c>
    </row>
    <row r="39" spans="1:7" x14ac:dyDescent="0.2">
      <c r="A39" s="23"/>
      <c r="B39" s="21"/>
      <c r="C39" s="27"/>
      <c r="D39" s="28"/>
      <c r="E39" s="29" t="s">
        <v>132</v>
      </c>
      <c r="F39" s="39">
        <v>1063</v>
      </c>
      <c r="G39" s="30">
        <v>15</v>
      </c>
    </row>
    <row r="40" spans="1:7" x14ac:dyDescent="0.2">
      <c r="A40" s="23"/>
      <c r="B40" s="21"/>
      <c r="C40" s="27"/>
      <c r="D40" s="28"/>
      <c r="E40" s="29" t="s">
        <v>133</v>
      </c>
      <c r="F40" s="46" t="s">
        <v>96</v>
      </c>
      <c r="G40" s="30">
        <v>30</v>
      </c>
    </row>
    <row r="41" spans="1:7" x14ac:dyDescent="0.2">
      <c r="A41" s="23"/>
      <c r="B41" s="21"/>
      <c r="C41" s="27"/>
      <c r="D41" s="28"/>
      <c r="E41" s="29" t="s">
        <v>134</v>
      </c>
      <c r="F41" s="46" t="s">
        <v>101</v>
      </c>
      <c r="G41" s="30">
        <v>5</v>
      </c>
    </row>
    <row r="42" spans="1:7" x14ac:dyDescent="0.2">
      <c r="A42" s="23"/>
      <c r="B42" s="21"/>
      <c r="C42" s="27"/>
      <c r="D42" s="28"/>
      <c r="E42" s="29"/>
      <c r="F42" s="39"/>
      <c r="G42" s="30"/>
    </row>
    <row r="43" spans="1:7" x14ac:dyDescent="0.2">
      <c r="A43" s="23"/>
      <c r="B43" s="21"/>
      <c r="C43" s="27"/>
      <c r="D43" s="28"/>
      <c r="E43" s="29"/>
      <c r="F43" s="39"/>
      <c r="G43" s="30"/>
    </row>
    <row r="44" spans="1:7" x14ac:dyDescent="0.2">
      <c r="A44" s="23"/>
      <c r="B44" s="21"/>
      <c r="C44" s="27"/>
      <c r="D44" s="28"/>
      <c r="E44" s="29"/>
      <c r="F44" s="39"/>
      <c r="G44" s="30"/>
    </row>
    <row r="45" spans="1:7" x14ac:dyDescent="0.2">
      <c r="A45" s="23"/>
      <c r="B45" s="21"/>
      <c r="C45" s="27"/>
      <c r="D45" s="28"/>
      <c r="E45" s="29"/>
      <c r="F45" s="39"/>
      <c r="G45" s="30"/>
    </row>
    <row r="46" spans="1:7" x14ac:dyDescent="0.2">
      <c r="A46" s="23"/>
      <c r="B46" s="21"/>
      <c r="C46" s="27"/>
      <c r="D46" s="28"/>
      <c r="E46" s="29"/>
      <c r="F46" s="39"/>
      <c r="G46" s="30"/>
    </row>
    <row r="47" spans="1:7" x14ac:dyDescent="0.2">
      <c r="A47" s="23"/>
      <c r="B47" s="21"/>
      <c r="C47" s="27"/>
      <c r="D47" s="28"/>
      <c r="E47" s="29"/>
      <c r="F47" s="39"/>
      <c r="G47" s="30"/>
    </row>
    <row r="48" spans="1:7" x14ac:dyDescent="0.2">
      <c r="A48" s="47">
        <v>36825</v>
      </c>
      <c r="B48" s="40"/>
      <c r="C48" s="41"/>
      <c r="D48" s="42"/>
      <c r="E48" s="43"/>
      <c r="F48" s="44"/>
      <c r="G48" s="45"/>
    </row>
    <row r="49" spans="1:7" x14ac:dyDescent="0.2">
      <c r="A49" s="23"/>
      <c r="B49" s="21"/>
      <c r="C49" s="27"/>
      <c r="D49" s="28"/>
      <c r="E49" s="29" t="s">
        <v>135</v>
      </c>
      <c r="F49" s="46" t="s">
        <v>136</v>
      </c>
      <c r="G49" s="30">
        <v>15</v>
      </c>
    </row>
    <row r="50" spans="1:7" x14ac:dyDescent="0.2">
      <c r="A50" s="23"/>
      <c r="B50" s="21"/>
      <c r="C50" s="27"/>
      <c r="D50" s="28"/>
      <c r="E50" s="29" t="s">
        <v>14</v>
      </c>
      <c r="F50" s="46" t="s">
        <v>137</v>
      </c>
      <c r="G50" s="30">
        <v>12</v>
      </c>
    </row>
    <row r="51" spans="1:7" x14ac:dyDescent="0.2">
      <c r="A51" s="23"/>
      <c r="B51" s="21"/>
      <c r="C51" s="27"/>
      <c r="D51" s="28"/>
      <c r="E51" s="29" t="s">
        <v>138</v>
      </c>
      <c r="F51" s="46" t="s">
        <v>139</v>
      </c>
      <c r="G51" s="30">
        <v>10</v>
      </c>
    </row>
    <row r="52" spans="1:7" x14ac:dyDescent="0.2">
      <c r="A52" s="23"/>
      <c r="B52" s="21"/>
      <c r="C52" s="27"/>
      <c r="D52" s="28"/>
      <c r="E52" s="29" t="s">
        <v>140</v>
      </c>
      <c r="F52" s="46" t="s">
        <v>141</v>
      </c>
      <c r="G52" s="30">
        <v>2</v>
      </c>
    </row>
    <row r="53" spans="1:7" x14ac:dyDescent="0.2">
      <c r="A53" s="23"/>
      <c r="B53" s="21"/>
      <c r="C53" s="27"/>
      <c r="D53" s="28"/>
      <c r="E53" s="29" t="s">
        <v>142</v>
      </c>
      <c r="F53" s="46" t="s">
        <v>139</v>
      </c>
      <c r="G53" s="30">
        <v>10</v>
      </c>
    </row>
    <row r="54" spans="1:7" x14ac:dyDescent="0.2">
      <c r="A54" s="23"/>
      <c r="B54" s="21"/>
      <c r="C54" s="27"/>
      <c r="D54" s="28"/>
      <c r="E54" s="29" t="s">
        <v>143</v>
      </c>
      <c r="F54" s="46" t="s">
        <v>96</v>
      </c>
      <c r="G54" s="30">
        <v>8.59</v>
      </c>
    </row>
    <row r="55" spans="1:7" x14ac:dyDescent="0.2">
      <c r="A55" s="23"/>
      <c r="B55" s="21"/>
      <c r="C55" s="27"/>
      <c r="D55" s="28"/>
      <c r="E55" s="29" t="s">
        <v>133</v>
      </c>
      <c r="F55" s="46" t="s">
        <v>144</v>
      </c>
      <c r="G55" s="30">
        <v>10</v>
      </c>
    </row>
    <row r="56" spans="1:7" x14ac:dyDescent="0.2">
      <c r="A56" s="23"/>
      <c r="B56" s="21"/>
      <c r="C56" s="27"/>
      <c r="D56" s="28"/>
      <c r="E56" s="29"/>
      <c r="F56" s="39"/>
      <c r="G56" s="30"/>
    </row>
    <row r="57" spans="1:7" x14ac:dyDescent="0.2">
      <c r="A57" s="23"/>
      <c r="B57" s="21"/>
      <c r="C57" s="27"/>
      <c r="D57" s="28"/>
      <c r="E57" s="29"/>
      <c r="F57" s="39"/>
      <c r="G57" s="30"/>
    </row>
    <row r="58" spans="1:7" x14ac:dyDescent="0.2">
      <c r="A58" s="23"/>
      <c r="B58" s="21"/>
      <c r="C58" s="27"/>
      <c r="D58" s="28"/>
      <c r="E58" s="29"/>
      <c r="F58" s="39"/>
      <c r="G58" s="30"/>
    </row>
    <row r="59" spans="1:7" x14ac:dyDescent="0.2">
      <c r="A59" s="23"/>
      <c r="B59" s="21"/>
      <c r="C59" s="27"/>
      <c r="D59" s="28"/>
      <c r="E59" s="29"/>
      <c r="F59" s="39"/>
      <c r="G59" s="30"/>
    </row>
    <row r="60" spans="1:7" x14ac:dyDescent="0.2">
      <c r="A60" s="48"/>
      <c r="B60" s="49"/>
      <c r="C60" s="50"/>
      <c r="D60" s="51"/>
      <c r="E60" s="52"/>
      <c r="F60" s="53"/>
      <c r="G60" s="54"/>
    </row>
    <row r="65" spans="1:6" x14ac:dyDescent="0.2">
      <c r="A65" s="62" t="s">
        <v>0</v>
      </c>
      <c r="B65" s="63"/>
      <c r="C65" s="63"/>
      <c r="D65" s="64"/>
      <c r="E65" s="1"/>
      <c r="F65" s="1"/>
    </row>
    <row r="66" spans="1:6" x14ac:dyDescent="0.2">
      <c r="A66" s="2" t="s">
        <v>1</v>
      </c>
      <c r="B66" s="3"/>
      <c r="C66" s="3"/>
      <c r="D66" s="3"/>
      <c r="E66" s="1"/>
      <c r="F66" s="1"/>
    </row>
    <row r="67" spans="1:6" x14ac:dyDescent="0.2">
      <c r="A67" s="4" t="s">
        <v>2</v>
      </c>
      <c r="B67" s="5"/>
      <c r="C67" s="4">
        <v>0.21199999999999999</v>
      </c>
      <c r="D67" s="6"/>
      <c r="E67" s="1"/>
      <c r="F67" s="1"/>
    </row>
    <row r="68" spans="1:6" x14ac:dyDescent="0.2">
      <c r="A68" s="4" t="s">
        <v>3</v>
      </c>
      <c r="B68" s="5"/>
      <c r="C68" s="4">
        <v>4.8000000000000001E-2</v>
      </c>
      <c r="D68" s="6"/>
      <c r="E68" s="1"/>
      <c r="F68" s="1"/>
    </row>
    <row r="69" spans="1:6" x14ac:dyDescent="0.2">
      <c r="A69" s="4" t="s">
        <v>4</v>
      </c>
      <c r="B69" s="5"/>
      <c r="C69" s="7">
        <f>5+2.5+1.1+0.4+0.05+1.5</f>
        <v>10.55</v>
      </c>
      <c r="D69" s="6"/>
      <c r="E69" s="1"/>
      <c r="F69" s="1"/>
    </row>
    <row r="70" spans="1:6" x14ac:dyDescent="0.2">
      <c r="A70" s="4" t="s">
        <v>5</v>
      </c>
      <c r="B70" s="5"/>
      <c r="C70" s="4">
        <v>4.8000000000000001E-2</v>
      </c>
      <c r="D70" s="6"/>
      <c r="E70" s="1"/>
      <c r="F70" s="1"/>
    </row>
    <row r="71" spans="1:6" x14ac:dyDescent="0.2">
      <c r="A71" s="5"/>
      <c r="B71" s="5"/>
      <c r="C71" s="4"/>
      <c r="D71" s="6"/>
      <c r="E71" s="1"/>
      <c r="F71" s="1"/>
    </row>
    <row r="72" spans="1:6" x14ac:dyDescent="0.2">
      <c r="A72" s="2" t="s">
        <v>6</v>
      </c>
      <c r="B72" s="5"/>
      <c r="C72" s="6"/>
      <c r="D72" s="6"/>
      <c r="E72" s="1"/>
      <c r="F72" s="1"/>
    </row>
    <row r="73" spans="1:6" x14ac:dyDescent="0.2">
      <c r="A73" s="4" t="s">
        <v>7</v>
      </c>
      <c r="B73" s="5"/>
      <c r="C73" s="4">
        <v>0.65</v>
      </c>
      <c r="D73" s="6"/>
      <c r="E73" s="1"/>
      <c r="F73" s="1"/>
    </row>
    <row r="74" spans="1:6" x14ac:dyDescent="0.2">
      <c r="A74" s="5"/>
      <c r="B74" s="5"/>
      <c r="C74" s="6"/>
      <c r="D74" s="5"/>
      <c r="E74" s="1"/>
      <c r="F74" s="1"/>
    </row>
    <row r="75" spans="1:6" x14ac:dyDescent="0.2">
      <c r="A75" s="5"/>
      <c r="B75" s="1"/>
      <c r="C75" s="1"/>
      <c r="D75" s="1"/>
      <c r="E75" s="1"/>
      <c r="F75" s="1"/>
    </row>
    <row r="76" spans="1:6" x14ac:dyDescent="0.2">
      <c r="A76" s="62" t="s">
        <v>8</v>
      </c>
      <c r="B76" s="63"/>
      <c r="C76" s="63"/>
      <c r="D76" s="64"/>
      <c r="E76" s="3"/>
      <c r="F76" s="1"/>
    </row>
    <row r="77" spans="1:6" x14ac:dyDescent="0.2">
      <c r="A77" s="3"/>
      <c r="B77" s="3"/>
      <c r="C77" s="3" t="s">
        <v>9</v>
      </c>
      <c r="D77" s="3" t="s">
        <v>10</v>
      </c>
      <c r="E77" s="3"/>
      <c r="F77" s="8"/>
    </row>
    <row r="78" spans="1:6" x14ac:dyDescent="0.2">
      <c r="A78" s="2" t="s">
        <v>1</v>
      </c>
      <c r="B78" s="5"/>
      <c r="C78" s="3"/>
      <c r="D78" s="3"/>
      <c r="E78" s="3"/>
      <c r="F78" s="8"/>
    </row>
    <row r="79" spans="1:6" x14ac:dyDescent="0.2">
      <c r="A79" s="9" t="s">
        <v>11</v>
      </c>
      <c r="B79" s="5"/>
      <c r="C79" s="9">
        <v>0.53700000000000003</v>
      </c>
      <c r="D79" s="6"/>
      <c r="E79" s="9"/>
      <c r="F79" s="6"/>
    </row>
    <row r="80" spans="1:6" x14ac:dyDescent="0.2">
      <c r="A80" s="9" t="s">
        <v>12</v>
      </c>
      <c r="B80" s="5"/>
      <c r="C80" s="9">
        <v>1E-3</v>
      </c>
      <c r="D80" s="6"/>
      <c r="E80" s="9"/>
      <c r="F80" s="6"/>
    </row>
    <row r="81" spans="1:6" x14ac:dyDescent="0.2">
      <c r="A81" s="9" t="s">
        <v>13</v>
      </c>
      <c r="B81" s="5"/>
      <c r="C81" s="9">
        <v>0</v>
      </c>
      <c r="D81" s="6"/>
      <c r="E81" s="9"/>
      <c r="F81" s="6"/>
    </row>
    <row r="82" spans="1:6" x14ac:dyDescent="0.2">
      <c r="A82" s="9" t="s">
        <v>14</v>
      </c>
      <c r="B82" s="5"/>
      <c r="C82" s="9">
        <v>10</v>
      </c>
      <c r="D82" s="6"/>
      <c r="E82" s="9"/>
      <c r="F82" s="6"/>
    </row>
    <row r="83" spans="1:6" x14ac:dyDescent="0.2">
      <c r="A83" s="9"/>
      <c r="B83" s="5"/>
      <c r="C83" s="9"/>
      <c r="D83" s="6"/>
      <c r="E83" s="9"/>
      <c r="F83" s="6"/>
    </row>
    <row r="84" spans="1:6" x14ac:dyDescent="0.2">
      <c r="A84" s="2" t="s">
        <v>15</v>
      </c>
      <c r="B84" s="5"/>
      <c r="C84" s="9"/>
      <c r="D84" s="6"/>
      <c r="E84" s="9"/>
      <c r="F84" s="6"/>
    </row>
    <row r="85" spans="1:6" x14ac:dyDescent="0.2">
      <c r="A85" s="9" t="s">
        <v>16</v>
      </c>
      <c r="B85" s="5"/>
      <c r="C85" s="9">
        <v>3.6</v>
      </c>
      <c r="D85" s="6"/>
      <c r="E85" s="9"/>
      <c r="F85" s="6"/>
    </row>
    <row r="86" spans="1:6" x14ac:dyDescent="0.2">
      <c r="A86" s="9"/>
      <c r="B86" s="5"/>
      <c r="C86" s="9"/>
      <c r="D86" s="6"/>
      <c r="E86" s="9"/>
      <c r="F86" s="6"/>
    </row>
    <row r="87" spans="1:6" x14ac:dyDescent="0.2">
      <c r="A87" s="2" t="s">
        <v>6</v>
      </c>
      <c r="B87" s="5"/>
      <c r="C87" s="9"/>
      <c r="D87" s="6"/>
      <c r="E87" s="9"/>
      <c r="F87" s="6"/>
    </row>
    <row r="88" spans="1:6" x14ac:dyDescent="0.2">
      <c r="A88" s="9" t="s">
        <v>17</v>
      </c>
      <c r="B88" s="5"/>
      <c r="C88" s="9">
        <v>0.7</v>
      </c>
      <c r="D88" s="6"/>
      <c r="E88" s="9"/>
      <c r="F88" s="6"/>
    </row>
    <row r="89" spans="1:6" x14ac:dyDescent="0.2">
      <c r="A89" s="9" t="s">
        <v>18</v>
      </c>
      <c r="B89" s="5"/>
      <c r="C89" s="9">
        <v>3</v>
      </c>
      <c r="D89" s="6"/>
      <c r="E89" s="9"/>
      <c r="F89" s="6"/>
    </row>
    <row r="90" spans="1:6" x14ac:dyDescent="0.2">
      <c r="A90" s="9" t="s">
        <v>19</v>
      </c>
      <c r="B90" s="5"/>
      <c r="C90" s="2">
        <v>0</v>
      </c>
      <c r="D90" s="6"/>
      <c r="E90" s="2"/>
      <c r="F90" s="6"/>
    </row>
    <row r="91" spans="1:6" x14ac:dyDescent="0.2">
      <c r="A91" s="9" t="s">
        <v>20</v>
      </c>
      <c r="B91" s="5"/>
      <c r="C91" s="9">
        <v>2.5000000000000001E-2</v>
      </c>
      <c r="D91" s="6"/>
      <c r="E91" s="9"/>
      <c r="F91" s="6"/>
    </row>
    <row r="92" spans="1:6" x14ac:dyDescent="0.2">
      <c r="A92" s="9" t="s">
        <v>21</v>
      </c>
      <c r="B92" s="5"/>
      <c r="C92" s="2">
        <v>0</v>
      </c>
      <c r="D92" s="6"/>
      <c r="E92" s="2"/>
      <c r="F92" s="6"/>
    </row>
    <row r="93" spans="1:6" x14ac:dyDescent="0.2">
      <c r="A93" s="9" t="s">
        <v>22</v>
      </c>
      <c r="B93" s="5"/>
      <c r="C93" s="9">
        <v>0.02</v>
      </c>
      <c r="D93" s="6"/>
      <c r="E93" s="9"/>
      <c r="F93" s="6"/>
    </row>
    <row r="94" spans="1:6" x14ac:dyDescent="0.2">
      <c r="A94" s="9" t="s">
        <v>23</v>
      </c>
      <c r="B94" s="5"/>
      <c r="C94" s="9">
        <v>8</v>
      </c>
      <c r="D94" s="6"/>
      <c r="E94" s="9"/>
      <c r="F94" s="6"/>
    </row>
    <row r="95" spans="1:6" x14ac:dyDescent="0.2">
      <c r="A95" s="9" t="s">
        <v>24</v>
      </c>
      <c r="B95" s="5"/>
      <c r="C95" s="10">
        <v>0</v>
      </c>
      <c r="D95" s="6"/>
      <c r="E95" s="10"/>
      <c r="F95" s="6"/>
    </row>
    <row r="96" spans="1:6" x14ac:dyDescent="0.2">
      <c r="A96" s="9" t="s">
        <v>25</v>
      </c>
      <c r="B96" s="5"/>
      <c r="C96" s="9">
        <v>3.85</v>
      </c>
      <c r="D96" s="6"/>
      <c r="E96" s="9"/>
      <c r="F96" s="6"/>
    </row>
    <row r="97" spans="1:6" x14ac:dyDescent="0.2">
      <c r="A97" s="9" t="s">
        <v>26</v>
      </c>
      <c r="B97" s="5"/>
      <c r="C97" s="9">
        <v>0</v>
      </c>
      <c r="D97" s="6"/>
      <c r="E97" s="9"/>
      <c r="F97" s="8"/>
    </row>
    <row r="98" spans="1:6" x14ac:dyDescent="0.2">
      <c r="A98" s="9" t="s">
        <v>26</v>
      </c>
      <c r="B98" s="5"/>
      <c r="C98" s="9">
        <v>0</v>
      </c>
      <c r="D98" s="6"/>
      <c r="E98" s="9"/>
      <c r="F98" s="8"/>
    </row>
    <row r="99" spans="1:6" x14ac:dyDescent="0.2">
      <c r="A99" s="9" t="s">
        <v>27</v>
      </c>
      <c r="B99" s="5"/>
      <c r="C99" s="11">
        <v>2.5000000000000001E-2</v>
      </c>
      <c r="D99" s="6"/>
      <c r="E99" s="9"/>
      <c r="F99" s="8"/>
    </row>
    <row r="100" spans="1:6" x14ac:dyDescent="0.2">
      <c r="A100" s="8" t="s">
        <v>27</v>
      </c>
      <c r="B100" s="5"/>
      <c r="C100" s="8">
        <v>0</v>
      </c>
      <c r="D100" s="6"/>
      <c r="E100" s="8"/>
      <c r="F100" s="8"/>
    </row>
    <row r="101" spans="1:6" x14ac:dyDescent="0.2">
      <c r="A101" s="9" t="s">
        <v>28</v>
      </c>
      <c r="B101" s="5"/>
      <c r="C101" s="9">
        <v>0</v>
      </c>
      <c r="D101" s="6"/>
      <c r="E101" s="9"/>
      <c r="F101" s="8"/>
    </row>
    <row r="102" spans="1:6" x14ac:dyDescent="0.2">
      <c r="A102" s="9" t="s">
        <v>29</v>
      </c>
      <c r="B102" s="5"/>
      <c r="C102" s="9">
        <v>0.05</v>
      </c>
      <c r="D102" s="6"/>
      <c r="E102" s="9"/>
      <c r="F102" s="6"/>
    </row>
    <row r="103" spans="1:6" x14ac:dyDescent="0.2">
      <c r="A103" s="9" t="s">
        <v>30</v>
      </c>
      <c r="B103" s="5"/>
      <c r="C103" s="9">
        <v>15</v>
      </c>
      <c r="D103" s="8">
        <v>4</v>
      </c>
      <c r="E103" s="9" t="s">
        <v>31</v>
      </c>
      <c r="F103" s="8"/>
    </row>
    <row r="104" spans="1:6" x14ac:dyDescent="0.2">
      <c r="A104" s="9" t="s">
        <v>32</v>
      </c>
      <c r="B104" s="5"/>
      <c r="C104" s="9">
        <v>0.6</v>
      </c>
      <c r="D104" s="6"/>
      <c r="E104" s="9"/>
      <c r="F104" s="8"/>
    </row>
    <row r="105" spans="1:6" x14ac:dyDescent="0.2">
      <c r="A105" s="9" t="s">
        <v>33</v>
      </c>
      <c r="B105" s="5"/>
      <c r="C105" s="9">
        <v>0</v>
      </c>
      <c r="D105" s="6"/>
      <c r="E105" s="9"/>
      <c r="F105" s="8"/>
    </row>
    <row r="106" spans="1:6" x14ac:dyDescent="0.2">
      <c r="A106" s="9" t="s">
        <v>34</v>
      </c>
      <c r="B106" s="5"/>
      <c r="C106" s="2">
        <v>0</v>
      </c>
      <c r="D106" s="6"/>
      <c r="E106" s="2"/>
      <c r="F106" s="8"/>
    </row>
    <row r="107" spans="1:6" x14ac:dyDescent="0.2">
      <c r="A107" s="9" t="s">
        <v>35</v>
      </c>
      <c r="B107" s="5"/>
      <c r="C107" s="9">
        <v>9</v>
      </c>
      <c r="D107" s="6"/>
      <c r="E107" s="9"/>
      <c r="F107" s="8"/>
    </row>
    <row r="108" spans="1:6" x14ac:dyDescent="0.2">
      <c r="A108" s="9" t="s">
        <v>36</v>
      </c>
      <c r="B108" s="5"/>
      <c r="C108" s="9">
        <v>0.1</v>
      </c>
      <c r="D108" s="6"/>
      <c r="E108" s="9"/>
      <c r="F108" s="8"/>
    </row>
    <row r="109" spans="1:6" x14ac:dyDescent="0.2">
      <c r="A109" s="9" t="s">
        <v>37</v>
      </c>
      <c r="B109" s="5"/>
      <c r="C109" s="9">
        <v>2</v>
      </c>
      <c r="D109" s="6"/>
      <c r="E109" s="9"/>
      <c r="F109" s="6"/>
    </row>
    <row r="110" spans="1:6" x14ac:dyDescent="0.2">
      <c r="A110" s="9" t="s">
        <v>38</v>
      </c>
      <c r="B110" s="5"/>
      <c r="C110" s="9">
        <v>0</v>
      </c>
      <c r="D110" s="6"/>
      <c r="E110" s="9"/>
      <c r="F110" s="8"/>
    </row>
    <row r="111" spans="1:6" x14ac:dyDescent="0.2">
      <c r="A111" s="9" t="s">
        <v>39</v>
      </c>
      <c r="B111" s="5"/>
      <c r="C111" s="9">
        <v>10</v>
      </c>
      <c r="D111" s="6"/>
      <c r="E111" s="9"/>
      <c r="F111" s="8"/>
    </row>
    <row r="112" spans="1:6" x14ac:dyDescent="0.2">
      <c r="A112" s="9" t="s">
        <v>40</v>
      </c>
      <c r="B112" s="5"/>
      <c r="C112" s="9">
        <v>0.06</v>
      </c>
      <c r="D112" s="6"/>
      <c r="E112" s="9"/>
      <c r="F112" s="8"/>
    </row>
    <row r="113" spans="1:6" x14ac:dyDescent="0.2">
      <c r="A113" s="9" t="s">
        <v>41</v>
      </c>
      <c r="B113" s="5"/>
      <c r="C113" s="9">
        <v>0.4</v>
      </c>
      <c r="D113" s="6"/>
      <c r="E113" s="9"/>
      <c r="F113" s="8"/>
    </row>
    <row r="114" spans="1:6" x14ac:dyDescent="0.2">
      <c r="A114" s="9" t="s">
        <v>42</v>
      </c>
      <c r="B114" s="5"/>
      <c r="C114" s="9">
        <v>3</v>
      </c>
      <c r="D114" s="6"/>
      <c r="E114" s="9"/>
      <c r="F114" s="6"/>
    </row>
    <row r="115" spans="1:6" x14ac:dyDescent="0.2">
      <c r="A115" s="9" t="s">
        <v>43</v>
      </c>
      <c r="B115" s="5"/>
      <c r="C115" s="9">
        <v>41.5</v>
      </c>
      <c r="D115" s="6">
        <f>+C115-38</f>
        <v>3.5</v>
      </c>
      <c r="E115" s="9" t="s">
        <v>31</v>
      </c>
      <c r="F115" s="6"/>
    </row>
    <row r="116" spans="1:6" x14ac:dyDescent="0.2">
      <c r="A116" s="9" t="s">
        <v>44</v>
      </c>
      <c r="B116" s="5"/>
      <c r="C116" s="9">
        <v>35</v>
      </c>
      <c r="D116" s="6">
        <v>0</v>
      </c>
      <c r="E116" s="9" t="s">
        <v>31</v>
      </c>
      <c r="F116" s="6"/>
    </row>
    <row r="117" spans="1:6" x14ac:dyDescent="0.2">
      <c r="A117" s="9" t="s">
        <v>45</v>
      </c>
      <c r="B117" s="5"/>
      <c r="C117" s="9">
        <v>0.18</v>
      </c>
      <c r="D117" s="6"/>
      <c r="E117" s="9"/>
      <c r="F117" s="6"/>
    </row>
    <row r="118" spans="1:6" x14ac:dyDescent="0.2">
      <c r="A118" s="8" t="s">
        <v>46</v>
      </c>
      <c r="B118" s="5"/>
      <c r="C118" s="8">
        <v>2.5</v>
      </c>
      <c r="D118" s="6"/>
      <c r="E118" s="8"/>
      <c r="F118" s="6"/>
    </row>
    <row r="119" spans="1:6" x14ac:dyDescent="0.2">
      <c r="A119" s="9" t="s">
        <v>47</v>
      </c>
      <c r="B119" s="5"/>
      <c r="C119" s="9">
        <v>0</v>
      </c>
      <c r="D119" s="6"/>
      <c r="E119" s="9"/>
      <c r="F119" s="6"/>
    </row>
    <row r="120" spans="1:6" x14ac:dyDescent="0.2">
      <c r="A120" s="9" t="s">
        <v>48</v>
      </c>
      <c r="B120" s="5"/>
      <c r="C120" s="9">
        <v>0</v>
      </c>
      <c r="D120" s="6"/>
      <c r="E120" s="9"/>
      <c r="F120" s="6"/>
    </row>
    <row r="121" spans="1:6" x14ac:dyDescent="0.2">
      <c r="A121" s="9" t="s">
        <v>49</v>
      </c>
      <c r="B121" s="5"/>
      <c r="C121" s="9">
        <v>10.7</v>
      </c>
      <c r="D121" s="6"/>
      <c r="E121" s="9"/>
      <c r="F121" s="6"/>
    </row>
    <row r="122" spans="1:6" x14ac:dyDescent="0.2">
      <c r="A122" s="9" t="s">
        <v>50</v>
      </c>
      <c r="B122" s="5"/>
      <c r="C122" s="9">
        <v>0.55000000000000004</v>
      </c>
      <c r="D122" s="6"/>
      <c r="E122" s="9"/>
      <c r="F122" s="6"/>
    </row>
    <row r="123" spans="1:6" x14ac:dyDescent="0.2">
      <c r="A123" s="9" t="s">
        <v>51</v>
      </c>
      <c r="B123" s="5"/>
      <c r="C123" s="9">
        <v>0.47499999999999998</v>
      </c>
      <c r="D123" s="6"/>
      <c r="E123" s="9"/>
      <c r="F123" s="6"/>
    </row>
    <row r="124" spans="1:6" x14ac:dyDescent="0.2">
      <c r="A124" s="9" t="s">
        <v>52</v>
      </c>
      <c r="B124" s="5"/>
      <c r="C124" s="9">
        <v>0.16</v>
      </c>
      <c r="D124" s="6">
        <v>0.8</v>
      </c>
      <c r="E124" s="9" t="s">
        <v>31</v>
      </c>
      <c r="F124" s="6" t="s">
        <v>53</v>
      </c>
    </row>
    <row r="125" spans="1:6" x14ac:dyDescent="0.2">
      <c r="A125" s="9" t="s">
        <v>54</v>
      </c>
      <c r="B125" s="5"/>
      <c r="C125" s="9">
        <v>0</v>
      </c>
      <c r="D125" s="6"/>
      <c r="E125" s="9"/>
      <c r="F125" s="6"/>
    </row>
    <row r="126" spans="1:6" x14ac:dyDescent="0.2">
      <c r="A126" s="9" t="s">
        <v>55</v>
      </c>
      <c r="B126" s="5"/>
      <c r="C126" s="9">
        <v>0</v>
      </c>
      <c r="D126" s="6"/>
      <c r="E126" s="9"/>
      <c r="F126" s="6"/>
    </row>
    <row r="127" spans="1:6" x14ac:dyDescent="0.2">
      <c r="A127" s="9" t="s">
        <v>56</v>
      </c>
      <c r="B127" s="5"/>
      <c r="C127" s="9">
        <v>0</v>
      </c>
      <c r="D127" s="6"/>
      <c r="E127" s="9"/>
      <c r="F127" s="6"/>
    </row>
    <row r="128" spans="1:6" x14ac:dyDescent="0.2">
      <c r="A128" s="9" t="s">
        <v>57</v>
      </c>
      <c r="B128" s="5"/>
      <c r="C128" s="9">
        <v>1</v>
      </c>
      <c r="D128" s="6"/>
      <c r="E128" s="9"/>
      <c r="F128" s="6"/>
    </row>
    <row r="129" spans="1:6" x14ac:dyDescent="0.2">
      <c r="A129" s="9" t="s">
        <v>58</v>
      </c>
      <c r="B129" s="5"/>
      <c r="C129" s="9">
        <v>1.5009999999999999</v>
      </c>
      <c r="D129" s="6"/>
      <c r="E129" s="9"/>
      <c r="F129" s="6"/>
    </row>
    <row r="130" spans="1:6" x14ac:dyDescent="0.2">
      <c r="A130" s="9" t="s">
        <v>59</v>
      </c>
      <c r="B130" s="5"/>
      <c r="C130" s="9">
        <v>0</v>
      </c>
      <c r="D130" s="6"/>
      <c r="E130" s="9"/>
      <c r="F130" s="12"/>
    </row>
    <row r="131" spans="1:6" x14ac:dyDescent="0.2">
      <c r="A131" s="9" t="s">
        <v>60</v>
      </c>
      <c r="B131" s="5"/>
      <c r="C131" s="9">
        <v>20</v>
      </c>
      <c r="D131" s="6"/>
      <c r="E131" s="9"/>
      <c r="F131" s="6">
        <v>147092</v>
      </c>
    </row>
    <row r="132" spans="1:6" x14ac:dyDescent="0.2">
      <c r="A132" s="9" t="s">
        <v>61</v>
      </c>
      <c r="B132" s="5"/>
      <c r="C132" s="9">
        <v>0</v>
      </c>
      <c r="D132" s="6"/>
      <c r="E132" s="9"/>
      <c r="F132" s="6"/>
    </row>
    <row r="133" spans="1:6" x14ac:dyDescent="0.2">
      <c r="A133" s="9" t="s">
        <v>62</v>
      </c>
      <c r="B133" s="5"/>
      <c r="C133" s="9">
        <v>10</v>
      </c>
      <c r="D133" s="6"/>
      <c r="E133" s="9"/>
      <c r="F133" s="6"/>
    </row>
    <row r="134" spans="1:6" x14ac:dyDescent="0.2">
      <c r="A134" s="9" t="s">
        <v>63</v>
      </c>
      <c r="B134" s="5"/>
      <c r="C134" s="9">
        <v>0</v>
      </c>
      <c r="D134" s="6"/>
      <c r="E134" s="9"/>
      <c r="F134" s="6"/>
    </row>
    <row r="135" spans="1:6" x14ac:dyDescent="0.2">
      <c r="A135" s="9" t="s">
        <v>64</v>
      </c>
      <c r="B135" s="5"/>
      <c r="C135" s="9">
        <v>0.625</v>
      </c>
      <c r="D135" s="6"/>
      <c r="E135" s="9"/>
      <c r="F135" s="6"/>
    </row>
    <row r="136" spans="1:6" x14ac:dyDescent="0.2">
      <c r="A136" s="9" t="s">
        <v>65</v>
      </c>
      <c r="B136" s="5"/>
      <c r="C136" s="9">
        <v>0.20499999999999999</v>
      </c>
      <c r="D136" s="6"/>
      <c r="E136" s="9"/>
      <c r="F136" s="6"/>
    </row>
    <row r="137" spans="1:6" x14ac:dyDescent="0.2">
      <c r="A137" s="9" t="s">
        <v>66</v>
      </c>
      <c r="B137" s="5"/>
      <c r="C137" s="9">
        <v>0</v>
      </c>
      <c r="D137" s="6"/>
      <c r="E137" s="9"/>
      <c r="F137" s="6"/>
    </row>
    <row r="138" spans="1:6" x14ac:dyDescent="0.2">
      <c r="A138" s="9" t="s">
        <v>67</v>
      </c>
      <c r="B138" s="5"/>
      <c r="C138" s="9">
        <v>0</v>
      </c>
      <c r="D138" s="6"/>
      <c r="E138" s="9"/>
      <c r="F138" s="6"/>
    </row>
    <row r="139" spans="1:6" x14ac:dyDescent="0.2">
      <c r="A139" s="9" t="s">
        <v>68</v>
      </c>
      <c r="B139" s="5"/>
      <c r="C139" s="9">
        <v>0</v>
      </c>
      <c r="D139" s="6"/>
      <c r="E139" s="9"/>
      <c r="F139" s="6"/>
    </row>
    <row r="140" spans="1:6" x14ac:dyDescent="0.2">
      <c r="A140" s="9" t="s">
        <v>13</v>
      </c>
      <c r="B140" s="5"/>
      <c r="C140" s="9">
        <v>0.5</v>
      </c>
      <c r="D140" s="6"/>
      <c r="E140" s="9"/>
      <c r="F140" s="13"/>
    </row>
    <row r="141" spans="1:6" x14ac:dyDescent="0.2">
      <c r="A141" s="8" t="s">
        <v>69</v>
      </c>
      <c r="B141" s="5"/>
      <c r="C141" s="8">
        <v>0.5</v>
      </c>
      <c r="D141" s="6"/>
      <c r="E141" s="8"/>
      <c r="F141" s="6"/>
    </row>
    <row r="142" spans="1:6" x14ac:dyDescent="0.2">
      <c r="A142" s="8" t="s">
        <v>70</v>
      </c>
      <c r="B142" s="5"/>
      <c r="C142" s="8">
        <v>0</v>
      </c>
      <c r="D142" s="6"/>
      <c r="E142" s="8"/>
      <c r="F142" s="6"/>
    </row>
    <row r="143" spans="1:6" x14ac:dyDescent="0.2">
      <c r="A143" s="8" t="s">
        <v>71</v>
      </c>
      <c r="B143" s="5"/>
      <c r="C143" s="8">
        <v>0</v>
      </c>
      <c r="D143" s="6"/>
      <c r="E143" s="8"/>
      <c r="F143" s="6"/>
    </row>
    <row r="144" spans="1:6" x14ac:dyDescent="0.2">
      <c r="A144" s="9" t="s">
        <v>72</v>
      </c>
      <c r="B144" s="5"/>
      <c r="C144" s="9">
        <v>0.47499999999999998</v>
      </c>
      <c r="D144" s="6"/>
      <c r="E144" s="9"/>
      <c r="F144" s="6"/>
    </row>
    <row r="145" spans="1:6" x14ac:dyDescent="0.2">
      <c r="A145" s="9" t="s">
        <v>73</v>
      </c>
      <c r="B145" s="5"/>
      <c r="C145" s="9">
        <v>16.667000000000002</v>
      </c>
      <c r="D145" s="6" t="s">
        <v>74</v>
      </c>
      <c r="E145" s="9"/>
      <c r="F145" s="6"/>
    </row>
    <row r="146" spans="1:6" x14ac:dyDescent="0.2">
      <c r="A146" s="9" t="s">
        <v>75</v>
      </c>
      <c r="B146" s="5"/>
      <c r="C146" s="9">
        <v>3.1</v>
      </c>
      <c r="D146" s="6"/>
      <c r="E146" s="9"/>
      <c r="F146" s="6"/>
    </row>
    <row r="147" spans="1:6" x14ac:dyDescent="0.2">
      <c r="A147" s="9" t="s">
        <v>76</v>
      </c>
      <c r="B147" s="5"/>
      <c r="C147" s="9">
        <v>0.39</v>
      </c>
      <c r="D147" s="6"/>
      <c r="E147" s="9"/>
      <c r="F147" s="6"/>
    </row>
    <row r="148" spans="1:6" x14ac:dyDescent="0.2">
      <c r="A148" s="9" t="s">
        <v>77</v>
      </c>
      <c r="B148" s="5"/>
      <c r="C148" s="9">
        <v>1.55</v>
      </c>
      <c r="D148" s="6"/>
      <c r="E148" s="9"/>
      <c r="F148" s="6"/>
    </row>
    <row r="149" spans="1:6" x14ac:dyDescent="0.2">
      <c r="A149" s="8" t="s">
        <v>78</v>
      </c>
      <c r="B149" s="5"/>
      <c r="C149" s="8">
        <v>0</v>
      </c>
      <c r="D149" s="6"/>
      <c r="E149" s="8"/>
      <c r="F149" s="6"/>
    </row>
    <row r="150" spans="1:6" x14ac:dyDescent="0.2">
      <c r="A150" s="9" t="s">
        <v>79</v>
      </c>
      <c r="B150" s="5"/>
      <c r="C150" s="9">
        <v>4</v>
      </c>
      <c r="D150" s="6"/>
      <c r="E150" s="9"/>
      <c r="F150" s="6"/>
    </row>
    <row r="151" spans="1:6" x14ac:dyDescent="0.2">
      <c r="A151" s="9" t="s">
        <v>80</v>
      </c>
      <c r="B151" s="5"/>
      <c r="C151" s="9">
        <v>1.7</v>
      </c>
      <c r="D151" s="6"/>
      <c r="E151" s="9"/>
      <c r="F151" s="6"/>
    </row>
    <row r="152" spans="1:6" x14ac:dyDescent="0.2">
      <c r="A152" s="9" t="s">
        <v>81</v>
      </c>
      <c r="B152" s="5"/>
      <c r="C152" s="9">
        <v>0.08</v>
      </c>
      <c r="D152" s="6"/>
      <c r="E152" s="9"/>
      <c r="F152" s="6"/>
    </row>
    <row r="153" spans="1:6" x14ac:dyDescent="0.2">
      <c r="A153" s="9" t="s">
        <v>82</v>
      </c>
      <c r="B153" s="5"/>
      <c r="C153" s="9">
        <f>15+12.5</f>
        <v>27.5</v>
      </c>
      <c r="D153" s="6"/>
      <c r="E153" s="9"/>
      <c r="F153" s="6"/>
    </row>
    <row r="154" spans="1:6" x14ac:dyDescent="0.2">
      <c r="A154" s="9" t="s">
        <v>83</v>
      </c>
      <c r="B154" s="5"/>
      <c r="C154" s="9">
        <v>14</v>
      </c>
      <c r="D154" s="6"/>
      <c r="E154" s="9"/>
      <c r="F154" s="6"/>
    </row>
    <row r="155" spans="1:6" x14ac:dyDescent="0.2">
      <c r="A155" s="9" t="s">
        <v>84</v>
      </c>
      <c r="B155" s="5"/>
      <c r="C155" s="9">
        <v>0.45</v>
      </c>
      <c r="D155" s="6"/>
      <c r="E155" s="9"/>
      <c r="F155" s="6"/>
    </row>
    <row r="156" spans="1:6" x14ac:dyDescent="0.2">
      <c r="A156" s="9" t="s">
        <v>14</v>
      </c>
      <c r="B156" s="5"/>
      <c r="C156" s="9">
        <v>0</v>
      </c>
      <c r="D156" s="6"/>
      <c r="E156" s="9"/>
      <c r="F156" s="6"/>
    </row>
    <row r="157" spans="1:6" x14ac:dyDescent="0.2">
      <c r="A157" s="9" t="s">
        <v>85</v>
      </c>
      <c r="B157" s="5"/>
      <c r="C157" s="9">
        <v>0.7</v>
      </c>
      <c r="D157" s="6"/>
      <c r="E157" s="9"/>
      <c r="F157" s="6"/>
    </row>
    <row r="158" spans="1:6" x14ac:dyDescent="0.2">
      <c r="A158" s="9" t="s">
        <v>86</v>
      </c>
      <c r="B158" s="5"/>
      <c r="C158" s="9">
        <v>0</v>
      </c>
      <c r="D158" s="6"/>
      <c r="E158" s="9"/>
      <c r="F158" s="6"/>
    </row>
    <row r="159" spans="1:6" x14ac:dyDescent="0.2">
      <c r="A159" s="9" t="s">
        <v>87</v>
      </c>
      <c r="B159" s="5"/>
      <c r="C159" s="9">
        <v>0.3</v>
      </c>
      <c r="D159" s="6"/>
      <c r="E159" s="9"/>
      <c r="F159" s="6"/>
    </row>
    <row r="160" spans="1:6" x14ac:dyDescent="0.2">
      <c r="A160" s="9" t="s">
        <v>88</v>
      </c>
      <c r="B160" s="5"/>
      <c r="C160" s="9">
        <v>0</v>
      </c>
      <c r="D160" s="6"/>
      <c r="E160" s="9"/>
      <c r="F160" s="6"/>
    </row>
    <row r="161" spans="1:6" x14ac:dyDescent="0.2">
      <c r="A161" s="9" t="s">
        <v>89</v>
      </c>
      <c r="B161" s="5"/>
      <c r="C161" s="9">
        <v>0</v>
      </c>
      <c r="D161" s="6"/>
      <c r="E161" s="9"/>
      <c r="F161" s="6"/>
    </row>
    <row r="162" spans="1:6" x14ac:dyDescent="0.2">
      <c r="A162" s="9" t="s">
        <v>90</v>
      </c>
      <c r="B162" s="5"/>
      <c r="C162" s="9">
        <v>3.7999999999999999E-2</v>
      </c>
      <c r="D162" s="6"/>
      <c r="E162" s="9"/>
      <c r="F162" s="6"/>
    </row>
    <row r="163" spans="1:6" x14ac:dyDescent="0.2">
      <c r="A163" s="6"/>
      <c r="B163" s="9"/>
      <c r="C163" s="9"/>
      <c r="D163" s="6"/>
      <c r="E163" s="9"/>
      <c r="F163" s="6"/>
    </row>
    <row r="164" spans="1:6" x14ac:dyDescent="0.2">
      <c r="A164" s="6"/>
      <c r="B164" s="9"/>
      <c r="C164" s="9"/>
      <c r="D164" s="6"/>
      <c r="E164" s="9"/>
      <c r="F164" s="6"/>
    </row>
    <row r="165" spans="1:6" x14ac:dyDescent="0.2">
      <c r="A165" s="6"/>
      <c r="B165" s="9"/>
      <c r="C165" s="2"/>
      <c r="D165" s="5"/>
      <c r="E165" s="2"/>
      <c r="F165" s="6"/>
    </row>
    <row r="166" spans="1:6" x14ac:dyDescent="0.2">
      <c r="A166" s="6"/>
      <c r="B166" s="14" t="s">
        <v>91</v>
      </c>
      <c r="C166" s="15">
        <f>SUM(C79:C165)+SUM(C67:C75)</f>
        <v>277.822</v>
      </c>
      <c r="D166" s="5"/>
      <c r="E166" s="9"/>
      <c r="F166" s="6"/>
    </row>
  </sheetData>
  <mergeCells count="5">
    <mergeCell ref="A7:G7"/>
    <mergeCell ref="A8:C8"/>
    <mergeCell ref="D8:G8"/>
    <mergeCell ref="A65:D65"/>
    <mergeCell ref="A76:D76"/>
  </mergeCell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dcterms:created xsi:type="dcterms:W3CDTF">2000-11-16T18:39:59Z</dcterms:created>
  <dcterms:modified xsi:type="dcterms:W3CDTF">2023-09-16T18:00:01Z</dcterms:modified>
</cp:coreProperties>
</file>