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591475-D37A-456F-8540-2414D78ED7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0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9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<sst xmlns="http://schemas.openxmlformats.org/spreadsheetml/2006/main" count="34" uniqueCount="32">
  <si>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</si>
  <si>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</si>
  <si>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SUBJECT:   Gas Sales and Purchase Contract #3949, as amended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</si>
  <si>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</si>
  <si>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</si>
  <si>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</si>
  <si>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</si>
  <si>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</si>
  <si>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</si>
  <si>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</si>
  <si>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</si>
  <si>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</si>
  <si>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</si>
  <si>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</si>
  <si>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</si>
  <si>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</si>
  <si>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</si>
  <si>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</si>
  <si>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</si>
  <si>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</si>
  <si>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</si>
  <si>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</si>
  <si>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</si>
  <si>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</si>
  <si>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</si>
  <si>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</si>
  <si>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</si>
  <si>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</si>
  <si>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</si>
  <si>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</si>
  <si>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MINHPLN00.xls</t>
  </si>
  <si>
    <t>TO:   Janet Wallis, Daren Farmer, Ami Chokshi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</si>
</sst>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H24" sqref="H24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30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 t="s">
        <v>28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 t="s">
        <v>2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26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7"/>
      <c r="B12" s="7"/>
      <c r="C12" s="8" t="s">
        <v>3</v>
      </c>
      <c r="D12" s="7"/>
      <c r="E12" s="8" t="s">
        <v>4</v>
      </c>
      <c r="F12" s="7"/>
      <c r="G12" s="8" t="s">
        <v>4</v>
      </c>
      <c r="H12" s="7"/>
      <c r="I12" s="1"/>
      <c r="J12" s="1"/>
      <c r="K12" s="1"/>
    </row>
    <row r="13" spans="1:11" x14ac:dyDescent="0.2">
      <c r="A13" s="7" t="s">
        <v>25</v>
      </c>
      <c r="B13" s="7"/>
      <c r="C13" s="8" t="s">
        <v>5</v>
      </c>
      <c r="D13" s="7"/>
      <c r="E13" s="8" t="s">
        <v>6</v>
      </c>
      <c r="F13" s="7"/>
      <c r="G13" s="8" t="s">
        <v>7</v>
      </c>
      <c r="H13" s="7"/>
      <c r="I13" s="1"/>
      <c r="J13" s="1"/>
      <c r="K13" s="1"/>
    </row>
    <row r="14" spans="1:11" x14ac:dyDescent="0.2">
      <c r="A14" s="7"/>
      <c r="B14" s="7"/>
      <c r="C14" s="7"/>
      <c r="D14" s="7"/>
      <c r="E14" s="8" t="s">
        <v>8</v>
      </c>
      <c r="F14" s="7"/>
      <c r="G14" s="8" t="s">
        <v>8</v>
      </c>
      <c r="H14" s="7"/>
      <c r="I14" s="1"/>
      <c r="J14" s="1"/>
      <c r="K14" s="1"/>
    </row>
    <row r="15" spans="1:11" x14ac:dyDescent="0.2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7" t="s">
        <v>9</v>
      </c>
      <c r="B16" s="1"/>
      <c r="C16" s="5">
        <v>36516</v>
      </c>
      <c r="D16" s="1"/>
      <c r="E16" s="6">
        <v>25000</v>
      </c>
      <c r="F16" s="6"/>
      <c r="G16" s="6">
        <f>E16*31</f>
        <v>775000</v>
      </c>
      <c r="H16" s="1"/>
      <c r="I16" s="1"/>
      <c r="J16" s="1"/>
      <c r="K16" s="1"/>
    </row>
    <row r="17" spans="1:11" x14ac:dyDescent="0.2">
      <c r="A17" s="7" t="s">
        <v>10</v>
      </c>
      <c r="B17" s="1"/>
      <c r="C17" s="5">
        <v>36551</v>
      </c>
      <c r="D17" s="1"/>
      <c r="E17" s="6">
        <v>25000</v>
      </c>
      <c r="F17" s="6"/>
      <c r="G17" s="6">
        <f>+E17*29</f>
        <v>725000</v>
      </c>
      <c r="H17" s="1"/>
      <c r="I17" s="1"/>
      <c r="J17" s="1"/>
      <c r="K17" s="1"/>
    </row>
    <row r="18" spans="1:11" x14ac:dyDescent="0.2">
      <c r="A18" s="7" t="s">
        <v>11</v>
      </c>
      <c r="B18" s="1"/>
      <c r="C18" s="5">
        <v>36579</v>
      </c>
      <c r="D18" s="1"/>
      <c r="E18" s="6">
        <v>25000</v>
      </c>
      <c r="F18" s="6"/>
      <c r="G18" s="6">
        <f>E18*31</f>
        <v>775000</v>
      </c>
      <c r="H18" s="1"/>
      <c r="I18" s="1"/>
      <c r="J18" s="1"/>
      <c r="K18" s="1"/>
    </row>
    <row r="19" spans="1:11" x14ac:dyDescent="0.2">
      <c r="A19" s="7" t="s">
        <v>12</v>
      </c>
      <c r="B19" s="1"/>
      <c r="C19" s="5">
        <v>36612</v>
      </c>
      <c r="D19" s="1"/>
      <c r="E19" s="6">
        <v>20000</v>
      </c>
      <c r="F19" s="6"/>
      <c r="G19" s="6">
        <f>E19*30</f>
        <v>600000</v>
      </c>
      <c r="H19" s="1"/>
      <c r="I19" s="1"/>
      <c r="J19" s="1"/>
      <c r="K19" s="1"/>
    </row>
    <row r="20" spans="1:11" x14ac:dyDescent="0.2">
      <c r="A20" s="7" t="s">
        <v>13</v>
      </c>
      <c r="B20" s="1"/>
      <c r="C20" s="5">
        <v>36641</v>
      </c>
      <c r="D20" s="1"/>
      <c r="E20" s="6">
        <v>40000</v>
      </c>
      <c r="F20" s="6"/>
      <c r="G20" s="6">
        <f>40000*31</f>
        <v>1240000</v>
      </c>
      <c r="H20" s="1"/>
      <c r="I20" s="1"/>
      <c r="J20" s="1"/>
      <c r="K20" s="1"/>
    </row>
    <row r="21" spans="1:11" x14ac:dyDescent="0.2">
      <c r="A21" s="7" t="s">
        <v>14</v>
      </c>
      <c r="B21" s="1"/>
      <c r="C21" s="5">
        <v>36669</v>
      </c>
      <c r="D21" s="1"/>
      <c r="E21" s="6">
        <v>65000</v>
      </c>
      <c r="F21" s="6"/>
      <c r="G21" s="6">
        <f>65000*30</f>
        <v>1950000</v>
      </c>
      <c r="H21" s="1"/>
      <c r="I21" s="1"/>
      <c r="J21" s="1"/>
      <c r="K21" s="1"/>
    </row>
    <row r="22" spans="1:11" x14ac:dyDescent="0.2">
      <c r="A22" s="7" t="s">
        <v>15</v>
      </c>
      <c r="B22" s="1"/>
      <c r="C22" s="5">
        <v>36700</v>
      </c>
      <c r="D22" s="1"/>
      <c r="E22" s="6">
        <v>65000</v>
      </c>
      <c r="F22" s="6"/>
      <c r="G22" s="6">
        <f>65000*31</f>
        <v>2015000</v>
      </c>
      <c r="H22" s="1"/>
      <c r="I22" s="1"/>
      <c r="J22" s="1"/>
      <c r="K22" s="1"/>
    </row>
    <row r="23" spans="1:11" x14ac:dyDescent="0.2">
      <c r="A23" s="7" t="s">
        <v>16</v>
      </c>
      <c r="B23" s="1"/>
      <c r="C23" s="5">
        <v>36731</v>
      </c>
      <c r="D23" s="1"/>
      <c r="E23" s="6">
        <v>65000</v>
      </c>
      <c r="F23" s="6"/>
      <c r="G23" s="6">
        <f>65000*31</f>
        <v>2015000</v>
      </c>
      <c r="H23" s="1"/>
      <c r="I23" s="1"/>
      <c r="J23" s="1"/>
      <c r="K23" s="1"/>
    </row>
    <row r="24" spans="1:11" x14ac:dyDescent="0.2">
      <c r="A24" s="7" t="s">
        <v>17</v>
      </c>
      <c r="B24" s="1"/>
      <c r="C24" s="5">
        <v>36763</v>
      </c>
      <c r="D24" s="1"/>
      <c r="E24" s="6">
        <v>20000</v>
      </c>
      <c r="F24" s="6"/>
      <c r="G24" s="6">
        <v>600000</v>
      </c>
      <c r="H24" s="1"/>
      <c r="I24" s="1"/>
      <c r="J24" s="1"/>
      <c r="K24" s="1"/>
    </row>
    <row r="25" spans="1:11" x14ac:dyDescent="0.2">
      <c r="A25" s="7" t="s">
        <v>18</v>
      </c>
      <c r="B25" s="1"/>
      <c r="C25" s="5"/>
      <c r="D25" s="1"/>
      <c r="E25" s="6"/>
      <c r="F25" s="6"/>
      <c r="G25" s="6"/>
      <c r="H25" s="1"/>
      <c r="I25" s="1"/>
      <c r="J25" s="1"/>
      <c r="K25" s="1"/>
    </row>
    <row r="26" spans="1:11" x14ac:dyDescent="0.2">
      <c r="A26" s="7" t="s">
        <v>19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">
      <c r="A27" s="7" t="s">
        <v>20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7" t="s">
        <v>21</v>
      </c>
      <c r="G29" s="10">
        <f>SUM(G16:G28)</f>
        <v>10695000</v>
      </c>
      <c r="H29" s="6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Jan Havlíček</cp:lastModifiedBy>
  <cp:lastPrinted>2000-06-23T20:22:18Z</cp:lastPrinted>
  <dcterms:created xsi:type="dcterms:W3CDTF">1998-02-26T16:54:24Z</dcterms:created>
  <dcterms:modified xsi:type="dcterms:W3CDTF">2023-09-16T18:33:17Z</dcterms:modified>
</cp:coreProperties>
</file>