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8D1FE4-F749-4741-B9BF-D28CE0C0F4BD}" xr6:coauthVersionLast="47" xr6:coauthVersionMax="47" xr10:uidLastSave="{00000000-0000-0000-0000-000000000000}"/>
  <bookViews>
    <workbookView xWindow="-120" yWindow="-120" windowWidth="38640" windowHeight="15720"/>
  </bookViews>
  <sheets>
    <sheet name="Noms" sheetId="2" r:id="rId1"/>
  </sheets>
  <definedNames>
    <definedName name="_xlnm.Print_Area" localSheetId="0">Noms!$A$1:$J$36</definedName>
  </definedNames>
  <calcPr calcId="0"/>
</workbook>
</file>

<file path=xl/calcChain.xml><?xml version="1.0" encoding="utf-8"?>
<calcChain xmlns="http://schemas.openxmlformats.org/spreadsheetml/2006/main">
  <c r="H16" i="2" l="1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D35" i="2"/>
  <c r="H35" i="2"/>
  <c r="J35" i="2"/>
</calcChain>
</file>

<file path=xl/sharedStrings.xml><?xml version="1.0" encoding="utf-8"?>
<sst xmlns="http://schemas.openxmlformats.org/spreadsheetml/2006/main" count="47" uniqueCount="42">
  <si>
    <t>TO:</t>
  </si>
  <si>
    <t>ENRON NORTH AMERICA</t>
  </si>
  <si>
    <t>FAX:</t>
  </si>
  <si>
    <t>E-MAIL:</t>
  </si>
  <si>
    <t>PHONE:</t>
  </si>
  <si>
    <t>(713) 853-9272</t>
  </si>
  <si>
    <t>(713) 646-2391</t>
  </si>
  <si>
    <t>FROM:</t>
  </si>
  <si>
    <t>JAN SVAJIAN</t>
  </si>
  <si>
    <t>DEVON ENERGY CORPORATION</t>
  </si>
  <si>
    <t>(405) 552-8163</t>
  </si>
  <si>
    <t>(405) 552-4664</t>
  </si>
  <si>
    <t>jan.svajian@dvn.com</t>
  </si>
  <si>
    <t>Baird Colby Sat #3 (K-332)</t>
  </si>
  <si>
    <t>Baird CLFK Colby (90289)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</si>
  <si>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</si>
  <si>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</si>
  <si>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</si>
  <si>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</si>
  <si>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</si>
  <si>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</si>
  <si>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</si>
  <si>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</si>
  <si>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</si>
  <si>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</si>
  <si>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</si>
  <si>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</si>
  <si>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</si>
  <si>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</si>
  <si>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CDP NAME &amp; METER NUMBER</t>
  </si>
  <si>
    <t>VOLUME</t>
  </si>
  <si>
    <t>AVAILABLE</t>
  </si>
  <si>
    <t>DBQ</t>
  </si>
  <si>
    <t>%</t>
  </si>
  <si>
    <t>EXCESS</t>
  </si>
  <si>
    <t>AMOUNT</t>
  </si>
  <si>
    <t>Baird #1381 (90353</t>
  </si>
  <si>
    <t>KEYSTONE PLANT TAILGATE MMBTU/D</t>
  </si>
  <si>
    <t>Effective Date</t>
  </si>
  <si>
    <t>AMI CHOKSHI</t>
  </si>
  <si>
    <t>ami.chokshi@enron.com</t>
  </si>
  <si>
    <t>SKEU Bass Operated Holt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</si>
</sst>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9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15" fontId="1" fillId="0" borderId="0" xfId="0" applyNumberFormat="1" applyFont="1" applyAlignment="1">
      <alignment horizontal="center"/>
    </xf>
    <xf numFmtId="0" fontId="2" fillId="0" borderId="0" xfId="0" applyFont="1" applyBorder="1"/>
    <xf numFmtId="3" fontId="2" fillId="0" borderId="0" xfId="0" applyNumberFormat="1" applyFont="1" applyBorder="1"/>
    <xf numFmtId="9" fontId="2" fillId="0" borderId="1" xfId="0" applyNumberFormat="1" applyFont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abSelected="1" topLeftCell="A2" workbookViewId="0">
      <selection activeCell="B4" sqref="B4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5.75" x14ac:dyDescent="0.25">
      <c r="A4" s="1" t="s">
        <v>0</v>
      </c>
      <c r="B4" s="1" t="s">
        <v>39</v>
      </c>
      <c r="C4" s="1"/>
      <c r="D4" s="9" t="s">
        <v>38</v>
      </c>
      <c r="E4" s="2"/>
      <c r="F4" s="2"/>
      <c r="G4" s="1" t="s">
        <v>4</v>
      </c>
      <c r="H4" s="1" t="s">
        <v>5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5.75" x14ac:dyDescent="0.25">
      <c r="A5" s="1"/>
      <c r="B5" s="1" t="s">
        <v>1</v>
      </c>
      <c r="C5" s="1"/>
      <c r="D5" s="9">
        <v>36692</v>
      </c>
      <c r="E5" s="2"/>
      <c r="F5" s="2"/>
      <c r="G5" s="1" t="s">
        <v>2</v>
      </c>
      <c r="H5" s="1" t="s">
        <v>6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5.75" x14ac:dyDescent="0.25">
      <c r="A6" s="2"/>
      <c r="B6" s="2"/>
      <c r="C6" s="2"/>
      <c r="D6" s="2"/>
      <c r="E6" s="2"/>
      <c r="F6" s="2"/>
      <c r="G6" s="1" t="s">
        <v>3</v>
      </c>
      <c r="H6" s="1" t="s">
        <v>40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5.75" x14ac:dyDescent="0.25">
      <c r="A7" s="2"/>
      <c r="B7" s="2"/>
      <c r="C7" s="2"/>
      <c r="D7" s="2"/>
      <c r="E7" s="2"/>
      <c r="F7" s="2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75" x14ac:dyDescent="0.25">
      <c r="A8" s="2"/>
      <c r="B8" s="2"/>
      <c r="C8" s="2"/>
      <c r="D8" s="2"/>
      <c r="E8" s="2"/>
      <c r="F8" s="2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.75" x14ac:dyDescent="0.25">
      <c r="A9" s="1" t="s">
        <v>7</v>
      </c>
      <c r="B9" s="1" t="s">
        <v>8</v>
      </c>
      <c r="C9" s="1"/>
      <c r="D9" s="1"/>
      <c r="E9" s="2"/>
      <c r="F9" s="2"/>
      <c r="G9" s="1" t="s">
        <v>4</v>
      </c>
      <c r="H9" s="1" t="s">
        <v>10</v>
      </c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.75" x14ac:dyDescent="0.25">
      <c r="A10" s="1"/>
      <c r="B10" s="1" t="s">
        <v>9</v>
      </c>
      <c r="C10" s="1"/>
      <c r="D10" s="1"/>
      <c r="E10" s="2"/>
      <c r="F10" s="2"/>
      <c r="G10" s="1" t="s">
        <v>2</v>
      </c>
      <c r="H10" s="1" t="s">
        <v>11</v>
      </c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.75" x14ac:dyDescent="0.25">
      <c r="A11" s="2"/>
      <c r="B11" s="2"/>
      <c r="C11" s="2"/>
      <c r="D11" s="2"/>
      <c r="E11" s="2"/>
      <c r="F11" s="2"/>
      <c r="G11" s="1" t="s">
        <v>3</v>
      </c>
      <c r="H11" s="1" t="s">
        <v>12</v>
      </c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.75" x14ac:dyDescent="0.25">
      <c r="A12" s="2"/>
      <c r="B12" s="2"/>
      <c r="C12" s="2"/>
      <c r="D12" s="2"/>
      <c r="E12" s="2"/>
      <c r="F12" s="2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5.75" x14ac:dyDescent="0.25">
      <c r="A13" s="2"/>
      <c r="B13" s="2"/>
      <c r="C13" s="2"/>
      <c r="D13" s="3" t="s">
        <v>30</v>
      </c>
      <c r="E13" s="2"/>
      <c r="F13" s="3" t="s">
        <v>32</v>
      </c>
      <c r="G13" s="2"/>
      <c r="H13" s="3" t="s">
        <v>32</v>
      </c>
      <c r="I13" s="2"/>
      <c r="J13" s="3" t="s">
        <v>34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5.75" x14ac:dyDescent="0.25">
      <c r="A14" s="2"/>
      <c r="B14" s="3" t="s">
        <v>29</v>
      </c>
      <c r="C14" s="2"/>
      <c r="D14" s="3" t="s">
        <v>31</v>
      </c>
      <c r="E14" s="2"/>
      <c r="F14" s="3" t="s">
        <v>33</v>
      </c>
      <c r="G14" s="2"/>
      <c r="H14" s="3" t="s">
        <v>31</v>
      </c>
      <c r="I14" s="2"/>
      <c r="J14" s="3" t="s">
        <v>35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" x14ac:dyDescent="0.2">
      <c r="A16" s="2"/>
      <c r="B16" s="2" t="s">
        <v>14</v>
      </c>
      <c r="C16" s="2"/>
      <c r="D16" s="5">
        <v>933.25</v>
      </c>
      <c r="E16" s="2"/>
      <c r="F16" s="4">
        <v>0.75</v>
      </c>
      <c r="G16" s="2"/>
      <c r="H16" s="5">
        <f>D16*F16</f>
        <v>699.9375</v>
      </c>
      <c r="I16" s="2"/>
      <c r="J16" s="5">
        <f>D16-H16</f>
        <v>233.3125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x14ac:dyDescent="0.2">
      <c r="A17" s="2"/>
      <c r="B17" s="2" t="s">
        <v>13</v>
      </c>
      <c r="C17" s="2"/>
      <c r="D17" s="5">
        <v>104</v>
      </c>
      <c r="E17" s="2"/>
      <c r="F17" s="4">
        <v>0.75</v>
      </c>
      <c r="G17" s="2"/>
      <c r="H17" s="5">
        <f t="shared" ref="H17:H31" si="0">D17*F17</f>
        <v>78</v>
      </c>
      <c r="I17" s="2"/>
      <c r="J17" s="5">
        <f t="shared" ref="J17:J31" si="1">D17-H17</f>
        <v>26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" x14ac:dyDescent="0.2">
      <c r="A18" s="2"/>
      <c r="B18" s="2" t="s">
        <v>15</v>
      </c>
      <c r="C18" s="2"/>
      <c r="D18" s="5">
        <v>91</v>
      </c>
      <c r="E18" s="2"/>
      <c r="F18" s="4">
        <v>0.75</v>
      </c>
      <c r="G18" s="2"/>
      <c r="H18" s="5">
        <f t="shared" si="0"/>
        <v>68.25</v>
      </c>
      <c r="I18" s="2"/>
      <c r="J18" s="5">
        <f t="shared" si="1"/>
        <v>22.75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" x14ac:dyDescent="0.2">
      <c r="A19" s="2"/>
      <c r="B19" s="2" t="s">
        <v>16</v>
      </c>
      <c r="C19" s="2"/>
      <c r="D19" s="5">
        <v>87.75</v>
      </c>
      <c r="E19" s="2"/>
      <c r="F19" s="4">
        <v>0.75</v>
      </c>
      <c r="G19" s="2"/>
      <c r="H19" s="5">
        <f t="shared" si="0"/>
        <v>65.8125</v>
      </c>
      <c r="I19" s="2"/>
      <c r="J19" s="5">
        <f t="shared" si="1"/>
        <v>21.9375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5" x14ac:dyDescent="0.2">
      <c r="A20" s="2"/>
      <c r="B20" s="2" t="s">
        <v>17</v>
      </c>
      <c r="C20" s="2"/>
      <c r="D20" s="5">
        <v>7032.1305599999987</v>
      </c>
      <c r="E20" s="2"/>
      <c r="F20" s="4">
        <v>0.75</v>
      </c>
      <c r="G20" s="2"/>
      <c r="H20" s="5">
        <f t="shared" si="0"/>
        <v>5274.0979199999992</v>
      </c>
      <c r="I20" s="2"/>
      <c r="J20" s="5">
        <f t="shared" si="1"/>
        <v>1758.0326399999994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 x14ac:dyDescent="0.2">
      <c r="A21" s="2"/>
      <c r="B21" s="2" t="s">
        <v>18</v>
      </c>
      <c r="C21" s="2"/>
      <c r="D21" s="5">
        <v>365.625</v>
      </c>
      <c r="E21" s="2"/>
      <c r="F21" s="4">
        <v>0.75</v>
      </c>
      <c r="G21" s="2"/>
      <c r="H21" s="5">
        <f t="shared" si="0"/>
        <v>274.21875</v>
      </c>
      <c r="I21" s="2"/>
      <c r="J21" s="5">
        <f t="shared" si="1"/>
        <v>91.40625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" x14ac:dyDescent="0.2">
      <c r="A22" s="2"/>
      <c r="B22" s="2" t="s">
        <v>19</v>
      </c>
      <c r="C22" s="2"/>
      <c r="D22" s="5">
        <v>406.25</v>
      </c>
      <c r="E22" s="2"/>
      <c r="F22" s="4">
        <v>0.75</v>
      </c>
      <c r="G22" s="2"/>
      <c r="H22" s="5">
        <f t="shared" si="0"/>
        <v>304.6875</v>
      </c>
      <c r="I22" s="2"/>
      <c r="J22" s="5">
        <f t="shared" si="1"/>
        <v>101.5625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" x14ac:dyDescent="0.2">
      <c r="A23" s="2"/>
      <c r="B23" s="2" t="s">
        <v>20</v>
      </c>
      <c r="C23" s="2"/>
      <c r="D23" s="5">
        <v>195</v>
      </c>
      <c r="E23" s="2"/>
      <c r="F23" s="4">
        <v>0.75</v>
      </c>
      <c r="G23" s="2"/>
      <c r="H23" s="5">
        <f t="shared" si="0"/>
        <v>146.25</v>
      </c>
      <c r="I23" s="2"/>
      <c r="J23" s="5">
        <f t="shared" si="1"/>
        <v>48.75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" x14ac:dyDescent="0.2">
      <c r="A24" s="2"/>
      <c r="B24" s="2" t="s">
        <v>21</v>
      </c>
      <c r="C24" s="2"/>
      <c r="D24" s="5">
        <v>357.5</v>
      </c>
      <c r="E24" s="2"/>
      <c r="F24" s="4">
        <v>0.75</v>
      </c>
      <c r="G24" s="2"/>
      <c r="H24" s="5">
        <f t="shared" si="0"/>
        <v>268.125</v>
      </c>
      <c r="I24" s="2"/>
      <c r="J24" s="5">
        <f t="shared" si="1"/>
        <v>89.375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" x14ac:dyDescent="0.2">
      <c r="A25" s="2"/>
      <c r="B25" s="2" t="s">
        <v>22</v>
      </c>
      <c r="C25" s="2"/>
      <c r="D25" s="5">
        <v>403</v>
      </c>
      <c r="E25" s="2"/>
      <c r="F25" s="4">
        <v>0.75</v>
      </c>
      <c r="G25" s="2"/>
      <c r="H25" s="5">
        <f t="shared" si="0"/>
        <v>302.25</v>
      </c>
      <c r="I25" s="2"/>
      <c r="J25" s="5">
        <f t="shared" si="1"/>
        <v>100.75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" x14ac:dyDescent="0.2">
      <c r="A26" s="2"/>
      <c r="B26" s="2" t="s">
        <v>23</v>
      </c>
      <c r="C26" s="2"/>
      <c r="D26" s="5">
        <v>282.75</v>
      </c>
      <c r="E26" s="2"/>
      <c r="F26" s="4">
        <v>0.75</v>
      </c>
      <c r="G26" s="2"/>
      <c r="H26" s="5">
        <f t="shared" si="0"/>
        <v>212.0625</v>
      </c>
      <c r="I26" s="2"/>
      <c r="J26" s="5">
        <f t="shared" si="1"/>
        <v>70.6875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5" x14ac:dyDescent="0.2">
      <c r="A27" s="2"/>
      <c r="B27" s="2" t="s">
        <v>24</v>
      </c>
      <c r="C27" s="2"/>
      <c r="D27" s="5">
        <v>362.59470000000005</v>
      </c>
      <c r="E27" s="2"/>
      <c r="F27" s="4">
        <v>0.75</v>
      </c>
      <c r="G27" s="2"/>
      <c r="H27" s="5">
        <f t="shared" si="0"/>
        <v>271.94602500000002</v>
      </c>
      <c r="I27" s="2"/>
      <c r="J27" s="5">
        <f t="shared" si="1"/>
        <v>90.648675000000026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5" x14ac:dyDescent="0.2">
      <c r="A28" s="2"/>
      <c r="B28" s="2" t="s">
        <v>25</v>
      </c>
      <c r="C28" s="2"/>
      <c r="D28" s="5">
        <v>380.25</v>
      </c>
      <c r="E28" s="2"/>
      <c r="F28" s="4">
        <v>0.75</v>
      </c>
      <c r="G28" s="2"/>
      <c r="H28" s="5">
        <f t="shared" si="0"/>
        <v>285.1875</v>
      </c>
      <c r="I28" s="2"/>
      <c r="J28" s="5">
        <f t="shared" si="1"/>
        <v>95.0625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5" x14ac:dyDescent="0.2">
      <c r="A29" s="2"/>
      <c r="B29" s="2" t="s">
        <v>26</v>
      </c>
      <c r="C29" s="2"/>
      <c r="D29" s="5">
        <v>520</v>
      </c>
      <c r="E29" s="2"/>
      <c r="F29" s="4">
        <v>0.75</v>
      </c>
      <c r="G29" s="2"/>
      <c r="H29" s="5">
        <f t="shared" si="0"/>
        <v>390</v>
      </c>
      <c r="I29" s="2"/>
      <c r="J29" s="5">
        <f t="shared" si="1"/>
        <v>130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5" x14ac:dyDescent="0.2">
      <c r="A30" s="2"/>
      <c r="B30" s="2" t="s">
        <v>27</v>
      </c>
      <c r="C30" s="2"/>
      <c r="D30" s="5">
        <v>745.46875</v>
      </c>
      <c r="E30" s="2"/>
      <c r="F30" s="4">
        <v>0.75</v>
      </c>
      <c r="G30" s="2"/>
      <c r="H30" s="5">
        <f t="shared" si="0"/>
        <v>559.1015625</v>
      </c>
      <c r="I30" s="2"/>
      <c r="J30" s="5">
        <f t="shared" si="1"/>
        <v>186.3671875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5" x14ac:dyDescent="0.2">
      <c r="A31" s="2"/>
      <c r="B31" s="2" t="s">
        <v>28</v>
      </c>
      <c r="C31" s="2"/>
      <c r="D31" s="5">
        <v>150.60379749999998</v>
      </c>
      <c r="E31" s="2"/>
      <c r="F31" s="4">
        <v>0.75</v>
      </c>
      <c r="G31" s="2"/>
      <c r="H31" s="5">
        <f t="shared" si="0"/>
        <v>112.95284812499999</v>
      </c>
      <c r="I31" s="2"/>
      <c r="J31" s="5">
        <f t="shared" si="1"/>
        <v>37.650949374999996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5" x14ac:dyDescent="0.2">
      <c r="A32" s="2"/>
      <c r="B32" s="10" t="s">
        <v>36</v>
      </c>
      <c r="C32" s="10"/>
      <c r="D32" s="11">
        <v>325</v>
      </c>
      <c r="E32" s="10"/>
      <c r="F32" s="13">
        <v>0.75</v>
      </c>
      <c r="G32" s="10"/>
      <c r="H32" s="11">
        <f>D32*F32</f>
        <v>243.75</v>
      </c>
      <c r="I32" s="10"/>
      <c r="J32" s="11">
        <f>D32-H32</f>
        <v>81.25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" x14ac:dyDescent="0.2">
      <c r="A33" s="2"/>
      <c r="B33" s="6" t="s">
        <v>41</v>
      </c>
      <c r="C33" s="6"/>
      <c r="D33" s="7">
        <v>1025</v>
      </c>
      <c r="E33" s="10"/>
      <c r="F33" s="12">
        <v>0.75</v>
      </c>
      <c r="G33" s="6"/>
      <c r="H33" s="7">
        <f>D33*F33</f>
        <v>768.75</v>
      </c>
      <c r="I33" s="6"/>
      <c r="J33" s="7">
        <f>D33-H33</f>
        <v>256.25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5.75" x14ac:dyDescent="0.25">
      <c r="A35" s="2"/>
      <c r="B35" s="1" t="s">
        <v>37</v>
      </c>
      <c r="C35" s="2"/>
      <c r="D35" s="8">
        <f>SUM(D16:D33)</f>
        <v>13767.172807499997</v>
      </c>
      <c r="E35" s="2"/>
      <c r="F35" s="2"/>
      <c r="G35" s="2"/>
      <c r="H35" s="8">
        <f>SUM(H16:H33)</f>
        <v>10325.379605624999</v>
      </c>
      <c r="I35" s="2"/>
      <c r="J35" s="8">
        <f>SUM(J16:J33)</f>
        <v>3441.7932018749993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5" x14ac:dyDescent="0.2">
      <c r="A37" s="2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Noms</vt:lpstr>
      <vt:lpstr>Noms!Print_Area</vt:lpstr>
    </vt:vector>
  </TitlesOfParts>
  <Company>Devon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glasst</dc:creator>
  <cp:lastModifiedBy>Jan Havlíček</cp:lastModifiedBy>
  <cp:lastPrinted>2000-06-09T13:43:28Z</cp:lastPrinted>
  <dcterms:created xsi:type="dcterms:W3CDTF">1999-10-20T18:38:04Z</dcterms:created>
  <dcterms:modified xsi:type="dcterms:W3CDTF">2023-09-16T18:58:15Z</dcterms:modified>
</cp:coreProperties>
</file>