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FE24A0-4796-4BA9-AC8F-E09CBBBF5A12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N10" i="1" l="1"/>
  <c r="N11" i="1"/>
  <c r="N12" i="1"/>
  <c r="N13" i="1"/>
  <c r="D14" i="1"/>
  <c r="E14" i="1"/>
  <c r="F14" i="1"/>
  <c r="G14" i="1"/>
  <c r="H14" i="1"/>
  <c r="I14" i="1"/>
  <c r="J14" i="1"/>
  <c r="K14" i="1"/>
  <c r="L14" i="1"/>
  <c r="N14" i="1"/>
  <c r="D15" i="1"/>
  <c r="E15" i="1"/>
  <c r="F15" i="1"/>
  <c r="G15" i="1"/>
  <c r="H15" i="1"/>
  <c r="I15" i="1"/>
  <c r="J15" i="1"/>
  <c r="K15" i="1"/>
  <c r="L15" i="1"/>
  <c r="N15" i="1"/>
  <c r="D16" i="1"/>
  <c r="E16" i="1"/>
  <c r="F16" i="1"/>
  <c r="G16" i="1"/>
  <c r="H16" i="1"/>
  <c r="I16" i="1"/>
  <c r="J16" i="1"/>
  <c r="K16" i="1"/>
  <c r="L16" i="1"/>
  <c r="N16" i="1"/>
  <c r="D19" i="1"/>
  <c r="E19" i="1"/>
  <c r="F19" i="1"/>
  <c r="G19" i="1"/>
  <c r="H19" i="1"/>
  <c r="I19" i="1"/>
  <c r="J19" i="1"/>
  <c r="K19" i="1"/>
  <c r="L19" i="1"/>
  <c r="N19" i="1"/>
  <c r="D22" i="1"/>
  <c r="E22" i="1"/>
  <c r="F22" i="1"/>
  <c r="G22" i="1"/>
  <c r="H22" i="1"/>
  <c r="I22" i="1"/>
  <c r="J22" i="1"/>
  <c r="K22" i="1"/>
  <c r="L22" i="1"/>
  <c r="N22" i="1"/>
  <c r="N24" i="1"/>
  <c r="D27" i="1"/>
  <c r="E27" i="1"/>
  <c r="F27" i="1"/>
  <c r="G27" i="1"/>
  <c r="H27" i="1"/>
  <c r="I27" i="1"/>
  <c r="J27" i="1"/>
  <c r="K27" i="1"/>
  <c r="L27" i="1"/>
  <c r="N27" i="1"/>
  <c r="N32" i="1"/>
  <c r="D33" i="1"/>
  <c r="E33" i="1"/>
  <c r="F33" i="1"/>
  <c r="G33" i="1"/>
  <c r="H33" i="1"/>
  <c r="I33" i="1"/>
  <c r="J33" i="1"/>
  <c r="K33" i="1"/>
  <c r="L33" i="1"/>
  <c r="N33" i="1"/>
  <c r="N34" i="1"/>
  <c r="N35" i="1"/>
  <c r="N36" i="1"/>
  <c r="D37" i="1"/>
  <c r="E37" i="1"/>
  <c r="F37" i="1"/>
  <c r="G37" i="1"/>
  <c r="H37" i="1"/>
  <c r="I37" i="1"/>
  <c r="J37" i="1"/>
  <c r="K37" i="1"/>
  <c r="L37" i="1"/>
  <c r="N37" i="1"/>
  <c r="D39" i="1"/>
  <c r="E39" i="1"/>
  <c r="F39" i="1"/>
  <c r="G39" i="1"/>
  <c r="H39" i="1"/>
  <c r="I39" i="1"/>
  <c r="J39" i="1"/>
  <c r="K39" i="1"/>
  <c r="L39" i="1"/>
  <c r="N39" i="1"/>
  <c r="D41" i="1"/>
  <c r="E41" i="1"/>
  <c r="F41" i="1"/>
  <c r="G41" i="1"/>
  <c r="H41" i="1"/>
  <c r="I41" i="1"/>
  <c r="J41" i="1"/>
  <c r="K41" i="1"/>
  <c r="L41" i="1"/>
  <c r="N41" i="1"/>
  <c r="N44" i="1"/>
  <c r="N45" i="1"/>
  <c r="N46" i="1"/>
  <c r="D47" i="1"/>
  <c r="E47" i="1"/>
  <c r="F47" i="1"/>
  <c r="G47" i="1"/>
  <c r="H47" i="1"/>
  <c r="I47" i="1"/>
  <c r="J47" i="1"/>
  <c r="K47" i="1"/>
  <c r="L47" i="1"/>
  <c r="N47" i="1"/>
  <c r="N48" i="1"/>
  <c r="N49" i="1"/>
  <c r="N50" i="1"/>
  <c r="D52" i="1"/>
  <c r="E52" i="1"/>
  <c r="F52" i="1"/>
  <c r="G52" i="1"/>
  <c r="H52" i="1"/>
  <c r="I52" i="1"/>
  <c r="J52" i="1"/>
  <c r="K52" i="1"/>
  <c r="L52" i="1"/>
  <c r="N52" i="1"/>
  <c r="N54" i="1"/>
  <c r="N55" i="1"/>
  <c r="N56" i="1"/>
  <c r="D58" i="1"/>
  <c r="E58" i="1"/>
  <c r="F58" i="1"/>
  <c r="G58" i="1"/>
  <c r="H58" i="1"/>
  <c r="I58" i="1"/>
  <c r="J58" i="1"/>
  <c r="K58" i="1"/>
  <c r="L58" i="1"/>
  <c r="N58" i="1"/>
  <c r="D60" i="1"/>
  <c r="E60" i="1"/>
  <c r="F60" i="1"/>
  <c r="G60" i="1"/>
  <c r="H60" i="1"/>
  <c r="I60" i="1"/>
  <c r="J60" i="1"/>
  <c r="K60" i="1"/>
  <c r="L60" i="1"/>
  <c r="N60" i="1"/>
  <c r="N63" i="1"/>
  <c r="N64" i="1"/>
  <c r="N65" i="1"/>
  <c r="D67" i="1"/>
  <c r="E67" i="1"/>
  <c r="F67" i="1"/>
  <c r="G67" i="1"/>
  <c r="H67" i="1"/>
  <c r="I67" i="1"/>
  <c r="J67" i="1"/>
  <c r="K67" i="1"/>
  <c r="L67" i="1"/>
  <c r="N67" i="1"/>
  <c r="N70" i="1"/>
  <c r="N71" i="1"/>
  <c r="D73" i="1"/>
  <c r="E73" i="1"/>
  <c r="F73" i="1"/>
  <c r="G73" i="1"/>
  <c r="H73" i="1"/>
  <c r="I73" i="1"/>
  <c r="J73" i="1"/>
  <c r="K73" i="1"/>
  <c r="L73" i="1"/>
  <c r="N73" i="1"/>
  <c r="D75" i="1"/>
  <c r="E75" i="1"/>
  <c r="F75" i="1"/>
  <c r="G75" i="1"/>
  <c r="H75" i="1"/>
  <c r="I75" i="1"/>
  <c r="J75" i="1"/>
  <c r="K75" i="1"/>
  <c r="L75" i="1"/>
  <c r="N75" i="1"/>
  <c r="D77" i="1"/>
  <c r="E77" i="1"/>
  <c r="F77" i="1"/>
  <c r="G77" i="1"/>
  <c r="H77" i="1"/>
  <c r="I77" i="1"/>
  <c r="J77" i="1"/>
  <c r="K77" i="1"/>
  <c r="L77" i="1"/>
  <c r="N77" i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<sst xmlns="http://schemas.openxmlformats.org/spreadsheetml/2006/main" count="112" uniqueCount="81">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</sst>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workbookViewId="0"/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2" width="14.85546875" customWidth="1"/>
    <col min="13" max="13" width="2" customWidth="1"/>
    <col min="14" max="14" width="18.5703125" style="40" customWidth="1"/>
  </cols>
  <sheetData>
    <row r="1" spans="1:14" ht="23.25" x14ac:dyDescent="0.35">
      <c r="C1" s="10" t="s">
        <v>23</v>
      </c>
    </row>
    <row r="2" spans="1:14" x14ac:dyDescent="0.2">
      <c r="C2" s="8" t="s">
        <v>32</v>
      </c>
    </row>
    <row r="3" spans="1:14" x14ac:dyDescent="0.2">
      <c r="C3" s="8" t="s">
        <v>50</v>
      </c>
    </row>
    <row r="5" spans="1:14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8" x14ac:dyDescent="0.25">
      <c r="D6" s="9"/>
      <c r="E6" s="9"/>
      <c r="F6" s="9"/>
      <c r="G6" s="9"/>
      <c r="H6" s="9"/>
      <c r="I6" s="9"/>
      <c r="J6" s="9"/>
      <c r="K6" s="9"/>
      <c r="L6" s="9"/>
    </row>
    <row r="7" spans="1:14" ht="18" x14ac:dyDescent="0.25">
      <c r="A7" s="11" t="s">
        <v>24</v>
      </c>
      <c r="C7" s="24" t="s">
        <v>51</v>
      </c>
      <c r="D7" s="12">
        <v>36800</v>
      </c>
      <c r="E7" s="12">
        <v>36801</v>
      </c>
      <c r="F7" s="12">
        <v>36802</v>
      </c>
      <c r="G7" s="12">
        <v>36803</v>
      </c>
      <c r="H7" s="12">
        <v>36804</v>
      </c>
      <c r="I7" s="12">
        <v>36805</v>
      </c>
      <c r="J7" s="12">
        <v>36806</v>
      </c>
      <c r="K7" s="12">
        <v>36807</v>
      </c>
      <c r="L7" s="12">
        <v>36808</v>
      </c>
      <c r="M7" s="12">
        <v>36421</v>
      </c>
    </row>
    <row r="8" spans="1:14" ht="18" x14ac:dyDescent="0.25">
      <c r="D8" s="9"/>
      <c r="E8" s="9"/>
      <c r="F8" s="9"/>
      <c r="G8" s="9"/>
      <c r="H8" s="9"/>
      <c r="I8" s="9"/>
      <c r="J8" s="9"/>
      <c r="K8" s="9"/>
      <c r="L8" s="9"/>
    </row>
    <row r="9" spans="1:14" x14ac:dyDescent="0.2">
      <c r="A9" s="8" t="s">
        <v>20</v>
      </c>
    </row>
    <row r="10" spans="1:14" x14ac:dyDescent="0.2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N10" s="42">
        <f t="shared" ref="N10:N16" si="0">SUM(D10:M10)</f>
        <v>585000</v>
      </c>
    </row>
    <row r="11" spans="1:14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0"/>
        <v>45000</v>
      </c>
    </row>
    <row r="12" spans="1:14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0"/>
        <v>36000</v>
      </c>
    </row>
    <row r="13" spans="1:14" x14ac:dyDescent="0.2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N13" s="42">
        <f t="shared" si="0"/>
        <v>18000</v>
      </c>
    </row>
    <row r="14" spans="1:14" x14ac:dyDescent="0.2">
      <c r="A14" s="2" t="s">
        <v>58</v>
      </c>
      <c r="B14" t="s">
        <v>62</v>
      </c>
      <c r="D14" s="27">
        <f t="shared" ref="D14:L14" si="1">+D36+D55+D56</f>
        <v>10800</v>
      </c>
      <c r="E14" s="27">
        <f t="shared" si="1"/>
        <v>10800</v>
      </c>
      <c r="F14" s="27">
        <f t="shared" si="1"/>
        <v>10800</v>
      </c>
      <c r="G14" s="27">
        <f t="shared" si="1"/>
        <v>10800</v>
      </c>
      <c r="H14" s="27">
        <f t="shared" si="1"/>
        <v>10800</v>
      </c>
      <c r="I14" s="27">
        <f t="shared" si="1"/>
        <v>10800</v>
      </c>
      <c r="J14" s="27">
        <f t="shared" si="1"/>
        <v>10800</v>
      </c>
      <c r="K14" s="27">
        <f t="shared" si="1"/>
        <v>10800</v>
      </c>
      <c r="L14" s="27">
        <f t="shared" si="1"/>
        <v>10800</v>
      </c>
      <c r="N14" s="42">
        <f t="shared" si="0"/>
        <v>97200</v>
      </c>
    </row>
    <row r="15" spans="1:14" x14ac:dyDescent="0.2">
      <c r="A15">
        <v>980073</v>
      </c>
      <c r="B15" t="s">
        <v>48</v>
      </c>
      <c r="D15" s="27">
        <f t="shared" ref="D15:L15" si="2">SUM(D63:D65)</f>
        <v>2500</v>
      </c>
      <c r="E15" s="27">
        <f t="shared" si="2"/>
        <v>2500</v>
      </c>
      <c r="F15" s="27">
        <f t="shared" si="2"/>
        <v>2500</v>
      </c>
      <c r="G15" s="27">
        <f t="shared" si="2"/>
        <v>2500</v>
      </c>
      <c r="H15" s="27">
        <f t="shared" si="2"/>
        <v>2500</v>
      </c>
      <c r="I15" s="27">
        <f t="shared" si="2"/>
        <v>2500</v>
      </c>
      <c r="J15" s="27">
        <f t="shared" si="2"/>
        <v>7000</v>
      </c>
      <c r="K15" s="27">
        <f t="shared" si="2"/>
        <v>16500</v>
      </c>
      <c r="L15" s="27">
        <f t="shared" si="2"/>
        <v>13200</v>
      </c>
      <c r="N15" s="42">
        <f t="shared" si="0"/>
        <v>51700</v>
      </c>
    </row>
    <row r="16" spans="1:14" x14ac:dyDescent="0.2">
      <c r="A16" s="13" t="s">
        <v>26</v>
      </c>
      <c r="D16" s="28">
        <f t="shared" ref="D16:L16" si="3">SUM(D10:D15)</f>
        <v>89300</v>
      </c>
      <c r="E16" s="28">
        <f t="shared" si="3"/>
        <v>89300</v>
      </c>
      <c r="F16" s="28">
        <f t="shared" si="3"/>
        <v>89300</v>
      </c>
      <c r="G16" s="28">
        <f t="shared" si="3"/>
        <v>89300</v>
      </c>
      <c r="H16" s="28">
        <f t="shared" si="3"/>
        <v>89300</v>
      </c>
      <c r="I16" s="28">
        <f t="shared" si="3"/>
        <v>89300</v>
      </c>
      <c r="J16" s="28">
        <f t="shared" si="3"/>
        <v>93800</v>
      </c>
      <c r="K16" s="28">
        <f t="shared" si="3"/>
        <v>103300</v>
      </c>
      <c r="L16" s="28">
        <f t="shared" si="3"/>
        <v>100000</v>
      </c>
      <c r="N16" s="43">
        <f t="shared" si="0"/>
        <v>832900</v>
      </c>
    </row>
    <row r="17" spans="1:15" x14ac:dyDescent="0.2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8">
        <v>70000</v>
      </c>
      <c r="N18" s="42"/>
    </row>
    <row r="19" spans="1:15" x14ac:dyDescent="0.2">
      <c r="A19" s="13" t="s">
        <v>27</v>
      </c>
      <c r="D19" s="28">
        <f t="shared" ref="D19:L19" si="4">SUM(D18)</f>
        <v>70000</v>
      </c>
      <c r="E19" s="28">
        <f t="shared" si="4"/>
        <v>70000</v>
      </c>
      <c r="F19" s="28">
        <f t="shared" si="4"/>
        <v>70000</v>
      </c>
      <c r="G19" s="28">
        <f t="shared" si="4"/>
        <v>70000</v>
      </c>
      <c r="H19" s="28">
        <f t="shared" si="4"/>
        <v>70000</v>
      </c>
      <c r="I19" s="28">
        <f t="shared" si="4"/>
        <v>70000</v>
      </c>
      <c r="J19" s="28">
        <f t="shared" si="4"/>
        <v>70000</v>
      </c>
      <c r="K19" s="28">
        <f t="shared" si="4"/>
        <v>70000</v>
      </c>
      <c r="L19" s="28">
        <f t="shared" si="4"/>
        <v>70000</v>
      </c>
      <c r="N19" s="43">
        <f>SUM(D19:M19)</f>
        <v>630000</v>
      </c>
    </row>
    <row r="20" spans="1:15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">
      <c r="A22" s="13" t="s">
        <v>74</v>
      </c>
      <c r="D22" s="28">
        <f t="shared" ref="D22:L22" si="5">SUM(D21)</f>
        <v>1000</v>
      </c>
      <c r="E22" s="28">
        <f t="shared" si="5"/>
        <v>1000</v>
      </c>
      <c r="F22" s="28">
        <f t="shared" si="5"/>
        <v>1000</v>
      </c>
      <c r="G22" s="28">
        <f t="shared" si="5"/>
        <v>1000</v>
      </c>
      <c r="H22" s="28">
        <f t="shared" si="5"/>
        <v>1000</v>
      </c>
      <c r="I22" s="28">
        <f t="shared" si="5"/>
        <v>1000</v>
      </c>
      <c r="J22" s="28">
        <f t="shared" si="5"/>
        <v>1000</v>
      </c>
      <c r="K22" s="28">
        <f t="shared" si="5"/>
        <v>1000</v>
      </c>
      <c r="L22" s="28">
        <f t="shared" si="5"/>
        <v>1000</v>
      </c>
      <c r="N22" s="43">
        <f>SUM(D22:M22)</f>
        <v>9000</v>
      </c>
    </row>
    <row r="23" spans="1:15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" thickBot="1" x14ac:dyDescent="0.35">
      <c r="A27" s="16" t="s">
        <v>25</v>
      </c>
      <c r="B27" s="17"/>
      <c r="C27" s="17"/>
      <c r="D27" s="30">
        <f t="shared" ref="D27:L27" si="6">D16+D19+D22+D24</f>
        <v>160300</v>
      </c>
      <c r="E27" s="30">
        <f t="shared" si="6"/>
        <v>160300</v>
      </c>
      <c r="F27" s="30">
        <f t="shared" si="6"/>
        <v>160300</v>
      </c>
      <c r="G27" s="30">
        <f t="shared" si="6"/>
        <v>160300</v>
      </c>
      <c r="H27" s="30">
        <f t="shared" si="6"/>
        <v>160300</v>
      </c>
      <c r="I27" s="30">
        <f t="shared" si="6"/>
        <v>160300</v>
      </c>
      <c r="J27" s="30">
        <f t="shared" si="6"/>
        <v>164800</v>
      </c>
      <c r="K27" s="30">
        <f t="shared" si="6"/>
        <v>174300</v>
      </c>
      <c r="L27" s="30">
        <f t="shared" si="6"/>
        <v>171000</v>
      </c>
      <c r="N27" s="45">
        <f>N16+N19</f>
        <v>1462900</v>
      </c>
    </row>
    <row r="28" spans="1:15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7">SUM(D32:M32)</f>
        <v>8190</v>
      </c>
    </row>
    <row r="33" spans="1:15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8">4000+0+2500+4000</f>
        <v>10500</v>
      </c>
      <c r="F33" s="27">
        <f t="shared" si="8"/>
        <v>10500</v>
      </c>
      <c r="G33" s="27">
        <f t="shared" si="8"/>
        <v>10500</v>
      </c>
      <c r="H33" s="27">
        <f t="shared" si="8"/>
        <v>10500</v>
      </c>
      <c r="I33" s="27">
        <f t="shared" si="8"/>
        <v>10500</v>
      </c>
      <c r="J33" s="27">
        <f t="shared" si="8"/>
        <v>10500</v>
      </c>
      <c r="K33" s="27">
        <f t="shared" si="8"/>
        <v>10500</v>
      </c>
      <c r="L33" s="27">
        <f t="shared" si="8"/>
        <v>10500</v>
      </c>
      <c r="N33" s="42">
        <f t="shared" si="7"/>
        <v>94500</v>
      </c>
    </row>
    <row r="34" spans="1:15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7"/>
        <v>0</v>
      </c>
    </row>
    <row r="35" spans="1:15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7"/>
        <v>2250</v>
      </c>
    </row>
    <row r="36" spans="1:15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7"/>
        <v>0</v>
      </c>
    </row>
    <row r="37" spans="1:15" x14ac:dyDescent="0.2">
      <c r="A37" s="2"/>
      <c r="B37" s="13" t="s">
        <v>31</v>
      </c>
      <c r="C37" s="13"/>
      <c r="D37" s="28">
        <f t="shared" ref="D37:L37" si="9">SUM(D32:D36)</f>
        <v>11660</v>
      </c>
      <c r="E37" s="28">
        <f t="shared" si="9"/>
        <v>11660</v>
      </c>
      <c r="F37" s="28">
        <f t="shared" si="9"/>
        <v>11660</v>
      </c>
      <c r="G37" s="28">
        <f t="shared" si="9"/>
        <v>11660</v>
      </c>
      <c r="H37" s="28">
        <f t="shared" si="9"/>
        <v>11660</v>
      </c>
      <c r="I37" s="28">
        <f t="shared" si="9"/>
        <v>11660</v>
      </c>
      <c r="J37" s="28">
        <f t="shared" si="9"/>
        <v>11660</v>
      </c>
      <c r="K37" s="28">
        <f t="shared" si="9"/>
        <v>11660</v>
      </c>
      <c r="L37" s="28">
        <f t="shared" si="9"/>
        <v>11660</v>
      </c>
      <c r="N37" s="43">
        <f t="shared" si="7"/>
        <v>104940</v>
      </c>
    </row>
    <row r="38" spans="1:15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">
      <c r="A39" s="2" t="s">
        <v>33</v>
      </c>
      <c r="B39" t="s">
        <v>65</v>
      </c>
      <c r="C39" s="2" t="s">
        <v>38</v>
      </c>
      <c r="D39" s="32">
        <f t="shared" ref="D39:L39" si="10">D27-D37-D60-D67-D73</f>
        <v>83750</v>
      </c>
      <c r="E39" s="32">
        <f t="shared" si="10"/>
        <v>83750</v>
      </c>
      <c r="F39" s="32">
        <f t="shared" si="10"/>
        <v>83750</v>
      </c>
      <c r="G39" s="32">
        <f t="shared" si="10"/>
        <v>83750</v>
      </c>
      <c r="H39" s="32">
        <f t="shared" si="10"/>
        <v>83750</v>
      </c>
      <c r="I39" s="32">
        <f t="shared" si="10"/>
        <v>83750</v>
      </c>
      <c r="J39" s="32">
        <f t="shared" si="10"/>
        <v>83750</v>
      </c>
      <c r="K39" s="32">
        <f t="shared" si="10"/>
        <v>83750</v>
      </c>
      <c r="L39" s="32">
        <f t="shared" si="10"/>
        <v>83750</v>
      </c>
      <c r="N39" s="42">
        <f>SUM(D39:M39)</f>
        <v>753750</v>
      </c>
    </row>
    <row r="40" spans="1:15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75" x14ac:dyDescent="0.25">
      <c r="A41" s="3" t="s">
        <v>6</v>
      </c>
      <c r="B41" s="4"/>
      <c r="C41" s="4"/>
      <c r="D41" s="33">
        <f t="shared" ref="D41:L41" si="11">D37+D39</f>
        <v>95410</v>
      </c>
      <c r="E41" s="33">
        <f t="shared" si="11"/>
        <v>95410</v>
      </c>
      <c r="F41" s="33">
        <f t="shared" si="11"/>
        <v>95410</v>
      </c>
      <c r="G41" s="33">
        <f t="shared" si="11"/>
        <v>95410</v>
      </c>
      <c r="H41" s="33">
        <f t="shared" si="11"/>
        <v>95410</v>
      </c>
      <c r="I41" s="33">
        <f t="shared" si="11"/>
        <v>95410</v>
      </c>
      <c r="J41" s="33">
        <f t="shared" si="11"/>
        <v>95410</v>
      </c>
      <c r="K41" s="33">
        <f t="shared" si="11"/>
        <v>95410</v>
      </c>
      <c r="L41" s="33">
        <f t="shared" si="11"/>
        <v>95410</v>
      </c>
      <c r="N41" s="42">
        <f>SUM(D41:M41)</f>
        <v>858690</v>
      </c>
    </row>
    <row r="42" spans="1:15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2">SUM(D44:M44)</f>
        <v>810</v>
      </c>
    </row>
    <row r="45" spans="1:15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2"/>
        <v>0</v>
      </c>
    </row>
    <row r="46" spans="1:15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2"/>
        <v>189000</v>
      </c>
    </row>
    <row r="47" spans="1:15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3">7000+2000</f>
        <v>9000</v>
      </c>
      <c r="F47" s="27">
        <f t="shared" si="13"/>
        <v>9000</v>
      </c>
      <c r="G47" s="27">
        <f t="shared" si="13"/>
        <v>9000</v>
      </c>
      <c r="H47" s="27">
        <f t="shared" si="13"/>
        <v>9000</v>
      </c>
      <c r="I47" s="27">
        <f t="shared" si="13"/>
        <v>9000</v>
      </c>
      <c r="J47" s="27">
        <f t="shared" si="13"/>
        <v>9000</v>
      </c>
      <c r="K47" s="27">
        <f t="shared" si="13"/>
        <v>9000</v>
      </c>
      <c r="L47" s="27">
        <f t="shared" si="13"/>
        <v>9000</v>
      </c>
      <c r="N47" s="42">
        <f t="shared" si="12"/>
        <v>81000</v>
      </c>
    </row>
    <row r="48" spans="1:15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2"/>
        <v>63000</v>
      </c>
    </row>
    <row r="49" spans="1:15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2"/>
        <v>4500</v>
      </c>
    </row>
    <row r="50" spans="1:15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2"/>
        <v>0</v>
      </c>
    </row>
    <row r="51" spans="1:15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">
      <c r="A52" s="1" t="s">
        <v>11</v>
      </c>
      <c r="D52" s="34">
        <f t="shared" ref="D52:L52" si="14">SUM(D44:D51)</f>
        <v>37590</v>
      </c>
      <c r="E52" s="34">
        <f t="shared" si="14"/>
        <v>37590</v>
      </c>
      <c r="F52" s="34">
        <f t="shared" si="14"/>
        <v>37590</v>
      </c>
      <c r="G52" s="34">
        <f t="shared" si="14"/>
        <v>37590</v>
      </c>
      <c r="H52" s="34">
        <f t="shared" si="14"/>
        <v>37590</v>
      </c>
      <c r="I52" s="34">
        <f t="shared" si="14"/>
        <v>37590</v>
      </c>
      <c r="J52" s="34">
        <f t="shared" si="14"/>
        <v>37590</v>
      </c>
      <c r="K52" s="34">
        <f t="shared" si="14"/>
        <v>37590</v>
      </c>
      <c r="L52" s="34">
        <f t="shared" si="14"/>
        <v>37590</v>
      </c>
      <c r="N52" s="42">
        <f>SUM(D52:M52)</f>
        <v>338310</v>
      </c>
    </row>
    <row r="53" spans="1:15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">
      <c r="A58" s="1" t="s">
        <v>14</v>
      </c>
      <c r="D58" s="34">
        <f t="shared" ref="D58:L58" si="15">SUM(D54:D57)</f>
        <v>14800</v>
      </c>
      <c r="E58" s="34">
        <f t="shared" si="15"/>
        <v>14800</v>
      </c>
      <c r="F58" s="34">
        <f t="shared" si="15"/>
        <v>14800</v>
      </c>
      <c r="G58" s="34">
        <f t="shared" si="15"/>
        <v>14800</v>
      </c>
      <c r="H58" s="34">
        <f t="shared" si="15"/>
        <v>14800</v>
      </c>
      <c r="I58" s="34">
        <f t="shared" si="15"/>
        <v>14800</v>
      </c>
      <c r="J58" s="34">
        <f t="shared" si="15"/>
        <v>14800</v>
      </c>
      <c r="K58" s="34">
        <f t="shared" si="15"/>
        <v>14800</v>
      </c>
      <c r="L58" s="34">
        <f t="shared" si="15"/>
        <v>14800</v>
      </c>
      <c r="N58" s="42">
        <f>SUM(D58:M58)</f>
        <v>133200</v>
      </c>
    </row>
    <row r="59" spans="1:15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75" x14ac:dyDescent="0.25">
      <c r="A60" s="3" t="s">
        <v>15</v>
      </c>
      <c r="B60" s="4"/>
      <c r="C60" s="4"/>
      <c r="D60" s="33">
        <f t="shared" ref="D60:L60" si="16">D52+D58</f>
        <v>52390</v>
      </c>
      <c r="E60" s="33">
        <f t="shared" si="16"/>
        <v>52390</v>
      </c>
      <c r="F60" s="33">
        <f t="shared" si="16"/>
        <v>52390</v>
      </c>
      <c r="G60" s="33">
        <f t="shared" si="16"/>
        <v>52390</v>
      </c>
      <c r="H60" s="33">
        <f t="shared" si="16"/>
        <v>52390</v>
      </c>
      <c r="I60" s="33">
        <f t="shared" si="16"/>
        <v>52390</v>
      </c>
      <c r="J60" s="33">
        <f t="shared" si="16"/>
        <v>52390</v>
      </c>
      <c r="K60" s="33">
        <f t="shared" si="16"/>
        <v>52390</v>
      </c>
      <c r="L60" s="33">
        <f t="shared" si="16"/>
        <v>52390</v>
      </c>
      <c r="N60" s="42">
        <f>SUM(D60:M60)</f>
        <v>471510</v>
      </c>
    </row>
    <row r="61" spans="1:15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N63" s="42">
        <f>SUM(D63:M63)</f>
        <v>6700</v>
      </c>
    </row>
    <row r="64" spans="1:15" x14ac:dyDescent="0.2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6000</v>
      </c>
      <c r="K64" s="39">
        <v>15000</v>
      </c>
      <c r="L64" s="39">
        <v>12000</v>
      </c>
      <c r="N64" s="42">
        <f>SUM(D64:M64)</f>
        <v>45000</v>
      </c>
    </row>
    <row r="65" spans="1:15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N65" s="42">
        <f>SUM(D65:M65)</f>
        <v>0</v>
      </c>
    </row>
    <row r="66" spans="1:15" x14ac:dyDescent="0.2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75" x14ac:dyDescent="0.25">
      <c r="A67" s="3" t="s">
        <v>17</v>
      </c>
      <c r="B67" s="5"/>
      <c r="C67" s="5"/>
      <c r="D67" s="33">
        <f t="shared" ref="D67:L67" si="17">SUM(D63:D66)</f>
        <v>2500</v>
      </c>
      <c r="E67" s="33">
        <f t="shared" si="17"/>
        <v>2500</v>
      </c>
      <c r="F67" s="33">
        <f t="shared" si="17"/>
        <v>2500</v>
      </c>
      <c r="G67" s="33">
        <f t="shared" si="17"/>
        <v>2500</v>
      </c>
      <c r="H67" s="33">
        <f t="shared" si="17"/>
        <v>2500</v>
      </c>
      <c r="I67" s="33">
        <f t="shared" si="17"/>
        <v>2500</v>
      </c>
      <c r="J67" s="33">
        <f t="shared" si="17"/>
        <v>7000</v>
      </c>
      <c r="K67" s="33">
        <f t="shared" si="17"/>
        <v>16500</v>
      </c>
      <c r="L67" s="33">
        <f t="shared" si="17"/>
        <v>13200</v>
      </c>
      <c r="N67" s="42">
        <f>SUM(D67:M67)</f>
        <v>51700</v>
      </c>
    </row>
    <row r="68" spans="1:15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75" x14ac:dyDescent="0.25">
      <c r="A73" s="3" t="s">
        <v>19</v>
      </c>
      <c r="B73" s="5"/>
      <c r="C73" s="5"/>
      <c r="D73" s="33">
        <f t="shared" ref="D73:L73" si="18">SUM(D70:D72)</f>
        <v>10000</v>
      </c>
      <c r="E73" s="33">
        <f t="shared" si="18"/>
        <v>10000</v>
      </c>
      <c r="F73" s="33">
        <f t="shared" si="18"/>
        <v>10000</v>
      </c>
      <c r="G73" s="33">
        <f t="shared" si="18"/>
        <v>10000</v>
      </c>
      <c r="H73" s="33">
        <f t="shared" si="18"/>
        <v>10000</v>
      </c>
      <c r="I73" s="33">
        <f t="shared" si="18"/>
        <v>10000</v>
      </c>
      <c r="J73" s="33">
        <f t="shared" si="18"/>
        <v>10000</v>
      </c>
      <c r="K73" s="33">
        <f t="shared" si="18"/>
        <v>10000</v>
      </c>
      <c r="L73" s="33">
        <f t="shared" si="18"/>
        <v>10000</v>
      </c>
      <c r="N73" s="42">
        <f>SUM(D73:M73)</f>
        <v>90000</v>
      </c>
    </row>
    <row r="74" spans="1:15" x14ac:dyDescent="0.2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" thickBot="1" x14ac:dyDescent="0.35">
      <c r="A75" s="16" t="s">
        <v>28</v>
      </c>
      <c r="B75" s="18"/>
      <c r="C75" s="18"/>
      <c r="D75" s="35">
        <f t="shared" ref="D75:L75" si="19">D73+D67+D60+D41</f>
        <v>160300</v>
      </c>
      <c r="E75" s="35">
        <f t="shared" si="19"/>
        <v>160300</v>
      </c>
      <c r="F75" s="35">
        <f t="shared" si="19"/>
        <v>160300</v>
      </c>
      <c r="G75" s="35">
        <f t="shared" si="19"/>
        <v>160300</v>
      </c>
      <c r="H75" s="35">
        <f t="shared" si="19"/>
        <v>160300</v>
      </c>
      <c r="I75" s="35">
        <f t="shared" si="19"/>
        <v>160300</v>
      </c>
      <c r="J75" s="35">
        <f t="shared" si="19"/>
        <v>164800</v>
      </c>
      <c r="K75" s="35">
        <f t="shared" si="19"/>
        <v>174300</v>
      </c>
      <c r="L75" s="35">
        <f t="shared" si="19"/>
        <v>171000</v>
      </c>
      <c r="N75" s="46">
        <f>SUM(D75:M75)</f>
        <v>1471900</v>
      </c>
    </row>
    <row r="76" spans="1:15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5" thickBot="1" x14ac:dyDescent="0.25">
      <c r="A77" s="19" t="s">
        <v>30</v>
      </c>
      <c r="B77" s="20"/>
      <c r="C77" s="20"/>
      <c r="D77" s="36">
        <f t="shared" ref="D77:L77" si="20">D75-D27</f>
        <v>0</v>
      </c>
      <c r="E77" s="36">
        <f t="shared" si="20"/>
        <v>0</v>
      </c>
      <c r="F77" s="36">
        <f t="shared" si="20"/>
        <v>0</v>
      </c>
      <c r="G77" s="36">
        <f t="shared" si="20"/>
        <v>0</v>
      </c>
      <c r="H77" s="36">
        <f t="shared" si="20"/>
        <v>0</v>
      </c>
      <c r="I77" s="36">
        <f t="shared" si="20"/>
        <v>0</v>
      </c>
      <c r="J77" s="36">
        <f t="shared" si="20"/>
        <v>0</v>
      </c>
      <c r="K77" s="36">
        <f t="shared" si="20"/>
        <v>0</v>
      </c>
      <c r="L77" s="36">
        <f t="shared" si="20"/>
        <v>0</v>
      </c>
      <c r="N77" s="47">
        <f>SUM(D77:M77)</f>
        <v>0</v>
      </c>
    </row>
    <row r="78" spans="1:15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49"/>
    </row>
    <row r="82" spans="1:14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49"/>
    </row>
    <row r="83" spans="1:14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N83" s="49"/>
    </row>
    <row r="84" spans="1:14" x14ac:dyDescent="0.2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2000-08-31T15:02:30Z</cp:lastPrinted>
  <dcterms:created xsi:type="dcterms:W3CDTF">1999-06-11T18:07:23Z</dcterms:created>
  <dcterms:modified xsi:type="dcterms:W3CDTF">2023-09-16T19:12:22Z</dcterms:modified>
</cp:coreProperties>
</file>