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4858BC-AB1C-4EDD-ABF2-149B44FBE39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4" i="1" l="1"/>
  <c r="E4" i="1"/>
  <c r="I4" i="1"/>
  <c r="L4" i="1"/>
  <c r="M4" i="1"/>
  <c r="P4" i="1"/>
  <c r="Q4" i="1"/>
  <c r="D5" i="1"/>
  <c r="E5" i="1"/>
  <c r="I5" i="1"/>
  <c r="L5" i="1"/>
  <c r="M5" i="1"/>
  <c r="P5" i="1"/>
  <c r="Q5" i="1"/>
  <c r="D6" i="1"/>
  <c r="E6" i="1"/>
  <c r="I6" i="1"/>
  <c r="M6" i="1"/>
  <c r="P6" i="1"/>
  <c r="Q6" i="1"/>
  <c r="D7" i="1"/>
  <c r="E7" i="1"/>
  <c r="H7" i="1"/>
  <c r="I7" i="1"/>
  <c r="L7" i="1"/>
  <c r="M7" i="1"/>
  <c r="P7" i="1"/>
  <c r="Q7" i="1"/>
  <c r="D8" i="1"/>
  <c r="E8" i="1"/>
  <c r="H8" i="1"/>
  <c r="I8" i="1"/>
  <c r="L8" i="1"/>
  <c r="M8" i="1"/>
  <c r="P8" i="1"/>
  <c r="Q8" i="1"/>
  <c r="D9" i="1"/>
  <c r="E9" i="1"/>
  <c r="H9" i="1"/>
  <c r="I9" i="1"/>
  <c r="L9" i="1"/>
  <c r="M9" i="1"/>
  <c r="P9" i="1"/>
  <c r="Q9" i="1"/>
  <c r="D10" i="1"/>
  <c r="E10" i="1"/>
  <c r="H10" i="1"/>
  <c r="I10" i="1"/>
  <c r="L10" i="1"/>
  <c r="M10" i="1"/>
  <c r="P10" i="1"/>
  <c r="Q10" i="1"/>
  <c r="D11" i="1"/>
  <c r="E11" i="1"/>
  <c r="H11" i="1"/>
  <c r="I11" i="1"/>
  <c r="L11" i="1"/>
  <c r="M11" i="1"/>
  <c r="P11" i="1"/>
  <c r="Q11" i="1"/>
  <c r="D12" i="1"/>
  <c r="E12" i="1"/>
  <c r="H12" i="1"/>
  <c r="I12" i="1"/>
  <c r="L12" i="1"/>
  <c r="M12" i="1"/>
  <c r="P12" i="1"/>
  <c r="Q12" i="1"/>
  <c r="D13" i="1"/>
  <c r="E13" i="1"/>
  <c r="H13" i="1"/>
  <c r="I13" i="1"/>
  <c r="L13" i="1"/>
  <c r="M13" i="1"/>
  <c r="P13" i="1"/>
  <c r="Q13" i="1"/>
  <c r="D14" i="1"/>
  <c r="E14" i="1"/>
  <c r="H14" i="1"/>
  <c r="I14" i="1"/>
  <c r="L14" i="1"/>
  <c r="M14" i="1"/>
  <c r="P14" i="1"/>
  <c r="Q14" i="1"/>
  <c r="D15" i="1"/>
  <c r="E15" i="1"/>
  <c r="H15" i="1"/>
  <c r="I15" i="1"/>
  <c r="L15" i="1"/>
  <c r="M15" i="1"/>
  <c r="P15" i="1"/>
  <c r="Q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</calcChain>
</file>

<file path=xl/comments1.xml><?xml version="1.0" encoding="utf-8"?>
<comments xmlns="http://schemas.openxmlformats.org/spreadsheetml/2006/main">
  <authors>
    <author>jngo</author>
    <author>klilly</author>
  </authors>
  <commentList>
    <comment ref="E3" authorId="0" shapeId="0">
      <text>
        <r>
          <rPr>
            <b/>
            <sz val="8"/>
            <color indexed="81"/>
            <rFont val="Tahoma"/>
          </rPr>
          <t>jngo:</t>
        </r>
        <r>
          <rPr>
            <sz val="8"/>
            <color indexed="81"/>
            <rFont val="Tahoma"/>
          </rPr>
          <t xml:space="preserve">
Difference is between what we billed and what they paid.
</t>
        </r>
      </text>
    </comment>
    <comment ref="M6" authorId="1" shapeId="0">
      <text>
        <r>
          <rPr>
            <b/>
            <sz val="8"/>
            <color indexed="81"/>
            <rFont val="Tahoma"/>
          </rPr>
          <t>klilly: 4/27 TUFCO didn't show flow of 20,000 on 4/28 on HPL meter 67</t>
        </r>
      </text>
    </comment>
  </commentList>
</comments>
</file>

<file path=xl/sharedStrings.xml><?xml version="1.0" encoding="utf-8"?>
<sst xmlns="http://schemas.openxmlformats.org/spreadsheetml/2006/main" count="32" uniqueCount="20">
  <si>
    <t>IFERC</t>
  </si>
  <si>
    <t>WAGNER BROWN</t>
  </si>
  <si>
    <t>GAS DAILY</t>
  </si>
  <si>
    <t>DECEMBER MAKE UP GAS IFHSC + .13</t>
  </si>
  <si>
    <t>TUFCO</t>
  </si>
  <si>
    <t>US</t>
  </si>
  <si>
    <t>PAID</t>
  </si>
  <si>
    <t>DIFF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</si>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</sst>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u val="singleAccounting"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right"/>
    </xf>
    <xf numFmtId="164" fontId="5" fillId="0" borderId="1" xfId="1" applyNumberFormat="1" applyFont="1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horizontal="right"/>
    </xf>
    <xf numFmtId="164" fontId="0" fillId="0" borderId="4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6" xfId="0" applyBorder="1" applyAlignment="1">
      <alignment horizontal="right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0" xfId="0" applyAlignment="1">
      <alignment horizontal="right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K6" sqref="K6"/>
    </sheetView>
  </sheetViews>
  <sheetFormatPr defaultRowHeight="12.75" x14ac:dyDescent="0.2"/>
  <cols>
    <col min="1" max="1" width="5" bestFit="1" customWidth="1"/>
    <col min="2" max="4" width="11.28515625" bestFit="1" customWidth="1"/>
    <col min="5" max="5" width="5.140625" bestFit="1" customWidth="1"/>
    <col min="6" max="8" width="10.28515625" bestFit="1" customWidth="1"/>
    <col min="9" max="9" width="5.140625" bestFit="1" customWidth="1"/>
    <col min="10" max="12" width="10.28515625" bestFit="1" customWidth="1"/>
    <col min="13" max="13" width="7.7109375" bestFit="1" customWidth="1"/>
    <col min="14" max="14" width="9.5703125" customWidth="1"/>
    <col min="15" max="16" width="7.7109375" bestFit="1" customWidth="1"/>
    <col min="17" max="17" width="5.140625" bestFit="1" customWidth="1"/>
  </cols>
  <sheetData>
    <row r="1" spans="1:17" ht="15" x14ac:dyDescent="0.35">
      <c r="A1" s="1">
        <v>2000</v>
      </c>
      <c r="B1" s="2"/>
      <c r="C1" s="22" t="s">
        <v>0</v>
      </c>
      <c r="D1" s="23"/>
      <c r="E1" s="3"/>
      <c r="F1" s="2"/>
      <c r="G1" s="22" t="s">
        <v>1</v>
      </c>
      <c r="H1" s="24"/>
      <c r="I1" s="3"/>
      <c r="J1" s="2"/>
      <c r="K1" s="22" t="s">
        <v>2</v>
      </c>
      <c r="L1" s="25"/>
      <c r="M1" s="3"/>
      <c r="N1" s="4" t="s">
        <v>3</v>
      </c>
      <c r="O1" s="4"/>
    </row>
    <row r="2" spans="1:17" x14ac:dyDescent="0.2">
      <c r="B2" s="2"/>
      <c r="C2" s="2"/>
      <c r="D2" s="3"/>
      <c r="E2" s="3"/>
      <c r="F2" s="2"/>
      <c r="G2" s="2"/>
      <c r="H2" s="3"/>
      <c r="I2" s="3"/>
      <c r="J2" s="2"/>
      <c r="K2" s="2"/>
      <c r="L2" s="3"/>
      <c r="M2" s="3"/>
    </row>
    <row r="3" spans="1:17" x14ac:dyDescent="0.2">
      <c r="A3" s="5"/>
      <c r="B3" s="6" t="s">
        <v>4</v>
      </c>
      <c r="C3" s="7" t="s">
        <v>5</v>
      </c>
      <c r="D3" s="8" t="s">
        <v>6</v>
      </c>
      <c r="E3" s="8" t="s">
        <v>7</v>
      </c>
      <c r="F3" s="6" t="s">
        <v>4</v>
      </c>
      <c r="G3" s="7" t="s">
        <v>5</v>
      </c>
      <c r="H3" s="8" t="s">
        <v>6</v>
      </c>
      <c r="I3" s="9" t="s">
        <v>7</v>
      </c>
      <c r="J3" s="6" t="s">
        <v>4</v>
      </c>
      <c r="K3" s="7" t="s">
        <v>5</v>
      </c>
      <c r="L3" s="8" t="s">
        <v>6</v>
      </c>
      <c r="M3" s="9" t="s">
        <v>7</v>
      </c>
      <c r="N3" s="6" t="s">
        <v>4</v>
      </c>
      <c r="O3" s="7" t="s">
        <v>5</v>
      </c>
      <c r="P3" s="8" t="s">
        <v>6</v>
      </c>
      <c r="Q3" s="9" t="s">
        <v>7</v>
      </c>
    </row>
    <row r="4" spans="1:17" x14ac:dyDescent="0.2">
      <c r="A4" s="10" t="s">
        <v>8</v>
      </c>
      <c r="B4" s="11">
        <v>775000</v>
      </c>
      <c r="C4" s="12">
        <v>775000</v>
      </c>
      <c r="D4" s="13">
        <f>+B4</f>
        <v>775000</v>
      </c>
      <c r="E4" s="13">
        <f>+C4-D4</f>
        <v>0</v>
      </c>
      <c r="F4" s="11">
        <v>930000</v>
      </c>
      <c r="G4" s="12">
        <v>930000</v>
      </c>
      <c r="H4" s="12">
        <v>930000</v>
      </c>
      <c r="I4" s="14">
        <f>+G4-H4</f>
        <v>0</v>
      </c>
      <c r="J4" s="11">
        <v>917457</v>
      </c>
      <c r="K4" s="12">
        <v>917457</v>
      </c>
      <c r="L4" s="13">
        <f>+J4</f>
        <v>917457</v>
      </c>
      <c r="M4" s="14">
        <f>+K4-L4</f>
        <v>0</v>
      </c>
      <c r="N4" s="11">
        <v>30000</v>
      </c>
      <c r="O4" s="12">
        <v>30000</v>
      </c>
      <c r="P4" s="13">
        <f>+N4</f>
        <v>30000</v>
      </c>
      <c r="Q4" s="14">
        <f>+O4-P4</f>
        <v>0</v>
      </c>
    </row>
    <row r="5" spans="1:17" x14ac:dyDescent="0.2">
      <c r="A5" s="10" t="s">
        <v>9</v>
      </c>
      <c r="B5" s="11">
        <v>725000</v>
      </c>
      <c r="C5" s="12">
        <v>725000</v>
      </c>
      <c r="D5" s="13">
        <f>+B5</f>
        <v>725000</v>
      </c>
      <c r="E5" s="13">
        <f t="shared" ref="E5:E15" si="0">+C5-D5</f>
        <v>0</v>
      </c>
      <c r="F5" s="11">
        <v>870000</v>
      </c>
      <c r="G5" s="12">
        <v>870000</v>
      </c>
      <c r="H5" s="12">
        <v>870000</v>
      </c>
      <c r="I5" s="14">
        <f t="shared" ref="I5:I15" si="1">+G5-H5</f>
        <v>0</v>
      </c>
      <c r="J5" s="11">
        <v>421918</v>
      </c>
      <c r="K5" s="12">
        <v>421918</v>
      </c>
      <c r="L5" s="13">
        <f>+J5</f>
        <v>421918</v>
      </c>
      <c r="M5" s="14">
        <f t="shared" ref="M5:M15" si="2">+K5-L5</f>
        <v>0</v>
      </c>
      <c r="N5" s="11"/>
      <c r="O5" s="12"/>
      <c r="P5" s="13">
        <f>+N5</f>
        <v>0</v>
      </c>
      <c r="Q5" s="14">
        <f t="shared" ref="Q5:Q15" si="3">+O5-P5</f>
        <v>0</v>
      </c>
    </row>
    <row r="6" spans="1:17" x14ac:dyDescent="0.2">
      <c r="A6" s="10" t="s">
        <v>10</v>
      </c>
      <c r="B6" s="11">
        <v>775000</v>
      </c>
      <c r="C6" s="12">
        <v>775000</v>
      </c>
      <c r="D6" s="13">
        <f>+B6</f>
        <v>775000</v>
      </c>
      <c r="E6" s="13">
        <f t="shared" si="0"/>
        <v>0</v>
      </c>
      <c r="F6" s="11">
        <v>930000</v>
      </c>
      <c r="G6" s="12">
        <v>930000</v>
      </c>
      <c r="H6" s="12">
        <v>930000</v>
      </c>
      <c r="I6" s="14">
        <f t="shared" si="1"/>
        <v>0</v>
      </c>
      <c r="J6" s="11">
        <v>327081</v>
      </c>
      <c r="K6" s="12">
        <v>347081</v>
      </c>
      <c r="L6" s="13">
        <v>327081</v>
      </c>
      <c r="M6" s="14">
        <f t="shared" si="2"/>
        <v>20000</v>
      </c>
      <c r="N6" s="11"/>
      <c r="O6" s="12"/>
      <c r="P6" s="13">
        <f>+N6</f>
        <v>0</v>
      </c>
      <c r="Q6" s="14">
        <f t="shared" si="3"/>
        <v>0</v>
      </c>
    </row>
    <row r="7" spans="1:17" x14ac:dyDescent="0.2">
      <c r="A7" s="10" t="s">
        <v>11</v>
      </c>
      <c r="B7" s="11">
        <v>600000</v>
      </c>
      <c r="C7" s="12">
        <v>600000</v>
      </c>
      <c r="D7" s="13">
        <f>+B7</f>
        <v>600000</v>
      </c>
      <c r="E7" s="13">
        <f t="shared" si="0"/>
        <v>0</v>
      </c>
      <c r="F7" s="11">
        <v>900000</v>
      </c>
      <c r="G7" s="12">
        <v>900000</v>
      </c>
      <c r="H7" s="12">
        <f>F7</f>
        <v>900000</v>
      </c>
      <c r="I7" s="14">
        <f t="shared" si="1"/>
        <v>0</v>
      </c>
      <c r="J7" s="11">
        <v>495582</v>
      </c>
      <c r="K7" s="12">
        <v>495582</v>
      </c>
      <c r="L7" s="15">
        <f>J7</f>
        <v>495582</v>
      </c>
      <c r="M7" s="14">
        <f t="shared" si="2"/>
        <v>0</v>
      </c>
      <c r="N7" s="11"/>
      <c r="O7" s="12"/>
      <c r="P7" s="13">
        <f>+O7</f>
        <v>0</v>
      </c>
      <c r="Q7" s="14">
        <f t="shared" si="3"/>
        <v>0</v>
      </c>
    </row>
    <row r="8" spans="1:17" x14ac:dyDescent="0.2">
      <c r="A8" s="10" t="s">
        <v>12</v>
      </c>
      <c r="B8" s="11">
        <v>1240000</v>
      </c>
      <c r="C8" s="12">
        <v>1240000</v>
      </c>
      <c r="D8" s="13">
        <f>+B8</f>
        <v>1240000</v>
      </c>
      <c r="E8" s="13">
        <f t="shared" si="0"/>
        <v>0</v>
      </c>
      <c r="F8" s="11">
        <v>930000</v>
      </c>
      <c r="G8" s="12">
        <v>930000</v>
      </c>
      <c r="H8" s="12">
        <f>F8</f>
        <v>930000</v>
      </c>
      <c r="I8" s="14">
        <f t="shared" si="1"/>
        <v>0</v>
      </c>
      <c r="J8" s="11">
        <v>1033416</v>
      </c>
      <c r="K8" s="12">
        <v>1033416</v>
      </c>
      <c r="L8" s="13">
        <f>+K8</f>
        <v>1033416</v>
      </c>
      <c r="M8" s="14">
        <f t="shared" si="2"/>
        <v>0</v>
      </c>
      <c r="N8" s="11"/>
      <c r="O8" s="12"/>
      <c r="P8" s="13">
        <f>+O8</f>
        <v>0</v>
      </c>
      <c r="Q8" s="14">
        <f t="shared" si="3"/>
        <v>0</v>
      </c>
    </row>
    <row r="9" spans="1:17" x14ac:dyDescent="0.2">
      <c r="A9" s="10" t="s">
        <v>13</v>
      </c>
      <c r="B9" s="11">
        <v>1950000</v>
      </c>
      <c r="C9" s="12">
        <v>1950000</v>
      </c>
      <c r="D9" s="13">
        <f>+C9</f>
        <v>1950000</v>
      </c>
      <c r="E9" s="13">
        <f t="shared" si="0"/>
        <v>0</v>
      </c>
      <c r="F9" s="11">
        <v>1200000</v>
      </c>
      <c r="G9" s="12">
        <v>1200000</v>
      </c>
      <c r="H9" s="12">
        <f t="shared" ref="H9:H15" si="4">F9</f>
        <v>1200000</v>
      </c>
      <c r="I9" s="14">
        <f t="shared" si="1"/>
        <v>0</v>
      </c>
      <c r="J9" s="11">
        <v>475417</v>
      </c>
      <c r="K9" s="12">
        <v>475417</v>
      </c>
      <c r="L9" s="13">
        <f>+K9</f>
        <v>475417</v>
      </c>
      <c r="M9" s="14">
        <f t="shared" si="2"/>
        <v>0</v>
      </c>
      <c r="N9" s="11"/>
      <c r="O9" s="12"/>
      <c r="P9" s="13">
        <f>+O9</f>
        <v>0</v>
      </c>
      <c r="Q9" s="14">
        <f t="shared" si="3"/>
        <v>0</v>
      </c>
    </row>
    <row r="10" spans="1:17" x14ac:dyDescent="0.2">
      <c r="A10" s="10" t="s">
        <v>14</v>
      </c>
      <c r="B10" s="11">
        <v>2015000</v>
      </c>
      <c r="C10" s="12">
        <v>2015000</v>
      </c>
      <c r="D10" s="13">
        <f>+C10</f>
        <v>2015000</v>
      </c>
      <c r="E10" s="13">
        <f t="shared" si="0"/>
        <v>0</v>
      </c>
      <c r="F10" s="11">
        <v>1240000</v>
      </c>
      <c r="G10" s="12">
        <v>1240000</v>
      </c>
      <c r="H10" s="12">
        <f t="shared" si="4"/>
        <v>1240000</v>
      </c>
      <c r="I10" s="14">
        <f t="shared" si="1"/>
        <v>0</v>
      </c>
      <c r="J10" s="11">
        <v>328750</v>
      </c>
      <c r="K10" s="12">
        <v>328750</v>
      </c>
      <c r="L10" s="13">
        <f>+K10</f>
        <v>328750</v>
      </c>
      <c r="M10" s="14">
        <f t="shared" si="2"/>
        <v>0</v>
      </c>
      <c r="N10" s="11"/>
      <c r="O10" s="12"/>
      <c r="P10" s="13">
        <f>+O10</f>
        <v>0</v>
      </c>
      <c r="Q10" s="14">
        <f t="shared" si="3"/>
        <v>0</v>
      </c>
    </row>
    <row r="11" spans="1:17" x14ac:dyDescent="0.2">
      <c r="A11" s="10" t="s">
        <v>15</v>
      </c>
      <c r="B11" s="11">
        <v>2015000</v>
      </c>
      <c r="C11" s="12">
        <v>2015000</v>
      </c>
      <c r="D11" s="13">
        <f>+C11</f>
        <v>2015000</v>
      </c>
      <c r="E11" s="13">
        <f t="shared" si="0"/>
        <v>0</v>
      </c>
      <c r="F11" s="11">
        <v>1240000</v>
      </c>
      <c r="G11" s="12">
        <v>1240000</v>
      </c>
      <c r="H11" s="12">
        <f t="shared" si="4"/>
        <v>1240000</v>
      </c>
      <c r="I11" s="14">
        <f t="shared" si="1"/>
        <v>0</v>
      </c>
      <c r="J11" s="11">
        <v>910127</v>
      </c>
      <c r="K11" s="12">
        <v>910127</v>
      </c>
      <c r="L11" s="13">
        <f>+J11</f>
        <v>910127</v>
      </c>
      <c r="M11" s="14">
        <f t="shared" si="2"/>
        <v>0</v>
      </c>
      <c r="N11" s="11"/>
      <c r="O11" s="12"/>
      <c r="P11" s="13">
        <f>+N11</f>
        <v>0</v>
      </c>
      <c r="Q11" s="14">
        <f t="shared" si="3"/>
        <v>0</v>
      </c>
    </row>
    <row r="12" spans="1:17" x14ac:dyDescent="0.2">
      <c r="A12" s="10" t="s">
        <v>16</v>
      </c>
      <c r="B12" s="11"/>
      <c r="C12" s="12"/>
      <c r="D12" s="13">
        <f>+B12</f>
        <v>0</v>
      </c>
      <c r="E12" s="13">
        <f t="shared" si="0"/>
        <v>0</v>
      </c>
      <c r="F12" s="11"/>
      <c r="G12" s="12"/>
      <c r="H12" s="12">
        <f t="shared" si="4"/>
        <v>0</v>
      </c>
      <c r="I12" s="14">
        <f t="shared" si="1"/>
        <v>0</v>
      </c>
      <c r="J12" s="11"/>
      <c r="K12" s="12"/>
      <c r="L12" s="13">
        <f>+J12</f>
        <v>0</v>
      </c>
      <c r="M12" s="14">
        <f t="shared" si="2"/>
        <v>0</v>
      </c>
      <c r="N12" s="11"/>
      <c r="O12" s="12"/>
      <c r="P12" s="13">
        <f>+N12</f>
        <v>0</v>
      </c>
      <c r="Q12" s="14">
        <f t="shared" si="3"/>
        <v>0</v>
      </c>
    </row>
    <row r="13" spans="1:17" x14ac:dyDescent="0.2">
      <c r="A13" s="10" t="s">
        <v>17</v>
      </c>
      <c r="B13" s="11"/>
      <c r="C13" s="12"/>
      <c r="D13" s="13">
        <f>+B13</f>
        <v>0</v>
      </c>
      <c r="E13" s="13">
        <f t="shared" si="0"/>
        <v>0</v>
      </c>
      <c r="F13" s="11"/>
      <c r="G13" s="12"/>
      <c r="H13" s="12">
        <f t="shared" si="4"/>
        <v>0</v>
      </c>
      <c r="I13" s="14">
        <f t="shared" si="1"/>
        <v>0</v>
      </c>
      <c r="J13" s="11"/>
      <c r="K13" s="12"/>
      <c r="L13" s="13">
        <f>+J13</f>
        <v>0</v>
      </c>
      <c r="M13" s="14">
        <f t="shared" si="2"/>
        <v>0</v>
      </c>
      <c r="N13" s="11"/>
      <c r="O13" s="12"/>
      <c r="P13" s="13">
        <f>+N13</f>
        <v>0</v>
      </c>
      <c r="Q13" s="14">
        <f t="shared" si="3"/>
        <v>0</v>
      </c>
    </row>
    <row r="14" spans="1:17" x14ac:dyDescent="0.2">
      <c r="A14" s="10" t="s">
        <v>18</v>
      </c>
      <c r="B14" s="11"/>
      <c r="C14" s="12"/>
      <c r="D14" s="13">
        <f>+B14</f>
        <v>0</v>
      </c>
      <c r="E14" s="13">
        <f t="shared" si="0"/>
        <v>0</v>
      </c>
      <c r="F14" s="11"/>
      <c r="G14" s="12"/>
      <c r="H14" s="12">
        <f t="shared" si="4"/>
        <v>0</v>
      </c>
      <c r="I14" s="14">
        <f t="shared" si="1"/>
        <v>0</v>
      </c>
      <c r="J14" s="11"/>
      <c r="K14" s="12"/>
      <c r="L14" s="13">
        <f>+J14</f>
        <v>0</v>
      </c>
      <c r="M14" s="14">
        <f t="shared" si="2"/>
        <v>0</v>
      </c>
      <c r="N14" s="11"/>
      <c r="O14" s="12"/>
      <c r="P14" s="13">
        <f>+N14</f>
        <v>0</v>
      </c>
      <c r="Q14" s="14">
        <f t="shared" si="3"/>
        <v>0</v>
      </c>
    </row>
    <row r="15" spans="1:17" x14ac:dyDescent="0.2">
      <c r="A15" s="16" t="s">
        <v>19</v>
      </c>
      <c r="B15" s="17"/>
      <c r="C15" s="18"/>
      <c r="D15" s="19">
        <f>+C15</f>
        <v>0</v>
      </c>
      <c r="E15" s="19">
        <f t="shared" si="0"/>
        <v>0</v>
      </c>
      <c r="F15" s="17"/>
      <c r="G15" s="18"/>
      <c r="H15" s="18">
        <f t="shared" si="4"/>
        <v>0</v>
      </c>
      <c r="I15" s="20">
        <f t="shared" si="1"/>
        <v>0</v>
      </c>
      <c r="J15" s="17"/>
      <c r="K15" s="18"/>
      <c r="L15" s="19">
        <f>+J15</f>
        <v>0</v>
      </c>
      <c r="M15" s="20">
        <f t="shared" si="2"/>
        <v>0</v>
      </c>
      <c r="N15" s="17"/>
      <c r="O15" s="18"/>
      <c r="P15" s="19">
        <f>+N15</f>
        <v>0</v>
      </c>
      <c r="Q15" s="20">
        <f t="shared" si="3"/>
        <v>0</v>
      </c>
    </row>
    <row r="16" spans="1:17" x14ac:dyDescent="0.2">
      <c r="A16" s="21"/>
      <c r="B16" s="2"/>
      <c r="C16" s="2"/>
      <c r="D16" s="3"/>
      <c r="E16" s="3"/>
      <c r="F16" s="2"/>
      <c r="G16" s="2"/>
      <c r="H16" s="3"/>
      <c r="I16" s="3"/>
      <c r="J16" s="2"/>
      <c r="K16" s="2"/>
      <c r="L16" s="3"/>
      <c r="M16" s="3"/>
    </row>
    <row r="17" spans="1:17" x14ac:dyDescent="0.2">
      <c r="A17" s="21"/>
      <c r="B17" s="2">
        <f>SUM(B4:B16)</f>
        <v>10095000</v>
      </c>
      <c r="C17" s="2">
        <f>SUM(C4:C16)</f>
        <v>10095000</v>
      </c>
      <c r="D17" s="15">
        <f>SUM(D4:D15)</f>
        <v>10095000</v>
      </c>
      <c r="E17" s="15">
        <f>SUM(E4:E15)</f>
        <v>0</v>
      </c>
      <c r="F17" s="2">
        <f>SUM(F4:F16)</f>
        <v>8240000</v>
      </c>
      <c r="G17" s="2">
        <f>SUM(G4:G16)</f>
        <v>8240000</v>
      </c>
      <c r="H17" s="15">
        <f t="shared" ref="H17:Q17" si="5">SUM(H4:H15)</f>
        <v>8240000</v>
      </c>
      <c r="I17" s="15">
        <f t="shared" si="5"/>
        <v>0</v>
      </c>
      <c r="J17" s="2">
        <f t="shared" si="5"/>
        <v>4909748</v>
      </c>
      <c r="K17" s="2">
        <f t="shared" si="5"/>
        <v>4929748</v>
      </c>
      <c r="L17" s="15">
        <f t="shared" si="5"/>
        <v>4909748</v>
      </c>
      <c r="M17" s="15">
        <f t="shared" si="5"/>
        <v>20000</v>
      </c>
      <c r="N17" s="2">
        <f t="shared" si="5"/>
        <v>30000</v>
      </c>
      <c r="O17" s="2">
        <f t="shared" si="5"/>
        <v>30000</v>
      </c>
      <c r="P17" s="15">
        <f t="shared" si="5"/>
        <v>30000</v>
      </c>
      <c r="Q17" s="15">
        <f t="shared" si="5"/>
        <v>0</v>
      </c>
    </row>
  </sheetData>
  <mergeCells count="3">
    <mergeCell ref="C1:D1"/>
    <mergeCell ref="G1:H1"/>
    <mergeCell ref="K1:L1"/>
  </mergeCell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Jan Havlíček</cp:lastModifiedBy>
  <dcterms:created xsi:type="dcterms:W3CDTF">2000-10-05T15:22:48Z</dcterms:created>
  <dcterms:modified xsi:type="dcterms:W3CDTF">2023-09-16T19:12:53Z</dcterms:modified>
</cp:coreProperties>
</file>