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BF6EBB-5939-42FE-ADD1-544BEE79B4CF}" xr6:coauthVersionLast="47" xr6:coauthVersionMax="47" xr10:uidLastSave="{00000000-0000-0000-0000-000000000000}"/>
  <bookViews>
    <workbookView xWindow="-120" yWindow="-120" windowWidth="38640" windowHeight="15720"/>
  </bookViews>
  <sheets>
    <sheet name="hplc_prior_to_0500production" sheetId="1" r:id="rId1"/>
    <sheet name="finaled" sheetId="2" r:id="rId2"/>
  </sheets>
  <definedNames>
    <definedName name="_xlnm.Print_Area" localSheetId="0">hplc_prior_to_0500production!$A$1:$M$14</definedName>
    <definedName name="_xlnm.Print_Titles" localSheetId="0">hplc_prior_to_0500production!$5:$5</definedName>
  </definedNames>
  <calcPr calcId="0" fullCalcOnLoad="1"/>
</workbook>
</file>

<file path=xl/calcChain.xml><?xml version="1.0" encoding="utf-8"?>
<calcChain xmlns="http://schemas.openxmlformats.org/spreadsheetml/2006/main">
  <c r="K9" i="2" l="1"/>
  <c r="B25" i="2"/>
  <c r="B14" i="1"/>
</calcChain>
</file>

<file path=xl/sharedStrings.xml><?xml version="1.0" encoding="utf-8"?>
<sst xmlns="http://schemas.openxmlformats.org/spreadsheetml/2006/main" count="176" uniqueCount="83">
  <si>
    <t>May-00</t>
  </si>
  <si>
    <t>El Paso Merchant Energy - Gas, L.P.</t>
  </si>
  <si>
    <t>TEMP_17131</t>
  </si>
  <si>
    <t>Feb-00</t>
  </si>
  <si>
    <t>tvalade</t>
  </si>
  <si>
    <t>Jan-00</t>
  </si>
  <si>
    <t>Aug-99</t>
  </si>
  <si>
    <t>Dec-99</t>
  </si>
  <si>
    <t>Sep-99</t>
  </si>
  <si>
    <t>Nov-99</t>
  </si>
  <si>
    <t>Mar-00</t>
  </si>
  <si>
    <t>Oct-99</t>
  </si>
  <si>
    <t>Jul-99</t>
  </si>
  <si>
    <t>Entergy Gulf States, Inc.</t>
  </si>
  <si>
    <t>TEMP_17613</t>
  </si>
  <si>
    <t>Equistar Chemicals, LP</t>
  </si>
  <si>
    <t>TEMP_19518</t>
  </si>
  <si>
    <t>Apr-00</t>
  </si>
  <si>
    <t>TEMP_19519</t>
  </si>
  <si>
    <t>Formosa Hydrocarbons Company, Inc.</t>
  </si>
  <si>
    <t>TEMP_17168</t>
  </si>
  <si>
    <t>Gaither Petroleum Corp.</t>
  </si>
  <si>
    <t>TEMP_20976</t>
  </si>
  <si>
    <t>Haldor Topsoe Inc.</t>
  </si>
  <si>
    <t>TEMP_19164</t>
  </si>
  <si>
    <t>TEMP_19157</t>
  </si>
  <si>
    <t>TEMP_19159</t>
  </si>
  <si>
    <t>TEMP_19162</t>
  </si>
  <si>
    <t>TEMP_19161</t>
  </si>
  <si>
    <t>TEMP_19158</t>
  </si>
  <si>
    <t>TEMP_19156</t>
  </si>
  <si>
    <t>TEMP_19160</t>
  </si>
  <si>
    <t>TEMP_19163</t>
  </si>
  <si>
    <t>ICC Energy Corporation</t>
  </si>
  <si>
    <t>TEMP_21075</t>
  </si>
  <si>
    <t>TEMP_19523</t>
  </si>
  <si>
    <t>TEMP_19358</t>
  </si>
  <si>
    <t>Lower Colorado River Authority</t>
  </si>
  <si>
    <t>TEMP_19359</t>
  </si>
  <si>
    <t>Shell Oil Company</t>
  </si>
  <si>
    <t>TEMP_21233</t>
  </si>
  <si>
    <t>TEMP_21232</t>
  </si>
  <si>
    <t>TEMP_17785</t>
  </si>
  <si>
    <t>TXU Fuel Company</t>
  </si>
  <si>
    <t>TEMP_15895</t>
  </si>
  <si>
    <t>klilly</t>
  </si>
  <si>
    <t>Buyer Name</t>
  </si>
  <si>
    <t>Extended Amount</t>
  </si>
  <si>
    <t>Sales Statement Number</t>
  </si>
  <si>
    <t>Delivery Period</t>
  </si>
  <si>
    <t>COORID</t>
  </si>
  <si>
    <t>Pipeline</t>
  </si>
  <si>
    <t>Meter #</t>
  </si>
  <si>
    <t>Volume</t>
  </si>
  <si>
    <t>Manual Sent?</t>
  </si>
  <si>
    <t>Manual Amount</t>
  </si>
  <si>
    <t>Diff Btwn Manual and Unify</t>
  </si>
  <si>
    <t>Comments</t>
  </si>
  <si>
    <t>Responsible Department and Person</t>
  </si>
  <si>
    <t>OPLC</t>
  </si>
  <si>
    <t>628/1527</t>
  </si>
  <si>
    <t>NO</t>
  </si>
  <si>
    <t>Verifying volume change</t>
  </si>
  <si>
    <t>Price change - to be corrected</t>
  </si>
  <si>
    <t>Vol Mgt - A. Luong</t>
  </si>
  <si>
    <t>hpl</t>
  </si>
  <si>
    <t>1060/1061/1581</t>
  </si>
  <si>
    <t>Yes</t>
  </si>
  <si>
    <t>Calc sheet given to Anita for revision-meter 1581 volume changed - Corrected 6/26/2000</t>
  </si>
  <si>
    <t>This invoice to be netted with neg. payable with $35 difference - to be written off</t>
  </si>
  <si>
    <t>FINALED INVOICES</t>
  </si>
  <si>
    <t>Client Services</t>
  </si>
  <si>
    <t>Rates</t>
  </si>
  <si>
    <t>1581 / 1060</t>
  </si>
  <si>
    <t>HPL</t>
  </si>
  <si>
    <t>Risk/D.Baumbach</t>
  </si>
  <si>
    <t>need to change price back to 125%</t>
  </si>
  <si>
    <t>Volume/A.Luong</t>
  </si>
  <si>
    <t>invoice in Modified Status; message to Anita</t>
  </si>
  <si>
    <t>done</t>
  </si>
  <si>
    <t>HPLC Unfinaled Invoices Production Periods Prior to May 2000</t>
  </si>
  <si>
    <t>As of 6/26/00</t>
  </si>
  <si>
    <t>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</si>
</sst>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40" fontId="1" fillId="0" borderId="0" xfId="0" applyNumberFormat="1" applyFont="1"/>
    <xf numFmtId="38" fontId="1" fillId="0" borderId="0" xfId="0" applyNumberFormat="1" applyFont="1"/>
    <xf numFmtId="0" fontId="2" fillId="0" borderId="0" xfId="0" applyFont="1" applyAlignment="1">
      <alignment horizontal="center" wrapText="1"/>
    </xf>
    <xf numFmtId="40" fontId="2" fillId="0" borderId="0" xfId="0" applyNumberFormat="1" applyFont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40" fontId="1" fillId="0" borderId="1" xfId="0" applyNumberFormat="1" applyFont="1" applyBorder="1"/>
    <xf numFmtId="0" fontId="4" fillId="0" borderId="0" xfId="0" applyFont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pane ySplit="5" topLeftCell="A6" activePane="bottomLeft" state="frozen"/>
      <selection pane="bottomLeft"/>
    </sheetView>
  </sheetViews>
  <sheetFormatPr defaultRowHeight="11.25" x14ac:dyDescent="0.2"/>
  <cols>
    <col min="1" max="1" width="37.28515625" style="1" bestFit="1" customWidth="1"/>
    <col min="2" max="2" width="11.42578125" style="2" bestFit="1" customWidth="1"/>
    <col min="3" max="3" width="9.85546875" style="1" bestFit="1" customWidth="1"/>
    <col min="4" max="4" width="7.28515625" style="1" bestFit="1" customWidth="1"/>
    <col min="5" max="5" width="6.85546875" style="1" bestFit="1" customWidth="1"/>
    <col min="6" max="6" width="7.28515625" style="1" bestFit="1" customWidth="1"/>
    <col min="7" max="7" width="12.140625" style="1" customWidth="1"/>
    <col min="8" max="8" width="8.42578125" style="3" bestFit="1" customWidth="1"/>
    <col min="9" max="9" width="13.42578125" style="1" customWidth="1"/>
    <col min="10" max="10" width="8.42578125" style="2" bestFit="1" customWidth="1"/>
    <col min="11" max="11" width="9.85546875" style="2" bestFit="1" customWidth="1"/>
    <col min="12" max="12" width="14.42578125" style="1" customWidth="1"/>
    <col min="13" max="13" width="33.28515625" style="7" customWidth="1"/>
    <col min="14" max="16384" width="9.140625" style="1"/>
  </cols>
  <sheetData>
    <row r="1" spans="1:13" x14ac:dyDescent="0.2">
      <c r="A1" s="13" t="s">
        <v>80</v>
      </c>
    </row>
    <row r="2" spans="1:13" x14ac:dyDescent="0.2">
      <c r="A2" s="13" t="s">
        <v>81</v>
      </c>
    </row>
    <row r="5" spans="1:13" ht="33.75" x14ac:dyDescent="0.2">
      <c r="A5" s="4" t="s">
        <v>46</v>
      </c>
      <c r="B5" s="5" t="s">
        <v>47</v>
      </c>
      <c r="C5" s="4" t="s">
        <v>48</v>
      </c>
      <c r="D5" s="4" t="s">
        <v>49</v>
      </c>
      <c r="E5" s="4" t="s">
        <v>50</v>
      </c>
      <c r="F5" s="4" t="s">
        <v>51</v>
      </c>
      <c r="G5" s="4" t="s">
        <v>52</v>
      </c>
      <c r="H5" s="6" t="s">
        <v>53</v>
      </c>
      <c r="I5" s="4" t="s">
        <v>54</v>
      </c>
      <c r="J5" s="5" t="s">
        <v>55</v>
      </c>
      <c r="K5" s="5" t="s">
        <v>56</v>
      </c>
      <c r="L5" s="4" t="s">
        <v>58</v>
      </c>
      <c r="M5" s="4" t="s">
        <v>57</v>
      </c>
    </row>
    <row r="7" spans="1:13" x14ac:dyDescent="0.2">
      <c r="A7" s="1" t="s">
        <v>13</v>
      </c>
      <c r="B7" s="2">
        <v>-28550</v>
      </c>
      <c r="C7" s="1" t="s">
        <v>14</v>
      </c>
      <c r="D7" s="1" t="s">
        <v>10</v>
      </c>
      <c r="E7" s="1" t="s">
        <v>4</v>
      </c>
      <c r="H7" s="3">
        <v>-10000</v>
      </c>
      <c r="L7" s="1" t="s">
        <v>71</v>
      </c>
      <c r="M7" s="7" t="s">
        <v>62</v>
      </c>
    </row>
    <row r="8" spans="1:13" x14ac:dyDescent="0.2">
      <c r="A8" s="1" t="s">
        <v>15</v>
      </c>
      <c r="B8" s="2">
        <v>41457.15</v>
      </c>
      <c r="C8" s="1" t="s">
        <v>16</v>
      </c>
      <c r="D8" s="1" t="s">
        <v>17</v>
      </c>
      <c r="E8" s="1" t="s">
        <v>4</v>
      </c>
      <c r="H8" s="3">
        <v>14445</v>
      </c>
      <c r="L8" s="1" t="s">
        <v>77</v>
      </c>
      <c r="M8" s="7" t="s">
        <v>78</v>
      </c>
    </row>
    <row r="9" spans="1:13" x14ac:dyDescent="0.2">
      <c r="A9" s="1" t="s">
        <v>15</v>
      </c>
      <c r="B9" s="2">
        <v>3377.25</v>
      </c>
      <c r="C9" s="1" t="s">
        <v>18</v>
      </c>
      <c r="D9" s="1" t="s">
        <v>17</v>
      </c>
      <c r="E9" s="1" t="s">
        <v>4</v>
      </c>
      <c r="H9" s="3">
        <v>1185</v>
      </c>
      <c r="L9" s="1" t="s">
        <v>77</v>
      </c>
      <c r="M9" s="7" t="s">
        <v>78</v>
      </c>
    </row>
    <row r="10" spans="1:13" x14ac:dyDescent="0.2">
      <c r="A10" s="1" t="s">
        <v>19</v>
      </c>
      <c r="B10" s="2">
        <v>51124.75</v>
      </c>
      <c r="C10" s="1" t="s">
        <v>20</v>
      </c>
      <c r="D10" s="1" t="s">
        <v>5</v>
      </c>
      <c r="E10" s="1" t="s">
        <v>4</v>
      </c>
      <c r="H10" s="3">
        <v>22108</v>
      </c>
      <c r="L10" s="1" t="s">
        <v>71</v>
      </c>
      <c r="M10" s="7" t="s">
        <v>62</v>
      </c>
    </row>
    <row r="11" spans="1:13" x14ac:dyDescent="0.2">
      <c r="A11" s="1" t="s">
        <v>37</v>
      </c>
      <c r="B11" s="2">
        <v>-279.6900000000096</v>
      </c>
      <c r="C11" s="1" t="s">
        <v>38</v>
      </c>
      <c r="D11" s="1" t="s">
        <v>6</v>
      </c>
      <c r="E11" s="1" t="s">
        <v>4</v>
      </c>
      <c r="H11" s="3">
        <v>-93</v>
      </c>
      <c r="L11" s="1" t="s">
        <v>71</v>
      </c>
      <c r="M11" s="7" t="s">
        <v>62</v>
      </c>
    </row>
    <row r="12" spans="1:13" x14ac:dyDescent="0.2">
      <c r="A12" s="1" t="s">
        <v>39</v>
      </c>
      <c r="B12" s="2">
        <v>-129.29000000000212</v>
      </c>
      <c r="C12" s="1" t="s">
        <v>42</v>
      </c>
      <c r="D12" s="1" t="s">
        <v>10</v>
      </c>
      <c r="E12" s="1" t="s">
        <v>45</v>
      </c>
      <c r="F12" s="1" t="s">
        <v>74</v>
      </c>
      <c r="G12" s="1" t="s">
        <v>73</v>
      </c>
      <c r="H12" s="3">
        <v>0</v>
      </c>
      <c r="I12" s="1" t="s">
        <v>61</v>
      </c>
      <c r="J12" s="2">
        <v>0</v>
      </c>
      <c r="K12" s="2">
        <v>-129.29</v>
      </c>
      <c r="L12" s="1" t="s">
        <v>72</v>
      </c>
      <c r="M12" s="7" t="s">
        <v>63</v>
      </c>
    </row>
    <row r="13" spans="1:13" x14ac:dyDescent="0.2">
      <c r="A13" s="1" t="s">
        <v>43</v>
      </c>
      <c r="B13" s="2">
        <v>2623.69</v>
      </c>
      <c r="C13" s="1" t="s">
        <v>44</v>
      </c>
      <c r="D13" s="1" t="s">
        <v>3</v>
      </c>
      <c r="E13" s="1" t="s">
        <v>45</v>
      </c>
      <c r="F13" s="1" t="s">
        <v>59</v>
      </c>
      <c r="G13" s="1" t="s">
        <v>60</v>
      </c>
      <c r="H13" s="3">
        <v>944</v>
      </c>
      <c r="I13" s="1" t="s">
        <v>61</v>
      </c>
      <c r="J13" s="2">
        <v>0</v>
      </c>
      <c r="K13" s="2">
        <v>2623.69</v>
      </c>
      <c r="L13" s="1" t="s">
        <v>71</v>
      </c>
      <c r="M13" s="7" t="s">
        <v>62</v>
      </c>
    </row>
    <row r="14" spans="1:13" ht="12" thickBot="1" x14ac:dyDescent="0.25">
      <c r="B14" s="14">
        <f>SUM(B7:B13)</f>
        <v>69623.859999999986</v>
      </c>
    </row>
    <row r="15" spans="1:13" ht="12" thickTop="1" x14ac:dyDescent="0.2"/>
  </sheetData>
  <pageMargins left="0.75" right="0.75" top="1" bottom="1" header="0.5" footer="0.5"/>
  <pageSetup paperSize="5" scale="85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17" sqref="A17"/>
    </sheetView>
  </sheetViews>
  <sheetFormatPr defaultRowHeight="12.75" x14ac:dyDescent="0.2"/>
  <cols>
    <col min="1" max="1" width="25.85546875" bestFit="1" customWidth="1"/>
    <col min="2" max="2" width="10.28515625" bestFit="1" customWidth="1"/>
  </cols>
  <sheetData>
    <row r="1" spans="1:14" x14ac:dyDescent="0.2">
      <c r="A1" s="15" t="s">
        <v>82</v>
      </c>
    </row>
    <row r="3" spans="1:14" s="1" customFormat="1" ht="15" x14ac:dyDescent="0.25">
      <c r="A3" s="8" t="s">
        <v>70</v>
      </c>
      <c r="B3" s="2"/>
      <c r="H3" s="3"/>
      <c r="J3" s="2"/>
      <c r="K3" s="2"/>
      <c r="M3" s="7"/>
    </row>
    <row r="4" spans="1:14" s="1" customFormat="1" ht="15" x14ac:dyDescent="0.25">
      <c r="A4" s="8"/>
      <c r="B4" s="2"/>
      <c r="H4" s="3"/>
      <c r="J4" s="2"/>
      <c r="K4" s="2"/>
      <c r="M4" s="7"/>
    </row>
    <row r="5" spans="1:14" s="9" customFormat="1" ht="11.25" x14ac:dyDescent="0.2">
      <c r="A5" s="9" t="s">
        <v>21</v>
      </c>
      <c r="B5" s="10">
        <v>-709.8</v>
      </c>
      <c r="C5" s="9" t="s">
        <v>22</v>
      </c>
      <c r="D5" s="9" t="s">
        <v>17</v>
      </c>
      <c r="E5" s="9" t="s">
        <v>4</v>
      </c>
      <c r="H5" s="11">
        <v>-182</v>
      </c>
      <c r="I5" s="9" t="s">
        <v>61</v>
      </c>
      <c r="J5" s="10">
        <v>0</v>
      </c>
      <c r="K5" s="10">
        <v>0</v>
      </c>
      <c r="M5" s="12"/>
    </row>
    <row r="6" spans="1:14" s="9" customFormat="1" ht="11.25" x14ac:dyDescent="0.2">
      <c r="A6" s="9" t="s">
        <v>33</v>
      </c>
      <c r="B6" s="10">
        <v>-28447.17</v>
      </c>
      <c r="C6" s="9" t="s">
        <v>34</v>
      </c>
      <c r="D6" s="9" t="s">
        <v>0</v>
      </c>
      <c r="E6" s="9" t="s">
        <v>4</v>
      </c>
      <c r="H6" s="11">
        <v>-9147</v>
      </c>
      <c r="I6" s="9" t="s">
        <v>61</v>
      </c>
      <c r="J6" s="10">
        <v>0</v>
      </c>
      <c r="K6" s="10">
        <v>0</v>
      </c>
      <c r="M6" s="12"/>
    </row>
    <row r="7" spans="1:14" s="9" customFormat="1" ht="11.25" x14ac:dyDescent="0.2">
      <c r="A7" s="9" t="s">
        <v>33</v>
      </c>
      <c r="B7" s="10">
        <v>-13025</v>
      </c>
      <c r="C7" s="9" t="s">
        <v>35</v>
      </c>
      <c r="D7" s="9" t="s">
        <v>6</v>
      </c>
      <c r="E7" s="9" t="s">
        <v>4</v>
      </c>
      <c r="H7" s="11">
        <v>-5000</v>
      </c>
      <c r="I7" s="9" t="s">
        <v>61</v>
      </c>
      <c r="J7" s="10">
        <v>0</v>
      </c>
      <c r="K7" s="10">
        <v>0</v>
      </c>
      <c r="M7" s="12"/>
    </row>
    <row r="8" spans="1:14" s="9" customFormat="1" ht="11.25" x14ac:dyDescent="0.2">
      <c r="A8" s="9" t="s">
        <v>33</v>
      </c>
      <c r="B8" s="10">
        <v>-99.489999999999782</v>
      </c>
      <c r="C8" s="9" t="s">
        <v>36</v>
      </c>
      <c r="D8" s="9" t="s">
        <v>17</v>
      </c>
      <c r="E8" s="9" t="s">
        <v>4</v>
      </c>
      <c r="H8" s="11">
        <v>-33</v>
      </c>
      <c r="I8" s="9" t="s">
        <v>61</v>
      </c>
      <c r="J8" s="10">
        <v>0</v>
      </c>
      <c r="K8" s="10">
        <v>0</v>
      </c>
      <c r="M8" s="12"/>
    </row>
    <row r="9" spans="1:14" s="1" customFormat="1" ht="101.25" x14ac:dyDescent="0.2">
      <c r="A9" s="1" t="s">
        <v>39</v>
      </c>
      <c r="B9" s="2">
        <v>68608.37</v>
      </c>
      <c r="C9" s="1" t="s">
        <v>40</v>
      </c>
      <c r="D9" s="1" t="s">
        <v>0</v>
      </c>
      <c r="E9" s="1" t="s">
        <v>45</v>
      </c>
      <c r="H9" s="3">
        <v>15234</v>
      </c>
      <c r="I9" s="1" t="s">
        <v>67</v>
      </c>
      <c r="J9" s="2">
        <v>68608.37</v>
      </c>
      <c r="K9" s="2">
        <f>+J9-B9</f>
        <v>0</v>
      </c>
      <c r="L9" s="1" t="s">
        <v>64</v>
      </c>
      <c r="M9" s="7" t="s">
        <v>68</v>
      </c>
    </row>
    <row r="10" spans="1:14" s="1" customFormat="1" ht="90" x14ac:dyDescent="0.2">
      <c r="A10" s="1" t="s">
        <v>39</v>
      </c>
      <c r="B10" s="2">
        <v>-36125.949999999997</v>
      </c>
      <c r="C10" s="1" t="s">
        <v>41</v>
      </c>
      <c r="D10" s="1" t="s">
        <v>0</v>
      </c>
      <c r="E10" s="1" t="s">
        <v>45</v>
      </c>
      <c r="F10" s="1" t="s">
        <v>65</v>
      </c>
      <c r="G10" s="1" t="s">
        <v>66</v>
      </c>
      <c r="H10" s="3">
        <v>-11777</v>
      </c>
      <c r="I10" s="1" t="s">
        <v>61</v>
      </c>
      <c r="J10" s="2">
        <v>0</v>
      </c>
      <c r="K10" s="2">
        <v>0</v>
      </c>
      <c r="L10" s="1" t="s">
        <v>64</v>
      </c>
      <c r="M10" s="7" t="s">
        <v>69</v>
      </c>
    </row>
    <row r="11" spans="1:14" s="1" customFormat="1" ht="11.25" x14ac:dyDescent="0.2">
      <c r="A11" s="1" t="s">
        <v>1</v>
      </c>
      <c r="B11" s="2">
        <v>1993.42</v>
      </c>
      <c r="C11" s="1" t="s">
        <v>2</v>
      </c>
      <c r="D11" s="1" t="s">
        <v>3</v>
      </c>
      <c r="E11" s="1" t="s">
        <v>4</v>
      </c>
      <c r="H11" s="3">
        <v>748</v>
      </c>
      <c r="J11" s="2"/>
      <c r="K11" s="2"/>
      <c r="M11" s="7"/>
    </row>
    <row r="12" spans="1:14" s="1" customFormat="1" ht="45" x14ac:dyDescent="0.2">
      <c r="A12" s="1" t="s">
        <v>23</v>
      </c>
      <c r="B12" s="2">
        <v>-2079.7399999999998</v>
      </c>
      <c r="C12" s="1" t="s">
        <v>24</v>
      </c>
      <c r="D12" s="1" t="s">
        <v>10</v>
      </c>
      <c r="E12" s="1" t="s">
        <v>4</v>
      </c>
      <c r="F12" s="1" t="s">
        <v>74</v>
      </c>
      <c r="G12" s="1">
        <v>988025</v>
      </c>
      <c r="H12" s="3">
        <v>0</v>
      </c>
      <c r="J12" s="2">
        <v>0</v>
      </c>
      <c r="K12" s="2"/>
      <c r="L12" s="1" t="s">
        <v>75</v>
      </c>
      <c r="M12" s="7" t="s">
        <v>76</v>
      </c>
      <c r="N12" s="1" t="s">
        <v>79</v>
      </c>
    </row>
    <row r="13" spans="1:14" s="1" customFormat="1" ht="45" x14ac:dyDescent="0.2">
      <c r="A13" s="1" t="s">
        <v>23</v>
      </c>
      <c r="B13" s="2">
        <v>-1517.27</v>
      </c>
      <c r="C13" s="1" t="s">
        <v>25</v>
      </c>
      <c r="D13" s="1" t="s">
        <v>9</v>
      </c>
      <c r="E13" s="1" t="s">
        <v>4</v>
      </c>
      <c r="F13" s="1" t="s">
        <v>74</v>
      </c>
      <c r="G13" s="1">
        <v>988026</v>
      </c>
      <c r="H13" s="3">
        <v>0</v>
      </c>
      <c r="J13" s="2">
        <v>0</v>
      </c>
      <c r="K13" s="2"/>
      <c r="L13" s="1" t="s">
        <v>75</v>
      </c>
      <c r="M13" s="7" t="s">
        <v>76</v>
      </c>
      <c r="N13" s="1" t="s">
        <v>79</v>
      </c>
    </row>
    <row r="14" spans="1:14" s="1" customFormat="1" ht="45" x14ac:dyDescent="0.2">
      <c r="A14" s="1" t="s">
        <v>23</v>
      </c>
      <c r="B14" s="2">
        <v>-1385.68</v>
      </c>
      <c r="C14" s="1" t="s">
        <v>26</v>
      </c>
      <c r="D14" s="1" t="s">
        <v>12</v>
      </c>
      <c r="E14" s="1" t="s">
        <v>4</v>
      </c>
      <c r="F14" s="1" t="s">
        <v>74</v>
      </c>
      <c r="G14" s="1">
        <v>988027</v>
      </c>
      <c r="H14" s="3">
        <v>0</v>
      </c>
      <c r="J14" s="2">
        <v>0</v>
      </c>
      <c r="K14" s="2"/>
      <c r="L14" s="1" t="s">
        <v>75</v>
      </c>
      <c r="M14" s="7" t="s">
        <v>76</v>
      </c>
      <c r="N14" s="1" t="s">
        <v>79</v>
      </c>
    </row>
    <row r="15" spans="1:14" s="1" customFormat="1" ht="45" x14ac:dyDescent="0.2">
      <c r="A15" s="1" t="s">
        <v>23</v>
      </c>
      <c r="B15" s="2">
        <v>-1349.12</v>
      </c>
      <c r="C15" s="1" t="s">
        <v>27</v>
      </c>
      <c r="D15" s="1" t="s">
        <v>5</v>
      </c>
      <c r="E15" s="1" t="s">
        <v>4</v>
      </c>
      <c r="F15" s="1" t="s">
        <v>74</v>
      </c>
      <c r="G15" s="1">
        <v>988028</v>
      </c>
      <c r="H15" s="3">
        <v>0</v>
      </c>
      <c r="J15" s="2">
        <v>0</v>
      </c>
      <c r="K15" s="2"/>
      <c r="L15" s="1" t="s">
        <v>75</v>
      </c>
      <c r="M15" s="7" t="s">
        <v>76</v>
      </c>
      <c r="N15" s="1" t="s">
        <v>79</v>
      </c>
    </row>
    <row r="16" spans="1:14" s="1" customFormat="1" ht="45" x14ac:dyDescent="0.2">
      <c r="A16" s="1" t="s">
        <v>23</v>
      </c>
      <c r="B16" s="2">
        <v>-1345.73</v>
      </c>
      <c r="C16" s="1" t="s">
        <v>28</v>
      </c>
      <c r="D16" s="1" t="s">
        <v>8</v>
      </c>
      <c r="E16" s="1" t="s">
        <v>4</v>
      </c>
      <c r="F16" s="1" t="s">
        <v>74</v>
      </c>
      <c r="G16" s="1">
        <v>988029</v>
      </c>
      <c r="H16" s="3">
        <v>0</v>
      </c>
      <c r="J16" s="2">
        <v>0</v>
      </c>
      <c r="K16" s="2"/>
      <c r="L16" s="1" t="s">
        <v>75</v>
      </c>
      <c r="M16" s="7" t="s">
        <v>76</v>
      </c>
      <c r="N16" s="1" t="s">
        <v>79</v>
      </c>
    </row>
    <row r="17" spans="1:14" s="1" customFormat="1" ht="45" x14ac:dyDescent="0.2">
      <c r="A17" s="1" t="s">
        <v>23</v>
      </c>
      <c r="B17" s="2">
        <v>-1306.2</v>
      </c>
      <c r="C17" s="1" t="s">
        <v>29</v>
      </c>
      <c r="D17" s="1" t="s">
        <v>7</v>
      </c>
      <c r="E17" s="1" t="s">
        <v>4</v>
      </c>
      <c r="F17" s="1" t="s">
        <v>74</v>
      </c>
      <c r="G17" s="1">
        <v>988030</v>
      </c>
      <c r="H17" s="3">
        <v>0</v>
      </c>
      <c r="J17" s="2">
        <v>0</v>
      </c>
      <c r="K17" s="2"/>
      <c r="L17" s="1" t="s">
        <v>75</v>
      </c>
      <c r="M17" s="7" t="s">
        <v>76</v>
      </c>
      <c r="N17" s="1" t="s">
        <v>79</v>
      </c>
    </row>
    <row r="18" spans="1:14" s="1" customFormat="1" ht="45" x14ac:dyDescent="0.2">
      <c r="A18" s="1" t="s">
        <v>23</v>
      </c>
      <c r="B18" s="2">
        <v>-1011.68</v>
      </c>
      <c r="C18" s="1" t="s">
        <v>30</v>
      </c>
      <c r="D18" s="1" t="s">
        <v>11</v>
      </c>
      <c r="E18" s="1" t="s">
        <v>4</v>
      </c>
      <c r="F18" s="1" t="s">
        <v>74</v>
      </c>
      <c r="G18" s="1">
        <v>988031</v>
      </c>
      <c r="H18" s="3">
        <v>0</v>
      </c>
      <c r="J18" s="2">
        <v>0</v>
      </c>
      <c r="K18" s="2"/>
      <c r="L18" s="1" t="s">
        <v>75</v>
      </c>
      <c r="M18" s="7" t="s">
        <v>76</v>
      </c>
      <c r="N18" s="1" t="s">
        <v>79</v>
      </c>
    </row>
    <row r="19" spans="1:14" s="1" customFormat="1" ht="45" x14ac:dyDescent="0.2">
      <c r="A19" s="1" t="s">
        <v>23</v>
      </c>
      <c r="B19" s="2">
        <v>-820.85000000000218</v>
      </c>
      <c r="C19" s="1" t="s">
        <v>31</v>
      </c>
      <c r="D19" s="1" t="s">
        <v>6</v>
      </c>
      <c r="E19" s="1" t="s">
        <v>4</v>
      </c>
      <c r="F19" s="1" t="s">
        <v>74</v>
      </c>
      <c r="G19" s="1">
        <v>988032</v>
      </c>
      <c r="H19" s="3">
        <v>0</v>
      </c>
      <c r="J19" s="2">
        <v>0</v>
      </c>
      <c r="K19" s="2"/>
      <c r="L19" s="1" t="s">
        <v>75</v>
      </c>
      <c r="M19" s="7" t="s">
        <v>76</v>
      </c>
      <c r="N19" s="1" t="s">
        <v>79</v>
      </c>
    </row>
    <row r="20" spans="1:14" s="1" customFormat="1" ht="45" x14ac:dyDescent="0.2">
      <c r="A20" s="1" t="s">
        <v>23</v>
      </c>
      <c r="B20" s="2">
        <v>-1770.65</v>
      </c>
      <c r="C20" s="1" t="s">
        <v>32</v>
      </c>
      <c r="D20" s="1" t="s">
        <v>3</v>
      </c>
      <c r="E20" s="1" t="s">
        <v>4</v>
      </c>
      <c r="F20" s="1" t="s">
        <v>74</v>
      </c>
      <c r="G20" s="1">
        <v>988033</v>
      </c>
      <c r="H20" s="3">
        <v>0</v>
      </c>
      <c r="J20" s="2">
        <v>0</v>
      </c>
      <c r="K20" s="2"/>
      <c r="L20" s="1" t="s">
        <v>75</v>
      </c>
      <c r="M20" s="7" t="s">
        <v>76</v>
      </c>
    </row>
    <row r="25" spans="1:14" x14ac:dyDescent="0.2">
      <c r="B25" s="16">
        <f>SUM(B5:B24)</f>
        <v>-20392.540000000005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hplc_prior_to_0500production</vt:lpstr>
      <vt:lpstr>finaled</vt:lpstr>
      <vt:lpstr>hplc_prior_to_0500production!Print_Area</vt:lpstr>
      <vt:lpstr>hplc_prior_to_0500production!Print_Titles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2000-06-27T20:23:33Z</cp:lastPrinted>
  <dcterms:created xsi:type="dcterms:W3CDTF">2023-09-16T19:15:58Z</dcterms:created>
  <dcterms:modified xsi:type="dcterms:W3CDTF">2023-09-16T19:15:58Z</dcterms:modified>
</cp:coreProperties>
</file>