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DE4FA9-5983-451C-8714-780B9A6A945A}" xr6:coauthVersionLast="47" xr6:coauthVersionMax="47" xr10:uidLastSave="{00000000-0000-0000-0000-000000000000}"/>
  <bookViews>
    <workbookView xWindow="-120" yWindow="-120" windowWidth="38640" windowHeight="15720" activeTab="2"/>
  </bookViews>
  <sheets>
    <sheet name="PRESS" sheetId="1" r:id="rId1"/>
    <sheet name="AREA" sheetId="3" r:id="rId2"/>
    <sheet name="VOLUME" sheetId="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F8" i="3"/>
  <c r="F9" i="3"/>
  <c r="E10" i="3"/>
  <c r="F10" i="3"/>
  <c r="E11" i="3"/>
  <c r="F11" i="3"/>
  <c r="E12" i="3"/>
  <c r="F12" i="3"/>
  <c r="D13" i="3"/>
  <c r="F13" i="3"/>
  <c r="F17" i="3"/>
  <c r="F18" i="3"/>
  <c r="F19" i="3"/>
  <c r="F20" i="3"/>
  <c r="F21" i="3"/>
  <c r="F22" i="3"/>
  <c r="F23" i="3"/>
  <c r="E24" i="3"/>
  <c r="F24" i="3"/>
  <c r="E25" i="3"/>
  <c r="F25" i="3"/>
  <c r="E26" i="3"/>
  <c r="F26" i="3"/>
  <c r="E27" i="3"/>
  <c r="F27" i="3"/>
  <c r="F29" i="3"/>
  <c r="B10" i="1"/>
  <c r="F10" i="1"/>
  <c r="J10" i="1"/>
  <c r="N10" i="1"/>
  <c r="B11" i="1"/>
  <c r="F11" i="1"/>
  <c r="J11" i="1"/>
  <c r="N11" i="1"/>
  <c r="B12" i="1"/>
  <c r="F12" i="1"/>
  <c r="J12" i="1"/>
  <c r="N12" i="1"/>
  <c r="B13" i="1"/>
  <c r="F13" i="1"/>
  <c r="J13" i="1"/>
  <c r="N13" i="1"/>
  <c r="B14" i="1"/>
  <c r="F14" i="1"/>
  <c r="J14" i="1"/>
  <c r="N14" i="1"/>
  <c r="B15" i="1"/>
  <c r="F15" i="1"/>
  <c r="J15" i="1"/>
  <c r="N15" i="1"/>
  <c r="B16" i="1"/>
  <c r="F16" i="1"/>
  <c r="J16" i="1"/>
  <c r="N16" i="1"/>
  <c r="B17" i="1"/>
  <c r="F17" i="1"/>
  <c r="J17" i="1"/>
  <c r="N17" i="1"/>
  <c r="B18" i="1"/>
  <c r="F18" i="1"/>
  <c r="J18" i="1"/>
  <c r="N18" i="1"/>
  <c r="B19" i="1"/>
  <c r="F19" i="1"/>
  <c r="J19" i="1"/>
  <c r="N19" i="1"/>
  <c r="B20" i="1"/>
  <c r="F20" i="1"/>
  <c r="J20" i="1"/>
  <c r="N20" i="1"/>
  <c r="B21" i="1"/>
  <c r="F21" i="1"/>
  <c r="J21" i="1"/>
  <c r="N21" i="1"/>
  <c r="B22" i="1"/>
  <c r="F22" i="1"/>
  <c r="J22" i="1"/>
  <c r="N22" i="1"/>
  <c r="B23" i="1"/>
  <c r="F23" i="1"/>
  <c r="J23" i="1"/>
  <c r="N23" i="1"/>
  <c r="B24" i="1"/>
  <c r="F24" i="1"/>
  <c r="J24" i="1"/>
  <c r="N24" i="1"/>
  <c r="B25" i="1"/>
  <c r="F25" i="1"/>
  <c r="J25" i="1"/>
  <c r="N25" i="1"/>
  <c r="B26" i="1"/>
  <c r="F26" i="1"/>
  <c r="J26" i="1"/>
  <c r="N26" i="1"/>
  <c r="B27" i="1"/>
  <c r="F27" i="1"/>
  <c r="J27" i="1"/>
  <c r="N27" i="1"/>
  <c r="B28" i="1"/>
  <c r="F28" i="1"/>
  <c r="J28" i="1"/>
  <c r="N28" i="1"/>
  <c r="B29" i="1"/>
  <c r="F29" i="1"/>
  <c r="J29" i="1"/>
  <c r="N29" i="1"/>
  <c r="B30" i="1"/>
  <c r="F30" i="1"/>
  <c r="J30" i="1"/>
  <c r="N30" i="1"/>
  <c r="B31" i="1"/>
  <c r="F31" i="1"/>
  <c r="J31" i="1"/>
  <c r="N31" i="1"/>
  <c r="B32" i="1"/>
  <c r="F32" i="1"/>
  <c r="J32" i="1"/>
  <c r="N32" i="1"/>
  <c r="B33" i="1"/>
  <c r="F33" i="1"/>
  <c r="J33" i="1"/>
  <c r="N33" i="1"/>
  <c r="B34" i="1"/>
  <c r="F34" i="1"/>
  <c r="J34" i="1"/>
  <c r="N34" i="1"/>
  <c r="B35" i="1"/>
  <c r="F35" i="1"/>
  <c r="J35" i="1"/>
  <c r="N35" i="1"/>
  <c r="B36" i="1"/>
  <c r="F36" i="1"/>
  <c r="J36" i="1"/>
  <c r="N36" i="1"/>
  <c r="B37" i="1"/>
  <c r="F37" i="1"/>
  <c r="J37" i="1"/>
  <c r="N37" i="1"/>
  <c r="B38" i="1"/>
  <c r="F38" i="1"/>
  <c r="J38" i="1"/>
  <c r="N38" i="1"/>
  <c r="B39" i="1"/>
  <c r="F39" i="1"/>
  <c r="N39" i="1"/>
  <c r="F40" i="1"/>
  <c r="N40" i="1"/>
  <c r="C9" i="2"/>
  <c r="E9" i="2"/>
  <c r="G9" i="2"/>
  <c r="I9" i="2"/>
  <c r="C10" i="2"/>
  <c r="E10" i="2"/>
  <c r="G10" i="2"/>
  <c r="I10" i="2"/>
  <c r="C11" i="2"/>
  <c r="E11" i="2"/>
  <c r="G11" i="2"/>
  <c r="I11" i="2"/>
  <c r="C12" i="2"/>
  <c r="E12" i="2"/>
  <c r="G12" i="2"/>
  <c r="I12" i="2"/>
  <c r="C13" i="2"/>
  <c r="E13" i="2"/>
  <c r="G13" i="2"/>
  <c r="I13" i="2"/>
  <c r="C14" i="2"/>
  <c r="E14" i="2"/>
  <c r="G14" i="2"/>
  <c r="I14" i="2"/>
  <c r="C15" i="2"/>
  <c r="E15" i="2"/>
  <c r="G15" i="2"/>
  <c r="I15" i="2"/>
  <c r="C16" i="2"/>
  <c r="E16" i="2"/>
  <c r="G16" i="2"/>
  <c r="I16" i="2"/>
  <c r="C17" i="2"/>
  <c r="E17" i="2"/>
  <c r="G17" i="2"/>
  <c r="I17" i="2"/>
  <c r="C18" i="2"/>
  <c r="E18" i="2"/>
  <c r="G18" i="2"/>
  <c r="I18" i="2"/>
  <c r="C19" i="2"/>
  <c r="E19" i="2"/>
  <c r="G19" i="2"/>
  <c r="I19" i="2"/>
  <c r="C20" i="2"/>
  <c r="E20" i="2"/>
  <c r="G20" i="2"/>
  <c r="I20" i="2"/>
  <c r="C21" i="2"/>
  <c r="E21" i="2"/>
  <c r="G21" i="2"/>
  <c r="I21" i="2"/>
  <c r="C22" i="2"/>
  <c r="E22" i="2"/>
  <c r="G22" i="2"/>
  <c r="I22" i="2"/>
  <c r="C23" i="2"/>
  <c r="E23" i="2"/>
  <c r="G23" i="2"/>
  <c r="I23" i="2"/>
  <c r="C24" i="2"/>
  <c r="E24" i="2"/>
  <c r="G24" i="2"/>
  <c r="I24" i="2"/>
  <c r="C25" i="2"/>
  <c r="E25" i="2"/>
  <c r="G25" i="2"/>
  <c r="I25" i="2"/>
  <c r="C26" i="2"/>
  <c r="E26" i="2"/>
  <c r="G26" i="2"/>
  <c r="I26" i="2"/>
  <c r="C27" i="2"/>
  <c r="E27" i="2"/>
  <c r="G27" i="2"/>
  <c r="I27" i="2"/>
  <c r="C28" i="2"/>
  <c r="E28" i="2"/>
  <c r="G28" i="2"/>
  <c r="I28" i="2"/>
  <c r="C29" i="2"/>
  <c r="E29" i="2"/>
  <c r="G29" i="2"/>
  <c r="I29" i="2"/>
  <c r="C30" i="2"/>
  <c r="E30" i="2"/>
  <c r="G30" i="2"/>
  <c r="I30" i="2"/>
  <c r="C31" i="2"/>
  <c r="E31" i="2"/>
  <c r="G31" i="2"/>
  <c r="I31" i="2"/>
  <c r="C32" i="2"/>
  <c r="E32" i="2"/>
  <c r="G32" i="2"/>
  <c r="I32" i="2"/>
  <c r="C33" i="2"/>
  <c r="E33" i="2"/>
  <c r="G33" i="2"/>
  <c r="I33" i="2"/>
  <c r="C34" i="2"/>
  <c r="E34" i="2"/>
  <c r="G34" i="2"/>
  <c r="I34" i="2"/>
  <c r="C35" i="2"/>
  <c r="E35" i="2"/>
  <c r="G35" i="2"/>
  <c r="I35" i="2"/>
  <c r="C36" i="2"/>
  <c r="E36" i="2"/>
  <c r="G36" i="2"/>
  <c r="I36" i="2"/>
  <c r="C37" i="2"/>
  <c r="E37" i="2"/>
  <c r="G37" i="2"/>
  <c r="I37" i="2"/>
  <c r="C38" i="2"/>
  <c r="G38" i="2"/>
  <c r="C39" i="2"/>
  <c r="G39" i="2"/>
  <c r="B41" i="2"/>
  <c r="C41" i="2"/>
  <c r="D41" i="2"/>
  <c r="E41" i="2"/>
  <c r="F41" i="2"/>
  <c r="G41" i="2"/>
  <c r="H41" i="2"/>
  <c r="I41" i="2"/>
</calcChain>
</file>

<file path=xl/sharedStrings.xml><?xml version="1.0" encoding="utf-8"?>
<sst xmlns="http://schemas.openxmlformats.org/spreadsheetml/2006/main" count="47" uniqueCount="25">
  <si>
    <t>----</t>
  </si>
  <si>
    <t>---</t>
  </si>
  <si>
    <t>PSIA</t>
  </si>
  <si>
    <t>PSIG</t>
  </si>
  <si>
    <t>DAY</t>
  </si>
  <si>
    <t>PRESSURE FROM METER # 986501-10 VOLUME STATEMENT</t>
  </si>
  <si>
    <t>USED THE DAILY PRESSURE AVERAGES</t>
  </si>
  <si>
    <t>PRESSURE READINGS USED IN CALCULATIONS</t>
  </si>
  <si>
    <t xml:space="preserve"> </t>
  </si>
  <si>
    <t>HOLE #</t>
  </si>
  <si>
    <t>MIC SIZE</t>
  </si>
  <si>
    <t>RADIUS</t>
  </si>
  <si>
    <t>AREA</t>
  </si>
  <si>
    <t>TOTAL AREA</t>
  </si>
  <si>
    <t>MEAN AVG.</t>
  </si>
  <si>
    <t>MCF</t>
  </si>
  <si>
    <t>DTH</t>
  </si>
  <si>
    <t>TOTALS</t>
  </si>
  <si>
    <t>losing 100,000 DTH  to 150,000 DTH each month.  A physical measurement audit has been underway looking for possible problems on system 550</t>
  </si>
  <si>
    <t>and thus far has not turned up any errors due to measurement.</t>
  </si>
  <si>
    <t xml:space="preserve">We do not have the charts for meter # 986501 for May to calculate May's gas loss, however the estimated gas loss for the previous four months </t>
  </si>
  <si>
    <t xml:space="preserve">is 409,333 DTH.  It is safe to say the leak started back in '99 due to the UAF we were experiencing on system 550.  Since June 99 we were </t>
  </si>
  <si>
    <t>The following volumes were caluclated using the Enron Gas Loss Program Version 1.10 - June 21,1998 program.</t>
  </si>
  <si>
    <t>The area was caluclated from the physical Mic readings taken from each hole at the leak sight.</t>
  </si>
  <si>
    <t>The pressure used to calculate these volumes was taken form meter # 986501-10, which is the closest meter to the leak sight.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</si>
</sst>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5" fontId="2" fillId="0" borderId="0" xfId="0" applyNumberFormat="1" applyFon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0"/>
  <sheetViews>
    <sheetView workbookViewId="0">
      <selection activeCell="L16" sqref="L16"/>
    </sheetView>
  </sheetViews>
  <sheetFormatPr defaultRowHeight="12.75" x14ac:dyDescent="0.2"/>
  <cols>
    <col min="3" max="3" width="4.85546875" customWidth="1"/>
    <col min="7" max="7" width="5.28515625" customWidth="1"/>
    <col min="11" max="11" width="4.7109375" customWidth="1"/>
    <col min="15" max="15" width="4.85546875" customWidth="1"/>
  </cols>
  <sheetData>
    <row r="2" spans="1:15" x14ac:dyDescent="0.2">
      <c r="A2" s="9" t="s">
        <v>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A3" s="9" t="s">
        <v>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">
      <c r="A4" s="9" t="s">
        <v>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7" spans="1:15" x14ac:dyDescent="0.2">
      <c r="A7" s="10">
        <v>36617</v>
      </c>
      <c r="B7" s="10"/>
      <c r="C7" s="10"/>
      <c r="E7" s="10">
        <v>36586</v>
      </c>
      <c r="F7" s="10"/>
      <c r="G7" s="10"/>
      <c r="I7" s="10">
        <v>36557</v>
      </c>
      <c r="J7" s="10"/>
      <c r="K7" s="10"/>
      <c r="M7" s="10">
        <v>36526</v>
      </c>
      <c r="N7" s="10"/>
      <c r="O7" s="10"/>
    </row>
    <row r="8" spans="1:15" x14ac:dyDescent="0.2">
      <c r="A8" s="1" t="s">
        <v>2</v>
      </c>
      <c r="B8" s="1" t="s">
        <v>3</v>
      </c>
      <c r="C8" s="2" t="s">
        <v>4</v>
      </c>
      <c r="E8" s="1" t="s">
        <v>2</v>
      </c>
      <c r="F8" s="1" t="s">
        <v>3</v>
      </c>
      <c r="G8" s="1" t="s">
        <v>4</v>
      </c>
      <c r="I8" s="1" t="s">
        <v>2</v>
      </c>
      <c r="J8" s="1" t="s">
        <v>3</v>
      </c>
      <c r="K8" s="1" t="s">
        <v>4</v>
      </c>
      <c r="M8" s="1" t="s">
        <v>2</v>
      </c>
      <c r="N8" s="1" t="s">
        <v>3</v>
      </c>
      <c r="O8" s="1" t="s">
        <v>4</v>
      </c>
    </row>
    <row r="9" spans="1:15" x14ac:dyDescent="0.2">
      <c r="A9" t="s">
        <v>0</v>
      </c>
      <c r="C9" t="s">
        <v>1</v>
      </c>
      <c r="E9" t="s">
        <v>0</v>
      </c>
      <c r="G9" t="s">
        <v>1</v>
      </c>
      <c r="I9" t="s">
        <v>0</v>
      </c>
      <c r="K9" t="s">
        <v>1</v>
      </c>
      <c r="M9" t="s">
        <v>0</v>
      </c>
      <c r="O9" t="s">
        <v>1</v>
      </c>
    </row>
    <row r="10" spans="1:15" x14ac:dyDescent="0.2">
      <c r="A10">
        <v>589</v>
      </c>
      <c r="B10">
        <f>SUM(A10-14.7)</f>
        <v>574.29999999999995</v>
      </c>
      <c r="C10">
        <v>1</v>
      </c>
      <c r="E10">
        <v>630</v>
      </c>
      <c r="F10">
        <f>SUM(E10-14.7)</f>
        <v>615.29999999999995</v>
      </c>
      <c r="G10">
        <v>1</v>
      </c>
      <c r="I10">
        <v>616</v>
      </c>
      <c r="J10">
        <f>SUM(I10-14.7)</f>
        <v>601.29999999999995</v>
      </c>
      <c r="K10">
        <v>1</v>
      </c>
      <c r="M10">
        <v>638</v>
      </c>
      <c r="N10">
        <f>SUM(M10-14.7)</f>
        <v>623.29999999999995</v>
      </c>
      <c r="O10">
        <v>1</v>
      </c>
    </row>
    <row r="11" spans="1:15" x14ac:dyDescent="0.2">
      <c r="A11">
        <v>597</v>
      </c>
      <c r="B11">
        <f t="shared" ref="B11:B39" si="0">SUM(A11-14.7)</f>
        <v>582.29999999999995</v>
      </c>
      <c r="C11">
        <v>2</v>
      </c>
      <c r="E11">
        <v>571</v>
      </c>
      <c r="F11">
        <f t="shared" ref="F11:F40" si="1">SUM(E11-14.7)</f>
        <v>556.29999999999995</v>
      </c>
      <c r="G11">
        <v>2</v>
      </c>
      <c r="I11">
        <v>581</v>
      </c>
      <c r="J11">
        <f t="shared" ref="J11:J38" si="2">SUM(I11-14.7)</f>
        <v>566.29999999999995</v>
      </c>
      <c r="K11">
        <v>2</v>
      </c>
      <c r="M11">
        <v>679</v>
      </c>
      <c r="N11">
        <f t="shared" ref="N11:N40" si="3">SUM(M11-14.7)</f>
        <v>664.3</v>
      </c>
      <c r="O11">
        <v>2</v>
      </c>
    </row>
    <row r="12" spans="1:15" x14ac:dyDescent="0.2">
      <c r="A12">
        <v>584</v>
      </c>
      <c r="B12">
        <f t="shared" si="0"/>
        <v>569.29999999999995</v>
      </c>
      <c r="C12">
        <v>3</v>
      </c>
      <c r="E12">
        <v>613</v>
      </c>
      <c r="F12">
        <f t="shared" si="1"/>
        <v>598.29999999999995</v>
      </c>
      <c r="G12">
        <v>3</v>
      </c>
      <c r="I12">
        <v>625</v>
      </c>
      <c r="J12">
        <f t="shared" si="2"/>
        <v>610.29999999999995</v>
      </c>
      <c r="K12">
        <v>3</v>
      </c>
      <c r="M12">
        <v>670</v>
      </c>
      <c r="N12">
        <f t="shared" si="3"/>
        <v>655.29999999999995</v>
      </c>
      <c r="O12">
        <v>3</v>
      </c>
    </row>
    <row r="13" spans="1:15" x14ac:dyDescent="0.2">
      <c r="A13">
        <v>610</v>
      </c>
      <c r="B13">
        <f t="shared" si="0"/>
        <v>595.29999999999995</v>
      </c>
      <c r="C13">
        <v>4</v>
      </c>
      <c r="E13">
        <v>657</v>
      </c>
      <c r="F13">
        <f t="shared" si="1"/>
        <v>642.29999999999995</v>
      </c>
      <c r="G13">
        <v>4</v>
      </c>
      <c r="I13">
        <v>586</v>
      </c>
      <c r="J13">
        <f t="shared" si="2"/>
        <v>571.29999999999995</v>
      </c>
      <c r="K13">
        <v>4</v>
      </c>
      <c r="M13">
        <v>627</v>
      </c>
      <c r="N13">
        <f t="shared" si="3"/>
        <v>612.29999999999995</v>
      </c>
      <c r="O13">
        <v>4</v>
      </c>
    </row>
    <row r="14" spans="1:15" x14ac:dyDescent="0.2">
      <c r="A14">
        <v>622</v>
      </c>
      <c r="B14">
        <f t="shared" si="0"/>
        <v>607.29999999999995</v>
      </c>
      <c r="C14">
        <v>5</v>
      </c>
      <c r="E14">
        <v>661</v>
      </c>
      <c r="F14">
        <f t="shared" si="1"/>
        <v>646.29999999999995</v>
      </c>
      <c r="G14">
        <v>5</v>
      </c>
      <c r="I14">
        <v>585</v>
      </c>
      <c r="J14">
        <f t="shared" si="2"/>
        <v>570.29999999999995</v>
      </c>
      <c r="K14">
        <v>5</v>
      </c>
      <c r="M14">
        <v>625</v>
      </c>
      <c r="N14">
        <f t="shared" si="3"/>
        <v>610.29999999999995</v>
      </c>
      <c r="O14">
        <v>5</v>
      </c>
    </row>
    <row r="15" spans="1:15" x14ac:dyDescent="0.2">
      <c r="A15">
        <v>637</v>
      </c>
      <c r="B15">
        <f t="shared" si="0"/>
        <v>622.29999999999995</v>
      </c>
      <c r="C15">
        <v>6</v>
      </c>
      <c r="E15">
        <v>634</v>
      </c>
      <c r="F15">
        <f t="shared" si="1"/>
        <v>619.29999999999995</v>
      </c>
      <c r="G15">
        <v>6</v>
      </c>
      <c r="I15">
        <v>660</v>
      </c>
      <c r="J15">
        <f t="shared" si="2"/>
        <v>645.29999999999995</v>
      </c>
      <c r="K15">
        <v>6</v>
      </c>
      <c r="M15">
        <v>623</v>
      </c>
      <c r="N15">
        <f t="shared" si="3"/>
        <v>608.29999999999995</v>
      </c>
      <c r="O15">
        <v>6</v>
      </c>
    </row>
    <row r="16" spans="1:15" x14ac:dyDescent="0.2">
      <c r="A16">
        <v>615</v>
      </c>
      <c r="B16">
        <f t="shared" si="0"/>
        <v>600.29999999999995</v>
      </c>
      <c r="C16">
        <v>7</v>
      </c>
      <c r="E16">
        <v>645</v>
      </c>
      <c r="F16">
        <f t="shared" si="1"/>
        <v>630.29999999999995</v>
      </c>
      <c r="G16">
        <v>7</v>
      </c>
      <c r="I16">
        <v>670</v>
      </c>
      <c r="J16">
        <f t="shared" si="2"/>
        <v>655.29999999999995</v>
      </c>
      <c r="K16">
        <v>7</v>
      </c>
      <c r="M16">
        <v>591</v>
      </c>
      <c r="N16">
        <f t="shared" si="3"/>
        <v>576.29999999999995</v>
      </c>
      <c r="O16">
        <v>7</v>
      </c>
    </row>
    <row r="17" spans="1:15" x14ac:dyDescent="0.2">
      <c r="A17">
        <v>615</v>
      </c>
      <c r="B17">
        <f t="shared" si="0"/>
        <v>600.29999999999995</v>
      </c>
      <c r="C17">
        <v>8</v>
      </c>
      <c r="E17">
        <v>657</v>
      </c>
      <c r="F17">
        <f t="shared" si="1"/>
        <v>642.29999999999995</v>
      </c>
      <c r="G17">
        <v>8</v>
      </c>
      <c r="I17">
        <v>610</v>
      </c>
      <c r="J17">
        <f t="shared" si="2"/>
        <v>595.29999999999995</v>
      </c>
      <c r="K17">
        <v>8</v>
      </c>
      <c r="M17">
        <v>632</v>
      </c>
      <c r="N17">
        <f t="shared" si="3"/>
        <v>617.29999999999995</v>
      </c>
      <c r="O17">
        <v>8</v>
      </c>
    </row>
    <row r="18" spans="1:15" x14ac:dyDescent="0.2">
      <c r="A18">
        <v>624</v>
      </c>
      <c r="B18">
        <f t="shared" si="0"/>
        <v>609.29999999999995</v>
      </c>
      <c r="C18">
        <v>9</v>
      </c>
      <c r="E18">
        <v>669</v>
      </c>
      <c r="F18">
        <f t="shared" si="1"/>
        <v>654.29999999999995</v>
      </c>
      <c r="G18">
        <v>9</v>
      </c>
      <c r="I18">
        <v>655</v>
      </c>
      <c r="J18">
        <f t="shared" si="2"/>
        <v>640.29999999999995</v>
      </c>
      <c r="K18">
        <v>9</v>
      </c>
      <c r="M18">
        <v>674</v>
      </c>
      <c r="N18">
        <f t="shared" si="3"/>
        <v>659.3</v>
      </c>
      <c r="O18">
        <v>9</v>
      </c>
    </row>
    <row r="19" spans="1:15" x14ac:dyDescent="0.2">
      <c r="A19">
        <v>643</v>
      </c>
      <c r="B19">
        <f t="shared" si="0"/>
        <v>628.29999999999995</v>
      </c>
      <c r="C19">
        <v>10</v>
      </c>
      <c r="E19">
        <v>659</v>
      </c>
      <c r="F19">
        <f t="shared" si="1"/>
        <v>644.29999999999995</v>
      </c>
      <c r="G19">
        <v>10</v>
      </c>
      <c r="I19">
        <v>669</v>
      </c>
      <c r="J19">
        <f t="shared" si="2"/>
        <v>654.29999999999995</v>
      </c>
      <c r="K19">
        <v>10</v>
      </c>
      <c r="M19">
        <v>639</v>
      </c>
      <c r="N19">
        <f t="shared" si="3"/>
        <v>624.29999999999995</v>
      </c>
      <c r="O19">
        <v>10</v>
      </c>
    </row>
    <row r="20" spans="1:15" x14ac:dyDescent="0.2">
      <c r="A20">
        <v>620</v>
      </c>
      <c r="B20">
        <f t="shared" si="0"/>
        <v>605.29999999999995</v>
      </c>
      <c r="C20">
        <v>11</v>
      </c>
      <c r="E20">
        <v>640</v>
      </c>
      <c r="F20">
        <f t="shared" si="1"/>
        <v>625.29999999999995</v>
      </c>
      <c r="G20">
        <v>11</v>
      </c>
      <c r="I20">
        <v>642</v>
      </c>
      <c r="J20">
        <f t="shared" si="2"/>
        <v>627.29999999999995</v>
      </c>
      <c r="K20">
        <v>11</v>
      </c>
      <c r="M20">
        <v>604</v>
      </c>
      <c r="N20">
        <f t="shared" si="3"/>
        <v>589.29999999999995</v>
      </c>
      <c r="O20">
        <v>11</v>
      </c>
    </row>
    <row r="21" spans="1:15" x14ac:dyDescent="0.2">
      <c r="A21">
        <v>557</v>
      </c>
      <c r="B21">
        <f t="shared" si="0"/>
        <v>542.29999999999995</v>
      </c>
      <c r="C21">
        <v>12</v>
      </c>
      <c r="E21">
        <v>638</v>
      </c>
      <c r="F21">
        <f t="shared" si="1"/>
        <v>623.29999999999995</v>
      </c>
      <c r="G21">
        <v>12</v>
      </c>
      <c r="I21">
        <v>649</v>
      </c>
      <c r="J21">
        <f t="shared" si="2"/>
        <v>634.29999999999995</v>
      </c>
      <c r="K21">
        <v>12</v>
      </c>
      <c r="M21">
        <v>563</v>
      </c>
      <c r="N21">
        <f t="shared" si="3"/>
        <v>548.29999999999995</v>
      </c>
      <c r="O21">
        <v>12</v>
      </c>
    </row>
    <row r="22" spans="1:15" x14ac:dyDescent="0.2">
      <c r="A22">
        <v>616</v>
      </c>
      <c r="B22">
        <f t="shared" si="0"/>
        <v>601.29999999999995</v>
      </c>
      <c r="C22">
        <v>13</v>
      </c>
      <c r="E22">
        <v>631</v>
      </c>
      <c r="F22">
        <f t="shared" si="1"/>
        <v>616.29999999999995</v>
      </c>
      <c r="G22">
        <v>13</v>
      </c>
      <c r="I22">
        <v>667</v>
      </c>
      <c r="J22">
        <f t="shared" si="2"/>
        <v>652.29999999999995</v>
      </c>
      <c r="K22">
        <v>13</v>
      </c>
      <c r="M22">
        <v>564</v>
      </c>
      <c r="N22">
        <f t="shared" si="3"/>
        <v>549.29999999999995</v>
      </c>
      <c r="O22">
        <v>13</v>
      </c>
    </row>
    <row r="23" spans="1:15" x14ac:dyDescent="0.2">
      <c r="A23">
        <v>624</v>
      </c>
      <c r="B23">
        <f t="shared" si="0"/>
        <v>609.29999999999995</v>
      </c>
      <c r="C23">
        <v>14</v>
      </c>
      <c r="E23">
        <v>622</v>
      </c>
      <c r="F23">
        <f t="shared" si="1"/>
        <v>607.29999999999995</v>
      </c>
      <c r="G23">
        <v>14</v>
      </c>
      <c r="I23">
        <v>665</v>
      </c>
      <c r="J23">
        <f t="shared" si="2"/>
        <v>650.29999999999995</v>
      </c>
      <c r="K23">
        <v>14</v>
      </c>
      <c r="M23">
        <v>583</v>
      </c>
      <c r="N23">
        <f t="shared" si="3"/>
        <v>568.29999999999995</v>
      </c>
      <c r="O23">
        <v>14</v>
      </c>
    </row>
    <row r="24" spans="1:15" x14ac:dyDescent="0.2">
      <c r="A24">
        <v>641</v>
      </c>
      <c r="B24">
        <f t="shared" si="0"/>
        <v>626.29999999999995</v>
      </c>
      <c r="C24">
        <v>15</v>
      </c>
      <c r="E24">
        <v>630</v>
      </c>
      <c r="F24">
        <f t="shared" si="1"/>
        <v>615.29999999999995</v>
      </c>
      <c r="G24">
        <v>15</v>
      </c>
      <c r="I24">
        <v>633</v>
      </c>
      <c r="J24">
        <f t="shared" si="2"/>
        <v>618.29999999999995</v>
      </c>
      <c r="K24">
        <v>15</v>
      </c>
      <c r="M24">
        <v>651</v>
      </c>
      <c r="N24">
        <f t="shared" si="3"/>
        <v>636.29999999999995</v>
      </c>
      <c r="O24">
        <v>15</v>
      </c>
    </row>
    <row r="25" spans="1:15" x14ac:dyDescent="0.2">
      <c r="A25">
        <v>657</v>
      </c>
      <c r="B25">
        <f t="shared" si="0"/>
        <v>642.29999999999995</v>
      </c>
      <c r="C25">
        <v>16</v>
      </c>
      <c r="E25">
        <v>640</v>
      </c>
      <c r="F25">
        <f t="shared" si="1"/>
        <v>625.29999999999995</v>
      </c>
      <c r="G25">
        <v>16</v>
      </c>
      <c r="I25">
        <v>633</v>
      </c>
      <c r="J25">
        <f t="shared" si="2"/>
        <v>618.29999999999995</v>
      </c>
      <c r="K25">
        <v>16</v>
      </c>
      <c r="M25">
        <v>660</v>
      </c>
      <c r="N25">
        <f t="shared" si="3"/>
        <v>645.29999999999995</v>
      </c>
      <c r="O25">
        <v>16</v>
      </c>
    </row>
    <row r="26" spans="1:15" x14ac:dyDescent="0.2">
      <c r="A26">
        <v>653</v>
      </c>
      <c r="B26">
        <f t="shared" si="0"/>
        <v>638.29999999999995</v>
      </c>
      <c r="C26">
        <v>17</v>
      </c>
      <c r="E26">
        <v>638</v>
      </c>
      <c r="F26">
        <f t="shared" si="1"/>
        <v>623.29999999999995</v>
      </c>
      <c r="G26">
        <v>17</v>
      </c>
      <c r="I26">
        <v>633</v>
      </c>
      <c r="J26">
        <f t="shared" si="2"/>
        <v>618.29999999999995</v>
      </c>
      <c r="K26">
        <v>17</v>
      </c>
      <c r="M26">
        <v>655</v>
      </c>
      <c r="N26">
        <f t="shared" si="3"/>
        <v>640.29999999999995</v>
      </c>
      <c r="O26">
        <v>17</v>
      </c>
    </row>
    <row r="27" spans="1:15" x14ac:dyDescent="0.2">
      <c r="A27">
        <v>564</v>
      </c>
      <c r="B27">
        <f t="shared" si="0"/>
        <v>549.29999999999995</v>
      </c>
      <c r="C27">
        <v>18</v>
      </c>
      <c r="E27">
        <v>628</v>
      </c>
      <c r="F27">
        <f t="shared" si="1"/>
        <v>613.29999999999995</v>
      </c>
      <c r="G27">
        <v>18</v>
      </c>
      <c r="I27">
        <v>601</v>
      </c>
      <c r="J27">
        <f t="shared" si="2"/>
        <v>586.29999999999995</v>
      </c>
      <c r="K27">
        <v>18</v>
      </c>
      <c r="M27">
        <v>601</v>
      </c>
      <c r="N27">
        <f t="shared" si="3"/>
        <v>586.29999999999995</v>
      </c>
      <c r="O27">
        <v>18</v>
      </c>
    </row>
    <row r="28" spans="1:15" x14ac:dyDescent="0.2">
      <c r="A28">
        <v>570</v>
      </c>
      <c r="B28">
        <f t="shared" si="0"/>
        <v>555.29999999999995</v>
      </c>
      <c r="C28">
        <v>19</v>
      </c>
      <c r="E28">
        <v>616</v>
      </c>
      <c r="F28">
        <f t="shared" si="1"/>
        <v>601.29999999999995</v>
      </c>
      <c r="G28">
        <v>19</v>
      </c>
      <c r="I28">
        <v>568</v>
      </c>
      <c r="J28">
        <f t="shared" si="2"/>
        <v>553.29999999999995</v>
      </c>
      <c r="K28">
        <v>19</v>
      </c>
      <c r="M28">
        <v>606</v>
      </c>
      <c r="N28">
        <f t="shared" si="3"/>
        <v>591.29999999999995</v>
      </c>
      <c r="O28">
        <v>19</v>
      </c>
    </row>
    <row r="29" spans="1:15" x14ac:dyDescent="0.2">
      <c r="A29">
        <v>570</v>
      </c>
      <c r="B29">
        <f t="shared" si="0"/>
        <v>555.29999999999995</v>
      </c>
      <c r="C29">
        <v>20</v>
      </c>
      <c r="E29">
        <v>640</v>
      </c>
      <c r="F29">
        <f t="shared" si="1"/>
        <v>625.29999999999995</v>
      </c>
      <c r="G29">
        <v>20</v>
      </c>
      <c r="I29">
        <v>595</v>
      </c>
      <c r="J29">
        <f t="shared" si="2"/>
        <v>580.29999999999995</v>
      </c>
      <c r="K29">
        <v>20</v>
      </c>
      <c r="M29">
        <v>593</v>
      </c>
      <c r="N29">
        <f t="shared" si="3"/>
        <v>578.29999999999995</v>
      </c>
      <c r="O29">
        <v>20</v>
      </c>
    </row>
    <row r="30" spans="1:15" x14ac:dyDescent="0.2">
      <c r="A30">
        <v>658</v>
      </c>
      <c r="B30">
        <f t="shared" si="0"/>
        <v>643.29999999999995</v>
      </c>
      <c r="C30">
        <v>21</v>
      </c>
      <c r="E30">
        <v>646</v>
      </c>
      <c r="F30">
        <f t="shared" si="1"/>
        <v>631.29999999999995</v>
      </c>
      <c r="G30">
        <v>21</v>
      </c>
      <c r="I30">
        <v>582</v>
      </c>
      <c r="J30">
        <f t="shared" si="2"/>
        <v>567.29999999999995</v>
      </c>
      <c r="K30">
        <v>21</v>
      </c>
      <c r="M30">
        <v>561</v>
      </c>
      <c r="N30">
        <f t="shared" si="3"/>
        <v>546.29999999999995</v>
      </c>
      <c r="O30">
        <v>21</v>
      </c>
    </row>
    <row r="31" spans="1:15" x14ac:dyDescent="0.2">
      <c r="A31">
        <v>654</v>
      </c>
      <c r="B31">
        <f t="shared" si="0"/>
        <v>639.29999999999995</v>
      </c>
      <c r="C31">
        <v>22</v>
      </c>
      <c r="E31">
        <v>654</v>
      </c>
      <c r="F31">
        <f t="shared" si="1"/>
        <v>639.29999999999995</v>
      </c>
      <c r="G31">
        <v>22</v>
      </c>
      <c r="I31">
        <v>583</v>
      </c>
      <c r="J31">
        <f t="shared" si="2"/>
        <v>568.29999999999995</v>
      </c>
      <c r="K31">
        <v>22</v>
      </c>
      <c r="M31">
        <v>599</v>
      </c>
      <c r="N31">
        <f t="shared" si="3"/>
        <v>584.29999999999995</v>
      </c>
      <c r="O31">
        <v>22</v>
      </c>
    </row>
    <row r="32" spans="1:15" x14ac:dyDescent="0.2">
      <c r="A32">
        <v>627</v>
      </c>
      <c r="B32">
        <f t="shared" si="0"/>
        <v>612.29999999999995</v>
      </c>
      <c r="C32">
        <v>23</v>
      </c>
      <c r="E32">
        <v>625</v>
      </c>
      <c r="F32">
        <f t="shared" si="1"/>
        <v>610.29999999999995</v>
      </c>
      <c r="G32">
        <v>23</v>
      </c>
      <c r="I32">
        <v>647</v>
      </c>
      <c r="J32">
        <f t="shared" si="2"/>
        <v>632.29999999999995</v>
      </c>
      <c r="K32">
        <v>23</v>
      </c>
      <c r="M32">
        <v>610</v>
      </c>
      <c r="N32">
        <f t="shared" si="3"/>
        <v>595.29999999999995</v>
      </c>
      <c r="O32">
        <v>23</v>
      </c>
    </row>
    <row r="33" spans="1:15" x14ac:dyDescent="0.2">
      <c r="A33">
        <v>578</v>
      </c>
      <c r="B33">
        <f t="shared" si="0"/>
        <v>563.29999999999995</v>
      </c>
      <c r="C33">
        <v>24</v>
      </c>
      <c r="E33">
        <v>623</v>
      </c>
      <c r="F33">
        <f t="shared" si="1"/>
        <v>608.29999999999995</v>
      </c>
      <c r="G33">
        <v>24</v>
      </c>
      <c r="I33">
        <v>679</v>
      </c>
      <c r="J33">
        <f t="shared" si="2"/>
        <v>664.3</v>
      </c>
      <c r="K33">
        <v>24</v>
      </c>
      <c r="M33">
        <v>591</v>
      </c>
      <c r="N33">
        <f t="shared" si="3"/>
        <v>576.29999999999995</v>
      </c>
      <c r="O33">
        <v>24</v>
      </c>
    </row>
    <row r="34" spans="1:15" x14ac:dyDescent="0.2">
      <c r="A34">
        <v>576</v>
      </c>
      <c r="B34">
        <f t="shared" si="0"/>
        <v>561.29999999999995</v>
      </c>
      <c r="C34">
        <v>25</v>
      </c>
      <c r="E34">
        <v>603</v>
      </c>
      <c r="F34">
        <f t="shared" si="1"/>
        <v>588.29999999999995</v>
      </c>
      <c r="G34">
        <v>25</v>
      </c>
      <c r="I34">
        <v>606</v>
      </c>
      <c r="J34">
        <f t="shared" si="2"/>
        <v>591.29999999999995</v>
      </c>
      <c r="K34">
        <v>25</v>
      </c>
      <c r="M34">
        <v>577</v>
      </c>
      <c r="N34">
        <f t="shared" si="3"/>
        <v>562.29999999999995</v>
      </c>
      <c r="O34">
        <v>25</v>
      </c>
    </row>
    <row r="35" spans="1:15" x14ac:dyDescent="0.2">
      <c r="A35">
        <v>589</v>
      </c>
      <c r="B35">
        <f t="shared" si="0"/>
        <v>574.29999999999995</v>
      </c>
      <c r="C35">
        <v>26</v>
      </c>
      <c r="E35">
        <v>636</v>
      </c>
      <c r="F35">
        <f t="shared" si="1"/>
        <v>621.29999999999995</v>
      </c>
      <c r="G35">
        <v>26</v>
      </c>
      <c r="I35">
        <v>583</v>
      </c>
      <c r="J35">
        <f t="shared" si="2"/>
        <v>568.29999999999995</v>
      </c>
      <c r="K35">
        <v>26</v>
      </c>
      <c r="M35">
        <v>580</v>
      </c>
      <c r="N35">
        <f t="shared" si="3"/>
        <v>565.29999999999995</v>
      </c>
      <c r="O35">
        <v>26</v>
      </c>
    </row>
    <row r="36" spans="1:15" x14ac:dyDescent="0.2">
      <c r="A36">
        <v>573</v>
      </c>
      <c r="B36">
        <f t="shared" si="0"/>
        <v>558.29999999999995</v>
      </c>
      <c r="C36">
        <v>27</v>
      </c>
      <c r="E36">
        <v>639</v>
      </c>
      <c r="F36">
        <f t="shared" si="1"/>
        <v>624.29999999999995</v>
      </c>
      <c r="G36">
        <v>27</v>
      </c>
      <c r="I36">
        <v>615</v>
      </c>
      <c r="J36">
        <f t="shared" si="2"/>
        <v>600.29999999999995</v>
      </c>
      <c r="K36">
        <v>27</v>
      </c>
      <c r="M36">
        <v>604</v>
      </c>
      <c r="N36">
        <f t="shared" si="3"/>
        <v>589.29999999999995</v>
      </c>
      <c r="O36">
        <v>27</v>
      </c>
    </row>
    <row r="37" spans="1:15" x14ac:dyDescent="0.2">
      <c r="A37">
        <v>582</v>
      </c>
      <c r="B37">
        <f t="shared" si="0"/>
        <v>567.29999999999995</v>
      </c>
      <c r="C37">
        <v>28</v>
      </c>
      <c r="E37">
        <v>632</v>
      </c>
      <c r="F37">
        <f t="shared" si="1"/>
        <v>617.29999999999995</v>
      </c>
      <c r="G37">
        <v>28</v>
      </c>
      <c r="I37">
        <v>612</v>
      </c>
      <c r="J37">
        <f t="shared" si="2"/>
        <v>597.29999999999995</v>
      </c>
      <c r="K37">
        <v>28</v>
      </c>
      <c r="M37">
        <v>592</v>
      </c>
      <c r="N37">
        <f t="shared" si="3"/>
        <v>577.29999999999995</v>
      </c>
      <c r="O37">
        <v>28</v>
      </c>
    </row>
    <row r="38" spans="1:15" x14ac:dyDescent="0.2">
      <c r="A38">
        <v>632</v>
      </c>
      <c r="B38">
        <f t="shared" si="0"/>
        <v>617.29999999999995</v>
      </c>
      <c r="C38">
        <v>29</v>
      </c>
      <c r="E38">
        <v>636</v>
      </c>
      <c r="F38">
        <f t="shared" si="1"/>
        <v>621.29999999999995</v>
      </c>
      <c r="G38">
        <v>29</v>
      </c>
      <c r="I38">
        <v>592</v>
      </c>
      <c r="J38">
        <f t="shared" si="2"/>
        <v>577.29999999999995</v>
      </c>
      <c r="K38">
        <v>29</v>
      </c>
      <c r="M38">
        <v>600</v>
      </c>
      <c r="N38">
        <f t="shared" si="3"/>
        <v>585.29999999999995</v>
      </c>
      <c r="O38">
        <v>29</v>
      </c>
    </row>
    <row r="39" spans="1:15" x14ac:dyDescent="0.2">
      <c r="A39">
        <v>642</v>
      </c>
      <c r="B39">
        <f t="shared" si="0"/>
        <v>627.29999999999995</v>
      </c>
      <c r="C39">
        <v>30</v>
      </c>
      <c r="E39">
        <v>637</v>
      </c>
      <c r="F39">
        <f t="shared" si="1"/>
        <v>622.29999999999995</v>
      </c>
      <c r="G39">
        <v>30</v>
      </c>
      <c r="M39">
        <v>642</v>
      </c>
      <c r="N39">
        <f t="shared" si="3"/>
        <v>627.29999999999995</v>
      </c>
      <c r="O39">
        <v>30</v>
      </c>
    </row>
    <row r="40" spans="1:15" x14ac:dyDescent="0.2">
      <c r="E40">
        <v>612</v>
      </c>
      <c r="F40">
        <f t="shared" si="1"/>
        <v>597.29999999999995</v>
      </c>
      <c r="G40">
        <v>31</v>
      </c>
      <c r="M40">
        <v>631</v>
      </c>
      <c r="N40">
        <f t="shared" si="3"/>
        <v>616.29999999999995</v>
      </c>
      <c r="O40">
        <v>31</v>
      </c>
    </row>
  </sheetData>
  <mergeCells count="7">
    <mergeCell ref="A3:O3"/>
    <mergeCell ref="A4:O4"/>
    <mergeCell ref="A2:O2"/>
    <mergeCell ref="A7:C7"/>
    <mergeCell ref="E7:G7"/>
    <mergeCell ref="I7:K7"/>
    <mergeCell ref="M7:O7"/>
  </mergeCells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9"/>
  <sheetViews>
    <sheetView workbookViewId="0">
      <selection activeCell="K10" sqref="K10"/>
    </sheetView>
  </sheetViews>
  <sheetFormatPr defaultRowHeight="12.75" x14ac:dyDescent="0.2"/>
  <cols>
    <col min="2" max="2" width="9.140625" style="4"/>
    <col min="4" max="4" width="11.85546875" customWidth="1"/>
  </cols>
  <sheetData>
    <row r="7" spans="1:6" x14ac:dyDescent="0.2">
      <c r="A7" s="3" t="s">
        <v>9</v>
      </c>
      <c r="B7" s="11" t="s">
        <v>10</v>
      </c>
      <c r="C7" s="11"/>
      <c r="D7" s="3" t="s">
        <v>14</v>
      </c>
      <c r="E7" s="3" t="s">
        <v>11</v>
      </c>
      <c r="F7" s="3" t="s">
        <v>12</v>
      </c>
    </row>
    <row r="8" spans="1:6" x14ac:dyDescent="0.2">
      <c r="A8">
        <v>1</v>
      </c>
      <c r="B8" s="4">
        <v>0.115</v>
      </c>
      <c r="E8">
        <f>SUM(B8/2)</f>
        <v>5.7500000000000002E-2</v>
      </c>
      <c r="F8">
        <f>SUM(E8)*E8*3.1416</f>
        <v>1.0386915E-2</v>
      </c>
    </row>
    <row r="9" spans="1:6" x14ac:dyDescent="0.2">
      <c r="A9">
        <v>2</v>
      </c>
      <c r="B9" s="4">
        <v>0.122</v>
      </c>
      <c r="C9">
        <v>0.121</v>
      </c>
      <c r="F9">
        <f>SUM(C9*B9)</f>
        <v>1.4761999999999999E-2</v>
      </c>
    </row>
    <row r="10" spans="1:6" x14ac:dyDescent="0.2">
      <c r="A10">
        <v>3</v>
      </c>
      <c r="B10" s="4">
        <v>7.6999999999999999E-2</v>
      </c>
      <c r="E10">
        <f>SUM(B10/2)</f>
        <v>3.85E-2</v>
      </c>
      <c r="F10">
        <f>SUM(E10)*E10*3.1416</f>
        <v>4.6566365999999998E-3</v>
      </c>
    </row>
    <row r="11" spans="1:6" x14ac:dyDescent="0.2">
      <c r="A11">
        <v>4</v>
      </c>
      <c r="B11" s="4">
        <v>2.7E-2</v>
      </c>
      <c r="E11">
        <f>SUM(B11/2)</f>
        <v>1.35E-2</v>
      </c>
      <c r="F11">
        <f>SUM(E11)*E11*3.1416</f>
        <v>5.7255659999999999E-4</v>
      </c>
    </row>
    <row r="12" spans="1:6" x14ac:dyDescent="0.2">
      <c r="A12">
        <v>5</v>
      </c>
      <c r="B12" s="4">
        <v>2.7E-2</v>
      </c>
      <c r="E12">
        <f>SUM(B12/2)</f>
        <v>1.35E-2</v>
      </c>
      <c r="F12">
        <f>SUM(E12)*E12*3.1416</f>
        <v>5.7255659999999999E-4</v>
      </c>
    </row>
    <row r="13" spans="1:6" x14ac:dyDescent="0.2">
      <c r="A13">
        <v>6</v>
      </c>
      <c r="B13" s="4">
        <v>0.40849999999999997</v>
      </c>
      <c r="C13">
        <v>0.34399999999999997</v>
      </c>
      <c r="D13">
        <f>SUM(C13:C16)/4</f>
        <v>0.23824999999999999</v>
      </c>
      <c r="F13">
        <f>SUM(D13*B13)</f>
        <v>9.7325124999999985E-2</v>
      </c>
    </row>
    <row r="14" spans="1:6" x14ac:dyDescent="0.2">
      <c r="C14">
        <v>0.13</v>
      </c>
      <c r="F14">
        <v>0</v>
      </c>
    </row>
    <row r="15" spans="1:6" x14ac:dyDescent="0.2">
      <c r="C15">
        <v>0.27</v>
      </c>
      <c r="F15">
        <v>0</v>
      </c>
    </row>
    <row r="16" spans="1:6" x14ac:dyDescent="0.2">
      <c r="C16">
        <v>0.20899999999999999</v>
      </c>
      <c r="F16">
        <v>0</v>
      </c>
    </row>
    <row r="17" spans="1:6" x14ac:dyDescent="0.2">
      <c r="A17">
        <v>7</v>
      </c>
      <c r="B17" s="4">
        <v>0.11650000000000001</v>
      </c>
      <c r="C17">
        <v>6.8000000000000005E-2</v>
      </c>
      <c r="F17">
        <f t="shared" ref="F17:F23" si="0">SUM(C17*B17)</f>
        <v>7.9220000000000002E-3</v>
      </c>
    </row>
    <row r="18" spans="1:6" x14ac:dyDescent="0.2">
      <c r="A18">
        <v>8</v>
      </c>
      <c r="B18" s="4">
        <v>7.4999999999999997E-2</v>
      </c>
      <c r="C18">
        <v>6.7000000000000004E-2</v>
      </c>
      <c r="F18">
        <f t="shared" si="0"/>
        <v>5.025E-3</v>
      </c>
    </row>
    <row r="19" spans="1:6" x14ac:dyDescent="0.2">
      <c r="A19">
        <v>9</v>
      </c>
      <c r="B19" s="4">
        <v>5.7000000000000002E-2</v>
      </c>
      <c r="C19">
        <v>4.8000000000000001E-2</v>
      </c>
      <c r="F19">
        <f t="shared" si="0"/>
        <v>2.7360000000000002E-3</v>
      </c>
    </row>
    <row r="20" spans="1:6" x14ac:dyDescent="0.2">
      <c r="A20">
        <v>10</v>
      </c>
      <c r="B20" s="4">
        <v>0.14799999999999999</v>
      </c>
      <c r="C20">
        <v>0.09</v>
      </c>
      <c r="F20">
        <f t="shared" si="0"/>
        <v>1.3319999999999999E-2</v>
      </c>
    </row>
    <row r="21" spans="1:6" x14ac:dyDescent="0.2">
      <c r="A21">
        <v>11</v>
      </c>
      <c r="B21" s="4">
        <v>0.14399999999999999</v>
      </c>
      <c r="C21">
        <v>7.1999999999999995E-2</v>
      </c>
      <c r="F21">
        <f t="shared" si="0"/>
        <v>1.0367999999999999E-2</v>
      </c>
    </row>
    <row r="22" spans="1:6" x14ac:dyDescent="0.2">
      <c r="A22">
        <v>12</v>
      </c>
      <c r="B22" s="4">
        <v>7.0999999999999994E-2</v>
      </c>
      <c r="C22">
        <v>5.0999999999999997E-2</v>
      </c>
      <c r="F22">
        <f t="shared" si="0"/>
        <v>3.6209999999999997E-3</v>
      </c>
    </row>
    <row r="23" spans="1:6" x14ac:dyDescent="0.2">
      <c r="A23">
        <v>13</v>
      </c>
      <c r="B23" s="4">
        <v>9.1999999999999998E-2</v>
      </c>
      <c r="C23">
        <v>8.5999999999999993E-2</v>
      </c>
      <c r="F23">
        <f t="shared" si="0"/>
        <v>7.9119999999999989E-3</v>
      </c>
    </row>
    <row r="24" spans="1:6" x14ac:dyDescent="0.2">
      <c r="A24">
        <v>14</v>
      </c>
      <c r="B24" s="4">
        <v>0.03</v>
      </c>
      <c r="E24">
        <f>SUM(B24/2)</f>
        <v>1.4999999999999999E-2</v>
      </c>
      <c r="F24">
        <f>SUM(E24)*E24*3.1416</f>
        <v>7.0686000000000002E-4</v>
      </c>
    </row>
    <row r="25" spans="1:6" x14ac:dyDescent="0.2">
      <c r="A25">
        <v>15</v>
      </c>
      <c r="B25" s="4">
        <v>0.03</v>
      </c>
      <c r="E25">
        <f>SUM(B25/2)</f>
        <v>1.4999999999999999E-2</v>
      </c>
      <c r="F25">
        <f>SUM(E25)*E25*3.1416</f>
        <v>7.0686000000000002E-4</v>
      </c>
    </row>
    <row r="26" spans="1:6" x14ac:dyDescent="0.2">
      <c r="A26">
        <v>16</v>
      </c>
      <c r="B26" s="4">
        <v>6.9500000000000006E-2</v>
      </c>
      <c r="E26">
        <f>SUM(B26/2)</f>
        <v>3.4750000000000003E-2</v>
      </c>
      <c r="F26">
        <f>SUM(E26)*E26*3.1416</f>
        <v>3.7936783500000008E-3</v>
      </c>
    </row>
    <row r="27" spans="1:6" x14ac:dyDescent="0.2">
      <c r="A27">
        <v>17</v>
      </c>
      <c r="B27" s="4">
        <v>8.7999999999999995E-2</v>
      </c>
      <c r="E27">
        <f>SUM(B27/2)</f>
        <v>4.3999999999999997E-2</v>
      </c>
      <c r="F27">
        <f>SUM(E27)*E27*3.1416</f>
        <v>6.082137599999999E-3</v>
      </c>
    </row>
    <row r="29" spans="1:6" x14ac:dyDescent="0.2">
      <c r="D29" s="11" t="s">
        <v>13</v>
      </c>
      <c r="E29" s="11"/>
      <c r="F29">
        <f>SUM(F8:F27)</f>
        <v>0.19046932575</v>
      </c>
    </row>
  </sheetData>
  <mergeCells count="2">
    <mergeCell ref="B7:C7"/>
    <mergeCell ref="D29:E2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48"/>
  <sheetViews>
    <sheetView tabSelected="1" topLeftCell="A34" workbookViewId="0">
      <selection activeCell="K56" sqref="K56"/>
    </sheetView>
  </sheetViews>
  <sheetFormatPr defaultRowHeight="12.75" x14ac:dyDescent="0.2"/>
  <cols>
    <col min="2" max="2" width="10.85546875" style="5" customWidth="1"/>
    <col min="3" max="3" width="10.7109375" style="5" customWidth="1"/>
    <col min="4" max="4" width="10" style="5" customWidth="1"/>
    <col min="5" max="5" width="10.85546875" style="5" customWidth="1"/>
    <col min="6" max="6" width="10" style="5" customWidth="1"/>
    <col min="7" max="7" width="10.140625" style="5" customWidth="1"/>
    <col min="8" max="8" width="10.42578125" style="5" customWidth="1"/>
    <col min="9" max="9" width="11.140625" style="5" customWidth="1"/>
  </cols>
  <sheetData>
    <row r="3" spans="1:9" x14ac:dyDescent="0.2">
      <c r="A3" t="s">
        <v>22</v>
      </c>
    </row>
    <row r="4" spans="1:9" x14ac:dyDescent="0.2">
      <c r="A4" t="s">
        <v>23</v>
      </c>
    </row>
    <row r="5" spans="1:9" x14ac:dyDescent="0.2">
      <c r="A5" t="s">
        <v>24</v>
      </c>
    </row>
    <row r="7" spans="1:9" x14ac:dyDescent="0.2">
      <c r="A7" s="6"/>
      <c r="B7" s="12">
        <v>36526</v>
      </c>
      <c r="C7" s="12"/>
      <c r="D7" s="12">
        <v>36557</v>
      </c>
      <c r="E7" s="12"/>
      <c r="F7" s="12">
        <v>36586</v>
      </c>
      <c r="G7" s="12"/>
      <c r="H7" s="12">
        <v>36617</v>
      </c>
      <c r="I7" s="12"/>
    </row>
    <row r="8" spans="1:9" x14ac:dyDescent="0.2">
      <c r="A8" s="3" t="s">
        <v>4</v>
      </c>
      <c r="B8" s="7" t="s">
        <v>15</v>
      </c>
      <c r="C8" s="7" t="s">
        <v>16</v>
      </c>
      <c r="D8" s="7" t="s">
        <v>15</v>
      </c>
      <c r="E8" s="7" t="s">
        <v>16</v>
      </c>
      <c r="F8" s="7" t="s">
        <v>15</v>
      </c>
      <c r="G8" s="7" t="s">
        <v>16</v>
      </c>
      <c r="H8" s="7" t="s">
        <v>15</v>
      </c>
      <c r="I8" s="7" t="s">
        <v>16</v>
      </c>
    </row>
    <row r="9" spans="1:9" x14ac:dyDescent="0.2">
      <c r="A9">
        <v>1</v>
      </c>
      <c r="B9" s="5">
        <v>3504.5</v>
      </c>
      <c r="C9" s="5">
        <f>SUM(B9*1.01949)</f>
        <v>3572.8027050000001</v>
      </c>
      <c r="D9" s="5">
        <v>3383.7</v>
      </c>
      <c r="E9" s="5">
        <f>SUM(D9*1.01949)</f>
        <v>3449.6483129999997</v>
      </c>
      <c r="F9" s="5">
        <v>3390</v>
      </c>
      <c r="G9" s="5">
        <f>SUM(F9*1.01949)</f>
        <v>3456.0711000000001</v>
      </c>
      <c r="H9" s="5">
        <v>3169.3</v>
      </c>
      <c r="I9" s="5">
        <f>SUM(H9*1.01949)</f>
        <v>3231.069657</v>
      </c>
    </row>
    <row r="10" spans="1:9" x14ac:dyDescent="0.2">
      <c r="A10">
        <v>2</v>
      </c>
      <c r="B10" s="5">
        <v>3653.6</v>
      </c>
      <c r="C10" s="5">
        <f t="shared" ref="C10:C39" si="0">SUM(B10*1.01949)</f>
        <v>3724.8086640000001</v>
      </c>
      <c r="D10" s="5">
        <v>3126.3</v>
      </c>
      <c r="E10" s="5">
        <f t="shared" ref="E10:E37" si="1">SUM(D10*1.01949)</f>
        <v>3187.2315870000002</v>
      </c>
      <c r="F10" s="5">
        <v>3072.5</v>
      </c>
      <c r="G10" s="5">
        <f t="shared" ref="G10:G39" si="2">SUM(F10*1.01949)</f>
        <v>3132.3830250000001</v>
      </c>
      <c r="H10" s="5">
        <v>3212.4</v>
      </c>
      <c r="I10" s="5">
        <f t="shared" ref="I10:I37" si="3">SUM(H10*1.01949)</f>
        <v>3275.0096760000001</v>
      </c>
    </row>
    <row r="11" spans="1:9" x14ac:dyDescent="0.2">
      <c r="A11">
        <v>3</v>
      </c>
      <c r="B11" s="5">
        <v>3605.2</v>
      </c>
      <c r="C11" s="5">
        <f t="shared" si="0"/>
        <v>3675.4653479999997</v>
      </c>
      <c r="D11" s="5">
        <v>3363.1</v>
      </c>
      <c r="E11" s="5">
        <f t="shared" si="1"/>
        <v>3428.6468190000001</v>
      </c>
      <c r="F11" s="5">
        <v>3298.5</v>
      </c>
      <c r="G11" s="5">
        <f t="shared" si="2"/>
        <v>3362.787765</v>
      </c>
      <c r="H11" s="5">
        <v>3142.4</v>
      </c>
      <c r="I11" s="5">
        <f t="shared" si="3"/>
        <v>3203.6453759999999</v>
      </c>
    </row>
    <row r="12" spans="1:9" x14ac:dyDescent="0.2">
      <c r="A12">
        <v>4</v>
      </c>
      <c r="B12" s="5">
        <v>3773.8</v>
      </c>
      <c r="C12" s="5">
        <f t="shared" si="0"/>
        <v>3847.3513620000003</v>
      </c>
      <c r="D12" s="5">
        <v>3153.2</v>
      </c>
      <c r="E12" s="5">
        <f t="shared" si="1"/>
        <v>3214.6558679999998</v>
      </c>
      <c r="F12" s="5">
        <v>3535.2</v>
      </c>
      <c r="G12" s="5">
        <f t="shared" si="2"/>
        <v>3604.101048</v>
      </c>
      <c r="H12" s="5">
        <v>3282.3</v>
      </c>
      <c r="I12" s="5">
        <f t="shared" si="3"/>
        <v>3346.2720270000004</v>
      </c>
    </row>
    <row r="13" spans="1:9" x14ac:dyDescent="0.2">
      <c r="A13">
        <v>5</v>
      </c>
      <c r="B13" s="5">
        <v>3363.1</v>
      </c>
      <c r="C13" s="5">
        <f t="shared" si="0"/>
        <v>3428.6468190000001</v>
      </c>
      <c r="D13" s="5">
        <v>3147.8</v>
      </c>
      <c r="E13" s="5">
        <f t="shared" si="1"/>
        <v>3209.1506220000001</v>
      </c>
      <c r="F13" s="5">
        <v>3556.8</v>
      </c>
      <c r="G13" s="5">
        <f t="shared" si="2"/>
        <v>3626.1220320000002</v>
      </c>
      <c r="H13" s="5">
        <v>3346.9</v>
      </c>
      <c r="I13" s="5">
        <f t="shared" si="3"/>
        <v>3412.131081</v>
      </c>
    </row>
    <row r="14" spans="1:9" x14ac:dyDescent="0.2">
      <c r="A14">
        <v>6</v>
      </c>
      <c r="B14" s="5">
        <v>3352.3</v>
      </c>
      <c r="C14" s="5">
        <f t="shared" si="0"/>
        <v>3417.6363270000002</v>
      </c>
      <c r="D14" s="5">
        <v>3551.4</v>
      </c>
      <c r="E14" s="5">
        <f t="shared" si="1"/>
        <v>3620.616786</v>
      </c>
      <c r="F14" s="5">
        <v>3411.5</v>
      </c>
      <c r="G14" s="5">
        <f t="shared" si="2"/>
        <v>3477.990135</v>
      </c>
      <c r="H14" s="5">
        <v>3427.6</v>
      </c>
      <c r="I14" s="5">
        <f t="shared" si="3"/>
        <v>3494.4039239999997</v>
      </c>
    </row>
    <row r="15" spans="1:9" x14ac:dyDescent="0.2">
      <c r="A15">
        <v>7</v>
      </c>
      <c r="B15" s="5">
        <v>3180.1</v>
      </c>
      <c r="C15" s="5">
        <f t="shared" si="0"/>
        <v>3242.0801489999999</v>
      </c>
      <c r="D15" s="5">
        <v>3605.2</v>
      </c>
      <c r="E15" s="5">
        <f t="shared" si="1"/>
        <v>3675.4653479999997</v>
      </c>
      <c r="F15" s="5">
        <v>3470.7</v>
      </c>
      <c r="G15" s="5">
        <f t="shared" si="2"/>
        <v>3538.3439429999999</v>
      </c>
      <c r="H15" s="5">
        <v>3309.2</v>
      </c>
      <c r="I15" s="5">
        <f t="shared" si="3"/>
        <v>3373.696308</v>
      </c>
    </row>
    <row r="16" spans="1:9" x14ac:dyDescent="0.2">
      <c r="A16">
        <v>8</v>
      </c>
      <c r="B16" s="5">
        <v>3400.7</v>
      </c>
      <c r="C16" s="5">
        <f t="shared" si="0"/>
        <v>3466.9796429999997</v>
      </c>
      <c r="D16" s="5">
        <v>3282.3</v>
      </c>
      <c r="E16" s="5">
        <f t="shared" si="1"/>
        <v>3346.2720270000004</v>
      </c>
      <c r="F16" s="5">
        <v>3535.2</v>
      </c>
      <c r="G16" s="5">
        <f t="shared" si="2"/>
        <v>3604.101048</v>
      </c>
      <c r="H16" s="5">
        <v>3309.2</v>
      </c>
      <c r="I16" s="5">
        <f t="shared" si="3"/>
        <v>3373.696308</v>
      </c>
    </row>
    <row r="17" spans="1:9" x14ac:dyDescent="0.2">
      <c r="A17">
        <v>9</v>
      </c>
      <c r="B17" s="5">
        <v>3626.7</v>
      </c>
      <c r="C17" s="5">
        <f t="shared" si="0"/>
        <v>3697.3843829999996</v>
      </c>
      <c r="D17" s="5">
        <v>3524.5</v>
      </c>
      <c r="E17" s="5">
        <f t="shared" si="1"/>
        <v>3593.192505</v>
      </c>
      <c r="F17" s="5">
        <v>3599.8</v>
      </c>
      <c r="G17" s="5">
        <f t="shared" si="2"/>
        <v>3669.960102</v>
      </c>
      <c r="H17" s="5">
        <v>3459.9</v>
      </c>
      <c r="I17" s="5">
        <f t="shared" si="3"/>
        <v>3527.333451</v>
      </c>
    </row>
    <row r="18" spans="1:9" x14ac:dyDescent="0.2">
      <c r="A18">
        <v>10</v>
      </c>
      <c r="B18" s="5">
        <v>3438.4</v>
      </c>
      <c r="C18" s="5">
        <f t="shared" si="0"/>
        <v>3505.4144160000001</v>
      </c>
      <c r="D18" s="5">
        <v>3599.8</v>
      </c>
      <c r="E18" s="5">
        <f t="shared" si="1"/>
        <v>3669.960102</v>
      </c>
      <c r="F18" s="5">
        <v>3546</v>
      </c>
      <c r="G18" s="5">
        <f t="shared" si="2"/>
        <v>3615.1115399999999</v>
      </c>
      <c r="H18" s="5">
        <v>3336.1</v>
      </c>
      <c r="I18" s="5">
        <f t="shared" si="3"/>
        <v>3401.1205890000001</v>
      </c>
    </row>
    <row r="19" spans="1:9" x14ac:dyDescent="0.2">
      <c r="A19">
        <v>11</v>
      </c>
      <c r="B19" s="5">
        <v>3250.1</v>
      </c>
      <c r="C19" s="5">
        <f t="shared" si="0"/>
        <v>3313.4444490000001</v>
      </c>
      <c r="D19" s="5">
        <v>3454.5</v>
      </c>
      <c r="E19" s="5">
        <f t="shared" si="1"/>
        <v>3521.8282049999998</v>
      </c>
      <c r="F19" s="5">
        <v>3589</v>
      </c>
      <c r="G19" s="5">
        <f t="shared" si="2"/>
        <v>3658.9496100000001</v>
      </c>
      <c r="H19" s="5">
        <v>2997.2</v>
      </c>
      <c r="I19" s="5">
        <f t="shared" si="3"/>
        <v>3055.6154279999996</v>
      </c>
    </row>
    <row r="20" spans="1:9" x14ac:dyDescent="0.2">
      <c r="A20">
        <v>12</v>
      </c>
      <c r="B20" s="5">
        <v>3029.4</v>
      </c>
      <c r="C20" s="5">
        <f t="shared" si="0"/>
        <v>3088.443006</v>
      </c>
      <c r="D20" s="5">
        <v>3492.2</v>
      </c>
      <c r="E20" s="5">
        <f t="shared" si="1"/>
        <v>3560.2629779999997</v>
      </c>
      <c r="F20" s="5">
        <v>3433</v>
      </c>
      <c r="G20" s="5">
        <f t="shared" si="2"/>
        <v>3499.9091699999999</v>
      </c>
      <c r="H20" s="5">
        <v>3314.6</v>
      </c>
      <c r="I20" s="5">
        <f t="shared" si="3"/>
        <v>3379.2015539999998</v>
      </c>
    </row>
    <row r="21" spans="1:9" x14ac:dyDescent="0.2">
      <c r="A21">
        <v>13</v>
      </c>
      <c r="B21" s="5">
        <v>3034.8</v>
      </c>
      <c r="C21" s="5">
        <f t="shared" si="0"/>
        <v>3093.9482520000001</v>
      </c>
      <c r="D21" s="5">
        <v>3589</v>
      </c>
      <c r="E21" s="5">
        <f t="shared" si="1"/>
        <v>3658.9496100000001</v>
      </c>
      <c r="F21" s="5">
        <v>3395.3</v>
      </c>
      <c r="G21" s="5">
        <f t="shared" si="2"/>
        <v>3461.4743970000004</v>
      </c>
      <c r="H21" s="5">
        <v>3357.7</v>
      </c>
      <c r="I21" s="5">
        <f t="shared" si="3"/>
        <v>3423.1415729999999</v>
      </c>
    </row>
    <row r="22" spans="1:9" x14ac:dyDescent="0.2">
      <c r="A22">
        <v>14</v>
      </c>
      <c r="B22" s="5">
        <v>3137.1</v>
      </c>
      <c r="C22" s="5">
        <f t="shared" si="0"/>
        <v>3198.2420790000001</v>
      </c>
      <c r="D22" s="5">
        <v>3578.3</v>
      </c>
      <c r="E22" s="5">
        <f t="shared" si="1"/>
        <v>3648.0410670000001</v>
      </c>
      <c r="F22" s="5">
        <v>3346.9</v>
      </c>
      <c r="G22" s="5">
        <f t="shared" si="2"/>
        <v>3412.131081</v>
      </c>
      <c r="H22" s="5">
        <v>3449.1</v>
      </c>
      <c r="I22" s="5">
        <f t="shared" si="3"/>
        <v>3516.3229590000001</v>
      </c>
    </row>
    <row r="23" spans="1:9" x14ac:dyDescent="0.2">
      <c r="A23">
        <v>15</v>
      </c>
      <c r="B23" s="5">
        <v>3503</v>
      </c>
      <c r="C23" s="5">
        <f t="shared" si="0"/>
        <v>3571.2734700000001</v>
      </c>
      <c r="D23" s="5">
        <v>3406.1</v>
      </c>
      <c r="E23" s="5">
        <f t="shared" si="1"/>
        <v>3472.4848889999998</v>
      </c>
      <c r="F23" s="5">
        <v>3390</v>
      </c>
      <c r="G23" s="5">
        <f t="shared" si="2"/>
        <v>3456.0711000000001</v>
      </c>
      <c r="H23" s="5">
        <v>3535.2</v>
      </c>
      <c r="I23" s="5">
        <f t="shared" si="3"/>
        <v>3604.101048</v>
      </c>
    </row>
    <row r="24" spans="1:9" x14ac:dyDescent="0.2">
      <c r="A24">
        <v>16</v>
      </c>
      <c r="B24" s="5">
        <v>3551.4</v>
      </c>
      <c r="C24" s="5">
        <f t="shared" si="0"/>
        <v>3620.616786</v>
      </c>
      <c r="D24" s="5">
        <v>3406.1</v>
      </c>
      <c r="E24" s="5">
        <f t="shared" si="1"/>
        <v>3472.4848889999998</v>
      </c>
      <c r="F24" s="5">
        <v>3443.8</v>
      </c>
      <c r="G24" s="5">
        <f t="shared" si="2"/>
        <v>3510.9196620000002</v>
      </c>
      <c r="H24" s="5">
        <v>3513.7</v>
      </c>
      <c r="I24" s="5">
        <f t="shared" si="3"/>
        <v>3582.1820129999996</v>
      </c>
    </row>
    <row r="25" spans="1:9" x14ac:dyDescent="0.2">
      <c r="A25">
        <v>17</v>
      </c>
      <c r="B25" s="5">
        <v>3524.5</v>
      </c>
      <c r="C25" s="5">
        <f t="shared" si="0"/>
        <v>3593.192505</v>
      </c>
      <c r="D25" s="5">
        <v>3406.1</v>
      </c>
      <c r="E25" s="5">
        <f t="shared" si="1"/>
        <v>3472.4848889999998</v>
      </c>
      <c r="F25" s="5">
        <v>3433</v>
      </c>
      <c r="G25" s="5">
        <f t="shared" si="2"/>
        <v>3499.9091699999999</v>
      </c>
      <c r="H25" s="5">
        <v>3034.8</v>
      </c>
      <c r="I25" s="5">
        <f t="shared" si="3"/>
        <v>3093.9482520000001</v>
      </c>
    </row>
    <row r="26" spans="1:9" x14ac:dyDescent="0.2">
      <c r="A26">
        <v>18</v>
      </c>
      <c r="B26" s="5">
        <v>3233.9</v>
      </c>
      <c r="C26" s="5">
        <f t="shared" si="0"/>
        <v>3296.928711</v>
      </c>
      <c r="D26" s="5">
        <v>3233.9</v>
      </c>
      <c r="E26" s="5">
        <f t="shared" si="1"/>
        <v>3296.928711</v>
      </c>
      <c r="F26" s="5">
        <v>3379.2</v>
      </c>
      <c r="G26" s="5">
        <f t="shared" si="2"/>
        <v>3445.0606079999998</v>
      </c>
      <c r="H26" s="5">
        <v>3067.1</v>
      </c>
      <c r="I26" s="5">
        <f t="shared" si="3"/>
        <v>3126.8777789999999</v>
      </c>
    </row>
    <row r="27" spans="1:9" x14ac:dyDescent="0.2">
      <c r="A27">
        <v>19</v>
      </c>
      <c r="B27" s="5">
        <v>3260.8</v>
      </c>
      <c r="C27" s="5">
        <f t="shared" si="0"/>
        <v>3324.3529920000001</v>
      </c>
      <c r="D27" s="5">
        <v>3056.3</v>
      </c>
      <c r="E27" s="5">
        <f t="shared" si="1"/>
        <v>3115.867287</v>
      </c>
      <c r="F27" s="5">
        <v>3314.6</v>
      </c>
      <c r="G27" s="5">
        <f t="shared" si="2"/>
        <v>3379.2015539999998</v>
      </c>
      <c r="H27" s="5">
        <v>3067.1</v>
      </c>
      <c r="I27" s="5">
        <f t="shared" si="3"/>
        <v>3126.8777789999999</v>
      </c>
    </row>
    <row r="28" spans="1:9" x14ac:dyDescent="0.2">
      <c r="A28">
        <v>20</v>
      </c>
      <c r="B28" s="5">
        <v>3190.9</v>
      </c>
      <c r="C28" s="5">
        <f t="shared" si="0"/>
        <v>3253.0906410000002</v>
      </c>
      <c r="D28" s="5">
        <v>3201.6</v>
      </c>
      <c r="E28" s="5">
        <f t="shared" si="1"/>
        <v>3263.9991839999998</v>
      </c>
      <c r="F28" s="5">
        <v>3443.8</v>
      </c>
      <c r="G28" s="5">
        <f t="shared" si="2"/>
        <v>3510.9196620000002</v>
      </c>
      <c r="H28" s="5">
        <v>3540.6</v>
      </c>
      <c r="I28" s="5">
        <f t="shared" si="3"/>
        <v>3609.6062939999997</v>
      </c>
    </row>
    <row r="29" spans="1:9" x14ac:dyDescent="0.2">
      <c r="A29">
        <v>21</v>
      </c>
      <c r="B29" s="5">
        <v>3018.7</v>
      </c>
      <c r="C29" s="5">
        <f t="shared" si="0"/>
        <v>3077.534463</v>
      </c>
      <c r="D29" s="5">
        <v>3131.7</v>
      </c>
      <c r="E29" s="5">
        <f t="shared" si="1"/>
        <v>3192.7368329999999</v>
      </c>
      <c r="F29" s="5">
        <v>3476.1</v>
      </c>
      <c r="G29" s="5">
        <f t="shared" si="2"/>
        <v>3543.849189</v>
      </c>
      <c r="H29" s="5">
        <v>3519.1</v>
      </c>
      <c r="I29" s="5">
        <f t="shared" si="3"/>
        <v>3587.6872589999998</v>
      </c>
    </row>
    <row r="30" spans="1:9" x14ac:dyDescent="0.2">
      <c r="A30">
        <v>22</v>
      </c>
      <c r="B30" s="5">
        <v>3223.1</v>
      </c>
      <c r="C30" s="5">
        <f t="shared" si="0"/>
        <v>3285.9182190000001</v>
      </c>
      <c r="D30" s="5">
        <v>3137.1</v>
      </c>
      <c r="E30" s="5">
        <f t="shared" si="1"/>
        <v>3198.2420790000001</v>
      </c>
      <c r="F30" s="5">
        <v>3519.1</v>
      </c>
      <c r="G30" s="5">
        <f t="shared" si="2"/>
        <v>3587.6872589999998</v>
      </c>
      <c r="H30" s="5">
        <v>3373.8</v>
      </c>
      <c r="I30" s="5">
        <f t="shared" si="3"/>
        <v>3439.5553620000001</v>
      </c>
    </row>
    <row r="31" spans="1:9" x14ac:dyDescent="0.2">
      <c r="A31">
        <v>23</v>
      </c>
      <c r="B31" s="5">
        <v>3282.3</v>
      </c>
      <c r="C31" s="5">
        <f t="shared" si="0"/>
        <v>3346.2720270000004</v>
      </c>
      <c r="D31" s="5">
        <v>3481.4</v>
      </c>
      <c r="E31" s="5">
        <f t="shared" si="1"/>
        <v>3549.2524860000003</v>
      </c>
      <c r="F31" s="5">
        <v>3363.1</v>
      </c>
      <c r="G31" s="5">
        <f t="shared" si="2"/>
        <v>3428.6468190000001</v>
      </c>
      <c r="H31" s="5">
        <v>3110.2</v>
      </c>
      <c r="I31" s="5">
        <f t="shared" si="3"/>
        <v>3170.817798</v>
      </c>
    </row>
    <row r="32" spans="1:9" x14ac:dyDescent="0.2">
      <c r="A32">
        <v>24</v>
      </c>
      <c r="B32" s="5">
        <v>3180.1</v>
      </c>
      <c r="C32" s="5">
        <f t="shared" si="0"/>
        <v>3242.0801489999999</v>
      </c>
      <c r="D32" s="5">
        <v>3653.6</v>
      </c>
      <c r="E32" s="5">
        <f t="shared" si="1"/>
        <v>3724.8086640000001</v>
      </c>
      <c r="F32" s="5">
        <v>3352.3</v>
      </c>
      <c r="G32" s="5">
        <f t="shared" si="2"/>
        <v>3417.6363270000002</v>
      </c>
      <c r="H32" s="5">
        <v>3099.4</v>
      </c>
      <c r="I32" s="5">
        <f t="shared" si="3"/>
        <v>3159.8073060000002</v>
      </c>
    </row>
    <row r="33" spans="1:9" x14ac:dyDescent="0.2">
      <c r="A33">
        <v>25</v>
      </c>
      <c r="B33" s="5">
        <v>3104.8</v>
      </c>
      <c r="C33" s="5">
        <f t="shared" si="0"/>
        <v>3165.3125520000003</v>
      </c>
      <c r="D33" s="5">
        <v>3260.8</v>
      </c>
      <c r="E33" s="5">
        <f t="shared" si="1"/>
        <v>3324.3529920000001</v>
      </c>
      <c r="F33" s="5">
        <v>3244.7</v>
      </c>
      <c r="G33" s="5">
        <f t="shared" si="2"/>
        <v>3307.9392029999999</v>
      </c>
      <c r="H33" s="5">
        <v>3169.3</v>
      </c>
      <c r="I33" s="5">
        <f t="shared" si="3"/>
        <v>3231.069657</v>
      </c>
    </row>
    <row r="34" spans="1:9" x14ac:dyDescent="0.2">
      <c r="A34">
        <v>26</v>
      </c>
      <c r="B34" s="5">
        <v>3120.9</v>
      </c>
      <c r="C34" s="5">
        <f t="shared" si="0"/>
        <v>3181.726341</v>
      </c>
      <c r="D34" s="5">
        <v>3137.1</v>
      </c>
      <c r="E34" s="5">
        <f t="shared" si="1"/>
        <v>3198.2420790000001</v>
      </c>
      <c r="F34" s="5">
        <v>3422.2</v>
      </c>
      <c r="G34" s="5">
        <f t="shared" si="2"/>
        <v>3488.898678</v>
      </c>
      <c r="H34" s="5">
        <v>3083.2</v>
      </c>
      <c r="I34" s="5">
        <f t="shared" si="3"/>
        <v>3143.2915679999996</v>
      </c>
    </row>
    <row r="35" spans="1:9" x14ac:dyDescent="0.2">
      <c r="A35">
        <v>27</v>
      </c>
      <c r="B35" s="5">
        <v>3250.1</v>
      </c>
      <c r="C35" s="5">
        <f t="shared" si="0"/>
        <v>3313.4444490000001</v>
      </c>
      <c r="D35" s="5">
        <v>3378.2</v>
      </c>
      <c r="E35" s="5">
        <f t="shared" si="1"/>
        <v>3444.0411179999996</v>
      </c>
      <c r="F35" s="5">
        <v>3510</v>
      </c>
      <c r="G35" s="5">
        <f t="shared" si="2"/>
        <v>3578.4099000000001</v>
      </c>
      <c r="H35" s="5">
        <v>3131.7</v>
      </c>
      <c r="I35" s="5">
        <f t="shared" si="3"/>
        <v>3192.7368329999999</v>
      </c>
    </row>
    <row r="36" spans="1:9" x14ac:dyDescent="0.2">
      <c r="A36">
        <v>28</v>
      </c>
      <c r="B36" s="5">
        <v>3185.5</v>
      </c>
      <c r="C36" s="5">
        <f t="shared" si="0"/>
        <v>3247.5853950000001</v>
      </c>
      <c r="D36" s="5">
        <v>3293.1</v>
      </c>
      <c r="E36" s="5">
        <f t="shared" si="1"/>
        <v>3357.2825189999999</v>
      </c>
      <c r="F36" s="5">
        <v>3400.7</v>
      </c>
      <c r="G36" s="5">
        <f t="shared" si="2"/>
        <v>3466.9796429999997</v>
      </c>
      <c r="H36" s="5">
        <v>3400.7</v>
      </c>
      <c r="I36" s="5">
        <f t="shared" si="3"/>
        <v>3466.9796429999997</v>
      </c>
    </row>
    <row r="37" spans="1:9" x14ac:dyDescent="0.2">
      <c r="A37">
        <v>29</v>
      </c>
      <c r="B37" s="5">
        <v>3228.5</v>
      </c>
      <c r="C37" s="5">
        <f t="shared" si="0"/>
        <v>3291.4234649999999</v>
      </c>
      <c r="D37" s="5">
        <v>3185.5</v>
      </c>
      <c r="E37" s="5">
        <f t="shared" si="1"/>
        <v>3247.5853950000001</v>
      </c>
      <c r="F37" s="5">
        <v>3422.2</v>
      </c>
      <c r="G37" s="5">
        <f t="shared" si="2"/>
        <v>3488.898678</v>
      </c>
      <c r="H37" s="5">
        <v>3454.5</v>
      </c>
      <c r="I37" s="5">
        <f t="shared" si="3"/>
        <v>3521.8282049999998</v>
      </c>
    </row>
    <row r="38" spans="1:9" x14ac:dyDescent="0.2">
      <c r="A38">
        <v>30</v>
      </c>
      <c r="B38" s="5">
        <v>3454.5</v>
      </c>
      <c r="C38" s="5">
        <f t="shared" si="0"/>
        <v>3521.8282049999998</v>
      </c>
      <c r="F38" s="5">
        <v>3427.6</v>
      </c>
      <c r="G38" s="5">
        <f t="shared" si="2"/>
        <v>3494.4039239999997</v>
      </c>
    </row>
    <row r="39" spans="1:9" x14ac:dyDescent="0.2">
      <c r="A39">
        <v>31</v>
      </c>
      <c r="B39" s="5">
        <v>3395.3</v>
      </c>
      <c r="C39" s="5">
        <f t="shared" si="0"/>
        <v>3461.4743970000004</v>
      </c>
      <c r="F39" s="5">
        <v>3293.1</v>
      </c>
      <c r="G39" s="5">
        <f t="shared" si="2"/>
        <v>3357.2825189999999</v>
      </c>
    </row>
    <row r="41" spans="1:9" x14ac:dyDescent="0.2">
      <c r="A41" t="s">
        <v>17</v>
      </c>
      <c r="B41" s="8">
        <f t="shared" ref="B41:I41" si="4">SUM(B9:B39)</f>
        <v>103058.10000000002</v>
      </c>
      <c r="C41" s="8">
        <f t="shared" si="4"/>
        <v>105066.70236900002</v>
      </c>
      <c r="D41" s="8">
        <f t="shared" si="4"/>
        <v>97219.900000000023</v>
      </c>
      <c r="E41" s="8">
        <f t="shared" si="4"/>
        <v>99114.715850999986</v>
      </c>
      <c r="F41" s="8">
        <f t="shared" si="4"/>
        <v>106015.90000000002</v>
      </c>
      <c r="G41" s="8">
        <f t="shared" si="4"/>
        <v>108082.14989099999</v>
      </c>
      <c r="H41" s="8">
        <f t="shared" si="4"/>
        <v>95214.299999999988</v>
      </c>
      <c r="I41" s="8">
        <f t="shared" si="4"/>
        <v>97070.026706999997</v>
      </c>
    </row>
    <row r="44" spans="1:9" x14ac:dyDescent="0.2">
      <c r="B44" s="5" t="s">
        <v>8</v>
      </c>
    </row>
    <row r="45" spans="1:9" x14ac:dyDescent="0.2">
      <c r="A45" t="s">
        <v>20</v>
      </c>
    </row>
    <row r="46" spans="1:9" x14ac:dyDescent="0.2">
      <c r="A46" t="s">
        <v>21</v>
      </c>
    </row>
    <row r="47" spans="1:9" x14ac:dyDescent="0.2">
      <c r="A47" t="s">
        <v>18</v>
      </c>
    </row>
    <row r="48" spans="1:9" x14ac:dyDescent="0.2">
      <c r="A48" t="s">
        <v>19</v>
      </c>
    </row>
  </sheetData>
  <mergeCells count="4">
    <mergeCell ref="B7:C7"/>
    <mergeCell ref="D7:E7"/>
    <mergeCell ref="F7:G7"/>
    <mergeCell ref="H7:I7"/>
  </mergeCells>
  <phoneticPr fontId="0" type="noConversion"/>
  <pageMargins left="0.75" right="0.75" top="1" bottom="1" header="0.5" footer="0.5"/>
  <pageSetup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PRESS</vt:lpstr>
      <vt:lpstr>AREA</vt:lpstr>
      <vt:lpstr>VOLUME</vt:lpstr>
    </vt:vector>
  </TitlesOfParts>
  <Company>Hanover Measurement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HMS</dc:creator>
  <cp:lastModifiedBy>Jan Havlíček</cp:lastModifiedBy>
  <cp:lastPrinted>2000-05-12T18:37:00Z</cp:lastPrinted>
  <dcterms:created xsi:type="dcterms:W3CDTF">2000-05-12T14:40:23Z</dcterms:created>
  <dcterms:modified xsi:type="dcterms:W3CDTF">2023-09-16T19:23:22Z</dcterms:modified>
</cp:coreProperties>
</file>