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6B88ED-B500-4D55-B24C-66DD67B71F62}" xr6:coauthVersionLast="47" xr6:coauthVersionMax="47" xr10:uidLastSave="{00000000-0000-0000-0000-000000000000}"/>
  <bookViews>
    <workbookView xWindow="-120" yWindow="-120" windowWidth="38640" windowHeight="15720" activeTab="1"/>
  </bookViews>
  <sheets>
    <sheet name="DEC(19)" sheetId="126" r:id="rId1"/>
    <sheet name="DEC(18)" sheetId="125" r:id="rId2"/>
    <sheet name="DEC(17)" sheetId="124" r:id="rId3"/>
    <sheet name="DEC(16)" sheetId="123" r:id="rId4"/>
    <sheet name="DEC(15)" sheetId="122" r:id="rId5"/>
    <sheet name="DEC(14)" sheetId="121" r:id="rId6"/>
    <sheet name="DEC(13)" sheetId="120" r:id="rId7"/>
    <sheet name="DEC(12)" sheetId="119" r:id="rId8"/>
    <sheet name="DEC(11)" sheetId="118" r:id="rId9"/>
    <sheet name="DEC(10)" sheetId="117" r:id="rId10"/>
    <sheet name="DEC(9)" sheetId="116" r:id="rId11"/>
    <sheet name="DEC(8)" sheetId="115" r:id="rId12"/>
    <sheet name="DEC(7)" sheetId="114" r:id="rId13"/>
    <sheet name="DEC(6)" sheetId="113" r:id="rId14"/>
    <sheet name="DEC(5)" sheetId="112" r:id="rId15"/>
    <sheet name="DEC(4)" sheetId="110" r:id="rId16"/>
    <sheet name="DEC(3)" sheetId="109" r:id="rId17"/>
    <sheet name="DEC(2)" sheetId="108" r:id="rId18"/>
    <sheet name="DEC(1)" sheetId="66" r:id="rId19"/>
    <sheet name="TALLY SHEET" sheetId="32" r:id="rId20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8" i="66" l="1"/>
  <c r="Z18" i="66"/>
  <c r="AA18" i="66"/>
  <c r="AB18" i="66"/>
  <c r="Y19" i="66"/>
  <c r="Z19" i="66"/>
  <c r="AA19" i="66"/>
  <c r="AB19" i="66"/>
  <c r="Y20" i="66"/>
  <c r="Z20" i="66"/>
  <c r="AA20" i="66"/>
  <c r="AB20" i="66"/>
  <c r="Y21" i="66"/>
  <c r="Z21" i="66"/>
  <c r="AA21" i="66"/>
  <c r="AB21" i="66"/>
  <c r="Y22" i="66"/>
  <c r="Z22" i="66"/>
  <c r="AA22" i="66"/>
  <c r="AB22" i="66"/>
  <c r="Y23" i="66"/>
  <c r="Z23" i="66"/>
  <c r="AA23" i="66"/>
  <c r="AB23" i="66"/>
  <c r="Y24" i="66"/>
  <c r="Z24" i="66"/>
  <c r="AA24" i="66"/>
  <c r="AB24" i="66"/>
  <c r="Y25" i="66"/>
  <c r="Z25" i="66"/>
  <c r="AA25" i="66"/>
  <c r="AB25" i="66"/>
  <c r="Y26" i="66"/>
  <c r="Z26" i="66"/>
  <c r="AA26" i="66"/>
  <c r="AB26" i="66"/>
  <c r="Y27" i="66"/>
  <c r="Z27" i="66"/>
  <c r="AA27" i="66"/>
  <c r="AB27" i="66"/>
  <c r="Y28" i="66"/>
  <c r="Z28" i="66"/>
  <c r="AA28" i="66"/>
  <c r="AB28" i="66"/>
  <c r="Y29" i="66"/>
  <c r="Z29" i="66"/>
  <c r="AA29" i="66"/>
  <c r="AB29" i="66"/>
  <c r="Y30" i="66"/>
  <c r="Z30" i="66"/>
  <c r="AA30" i="66"/>
  <c r="AB30" i="66"/>
  <c r="Y31" i="66"/>
  <c r="Z31" i="66"/>
  <c r="AA31" i="66"/>
  <c r="AB31" i="66"/>
  <c r="Y32" i="66"/>
  <c r="Z32" i="66"/>
  <c r="AA32" i="66"/>
  <c r="AB32" i="66"/>
  <c r="Y33" i="66"/>
  <c r="Z33" i="66"/>
  <c r="AA33" i="66"/>
  <c r="AB33" i="66"/>
  <c r="Y34" i="66"/>
  <c r="Z34" i="66"/>
  <c r="AA34" i="66"/>
  <c r="AB34" i="66"/>
  <c r="Y35" i="66"/>
  <c r="Z35" i="66"/>
  <c r="AA35" i="66"/>
  <c r="AB35" i="66"/>
  <c r="Y36" i="66"/>
  <c r="Z36" i="66"/>
  <c r="AA36" i="66"/>
  <c r="AB36" i="66"/>
  <c r="Y37" i="66"/>
  <c r="Z37" i="66"/>
  <c r="AA37" i="66"/>
  <c r="AB37" i="66"/>
  <c r="Y38" i="66"/>
  <c r="Z38" i="66"/>
  <c r="AA38" i="66"/>
  <c r="AB38" i="66"/>
  <c r="Y39" i="66"/>
  <c r="Z39" i="66"/>
  <c r="AA39" i="66"/>
  <c r="AB39" i="66"/>
  <c r="Y40" i="66"/>
  <c r="Z40" i="66"/>
  <c r="AA40" i="66"/>
  <c r="AB40" i="66"/>
  <c r="Y41" i="66"/>
  <c r="Z41" i="66"/>
  <c r="AA41" i="66"/>
  <c r="AB41" i="66"/>
  <c r="V42" i="66"/>
  <c r="Y42" i="66"/>
  <c r="Z42" i="66"/>
  <c r="AA42" i="66"/>
  <c r="AB42" i="66"/>
  <c r="D45" i="66"/>
  <c r="E45" i="66"/>
  <c r="F45" i="66"/>
  <c r="G45" i="66"/>
  <c r="H45" i="66"/>
  <c r="I45" i="66"/>
  <c r="J45" i="66"/>
  <c r="K45" i="66"/>
  <c r="L45" i="66"/>
  <c r="M45" i="66"/>
  <c r="N45" i="66"/>
  <c r="O45" i="66"/>
  <c r="P45" i="66"/>
  <c r="Q45" i="66"/>
  <c r="R45" i="66"/>
  <c r="T45" i="66"/>
  <c r="U45" i="66"/>
  <c r="V45" i="66"/>
  <c r="W45" i="66"/>
  <c r="Y45" i="66"/>
  <c r="Z45" i="66"/>
  <c r="AA45" i="66"/>
  <c r="AB45" i="66"/>
  <c r="D47" i="66"/>
  <c r="E47" i="66"/>
  <c r="F47" i="66"/>
  <c r="G47" i="66"/>
  <c r="H47" i="66"/>
  <c r="I47" i="66"/>
  <c r="J47" i="66"/>
  <c r="K47" i="66"/>
  <c r="L47" i="66"/>
  <c r="M47" i="66"/>
  <c r="N47" i="66"/>
  <c r="O47" i="66"/>
  <c r="P47" i="66"/>
  <c r="Q47" i="66"/>
  <c r="R47" i="66"/>
  <c r="T47" i="66"/>
  <c r="U47" i="66"/>
  <c r="V47" i="66"/>
  <c r="W47" i="66"/>
  <c r="Y47" i="66"/>
  <c r="Z47" i="66"/>
  <c r="AA47" i="66"/>
  <c r="AB47" i="66"/>
  <c r="AC47" i="66"/>
  <c r="S48" i="66"/>
  <c r="X48" i="66"/>
  <c r="Y18" i="117"/>
  <c r="Z18" i="117"/>
  <c r="AA18" i="117"/>
  <c r="Y19" i="117"/>
  <c r="Z19" i="117"/>
  <c r="AA19" i="117"/>
  <c r="Y20" i="117"/>
  <c r="Z20" i="117"/>
  <c r="AA20" i="117"/>
  <c r="Y21" i="117"/>
  <c r="Z21" i="117"/>
  <c r="AA21" i="117"/>
  <c r="Y22" i="117"/>
  <c r="Z22" i="117"/>
  <c r="AA22" i="117"/>
  <c r="Y23" i="117"/>
  <c r="Z23" i="117"/>
  <c r="AA23" i="117"/>
  <c r="Y24" i="117"/>
  <c r="Z24" i="117"/>
  <c r="AA24" i="117"/>
  <c r="Y25" i="117"/>
  <c r="Z25" i="117"/>
  <c r="AA25" i="117"/>
  <c r="Y26" i="117"/>
  <c r="Z26" i="117"/>
  <c r="AA26" i="117"/>
  <c r="Y27" i="117"/>
  <c r="Z27" i="117"/>
  <c r="AA27" i="117"/>
  <c r="Y28" i="117"/>
  <c r="Z28" i="117"/>
  <c r="AA28" i="117"/>
  <c r="Y29" i="117"/>
  <c r="Z29" i="117"/>
  <c r="AA29" i="117"/>
  <c r="Y30" i="117"/>
  <c r="Z30" i="117"/>
  <c r="AA30" i="117"/>
  <c r="Y31" i="117"/>
  <c r="Z31" i="117"/>
  <c r="AA31" i="117"/>
  <c r="Y32" i="117"/>
  <c r="Z32" i="117"/>
  <c r="AA32" i="117"/>
  <c r="Y33" i="117"/>
  <c r="Z33" i="117"/>
  <c r="AA33" i="117"/>
  <c r="Y34" i="117"/>
  <c r="Z34" i="117"/>
  <c r="AA34" i="117"/>
  <c r="Y35" i="117"/>
  <c r="Z35" i="117"/>
  <c r="AA35" i="117"/>
  <c r="Y36" i="117"/>
  <c r="Z36" i="117"/>
  <c r="AA36" i="117"/>
  <c r="Y37" i="117"/>
  <c r="Z37" i="117"/>
  <c r="AA37" i="117"/>
  <c r="Y38" i="117"/>
  <c r="Z38" i="117"/>
  <c r="AA38" i="117"/>
  <c r="Y39" i="117"/>
  <c r="Z39" i="117"/>
  <c r="AA39" i="117"/>
  <c r="Y40" i="117"/>
  <c r="Z40" i="117"/>
  <c r="AA40" i="117"/>
  <c r="Y41" i="117"/>
  <c r="Z41" i="117"/>
  <c r="AA41" i="117"/>
  <c r="V42" i="117"/>
  <c r="Y42" i="117"/>
  <c r="Z42" i="117"/>
  <c r="AA42" i="117"/>
  <c r="C45" i="117"/>
  <c r="D45" i="117"/>
  <c r="E45" i="117"/>
  <c r="F45" i="117"/>
  <c r="G45" i="117"/>
  <c r="H45" i="117"/>
  <c r="I45" i="117"/>
  <c r="J45" i="117"/>
  <c r="K45" i="117"/>
  <c r="L45" i="117"/>
  <c r="M45" i="117"/>
  <c r="N45" i="117"/>
  <c r="O45" i="117"/>
  <c r="P45" i="117"/>
  <c r="Q45" i="117"/>
  <c r="R45" i="117"/>
  <c r="S45" i="117"/>
  <c r="U45" i="117"/>
  <c r="V45" i="117"/>
  <c r="W45" i="117"/>
  <c r="Y45" i="117"/>
  <c r="Z45" i="117"/>
  <c r="AA45" i="117"/>
  <c r="C47" i="117"/>
  <c r="D47" i="117"/>
  <c r="E47" i="117"/>
  <c r="F47" i="117"/>
  <c r="G47" i="117"/>
  <c r="H47" i="117"/>
  <c r="I47" i="117"/>
  <c r="J47" i="117"/>
  <c r="K47" i="117"/>
  <c r="L47" i="117"/>
  <c r="M47" i="117"/>
  <c r="N47" i="117"/>
  <c r="O47" i="117"/>
  <c r="P47" i="117"/>
  <c r="Q47" i="117"/>
  <c r="R47" i="117"/>
  <c r="S47" i="117"/>
  <c r="U47" i="117"/>
  <c r="V47" i="117"/>
  <c r="W47" i="117"/>
  <c r="Y47" i="117"/>
  <c r="Z47" i="117"/>
  <c r="AA47" i="117"/>
  <c r="AB47" i="117"/>
  <c r="T48" i="117"/>
  <c r="X48" i="117"/>
  <c r="U18" i="118"/>
  <c r="V18" i="118"/>
  <c r="W18" i="118"/>
  <c r="U19" i="118"/>
  <c r="V19" i="118"/>
  <c r="W19" i="118"/>
  <c r="U20" i="118"/>
  <c r="V20" i="118"/>
  <c r="W20" i="118"/>
  <c r="U21" i="118"/>
  <c r="V21" i="118"/>
  <c r="W21" i="118"/>
  <c r="U22" i="118"/>
  <c r="V22" i="118"/>
  <c r="W22" i="118"/>
  <c r="U23" i="118"/>
  <c r="V23" i="118"/>
  <c r="W23" i="118"/>
  <c r="U24" i="118"/>
  <c r="V24" i="118"/>
  <c r="W24" i="118"/>
  <c r="U25" i="118"/>
  <c r="V25" i="118"/>
  <c r="W25" i="118"/>
  <c r="U26" i="118"/>
  <c r="V26" i="118"/>
  <c r="W26" i="118"/>
  <c r="U27" i="118"/>
  <c r="V27" i="118"/>
  <c r="W27" i="118"/>
  <c r="U28" i="118"/>
  <c r="V28" i="118"/>
  <c r="W28" i="118"/>
  <c r="U29" i="118"/>
  <c r="V29" i="118"/>
  <c r="W29" i="118"/>
  <c r="U30" i="118"/>
  <c r="V30" i="118"/>
  <c r="W30" i="118"/>
  <c r="U31" i="118"/>
  <c r="V31" i="118"/>
  <c r="W31" i="118"/>
  <c r="U32" i="118"/>
  <c r="V32" i="118"/>
  <c r="W32" i="118"/>
  <c r="U33" i="118"/>
  <c r="V33" i="118"/>
  <c r="W33" i="118"/>
  <c r="U34" i="118"/>
  <c r="V34" i="118"/>
  <c r="W34" i="118"/>
  <c r="U35" i="118"/>
  <c r="V35" i="118"/>
  <c r="W35" i="118"/>
  <c r="U36" i="118"/>
  <c r="V36" i="118"/>
  <c r="W36" i="118"/>
  <c r="U37" i="118"/>
  <c r="V37" i="118"/>
  <c r="W37" i="118"/>
  <c r="U38" i="118"/>
  <c r="V38" i="118"/>
  <c r="W38" i="118"/>
  <c r="U39" i="118"/>
  <c r="V39" i="118"/>
  <c r="W39" i="118"/>
  <c r="U40" i="118"/>
  <c r="V40" i="118"/>
  <c r="W40" i="118"/>
  <c r="U41" i="118"/>
  <c r="V41" i="118"/>
  <c r="W41" i="118"/>
  <c r="R42" i="118"/>
  <c r="U42" i="118"/>
  <c r="V42" i="118"/>
  <c r="W42" i="118"/>
  <c r="C45" i="118"/>
  <c r="D45" i="118"/>
  <c r="E45" i="118"/>
  <c r="F45" i="118"/>
  <c r="G45" i="118"/>
  <c r="H45" i="118"/>
  <c r="I45" i="118"/>
  <c r="J45" i="118"/>
  <c r="K45" i="118"/>
  <c r="L45" i="118"/>
  <c r="M45" i="118"/>
  <c r="N45" i="118"/>
  <c r="O45" i="118"/>
  <c r="Q45" i="118"/>
  <c r="R45" i="118"/>
  <c r="S45" i="118"/>
  <c r="U45" i="118"/>
  <c r="V45" i="118"/>
  <c r="W45" i="118"/>
  <c r="C47" i="118"/>
  <c r="D47" i="118"/>
  <c r="E47" i="118"/>
  <c r="F47" i="118"/>
  <c r="G47" i="118"/>
  <c r="H47" i="118"/>
  <c r="I47" i="118"/>
  <c r="J47" i="118"/>
  <c r="K47" i="118"/>
  <c r="L47" i="118"/>
  <c r="M47" i="118"/>
  <c r="N47" i="118"/>
  <c r="O47" i="118"/>
  <c r="Q47" i="118"/>
  <c r="R47" i="118"/>
  <c r="S47" i="118"/>
  <c r="U47" i="118"/>
  <c r="V47" i="118"/>
  <c r="W47" i="118"/>
  <c r="X47" i="118"/>
  <c r="P48" i="118"/>
  <c r="T48" i="118"/>
  <c r="S18" i="119"/>
  <c r="T18" i="119"/>
  <c r="U18" i="119"/>
  <c r="S19" i="119"/>
  <c r="T19" i="119"/>
  <c r="U19" i="119"/>
  <c r="S20" i="119"/>
  <c r="T20" i="119"/>
  <c r="U20" i="119"/>
  <c r="S21" i="119"/>
  <c r="T21" i="119"/>
  <c r="U21" i="119"/>
  <c r="S22" i="119"/>
  <c r="T22" i="119"/>
  <c r="U22" i="119"/>
  <c r="S23" i="119"/>
  <c r="T23" i="119"/>
  <c r="U23" i="119"/>
  <c r="S24" i="119"/>
  <c r="T24" i="119"/>
  <c r="U24" i="119"/>
  <c r="S25" i="119"/>
  <c r="T25" i="119"/>
  <c r="U25" i="119"/>
  <c r="S26" i="119"/>
  <c r="T26" i="119"/>
  <c r="U26" i="119"/>
  <c r="S27" i="119"/>
  <c r="T27" i="119"/>
  <c r="U27" i="119"/>
  <c r="S28" i="119"/>
  <c r="T28" i="119"/>
  <c r="U28" i="119"/>
  <c r="S29" i="119"/>
  <c r="T29" i="119"/>
  <c r="U29" i="119"/>
  <c r="S30" i="119"/>
  <c r="T30" i="119"/>
  <c r="U30" i="119"/>
  <c r="S31" i="119"/>
  <c r="T31" i="119"/>
  <c r="U31" i="119"/>
  <c r="S32" i="119"/>
  <c r="T32" i="119"/>
  <c r="U32" i="119"/>
  <c r="S33" i="119"/>
  <c r="T33" i="119"/>
  <c r="U33" i="119"/>
  <c r="S34" i="119"/>
  <c r="T34" i="119"/>
  <c r="U34" i="119"/>
  <c r="S35" i="119"/>
  <c r="T35" i="119"/>
  <c r="U35" i="119"/>
  <c r="S36" i="119"/>
  <c r="T36" i="119"/>
  <c r="U36" i="119"/>
  <c r="S37" i="119"/>
  <c r="T37" i="119"/>
  <c r="U37" i="119"/>
  <c r="S38" i="119"/>
  <c r="T38" i="119"/>
  <c r="U38" i="119"/>
  <c r="S39" i="119"/>
  <c r="T39" i="119"/>
  <c r="U39" i="119"/>
  <c r="S40" i="119"/>
  <c r="T40" i="119"/>
  <c r="U40" i="119"/>
  <c r="S41" i="119"/>
  <c r="T41" i="119"/>
  <c r="U41" i="119"/>
  <c r="P42" i="119"/>
  <c r="S42" i="119"/>
  <c r="T42" i="119"/>
  <c r="U42" i="119"/>
  <c r="C45" i="119"/>
  <c r="D45" i="119"/>
  <c r="E45" i="119"/>
  <c r="F45" i="119"/>
  <c r="G45" i="119"/>
  <c r="H45" i="119"/>
  <c r="I45" i="119"/>
  <c r="J45" i="119"/>
  <c r="K45" i="119"/>
  <c r="L45" i="119"/>
  <c r="M45" i="119"/>
  <c r="O45" i="119"/>
  <c r="P45" i="119"/>
  <c r="Q45" i="119"/>
  <c r="S45" i="119"/>
  <c r="T45" i="119"/>
  <c r="U45" i="119"/>
  <c r="C47" i="119"/>
  <c r="D47" i="119"/>
  <c r="E47" i="119"/>
  <c r="F47" i="119"/>
  <c r="G47" i="119"/>
  <c r="H47" i="119"/>
  <c r="I47" i="119"/>
  <c r="J47" i="119"/>
  <c r="K47" i="119"/>
  <c r="L47" i="119"/>
  <c r="M47" i="119"/>
  <c r="O47" i="119"/>
  <c r="P47" i="119"/>
  <c r="Q47" i="119"/>
  <c r="S47" i="119"/>
  <c r="T47" i="119"/>
  <c r="U47" i="119"/>
  <c r="V47" i="119"/>
  <c r="N48" i="119"/>
  <c r="R48" i="119"/>
  <c r="T18" i="120"/>
  <c r="U18" i="120"/>
  <c r="V18" i="120"/>
  <c r="T19" i="120"/>
  <c r="U19" i="120"/>
  <c r="V19" i="120"/>
  <c r="T20" i="120"/>
  <c r="U20" i="120"/>
  <c r="V20" i="120"/>
  <c r="T21" i="120"/>
  <c r="U21" i="120"/>
  <c r="V21" i="120"/>
  <c r="T22" i="120"/>
  <c r="U22" i="120"/>
  <c r="V22" i="120"/>
  <c r="T23" i="120"/>
  <c r="U23" i="120"/>
  <c r="V23" i="120"/>
  <c r="T24" i="120"/>
  <c r="U24" i="120"/>
  <c r="V24" i="120"/>
  <c r="T25" i="120"/>
  <c r="U25" i="120"/>
  <c r="V25" i="120"/>
  <c r="T26" i="120"/>
  <c r="U26" i="120"/>
  <c r="V26" i="120"/>
  <c r="T27" i="120"/>
  <c r="U27" i="120"/>
  <c r="V27" i="120"/>
  <c r="T28" i="120"/>
  <c r="U28" i="120"/>
  <c r="V28" i="120"/>
  <c r="T29" i="120"/>
  <c r="U29" i="120"/>
  <c r="V29" i="120"/>
  <c r="T30" i="120"/>
  <c r="U30" i="120"/>
  <c r="V30" i="120"/>
  <c r="T31" i="120"/>
  <c r="U31" i="120"/>
  <c r="V31" i="120"/>
  <c r="T32" i="120"/>
  <c r="U32" i="120"/>
  <c r="V32" i="120"/>
  <c r="T33" i="120"/>
  <c r="U33" i="120"/>
  <c r="V33" i="120"/>
  <c r="T34" i="120"/>
  <c r="U34" i="120"/>
  <c r="V34" i="120"/>
  <c r="T35" i="120"/>
  <c r="U35" i="120"/>
  <c r="V35" i="120"/>
  <c r="T36" i="120"/>
  <c r="U36" i="120"/>
  <c r="V36" i="120"/>
  <c r="T37" i="120"/>
  <c r="U37" i="120"/>
  <c r="V37" i="120"/>
  <c r="T38" i="120"/>
  <c r="U38" i="120"/>
  <c r="V38" i="120"/>
  <c r="T39" i="120"/>
  <c r="U39" i="120"/>
  <c r="V39" i="120"/>
  <c r="T40" i="120"/>
  <c r="U40" i="120"/>
  <c r="V40" i="120"/>
  <c r="T41" i="120"/>
  <c r="U41" i="120"/>
  <c r="V41" i="120"/>
  <c r="Q42" i="120"/>
  <c r="T42" i="120"/>
  <c r="U42" i="120"/>
  <c r="V42" i="120"/>
  <c r="C45" i="120"/>
  <c r="D45" i="120"/>
  <c r="E45" i="120"/>
  <c r="F45" i="120"/>
  <c r="G45" i="120"/>
  <c r="H45" i="120"/>
  <c r="I45" i="120"/>
  <c r="J45" i="120"/>
  <c r="K45" i="120"/>
  <c r="L45" i="120"/>
  <c r="M45" i="120"/>
  <c r="N45" i="120"/>
  <c r="P45" i="120"/>
  <c r="Q45" i="120"/>
  <c r="R45" i="120"/>
  <c r="T45" i="120"/>
  <c r="U45" i="120"/>
  <c r="V45" i="120"/>
  <c r="C47" i="120"/>
  <c r="D47" i="120"/>
  <c r="E47" i="120"/>
  <c r="F47" i="120"/>
  <c r="G47" i="120"/>
  <c r="H47" i="120"/>
  <c r="I47" i="120"/>
  <c r="J47" i="120"/>
  <c r="K47" i="120"/>
  <c r="L47" i="120"/>
  <c r="M47" i="120"/>
  <c r="N47" i="120"/>
  <c r="P47" i="120"/>
  <c r="Q47" i="120"/>
  <c r="R47" i="120"/>
  <c r="T47" i="120"/>
  <c r="U47" i="120"/>
  <c r="V47" i="120"/>
  <c r="W47" i="120"/>
  <c r="O48" i="120"/>
  <c r="S48" i="120"/>
  <c r="T18" i="121"/>
  <c r="U18" i="121"/>
  <c r="V18" i="121"/>
  <c r="T19" i="121"/>
  <c r="U19" i="121"/>
  <c r="V19" i="121"/>
  <c r="T20" i="121"/>
  <c r="U20" i="121"/>
  <c r="V20" i="121"/>
  <c r="T21" i="121"/>
  <c r="U21" i="121"/>
  <c r="V21" i="121"/>
  <c r="T22" i="121"/>
  <c r="U22" i="121"/>
  <c r="V22" i="121"/>
  <c r="T23" i="121"/>
  <c r="U23" i="121"/>
  <c r="V23" i="121"/>
  <c r="T24" i="121"/>
  <c r="U24" i="121"/>
  <c r="V24" i="121"/>
  <c r="T25" i="121"/>
  <c r="U25" i="121"/>
  <c r="V25" i="121"/>
  <c r="T26" i="121"/>
  <c r="U26" i="121"/>
  <c r="V26" i="121"/>
  <c r="T27" i="121"/>
  <c r="U27" i="121"/>
  <c r="V27" i="121"/>
  <c r="T28" i="121"/>
  <c r="U28" i="121"/>
  <c r="V28" i="121"/>
  <c r="T29" i="121"/>
  <c r="U29" i="121"/>
  <c r="V29" i="121"/>
  <c r="T30" i="121"/>
  <c r="U30" i="121"/>
  <c r="V30" i="121"/>
  <c r="T31" i="121"/>
  <c r="U31" i="121"/>
  <c r="V31" i="121"/>
  <c r="T32" i="121"/>
  <c r="U32" i="121"/>
  <c r="V32" i="121"/>
  <c r="T33" i="121"/>
  <c r="U33" i="121"/>
  <c r="V33" i="121"/>
  <c r="T34" i="121"/>
  <c r="U34" i="121"/>
  <c r="V34" i="121"/>
  <c r="T35" i="121"/>
  <c r="U35" i="121"/>
  <c r="V35" i="121"/>
  <c r="T36" i="121"/>
  <c r="U36" i="121"/>
  <c r="V36" i="121"/>
  <c r="T37" i="121"/>
  <c r="U37" i="121"/>
  <c r="V37" i="121"/>
  <c r="T38" i="121"/>
  <c r="U38" i="121"/>
  <c r="V38" i="121"/>
  <c r="T39" i="121"/>
  <c r="U39" i="121"/>
  <c r="V39" i="121"/>
  <c r="T40" i="121"/>
  <c r="U40" i="121"/>
  <c r="V40" i="121"/>
  <c r="T41" i="121"/>
  <c r="U41" i="121"/>
  <c r="V41" i="121"/>
  <c r="P42" i="121"/>
  <c r="Q42" i="121"/>
  <c r="T42" i="121"/>
  <c r="U42" i="121"/>
  <c r="V42" i="121"/>
  <c r="C45" i="121"/>
  <c r="D45" i="121"/>
  <c r="E45" i="121"/>
  <c r="F45" i="121"/>
  <c r="G45" i="121"/>
  <c r="H45" i="121"/>
  <c r="I45" i="121"/>
  <c r="J45" i="121"/>
  <c r="K45" i="121"/>
  <c r="L45" i="121"/>
  <c r="M45" i="121"/>
  <c r="N45" i="121"/>
  <c r="P45" i="121"/>
  <c r="Q45" i="121"/>
  <c r="R45" i="121"/>
  <c r="T45" i="121"/>
  <c r="U45" i="121"/>
  <c r="V45" i="121"/>
  <c r="C47" i="121"/>
  <c r="D47" i="121"/>
  <c r="E47" i="121"/>
  <c r="F47" i="121"/>
  <c r="G47" i="121"/>
  <c r="H47" i="121"/>
  <c r="I47" i="121"/>
  <c r="J47" i="121"/>
  <c r="K47" i="121"/>
  <c r="L47" i="121"/>
  <c r="M47" i="121"/>
  <c r="N47" i="121"/>
  <c r="P47" i="121"/>
  <c r="Q47" i="121"/>
  <c r="R47" i="121"/>
  <c r="T47" i="121"/>
  <c r="U47" i="121"/>
  <c r="V47" i="121"/>
  <c r="W47" i="121"/>
  <c r="O48" i="121"/>
  <c r="S48" i="121"/>
  <c r="T18" i="122"/>
  <c r="U18" i="122"/>
  <c r="V18" i="122"/>
  <c r="T19" i="122"/>
  <c r="U19" i="122"/>
  <c r="V19" i="122"/>
  <c r="T20" i="122"/>
  <c r="U20" i="122"/>
  <c r="V20" i="122"/>
  <c r="T21" i="122"/>
  <c r="U21" i="122"/>
  <c r="V21" i="122"/>
  <c r="T22" i="122"/>
  <c r="U22" i="122"/>
  <c r="V22" i="122"/>
  <c r="T23" i="122"/>
  <c r="U23" i="122"/>
  <c r="V23" i="122"/>
  <c r="T24" i="122"/>
  <c r="U24" i="122"/>
  <c r="V24" i="122"/>
  <c r="T25" i="122"/>
  <c r="U25" i="122"/>
  <c r="V25" i="122"/>
  <c r="T26" i="122"/>
  <c r="U26" i="122"/>
  <c r="V26" i="122"/>
  <c r="T27" i="122"/>
  <c r="U27" i="122"/>
  <c r="V27" i="122"/>
  <c r="T28" i="122"/>
  <c r="U28" i="122"/>
  <c r="V28" i="122"/>
  <c r="T29" i="122"/>
  <c r="U29" i="122"/>
  <c r="V29" i="122"/>
  <c r="T30" i="122"/>
  <c r="U30" i="122"/>
  <c r="V30" i="122"/>
  <c r="T31" i="122"/>
  <c r="U31" i="122"/>
  <c r="V31" i="122"/>
  <c r="T32" i="122"/>
  <c r="U32" i="122"/>
  <c r="V32" i="122"/>
  <c r="T33" i="122"/>
  <c r="U33" i="122"/>
  <c r="V33" i="122"/>
  <c r="T34" i="122"/>
  <c r="U34" i="122"/>
  <c r="V34" i="122"/>
  <c r="T35" i="122"/>
  <c r="U35" i="122"/>
  <c r="V35" i="122"/>
  <c r="T36" i="122"/>
  <c r="U36" i="122"/>
  <c r="V36" i="122"/>
  <c r="T37" i="122"/>
  <c r="U37" i="122"/>
  <c r="V37" i="122"/>
  <c r="T38" i="122"/>
  <c r="U38" i="122"/>
  <c r="V38" i="122"/>
  <c r="T39" i="122"/>
  <c r="U39" i="122"/>
  <c r="V39" i="122"/>
  <c r="T40" i="122"/>
  <c r="U40" i="122"/>
  <c r="V40" i="122"/>
  <c r="T41" i="122"/>
  <c r="U41" i="122"/>
  <c r="V41" i="122"/>
  <c r="P42" i="122"/>
  <c r="Q42" i="122"/>
  <c r="T42" i="122"/>
  <c r="U42" i="122"/>
  <c r="V42" i="122"/>
  <c r="C45" i="122"/>
  <c r="D45" i="122"/>
  <c r="E45" i="122"/>
  <c r="F45" i="122"/>
  <c r="G45" i="122"/>
  <c r="H45" i="122"/>
  <c r="I45" i="122"/>
  <c r="J45" i="122"/>
  <c r="K45" i="122"/>
  <c r="L45" i="122"/>
  <c r="M45" i="122"/>
  <c r="N45" i="122"/>
  <c r="P45" i="122"/>
  <c r="Q45" i="122"/>
  <c r="R45" i="122"/>
  <c r="T45" i="122"/>
  <c r="U45" i="122"/>
  <c r="V45" i="122"/>
  <c r="C47" i="122"/>
  <c r="D47" i="122"/>
  <c r="E47" i="122"/>
  <c r="F47" i="122"/>
  <c r="G47" i="122"/>
  <c r="H47" i="122"/>
  <c r="I47" i="122"/>
  <c r="J47" i="122"/>
  <c r="K47" i="122"/>
  <c r="L47" i="122"/>
  <c r="M47" i="122"/>
  <c r="N47" i="122"/>
  <c r="P47" i="122"/>
  <c r="Q47" i="122"/>
  <c r="R47" i="122"/>
  <c r="T47" i="122"/>
  <c r="U47" i="122"/>
  <c r="V47" i="122"/>
  <c r="W47" i="122"/>
  <c r="O48" i="122"/>
  <c r="S48" i="122"/>
  <c r="T18" i="123"/>
  <c r="U18" i="123"/>
  <c r="V18" i="123"/>
  <c r="T19" i="123"/>
  <c r="U19" i="123"/>
  <c r="V19" i="123"/>
  <c r="T20" i="123"/>
  <c r="U20" i="123"/>
  <c r="V20" i="123"/>
  <c r="T21" i="123"/>
  <c r="U21" i="123"/>
  <c r="V21" i="123"/>
  <c r="T22" i="123"/>
  <c r="U22" i="123"/>
  <c r="V22" i="123"/>
  <c r="T23" i="123"/>
  <c r="U23" i="123"/>
  <c r="V23" i="123"/>
  <c r="T24" i="123"/>
  <c r="U24" i="123"/>
  <c r="V24" i="123"/>
  <c r="T25" i="123"/>
  <c r="U25" i="123"/>
  <c r="V25" i="123"/>
  <c r="T26" i="123"/>
  <c r="U26" i="123"/>
  <c r="V26" i="123"/>
  <c r="T27" i="123"/>
  <c r="U27" i="123"/>
  <c r="V27" i="123"/>
  <c r="T28" i="123"/>
  <c r="U28" i="123"/>
  <c r="V28" i="123"/>
  <c r="T29" i="123"/>
  <c r="U29" i="123"/>
  <c r="V29" i="123"/>
  <c r="T30" i="123"/>
  <c r="U30" i="123"/>
  <c r="V30" i="123"/>
  <c r="T31" i="123"/>
  <c r="U31" i="123"/>
  <c r="V31" i="123"/>
  <c r="T32" i="123"/>
  <c r="U32" i="123"/>
  <c r="V32" i="123"/>
  <c r="T33" i="123"/>
  <c r="U33" i="123"/>
  <c r="V33" i="123"/>
  <c r="T34" i="123"/>
  <c r="U34" i="123"/>
  <c r="V34" i="123"/>
  <c r="T35" i="123"/>
  <c r="U35" i="123"/>
  <c r="V35" i="123"/>
  <c r="T36" i="123"/>
  <c r="U36" i="123"/>
  <c r="V36" i="123"/>
  <c r="T37" i="123"/>
  <c r="U37" i="123"/>
  <c r="V37" i="123"/>
  <c r="T38" i="123"/>
  <c r="U38" i="123"/>
  <c r="V38" i="123"/>
  <c r="T39" i="123"/>
  <c r="U39" i="123"/>
  <c r="V39" i="123"/>
  <c r="T40" i="123"/>
  <c r="U40" i="123"/>
  <c r="V40" i="123"/>
  <c r="T41" i="123"/>
  <c r="U41" i="123"/>
  <c r="V41" i="123"/>
  <c r="P42" i="123"/>
  <c r="Q42" i="123"/>
  <c r="T42" i="123"/>
  <c r="U42" i="123"/>
  <c r="V42" i="123"/>
  <c r="C45" i="123"/>
  <c r="D45" i="123"/>
  <c r="E45" i="123"/>
  <c r="F45" i="123"/>
  <c r="G45" i="123"/>
  <c r="H45" i="123"/>
  <c r="I45" i="123"/>
  <c r="J45" i="123"/>
  <c r="K45" i="123"/>
  <c r="L45" i="123"/>
  <c r="M45" i="123"/>
  <c r="N45" i="123"/>
  <c r="P45" i="123"/>
  <c r="Q45" i="123"/>
  <c r="R45" i="123"/>
  <c r="T45" i="123"/>
  <c r="U45" i="123"/>
  <c r="V45" i="123"/>
  <c r="C47" i="123"/>
  <c r="D47" i="123"/>
  <c r="E47" i="123"/>
  <c r="F47" i="123"/>
  <c r="G47" i="123"/>
  <c r="H47" i="123"/>
  <c r="I47" i="123"/>
  <c r="J47" i="123"/>
  <c r="K47" i="123"/>
  <c r="L47" i="123"/>
  <c r="M47" i="123"/>
  <c r="N47" i="123"/>
  <c r="P47" i="123"/>
  <c r="Q47" i="123"/>
  <c r="R47" i="123"/>
  <c r="T47" i="123"/>
  <c r="U47" i="123"/>
  <c r="V47" i="123"/>
  <c r="W47" i="123"/>
  <c r="O48" i="123"/>
  <c r="S48" i="123"/>
  <c r="V18" i="124"/>
  <c r="W18" i="124"/>
  <c r="X18" i="124"/>
  <c r="V19" i="124"/>
  <c r="W19" i="124"/>
  <c r="X19" i="124"/>
  <c r="V20" i="124"/>
  <c r="W20" i="124"/>
  <c r="X20" i="124"/>
  <c r="V21" i="124"/>
  <c r="W21" i="124"/>
  <c r="X21" i="124"/>
  <c r="V22" i="124"/>
  <c r="W22" i="124"/>
  <c r="X22" i="124"/>
  <c r="V23" i="124"/>
  <c r="W23" i="124"/>
  <c r="X23" i="124"/>
  <c r="V24" i="124"/>
  <c r="W24" i="124"/>
  <c r="X24" i="124"/>
  <c r="V25" i="124"/>
  <c r="W25" i="124"/>
  <c r="X25" i="124"/>
  <c r="V26" i="124"/>
  <c r="W26" i="124"/>
  <c r="X26" i="124"/>
  <c r="V27" i="124"/>
  <c r="W27" i="124"/>
  <c r="X27" i="124"/>
  <c r="V28" i="124"/>
  <c r="W28" i="124"/>
  <c r="X28" i="124"/>
  <c r="V29" i="124"/>
  <c r="W29" i="124"/>
  <c r="X29" i="124"/>
  <c r="V30" i="124"/>
  <c r="W30" i="124"/>
  <c r="X30" i="124"/>
  <c r="V31" i="124"/>
  <c r="W31" i="124"/>
  <c r="X31" i="124"/>
  <c r="V32" i="124"/>
  <c r="W32" i="124"/>
  <c r="X32" i="124"/>
  <c r="V33" i="124"/>
  <c r="W33" i="124"/>
  <c r="X33" i="124"/>
  <c r="V34" i="124"/>
  <c r="W34" i="124"/>
  <c r="X34" i="124"/>
  <c r="V35" i="124"/>
  <c r="W35" i="124"/>
  <c r="X35" i="124"/>
  <c r="V36" i="124"/>
  <c r="W36" i="124"/>
  <c r="X36" i="124"/>
  <c r="V37" i="124"/>
  <c r="W37" i="124"/>
  <c r="X37" i="124"/>
  <c r="V38" i="124"/>
  <c r="W38" i="124"/>
  <c r="X38" i="124"/>
  <c r="V39" i="124"/>
  <c r="W39" i="124"/>
  <c r="X39" i="124"/>
  <c r="V40" i="124"/>
  <c r="W40" i="124"/>
  <c r="X40" i="124"/>
  <c r="V41" i="124"/>
  <c r="W41" i="124"/>
  <c r="X41" i="124"/>
  <c r="R42" i="124"/>
  <c r="S42" i="124"/>
  <c r="V42" i="124"/>
  <c r="W42" i="124"/>
  <c r="X42" i="124"/>
  <c r="C45" i="124"/>
  <c r="D45" i="124"/>
  <c r="E45" i="124"/>
  <c r="F45" i="124"/>
  <c r="G45" i="124"/>
  <c r="H45" i="124"/>
  <c r="I45" i="124"/>
  <c r="J45" i="124"/>
  <c r="K45" i="124"/>
  <c r="L45" i="124"/>
  <c r="M45" i="124"/>
  <c r="N45" i="124"/>
  <c r="O45" i="124"/>
  <c r="P45" i="124"/>
  <c r="R45" i="124"/>
  <c r="S45" i="124"/>
  <c r="T45" i="124"/>
  <c r="V45" i="124"/>
  <c r="W45" i="124"/>
  <c r="X45" i="124"/>
  <c r="C47" i="124"/>
  <c r="D47" i="124"/>
  <c r="E47" i="124"/>
  <c r="F47" i="124"/>
  <c r="G47" i="124"/>
  <c r="H47" i="124"/>
  <c r="I47" i="124"/>
  <c r="J47" i="124"/>
  <c r="K47" i="124"/>
  <c r="L47" i="124"/>
  <c r="M47" i="124"/>
  <c r="N47" i="124"/>
  <c r="O47" i="124"/>
  <c r="P47" i="124"/>
  <c r="R47" i="124"/>
  <c r="S47" i="124"/>
  <c r="T47" i="124"/>
  <c r="V47" i="124"/>
  <c r="W47" i="124"/>
  <c r="X47" i="124"/>
  <c r="Y47" i="124"/>
  <c r="Q48" i="124"/>
  <c r="U48" i="124"/>
  <c r="W18" i="125"/>
  <c r="X18" i="125"/>
  <c r="Y18" i="125"/>
  <c r="W19" i="125"/>
  <c r="X19" i="125"/>
  <c r="Y19" i="125"/>
  <c r="W20" i="125"/>
  <c r="X20" i="125"/>
  <c r="Y20" i="125"/>
  <c r="W21" i="125"/>
  <c r="X21" i="125"/>
  <c r="Y21" i="125"/>
  <c r="W22" i="125"/>
  <c r="X22" i="125"/>
  <c r="Y22" i="125"/>
  <c r="W23" i="125"/>
  <c r="X23" i="125"/>
  <c r="Y23" i="125"/>
  <c r="W24" i="125"/>
  <c r="X24" i="125"/>
  <c r="Y24" i="125"/>
  <c r="W25" i="125"/>
  <c r="X25" i="125"/>
  <c r="Y25" i="125"/>
  <c r="W26" i="125"/>
  <c r="X26" i="125"/>
  <c r="Y26" i="125"/>
  <c r="W27" i="125"/>
  <c r="X27" i="125"/>
  <c r="Y27" i="125"/>
  <c r="W28" i="125"/>
  <c r="X28" i="125"/>
  <c r="Y28" i="125"/>
  <c r="W29" i="125"/>
  <c r="X29" i="125"/>
  <c r="Y29" i="125"/>
  <c r="W30" i="125"/>
  <c r="X30" i="125"/>
  <c r="Y30" i="125"/>
  <c r="W31" i="125"/>
  <c r="X31" i="125"/>
  <c r="Y31" i="125"/>
  <c r="W32" i="125"/>
  <c r="X32" i="125"/>
  <c r="Y32" i="125"/>
  <c r="W33" i="125"/>
  <c r="X33" i="125"/>
  <c r="Y33" i="125"/>
  <c r="W34" i="125"/>
  <c r="X34" i="125"/>
  <c r="Y34" i="125"/>
  <c r="W35" i="125"/>
  <c r="X35" i="125"/>
  <c r="Y35" i="125"/>
  <c r="W36" i="125"/>
  <c r="X36" i="125"/>
  <c r="Y36" i="125"/>
  <c r="W37" i="125"/>
  <c r="X37" i="125"/>
  <c r="Y37" i="125"/>
  <c r="W38" i="125"/>
  <c r="X38" i="125"/>
  <c r="Y38" i="125"/>
  <c r="W39" i="125"/>
  <c r="X39" i="125"/>
  <c r="Y39" i="125"/>
  <c r="W40" i="125"/>
  <c r="X40" i="125"/>
  <c r="Y40" i="125"/>
  <c r="W41" i="125"/>
  <c r="X41" i="125"/>
  <c r="Y41" i="125"/>
  <c r="T42" i="125"/>
  <c r="W42" i="125"/>
  <c r="X42" i="125"/>
  <c r="Y42" i="125"/>
  <c r="C45" i="125"/>
  <c r="D45" i="125"/>
  <c r="E45" i="125"/>
  <c r="F45" i="125"/>
  <c r="G45" i="125"/>
  <c r="H45" i="125"/>
  <c r="I45" i="125"/>
  <c r="J45" i="125"/>
  <c r="K45" i="125"/>
  <c r="L45" i="125"/>
  <c r="M45" i="125"/>
  <c r="N45" i="125"/>
  <c r="O45" i="125"/>
  <c r="P45" i="125"/>
  <c r="Q45" i="125"/>
  <c r="S45" i="125"/>
  <c r="T45" i="125"/>
  <c r="U45" i="125"/>
  <c r="W45" i="125"/>
  <c r="X45" i="125"/>
  <c r="Y45" i="125"/>
  <c r="C47" i="125"/>
  <c r="D47" i="125"/>
  <c r="E47" i="125"/>
  <c r="F47" i="125"/>
  <c r="G47" i="125"/>
  <c r="H47" i="125"/>
  <c r="I47" i="125"/>
  <c r="J47" i="125"/>
  <c r="K47" i="125"/>
  <c r="L47" i="125"/>
  <c r="M47" i="125"/>
  <c r="N47" i="125"/>
  <c r="O47" i="125"/>
  <c r="P47" i="125"/>
  <c r="Q47" i="125"/>
  <c r="R47" i="125"/>
  <c r="S47" i="125"/>
  <c r="T47" i="125"/>
  <c r="U47" i="125"/>
  <c r="V47" i="125"/>
  <c r="W47" i="125"/>
  <c r="X47" i="125"/>
  <c r="Y47" i="125"/>
  <c r="Z47" i="125"/>
  <c r="O18" i="126"/>
  <c r="P18" i="126"/>
  <c r="Q18" i="126"/>
  <c r="O19" i="126"/>
  <c r="P19" i="126"/>
  <c r="Q19" i="126"/>
  <c r="O20" i="126"/>
  <c r="P20" i="126"/>
  <c r="Q20" i="126"/>
  <c r="O21" i="126"/>
  <c r="P21" i="126"/>
  <c r="Q21" i="126"/>
  <c r="O22" i="126"/>
  <c r="P22" i="126"/>
  <c r="Q22" i="126"/>
  <c r="O23" i="126"/>
  <c r="P23" i="126"/>
  <c r="Q23" i="126"/>
  <c r="O24" i="126"/>
  <c r="P24" i="126"/>
  <c r="Q24" i="126"/>
  <c r="O25" i="126"/>
  <c r="P25" i="126"/>
  <c r="Q25" i="126"/>
  <c r="O26" i="126"/>
  <c r="P26" i="126"/>
  <c r="Q26" i="126"/>
  <c r="O27" i="126"/>
  <c r="P27" i="126"/>
  <c r="Q27" i="126"/>
  <c r="O28" i="126"/>
  <c r="P28" i="126"/>
  <c r="Q28" i="126"/>
  <c r="O29" i="126"/>
  <c r="P29" i="126"/>
  <c r="Q29" i="126"/>
  <c r="O30" i="126"/>
  <c r="P30" i="126"/>
  <c r="Q30" i="126"/>
  <c r="O31" i="126"/>
  <c r="P31" i="126"/>
  <c r="Q31" i="126"/>
  <c r="O32" i="126"/>
  <c r="P32" i="126"/>
  <c r="Q32" i="126"/>
  <c r="O33" i="126"/>
  <c r="P33" i="126"/>
  <c r="Q33" i="126"/>
  <c r="O34" i="126"/>
  <c r="P34" i="126"/>
  <c r="Q34" i="126"/>
  <c r="O35" i="126"/>
  <c r="P35" i="126"/>
  <c r="Q35" i="126"/>
  <c r="O36" i="126"/>
  <c r="P36" i="126"/>
  <c r="Q36" i="126"/>
  <c r="O37" i="126"/>
  <c r="P37" i="126"/>
  <c r="Q37" i="126"/>
  <c r="O38" i="126"/>
  <c r="P38" i="126"/>
  <c r="Q38" i="126"/>
  <c r="O39" i="126"/>
  <c r="P39" i="126"/>
  <c r="Q39" i="126"/>
  <c r="O40" i="126"/>
  <c r="P40" i="126"/>
  <c r="Q40" i="126"/>
  <c r="O41" i="126"/>
  <c r="P41" i="126"/>
  <c r="Q41" i="126"/>
  <c r="L42" i="126"/>
  <c r="O42" i="126"/>
  <c r="P42" i="126"/>
  <c r="Q42" i="126"/>
  <c r="C45" i="126"/>
  <c r="D45" i="126"/>
  <c r="E45" i="126"/>
  <c r="F45" i="126"/>
  <c r="G45" i="126"/>
  <c r="H45" i="126"/>
  <c r="I45" i="126"/>
  <c r="K45" i="126"/>
  <c r="L45" i="126"/>
  <c r="M45" i="126"/>
  <c r="O45" i="126"/>
  <c r="P45" i="126"/>
  <c r="Q45" i="126"/>
  <c r="C47" i="126"/>
  <c r="D47" i="126"/>
  <c r="E47" i="126"/>
  <c r="F47" i="126"/>
  <c r="G47" i="126"/>
  <c r="H47" i="126"/>
  <c r="I47" i="126"/>
  <c r="J47" i="126"/>
  <c r="K47" i="126"/>
  <c r="L47" i="126"/>
  <c r="M47" i="126"/>
  <c r="N47" i="126"/>
  <c r="O47" i="126"/>
  <c r="P47" i="126"/>
  <c r="Q47" i="126"/>
  <c r="R47" i="126"/>
  <c r="U18" i="108"/>
  <c r="V18" i="108"/>
  <c r="W18" i="108"/>
  <c r="U19" i="108"/>
  <c r="V19" i="108"/>
  <c r="W19" i="108"/>
  <c r="U20" i="108"/>
  <c r="V20" i="108"/>
  <c r="W20" i="108"/>
  <c r="U21" i="108"/>
  <c r="V21" i="108"/>
  <c r="W21" i="108"/>
  <c r="U22" i="108"/>
  <c r="V22" i="108"/>
  <c r="W22" i="108"/>
  <c r="U23" i="108"/>
  <c r="V23" i="108"/>
  <c r="W23" i="108"/>
  <c r="U24" i="108"/>
  <c r="V24" i="108"/>
  <c r="W24" i="108"/>
  <c r="U25" i="108"/>
  <c r="V25" i="108"/>
  <c r="W25" i="108"/>
  <c r="U26" i="108"/>
  <c r="V26" i="108"/>
  <c r="W26" i="108"/>
  <c r="U27" i="108"/>
  <c r="V27" i="108"/>
  <c r="W27" i="108"/>
  <c r="U28" i="108"/>
  <c r="V28" i="108"/>
  <c r="W28" i="108"/>
  <c r="U29" i="108"/>
  <c r="V29" i="108"/>
  <c r="W29" i="108"/>
  <c r="U30" i="108"/>
  <c r="V30" i="108"/>
  <c r="W30" i="108"/>
  <c r="U31" i="108"/>
  <c r="V31" i="108"/>
  <c r="W31" i="108"/>
  <c r="U32" i="108"/>
  <c r="V32" i="108"/>
  <c r="W32" i="108"/>
  <c r="U33" i="108"/>
  <c r="V33" i="108"/>
  <c r="W33" i="108"/>
  <c r="U34" i="108"/>
  <c r="V34" i="108"/>
  <c r="W34" i="108"/>
  <c r="U35" i="108"/>
  <c r="V35" i="108"/>
  <c r="W35" i="108"/>
  <c r="U36" i="108"/>
  <c r="V36" i="108"/>
  <c r="W36" i="108"/>
  <c r="U37" i="108"/>
  <c r="V37" i="108"/>
  <c r="W37" i="108"/>
  <c r="U38" i="108"/>
  <c r="V38" i="108"/>
  <c r="W38" i="108"/>
  <c r="U39" i="108"/>
  <c r="V39" i="108"/>
  <c r="W39" i="108"/>
  <c r="U40" i="108"/>
  <c r="V40" i="108"/>
  <c r="W40" i="108"/>
  <c r="U41" i="108"/>
  <c r="V41" i="108"/>
  <c r="W41" i="108"/>
  <c r="R42" i="108"/>
  <c r="U42" i="108"/>
  <c r="V42" i="108"/>
  <c r="W42" i="108"/>
  <c r="D45" i="108"/>
  <c r="E45" i="108"/>
  <c r="F45" i="108"/>
  <c r="G45" i="108"/>
  <c r="H45" i="108"/>
  <c r="I45" i="108"/>
  <c r="J45" i="108"/>
  <c r="K45" i="108"/>
  <c r="L45" i="108"/>
  <c r="M45" i="108"/>
  <c r="N45" i="108"/>
  <c r="O45" i="108"/>
  <c r="Q45" i="108"/>
  <c r="R45" i="108"/>
  <c r="S45" i="108"/>
  <c r="U45" i="108"/>
  <c r="V45" i="108"/>
  <c r="W45" i="108"/>
  <c r="D47" i="108"/>
  <c r="E47" i="108"/>
  <c r="F47" i="108"/>
  <c r="G47" i="108"/>
  <c r="H47" i="108"/>
  <c r="I47" i="108"/>
  <c r="J47" i="108"/>
  <c r="K47" i="108"/>
  <c r="L47" i="108"/>
  <c r="M47" i="108"/>
  <c r="N47" i="108"/>
  <c r="O47" i="108"/>
  <c r="Q47" i="108"/>
  <c r="R47" i="108"/>
  <c r="S47" i="108"/>
  <c r="U47" i="108"/>
  <c r="V47" i="108"/>
  <c r="W47" i="108"/>
  <c r="X47" i="108"/>
  <c r="P48" i="108"/>
  <c r="T48" i="108"/>
  <c r="R18" i="109"/>
  <c r="S18" i="109"/>
  <c r="T18" i="109"/>
  <c r="R19" i="109"/>
  <c r="S19" i="109"/>
  <c r="T19" i="109"/>
  <c r="R20" i="109"/>
  <c r="S20" i="109"/>
  <c r="T20" i="109"/>
  <c r="R21" i="109"/>
  <c r="S21" i="109"/>
  <c r="T21" i="109"/>
  <c r="R22" i="109"/>
  <c r="S22" i="109"/>
  <c r="T22" i="109"/>
  <c r="R23" i="109"/>
  <c r="S23" i="109"/>
  <c r="T23" i="109"/>
  <c r="R24" i="109"/>
  <c r="S24" i="109"/>
  <c r="T24" i="109"/>
  <c r="R25" i="109"/>
  <c r="S25" i="109"/>
  <c r="T25" i="109"/>
  <c r="R26" i="109"/>
  <c r="S26" i="109"/>
  <c r="T26" i="109"/>
  <c r="R27" i="109"/>
  <c r="S27" i="109"/>
  <c r="T27" i="109"/>
  <c r="R28" i="109"/>
  <c r="S28" i="109"/>
  <c r="T28" i="109"/>
  <c r="R29" i="109"/>
  <c r="S29" i="109"/>
  <c r="T29" i="109"/>
  <c r="R30" i="109"/>
  <c r="S30" i="109"/>
  <c r="T30" i="109"/>
  <c r="R31" i="109"/>
  <c r="S31" i="109"/>
  <c r="T31" i="109"/>
  <c r="R32" i="109"/>
  <c r="S32" i="109"/>
  <c r="T32" i="109"/>
  <c r="R33" i="109"/>
  <c r="S33" i="109"/>
  <c r="T33" i="109"/>
  <c r="R34" i="109"/>
  <c r="S34" i="109"/>
  <c r="T34" i="109"/>
  <c r="R35" i="109"/>
  <c r="S35" i="109"/>
  <c r="T35" i="109"/>
  <c r="R36" i="109"/>
  <c r="S36" i="109"/>
  <c r="T36" i="109"/>
  <c r="R37" i="109"/>
  <c r="S37" i="109"/>
  <c r="T37" i="109"/>
  <c r="R38" i="109"/>
  <c r="S38" i="109"/>
  <c r="T38" i="109"/>
  <c r="R39" i="109"/>
  <c r="S39" i="109"/>
  <c r="T39" i="109"/>
  <c r="R40" i="109"/>
  <c r="S40" i="109"/>
  <c r="T40" i="109"/>
  <c r="R41" i="109"/>
  <c r="S41" i="109"/>
  <c r="T41" i="109"/>
  <c r="O42" i="109"/>
  <c r="R42" i="109"/>
  <c r="S42" i="109"/>
  <c r="T42" i="109"/>
  <c r="C45" i="109"/>
  <c r="D45" i="109"/>
  <c r="E45" i="109"/>
  <c r="F45" i="109"/>
  <c r="G45" i="109"/>
  <c r="H45" i="109"/>
  <c r="I45" i="109"/>
  <c r="J45" i="109"/>
  <c r="K45" i="109"/>
  <c r="L45" i="109"/>
  <c r="N45" i="109"/>
  <c r="O45" i="109"/>
  <c r="P45" i="109"/>
  <c r="R45" i="109"/>
  <c r="S45" i="109"/>
  <c r="T45" i="109"/>
  <c r="C47" i="109"/>
  <c r="D47" i="109"/>
  <c r="E47" i="109"/>
  <c r="F47" i="109"/>
  <c r="G47" i="109"/>
  <c r="H47" i="109"/>
  <c r="I47" i="109"/>
  <c r="J47" i="109"/>
  <c r="K47" i="109"/>
  <c r="L47" i="109"/>
  <c r="N47" i="109"/>
  <c r="O47" i="109"/>
  <c r="P47" i="109"/>
  <c r="R47" i="109"/>
  <c r="S47" i="109"/>
  <c r="T47" i="109"/>
  <c r="U47" i="109"/>
  <c r="M48" i="109"/>
  <c r="Q48" i="109"/>
  <c r="Q18" i="110"/>
  <c r="R18" i="110"/>
  <c r="S18" i="110"/>
  <c r="Q19" i="110"/>
  <c r="R19" i="110"/>
  <c r="S19" i="110"/>
  <c r="Q20" i="110"/>
  <c r="R20" i="110"/>
  <c r="S20" i="110"/>
  <c r="Q21" i="110"/>
  <c r="R21" i="110"/>
  <c r="S21" i="110"/>
  <c r="Q22" i="110"/>
  <c r="R22" i="110"/>
  <c r="S22" i="110"/>
  <c r="Q23" i="110"/>
  <c r="R23" i="110"/>
  <c r="S23" i="110"/>
  <c r="Q24" i="110"/>
  <c r="R24" i="110"/>
  <c r="S24" i="110"/>
  <c r="Q25" i="110"/>
  <c r="R25" i="110"/>
  <c r="S25" i="110"/>
  <c r="Q26" i="110"/>
  <c r="R26" i="110"/>
  <c r="S26" i="110"/>
  <c r="Q27" i="110"/>
  <c r="R27" i="110"/>
  <c r="S27" i="110"/>
  <c r="Q28" i="110"/>
  <c r="R28" i="110"/>
  <c r="S28" i="110"/>
  <c r="Q29" i="110"/>
  <c r="R29" i="110"/>
  <c r="S29" i="110"/>
  <c r="Q30" i="110"/>
  <c r="R30" i="110"/>
  <c r="S30" i="110"/>
  <c r="Q31" i="110"/>
  <c r="R31" i="110"/>
  <c r="S31" i="110"/>
  <c r="Q32" i="110"/>
  <c r="R32" i="110"/>
  <c r="S32" i="110"/>
  <c r="Q33" i="110"/>
  <c r="R33" i="110"/>
  <c r="S33" i="110"/>
  <c r="Q34" i="110"/>
  <c r="R34" i="110"/>
  <c r="S34" i="110"/>
  <c r="Q35" i="110"/>
  <c r="R35" i="110"/>
  <c r="S35" i="110"/>
  <c r="Q36" i="110"/>
  <c r="R36" i="110"/>
  <c r="S36" i="110"/>
  <c r="Q37" i="110"/>
  <c r="R37" i="110"/>
  <c r="S37" i="110"/>
  <c r="Q38" i="110"/>
  <c r="R38" i="110"/>
  <c r="S38" i="110"/>
  <c r="Q39" i="110"/>
  <c r="R39" i="110"/>
  <c r="S39" i="110"/>
  <c r="Q40" i="110"/>
  <c r="R40" i="110"/>
  <c r="S40" i="110"/>
  <c r="Q41" i="110"/>
  <c r="R41" i="110"/>
  <c r="S41" i="110"/>
  <c r="N42" i="110"/>
  <c r="Q42" i="110"/>
  <c r="R42" i="110"/>
  <c r="S42" i="110"/>
  <c r="C45" i="110"/>
  <c r="D45" i="110"/>
  <c r="E45" i="110"/>
  <c r="F45" i="110"/>
  <c r="G45" i="110"/>
  <c r="H45" i="110"/>
  <c r="I45" i="110"/>
  <c r="J45" i="110"/>
  <c r="K45" i="110"/>
  <c r="M45" i="110"/>
  <c r="N45" i="110"/>
  <c r="O45" i="110"/>
  <c r="Q45" i="110"/>
  <c r="R45" i="110"/>
  <c r="S45" i="110"/>
  <c r="C47" i="110"/>
  <c r="D47" i="110"/>
  <c r="E47" i="110"/>
  <c r="F47" i="110"/>
  <c r="G47" i="110"/>
  <c r="H47" i="110"/>
  <c r="I47" i="110"/>
  <c r="J47" i="110"/>
  <c r="K47" i="110"/>
  <c r="M47" i="110"/>
  <c r="N47" i="110"/>
  <c r="O47" i="110"/>
  <c r="Q47" i="110"/>
  <c r="R47" i="110"/>
  <c r="S47" i="110"/>
  <c r="T47" i="110"/>
  <c r="L48" i="110"/>
  <c r="P48" i="110"/>
  <c r="T18" i="112"/>
  <c r="U18" i="112"/>
  <c r="V18" i="112"/>
  <c r="T19" i="112"/>
  <c r="U19" i="112"/>
  <c r="V19" i="112"/>
  <c r="T20" i="112"/>
  <c r="U20" i="112"/>
  <c r="V20" i="112"/>
  <c r="T21" i="112"/>
  <c r="U21" i="112"/>
  <c r="V21" i="112"/>
  <c r="T22" i="112"/>
  <c r="U22" i="112"/>
  <c r="V22" i="112"/>
  <c r="T23" i="112"/>
  <c r="U23" i="112"/>
  <c r="V23" i="112"/>
  <c r="T24" i="112"/>
  <c r="U24" i="112"/>
  <c r="V24" i="112"/>
  <c r="T25" i="112"/>
  <c r="U25" i="112"/>
  <c r="V25" i="112"/>
  <c r="T26" i="112"/>
  <c r="U26" i="112"/>
  <c r="V26" i="112"/>
  <c r="T27" i="112"/>
  <c r="U27" i="112"/>
  <c r="V27" i="112"/>
  <c r="T28" i="112"/>
  <c r="U28" i="112"/>
  <c r="V28" i="112"/>
  <c r="T29" i="112"/>
  <c r="U29" i="112"/>
  <c r="V29" i="112"/>
  <c r="T30" i="112"/>
  <c r="U30" i="112"/>
  <c r="V30" i="112"/>
  <c r="T31" i="112"/>
  <c r="U31" i="112"/>
  <c r="V31" i="112"/>
  <c r="T32" i="112"/>
  <c r="U32" i="112"/>
  <c r="V32" i="112"/>
  <c r="T33" i="112"/>
  <c r="U33" i="112"/>
  <c r="V33" i="112"/>
  <c r="T34" i="112"/>
  <c r="U34" i="112"/>
  <c r="V34" i="112"/>
  <c r="T35" i="112"/>
  <c r="U35" i="112"/>
  <c r="V35" i="112"/>
  <c r="T36" i="112"/>
  <c r="U36" i="112"/>
  <c r="V36" i="112"/>
  <c r="T37" i="112"/>
  <c r="U37" i="112"/>
  <c r="V37" i="112"/>
  <c r="T38" i="112"/>
  <c r="U38" i="112"/>
  <c r="V38" i="112"/>
  <c r="T39" i="112"/>
  <c r="U39" i="112"/>
  <c r="V39" i="112"/>
  <c r="T40" i="112"/>
  <c r="U40" i="112"/>
  <c r="V40" i="112"/>
  <c r="T41" i="112"/>
  <c r="U41" i="112"/>
  <c r="V41" i="112"/>
  <c r="Q42" i="112"/>
  <c r="T42" i="112"/>
  <c r="U42" i="112"/>
  <c r="V42" i="112"/>
  <c r="C45" i="112"/>
  <c r="D45" i="112"/>
  <c r="E45" i="112"/>
  <c r="F45" i="112"/>
  <c r="G45" i="112"/>
  <c r="H45" i="112"/>
  <c r="I45" i="112"/>
  <c r="J45" i="112"/>
  <c r="K45" i="112"/>
  <c r="L45" i="112"/>
  <c r="M45" i="112"/>
  <c r="N45" i="112"/>
  <c r="P45" i="112"/>
  <c r="Q45" i="112"/>
  <c r="R45" i="112"/>
  <c r="T45" i="112"/>
  <c r="U45" i="112"/>
  <c r="V45" i="112"/>
  <c r="C47" i="112"/>
  <c r="D47" i="112"/>
  <c r="E47" i="112"/>
  <c r="F47" i="112"/>
  <c r="G47" i="112"/>
  <c r="H47" i="112"/>
  <c r="I47" i="112"/>
  <c r="J47" i="112"/>
  <c r="K47" i="112"/>
  <c r="L47" i="112"/>
  <c r="M47" i="112"/>
  <c r="N47" i="112"/>
  <c r="P47" i="112"/>
  <c r="Q47" i="112"/>
  <c r="R47" i="112"/>
  <c r="T47" i="112"/>
  <c r="U47" i="112"/>
  <c r="V47" i="112"/>
  <c r="W47" i="112"/>
  <c r="O48" i="112"/>
  <c r="S48" i="112"/>
  <c r="V18" i="113"/>
  <c r="W18" i="113"/>
  <c r="X18" i="113"/>
  <c r="V19" i="113"/>
  <c r="W19" i="113"/>
  <c r="X19" i="113"/>
  <c r="V20" i="113"/>
  <c r="W20" i="113"/>
  <c r="X20" i="113"/>
  <c r="V21" i="113"/>
  <c r="W21" i="113"/>
  <c r="X21" i="113"/>
  <c r="V22" i="113"/>
  <c r="W22" i="113"/>
  <c r="X22" i="113"/>
  <c r="V23" i="113"/>
  <c r="W23" i="113"/>
  <c r="X23" i="113"/>
  <c r="V24" i="113"/>
  <c r="W24" i="113"/>
  <c r="X24" i="113"/>
  <c r="V25" i="113"/>
  <c r="W25" i="113"/>
  <c r="X25" i="113"/>
  <c r="V26" i="113"/>
  <c r="W26" i="113"/>
  <c r="X26" i="113"/>
  <c r="V27" i="113"/>
  <c r="W27" i="113"/>
  <c r="X27" i="113"/>
  <c r="V28" i="113"/>
  <c r="W28" i="113"/>
  <c r="X28" i="113"/>
  <c r="V29" i="113"/>
  <c r="W29" i="113"/>
  <c r="X29" i="113"/>
  <c r="V30" i="113"/>
  <c r="W30" i="113"/>
  <c r="X30" i="113"/>
  <c r="V31" i="113"/>
  <c r="W31" i="113"/>
  <c r="X31" i="113"/>
  <c r="V32" i="113"/>
  <c r="W32" i="113"/>
  <c r="X32" i="113"/>
  <c r="V33" i="113"/>
  <c r="W33" i="113"/>
  <c r="X33" i="113"/>
  <c r="V34" i="113"/>
  <c r="W34" i="113"/>
  <c r="X34" i="113"/>
  <c r="V35" i="113"/>
  <c r="W35" i="113"/>
  <c r="X35" i="113"/>
  <c r="V36" i="113"/>
  <c r="W36" i="113"/>
  <c r="X36" i="113"/>
  <c r="V37" i="113"/>
  <c r="W37" i="113"/>
  <c r="X37" i="113"/>
  <c r="V38" i="113"/>
  <c r="W38" i="113"/>
  <c r="X38" i="113"/>
  <c r="V39" i="113"/>
  <c r="W39" i="113"/>
  <c r="X39" i="113"/>
  <c r="V40" i="113"/>
  <c r="W40" i="113"/>
  <c r="X40" i="113"/>
  <c r="V41" i="113"/>
  <c r="W41" i="113"/>
  <c r="X41" i="113"/>
  <c r="S42" i="113"/>
  <c r="V42" i="113"/>
  <c r="W42" i="113"/>
  <c r="X42" i="113"/>
  <c r="C45" i="113"/>
  <c r="D45" i="113"/>
  <c r="E45" i="113"/>
  <c r="F45" i="113"/>
  <c r="G45" i="113"/>
  <c r="H45" i="113"/>
  <c r="I45" i="113"/>
  <c r="J45" i="113"/>
  <c r="K45" i="113"/>
  <c r="L45" i="113"/>
  <c r="M45" i="113"/>
  <c r="N45" i="113"/>
  <c r="O45" i="113"/>
  <c r="P45" i="113"/>
  <c r="R45" i="113"/>
  <c r="S45" i="113"/>
  <c r="T45" i="113"/>
  <c r="V45" i="113"/>
  <c r="W45" i="113"/>
  <c r="X45" i="113"/>
  <c r="C47" i="113"/>
  <c r="D47" i="113"/>
  <c r="E47" i="113"/>
  <c r="F47" i="113"/>
  <c r="G47" i="113"/>
  <c r="H47" i="113"/>
  <c r="I47" i="113"/>
  <c r="J47" i="113"/>
  <c r="K47" i="113"/>
  <c r="L47" i="113"/>
  <c r="M47" i="113"/>
  <c r="N47" i="113"/>
  <c r="O47" i="113"/>
  <c r="P47" i="113"/>
  <c r="R47" i="113"/>
  <c r="S47" i="113"/>
  <c r="T47" i="113"/>
  <c r="V47" i="113"/>
  <c r="W47" i="113"/>
  <c r="X47" i="113"/>
  <c r="Y47" i="113"/>
  <c r="Q48" i="113"/>
  <c r="U48" i="113"/>
  <c r="X18" i="114"/>
  <c r="Y18" i="114"/>
  <c r="Z18" i="114"/>
  <c r="X19" i="114"/>
  <c r="Y19" i="114"/>
  <c r="Z19" i="114"/>
  <c r="X20" i="114"/>
  <c r="Y20" i="114"/>
  <c r="Z20" i="114"/>
  <c r="X21" i="114"/>
  <c r="Y21" i="114"/>
  <c r="Z21" i="114"/>
  <c r="X22" i="114"/>
  <c r="Y22" i="114"/>
  <c r="Z22" i="114"/>
  <c r="X23" i="114"/>
  <c r="Y23" i="114"/>
  <c r="Z23" i="114"/>
  <c r="X24" i="114"/>
  <c r="Y24" i="114"/>
  <c r="Z24" i="114"/>
  <c r="X25" i="114"/>
  <c r="Y25" i="114"/>
  <c r="Z25" i="114"/>
  <c r="X26" i="114"/>
  <c r="Y26" i="114"/>
  <c r="Z26" i="114"/>
  <c r="X27" i="114"/>
  <c r="Y27" i="114"/>
  <c r="Z27" i="114"/>
  <c r="X28" i="114"/>
  <c r="Y28" i="114"/>
  <c r="Z28" i="114"/>
  <c r="X29" i="114"/>
  <c r="Y29" i="114"/>
  <c r="Z29" i="114"/>
  <c r="X30" i="114"/>
  <c r="Y30" i="114"/>
  <c r="Z30" i="114"/>
  <c r="X31" i="114"/>
  <c r="Y31" i="114"/>
  <c r="Z31" i="114"/>
  <c r="X32" i="114"/>
  <c r="Y32" i="114"/>
  <c r="Z32" i="114"/>
  <c r="X33" i="114"/>
  <c r="Y33" i="114"/>
  <c r="Z33" i="114"/>
  <c r="X34" i="114"/>
  <c r="Y34" i="114"/>
  <c r="Z34" i="114"/>
  <c r="X35" i="114"/>
  <c r="Y35" i="114"/>
  <c r="Z35" i="114"/>
  <c r="X36" i="114"/>
  <c r="Y36" i="114"/>
  <c r="Z36" i="114"/>
  <c r="X37" i="114"/>
  <c r="Y37" i="114"/>
  <c r="Z37" i="114"/>
  <c r="X38" i="114"/>
  <c r="Y38" i="114"/>
  <c r="Z38" i="114"/>
  <c r="X39" i="114"/>
  <c r="Y39" i="114"/>
  <c r="Z39" i="114"/>
  <c r="X40" i="114"/>
  <c r="Y40" i="114"/>
  <c r="Z40" i="114"/>
  <c r="X41" i="114"/>
  <c r="Y41" i="114"/>
  <c r="Z41" i="114"/>
  <c r="U42" i="114"/>
  <c r="X42" i="114"/>
  <c r="Y42" i="114"/>
  <c r="Z42" i="114"/>
  <c r="C45" i="114"/>
  <c r="D45" i="114"/>
  <c r="E45" i="114"/>
  <c r="F45" i="114"/>
  <c r="G45" i="114"/>
  <c r="H45" i="114"/>
  <c r="I45" i="114"/>
  <c r="J45" i="114"/>
  <c r="K45" i="114"/>
  <c r="L45" i="114"/>
  <c r="M45" i="114"/>
  <c r="N45" i="114"/>
  <c r="O45" i="114"/>
  <c r="P45" i="114"/>
  <c r="Q45" i="114"/>
  <c r="R45" i="114"/>
  <c r="T45" i="114"/>
  <c r="U45" i="114"/>
  <c r="V45" i="114"/>
  <c r="X45" i="114"/>
  <c r="Y45" i="114"/>
  <c r="Z45" i="114"/>
  <c r="C47" i="114"/>
  <c r="D47" i="114"/>
  <c r="E47" i="114"/>
  <c r="F47" i="114"/>
  <c r="G47" i="114"/>
  <c r="H47" i="114"/>
  <c r="I47" i="114"/>
  <c r="J47" i="114"/>
  <c r="K47" i="114"/>
  <c r="L47" i="114"/>
  <c r="M47" i="114"/>
  <c r="N47" i="114"/>
  <c r="O47" i="114"/>
  <c r="P47" i="114"/>
  <c r="Q47" i="114"/>
  <c r="R47" i="114"/>
  <c r="T47" i="114"/>
  <c r="U47" i="114"/>
  <c r="V47" i="114"/>
  <c r="X47" i="114"/>
  <c r="Y47" i="114"/>
  <c r="Z47" i="114"/>
  <c r="AA47" i="114"/>
  <c r="S48" i="114"/>
  <c r="W48" i="114"/>
  <c r="Z18" i="115"/>
  <c r="AA18" i="115"/>
  <c r="AB18" i="115"/>
  <c r="Z19" i="115"/>
  <c r="AA19" i="115"/>
  <c r="AB19" i="115"/>
  <c r="Z20" i="115"/>
  <c r="AA20" i="115"/>
  <c r="AB20" i="115"/>
  <c r="Z21" i="115"/>
  <c r="AA21" i="115"/>
  <c r="AB21" i="115"/>
  <c r="Z22" i="115"/>
  <c r="AA22" i="115"/>
  <c r="AB22" i="115"/>
  <c r="Z23" i="115"/>
  <c r="AA23" i="115"/>
  <c r="AB23" i="115"/>
  <c r="Z24" i="115"/>
  <c r="AA24" i="115"/>
  <c r="AB24" i="115"/>
  <c r="Z25" i="115"/>
  <c r="AA25" i="115"/>
  <c r="AB25" i="115"/>
  <c r="Z26" i="115"/>
  <c r="AA26" i="115"/>
  <c r="AB26" i="115"/>
  <c r="Z27" i="115"/>
  <c r="AA27" i="115"/>
  <c r="AB27" i="115"/>
  <c r="Z28" i="115"/>
  <c r="AA28" i="115"/>
  <c r="AB28" i="115"/>
  <c r="Z29" i="115"/>
  <c r="AA29" i="115"/>
  <c r="AB29" i="115"/>
  <c r="Z30" i="115"/>
  <c r="AA30" i="115"/>
  <c r="AB30" i="115"/>
  <c r="Z31" i="115"/>
  <c r="AA31" i="115"/>
  <c r="AB31" i="115"/>
  <c r="Z32" i="115"/>
  <c r="AA32" i="115"/>
  <c r="AB32" i="115"/>
  <c r="Z33" i="115"/>
  <c r="AA33" i="115"/>
  <c r="AB33" i="115"/>
  <c r="Z34" i="115"/>
  <c r="AA34" i="115"/>
  <c r="AB34" i="115"/>
  <c r="Z35" i="115"/>
  <c r="AA35" i="115"/>
  <c r="AB35" i="115"/>
  <c r="Z36" i="115"/>
  <c r="AA36" i="115"/>
  <c r="AB36" i="115"/>
  <c r="Z37" i="115"/>
  <c r="AA37" i="115"/>
  <c r="AB37" i="115"/>
  <c r="Z38" i="115"/>
  <c r="AA38" i="115"/>
  <c r="AB38" i="115"/>
  <c r="Z39" i="115"/>
  <c r="AA39" i="115"/>
  <c r="AB39" i="115"/>
  <c r="Z40" i="115"/>
  <c r="AA40" i="115"/>
  <c r="AB40" i="115"/>
  <c r="Z41" i="115"/>
  <c r="AA41" i="115"/>
  <c r="AB41" i="115"/>
  <c r="W42" i="115"/>
  <c r="Z42" i="115"/>
  <c r="AA42" i="115"/>
  <c r="AB42" i="115"/>
  <c r="C45" i="115"/>
  <c r="D45" i="115"/>
  <c r="E45" i="115"/>
  <c r="F45" i="115"/>
  <c r="G45" i="115"/>
  <c r="H45" i="115"/>
  <c r="I45" i="115"/>
  <c r="J45" i="115"/>
  <c r="K45" i="115"/>
  <c r="L45" i="115"/>
  <c r="M45" i="115"/>
  <c r="N45" i="115"/>
  <c r="O45" i="115"/>
  <c r="P45" i="115"/>
  <c r="Q45" i="115"/>
  <c r="R45" i="115"/>
  <c r="S45" i="115"/>
  <c r="T45" i="115"/>
  <c r="V45" i="115"/>
  <c r="W45" i="115"/>
  <c r="X45" i="115"/>
  <c r="Z45" i="115"/>
  <c r="AA45" i="115"/>
  <c r="AB45" i="115"/>
  <c r="C47" i="115"/>
  <c r="D47" i="115"/>
  <c r="E47" i="115"/>
  <c r="F47" i="115"/>
  <c r="G47" i="115"/>
  <c r="H47" i="115"/>
  <c r="I47" i="115"/>
  <c r="J47" i="115"/>
  <c r="K47" i="115"/>
  <c r="L47" i="115"/>
  <c r="M47" i="115"/>
  <c r="N47" i="115"/>
  <c r="O47" i="115"/>
  <c r="P47" i="115"/>
  <c r="Q47" i="115"/>
  <c r="R47" i="115"/>
  <c r="S47" i="115"/>
  <c r="T47" i="115"/>
  <c r="V47" i="115"/>
  <c r="W47" i="115"/>
  <c r="X47" i="115"/>
  <c r="Z47" i="115"/>
  <c r="AA47" i="115"/>
  <c r="AB47" i="115"/>
  <c r="AC47" i="115"/>
  <c r="U48" i="115"/>
  <c r="Y48" i="115"/>
  <c r="Z18" i="116"/>
  <c r="AA18" i="116"/>
  <c r="AB18" i="116"/>
  <c r="Z19" i="116"/>
  <c r="AA19" i="116"/>
  <c r="AB19" i="116"/>
  <c r="Z20" i="116"/>
  <c r="AA20" i="116"/>
  <c r="AB20" i="116"/>
  <c r="Z21" i="116"/>
  <c r="AA21" i="116"/>
  <c r="AB21" i="116"/>
  <c r="Z22" i="116"/>
  <c r="AA22" i="116"/>
  <c r="AB22" i="116"/>
  <c r="Z23" i="116"/>
  <c r="AA23" i="116"/>
  <c r="AB23" i="116"/>
  <c r="Z24" i="116"/>
  <c r="AA24" i="116"/>
  <c r="AB24" i="116"/>
  <c r="Z25" i="116"/>
  <c r="AA25" i="116"/>
  <c r="AB25" i="116"/>
  <c r="Z26" i="116"/>
  <c r="AA26" i="116"/>
  <c r="AB26" i="116"/>
  <c r="Z27" i="116"/>
  <c r="AA27" i="116"/>
  <c r="AB27" i="116"/>
  <c r="Z28" i="116"/>
  <c r="AA28" i="116"/>
  <c r="AB28" i="116"/>
  <c r="Z29" i="116"/>
  <c r="AA29" i="116"/>
  <c r="AB29" i="116"/>
  <c r="Z30" i="116"/>
  <c r="AA30" i="116"/>
  <c r="AB30" i="116"/>
  <c r="Z31" i="116"/>
  <c r="AA31" i="116"/>
  <c r="AB31" i="116"/>
  <c r="Z32" i="116"/>
  <c r="AA32" i="116"/>
  <c r="AB32" i="116"/>
  <c r="Z33" i="116"/>
  <c r="AA33" i="116"/>
  <c r="AB33" i="116"/>
  <c r="Z34" i="116"/>
  <c r="AA34" i="116"/>
  <c r="AB34" i="116"/>
  <c r="Z35" i="116"/>
  <c r="AA35" i="116"/>
  <c r="AB35" i="116"/>
  <c r="Z36" i="116"/>
  <c r="AA36" i="116"/>
  <c r="AB36" i="116"/>
  <c r="Z37" i="116"/>
  <c r="AA37" i="116"/>
  <c r="AB37" i="116"/>
  <c r="Z38" i="116"/>
  <c r="AA38" i="116"/>
  <c r="AB38" i="116"/>
  <c r="Z39" i="116"/>
  <c r="AA39" i="116"/>
  <c r="AB39" i="116"/>
  <c r="Z40" i="116"/>
  <c r="AA40" i="116"/>
  <c r="AB40" i="116"/>
  <c r="Z41" i="116"/>
  <c r="AA41" i="116"/>
  <c r="AB41" i="116"/>
  <c r="W42" i="116"/>
  <c r="Z42" i="116"/>
  <c r="AA42" i="116"/>
  <c r="AB42" i="116"/>
  <c r="C45" i="116"/>
  <c r="D45" i="116"/>
  <c r="E45" i="116"/>
  <c r="F45" i="116"/>
  <c r="G45" i="116"/>
  <c r="H45" i="116"/>
  <c r="I45" i="116"/>
  <c r="J45" i="116"/>
  <c r="K45" i="116"/>
  <c r="L45" i="116"/>
  <c r="M45" i="116"/>
  <c r="N45" i="116"/>
  <c r="O45" i="116"/>
  <c r="P45" i="116"/>
  <c r="Q45" i="116"/>
  <c r="R45" i="116"/>
  <c r="S45" i="116"/>
  <c r="T45" i="116"/>
  <c r="V45" i="116"/>
  <c r="W45" i="116"/>
  <c r="X45" i="116"/>
  <c r="Z45" i="116"/>
  <c r="AA45" i="116"/>
  <c r="AB45" i="116"/>
  <c r="C47" i="116"/>
  <c r="D47" i="116"/>
  <c r="E47" i="116"/>
  <c r="F47" i="116"/>
  <c r="G47" i="116"/>
  <c r="H47" i="116"/>
  <c r="I47" i="116"/>
  <c r="J47" i="116"/>
  <c r="K47" i="116"/>
  <c r="L47" i="116"/>
  <c r="M47" i="116"/>
  <c r="N47" i="116"/>
  <c r="O47" i="116"/>
  <c r="P47" i="116"/>
  <c r="Q47" i="116"/>
  <c r="R47" i="116"/>
  <c r="S47" i="116"/>
  <c r="T47" i="116"/>
  <c r="V47" i="116"/>
  <c r="W47" i="116"/>
  <c r="X47" i="116"/>
  <c r="Z47" i="116"/>
  <c r="AA47" i="116"/>
  <c r="AB47" i="116"/>
  <c r="AC47" i="116"/>
  <c r="U48" i="116"/>
  <c r="Y48" i="116"/>
  <c r="B3" i="32"/>
  <c r="B4" i="32"/>
  <c r="B5" i="32"/>
  <c r="B6" i="32"/>
  <c r="B7" i="32"/>
  <c r="B8" i="32"/>
  <c r="B9" i="32"/>
  <c r="B10" i="32"/>
  <c r="B11" i="32"/>
  <c r="B12" i="32"/>
  <c r="K12" i="32"/>
  <c r="B13" i="32"/>
  <c r="B14" i="32"/>
  <c r="B15" i="32"/>
  <c r="B16" i="32"/>
  <c r="K16" i="32"/>
  <c r="B17" i="32"/>
  <c r="B18" i="32"/>
  <c r="B19" i="32"/>
  <c r="B20" i="32"/>
</calcChain>
</file>

<file path=xl/sharedStrings.xml><?xml version="1.0" encoding="utf-8"?>
<sst xmlns="http://schemas.openxmlformats.org/spreadsheetml/2006/main" count="4824" uniqueCount="327">
  <si>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</si>
  <si>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</si>
  <si>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</si>
  <si>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</si>
  <si>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</si>
  <si>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</si>
  <si>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</si>
  <si>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</si>
  <si>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</si>
  <si>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</si>
  <si>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</si>
  <si>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</si>
  <si>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</si>
  <si>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</si>
  <si>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</si>
  <si>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</si>
  <si>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</si>
  <si>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</si>
  <si>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</si>
  <si>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BUY</t>
  </si>
  <si>
    <t>Palo Verde</t>
  </si>
  <si>
    <t>TOTAL SALES</t>
  </si>
  <si>
    <t>TOTAL PURCHASES</t>
  </si>
  <si>
    <t>NET PALO VERDE</t>
  </si>
  <si>
    <t>NET EDDY</t>
  </si>
  <si>
    <t>TOTAL NET</t>
  </si>
  <si>
    <t>Today's Scheduled MWh</t>
  </si>
  <si>
    <t>SCHEDULING FEE</t>
  </si>
  <si>
    <t>TOTAL SCHEDULED AMOUNT</t>
  </si>
  <si>
    <t>EPMI</t>
  </si>
  <si>
    <t>EPE</t>
  </si>
  <si>
    <t>FROM EPMI</t>
  </si>
  <si>
    <t xml:space="preserve">ENPOWER ANNUITY NUMBER FOR SHORT TERM WEST SERVICES </t>
  </si>
  <si>
    <t xml:space="preserve">ENPOWER ANNUITY NUMBER FOR SHORT TERM HOURLY SERVICES </t>
  </si>
  <si>
    <t xml:space="preserve">ENPOWER ANNUITY NUMBER FOR STSW (CREDIT - $.25) </t>
  </si>
  <si>
    <t xml:space="preserve">Standard </t>
  </si>
  <si>
    <t>PST</t>
  </si>
  <si>
    <t>TOTAL SCHEDULED MWh FOR NOV (01)</t>
  </si>
  <si>
    <t>FOR THE DAY</t>
  </si>
  <si>
    <t>IPC</t>
  </si>
  <si>
    <t>EPE(L)LUNA</t>
  </si>
  <si>
    <t>4C345</t>
  </si>
  <si>
    <t>EPE(T)4C345/SJN/SPRINGERVILLE/LUNA</t>
  </si>
  <si>
    <t>PSCO</t>
  </si>
  <si>
    <t>SALE</t>
  </si>
  <si>
    <t>TO PSCO</t>
  </si>
  <si>
    <t>DIRECT BILL</t>
  </si>
  <si>
    <t>TEP</t>
  </si>
  <si>
    <t>PNM</t>
  </si>
  <si>
    <t>SRP(T)WW/MEAD</t>
  </si>
  <si>
    <t>PNM(G)4C345</t>
  </si>
  <si>
    <t>EDDY</t>
  </si>
  <si>
    <t>From SPS</t>
  </si>
  <si>
    <t>FOR THE YEAR!</t>
  </si>
  <si>
    <t>SPS (G) @ EDDY TIE</t>
  </si>
  <si>
    <t>EPE (L) @ EDDY TIE</t>
  </si>
  <si>
    <t>EPE(G)PV</t>
  </si>
  <si>
    <t>MORGAN</t>
  </si>
  <si>
    <t>PNM(T)PV/WW</t>
  </si>
  <si>
    <t xml:space="preserve">EPMI </t>
  </si>
  <si>
    <t>MWD</t>
  </si>
  <si>
    <t>MWD(L)SP15</t>
  </si>
  <si>
    <t>DEAL#856901</t>
  </si>
  <si>
    <t>11/7/01-11/30/01</t>
  </si>
  <si>
    <t>DEAL#856900</t>
  </si>
  <si>
    <t>WESCO</t>
  </si>
  <si>
    <t>ISO(T)PVD/SP15</t>
  </si>
  <si>
    <t>WESCO(L)SP15</t>
  </si>
  <si>
    <t>ENERGYPLUS</t>
  </si>
  <si>
    <t>MIRANT</t>
  </si>
  <si>
    <t>MIRANT(L)SP15</t>
  </si>
  <si>
    <t>DETM</t>
  </si>
  <si>
    <t>TO EPMI</t>
  </si>
  <si>
    <t>DEAL#862028</t>
  </si>
  <si>
    <t>11/10/01-11/30/01</t>
  </si>
  <si>
    <t>DEAL#862214</t>
  </si>
  <si>
    <t>TEMU</t>
  </si>
  <si>
    <t>EPMI(L)SP15</t>
  </si>
  <si>
    <t>ISO(T)MEAD/SP15</t>
  </si>
  <si>
    <t>PST TOTAL</t>
  </si>
  <si>
    <t>SDGE</t>
  </si>
  <si>
    <t>SDGE(L)SP15</t>
  </si>
  <si>
    <t>IPC(L)SP15</t>
  </si>
  <si>
    <t>DEAL#86198</t>
  </si>
  <si>
    <t>11/1/01-11/30/01</t>
  </si>
  <si>
    <t>ISO(T)PVNG/SP15</t>
  </si>
  <si>
    <t>MIR</t>
  </si>
  <si>
    <t>ISO(T)PV/SP15</t>
  </si>
  <si>
    <t>EPMI TAG#38950</t>
  </si>
  <si>
    <t xml:space="preserve"> DUKE TAG# MED0606</t>
  </si>
  <si>
    <t>IPC TAG# B166E00</t>
  </si>
  <si>
    <t>IPC TAG#B166E00</t>
  </si>
  <si>
    <t>MIRANT TAG#11554</t>
  </si>
  <si>
    <t>SPS TAG#38213</t>
  </si>
  <si>
    <t>CARRY-OVER FROM 11/30</t>
  </si>
  <si>
    <t>WESCO TAG# 46105</t>
  </si>
  <si>
    <t>WESCO TAG# 46106</t>
  </si>
  <si>
    <t>DEAL#843101.1</t>
  </si>
  <si>
    <t>DEAL#865565.1</t>
  </si>
  <si>
    <t>SDGE TAG#</t>
  </si>
  <si>
    <t>12/1/01-12/31/01</t>
  </si>
  <si>
    <t>EPMI TAG#39022</t>
  </si>
  <si>
    <t>EPMI TAG#39023</t>
  </si>
  <si>
    <t>EPMI TAG#39025</t>
  </si>
  <si>
    <t>SPS TAG# 38363</t>
  </si>
  <si>
    <t>SPS TAG# 38362</t>
  </si>
  <si>
    <t>CARRY OVER FROM 12/1/2001</t>
  </si>
  <si>
    <t>AVISTA</t>
  </si>
  <si>
    <t>TEP(L)SOUTHLOOP</t>
  </si>
  <si>
    <t>TEP(T)PV/WW/SOUTHLOOP</t>
  </si>
  <si>
    <t>WESCO TAG#46165</t>
  </si>
  <si>
    <t>TEP#11714</t>
  </si>
  <si>
    <t>SDGE TAG#1113</t>
  </si>
  <si>
    <t>ALLEGHENY</t>
  </si>
  <si>
    <t>APX</t>
  </si>
  <si>
    <t>APX(L)SP15</t>
  </si>
  <si>
    <t>CARRY OVER FROM 12/2/2001</t>
  </si>
  <si>
    <t>SDGE TAG#1129</t>
  </si>
  <si>
    <t>SDGE TAG#1130</t>
  </si>
  <si>
    <t>EPMI TAG#39172</t>
  </si>
  <si>
    <t>EPMI TAG#39185</t>
  </si>
  <si>
    <t>TEMU TAG#325W543</t>
  </si>
  <si>
    <t>SPS TAG#38526</t>
  </si>
  <si>
    <t>SPS TAG#38524</t>
  </si>
  <si>
    <t>EPMI TAG#39173</t>
  </si>
  <si>
    <t>EPMI TAG#39186</t>
  </si>
  <si>
    <t>TEMU TAG#325W544</t>
  </si>
  <si>
    <t>SPS TAG#38527</t>
  </si>
  <si>
    <t>SPS TAG#38525</t>
  </si>
  <si>
    <t>SPS TAG# 38526</t>
  </si>
  <si>
    <t>CARRY OVER FROM 12/3/2001</t>
  </si>
  <si>
    <t>TO AEP</t>
  </si>
  <si>
    <t>SPS TAG#38763</t>
  </si>
  <si>
    <t>SPS TAG#38762</t>
  </si>
  <si>
    <t>AEP</t>
  </si>
  <si>
    <t>PINWEST</t>
  </si>
  <si>
    <t>CPS</t>
  </si>
  <si>
    <t>IDA</t>
  </si>
  <si>
    <t>IDA(L)SP15</t>
  </si>
  <si>
    <t>IDA TAG#B218E00</t>
  </si>
  <si>
    <t>WESCO TAG#46435</t>
  </si>
  <si>
    <t>WESCO TAG#46436</t>
  </si>
  <si>
    <t>EPMI TAG#39317</t>
  </si>
  <si>
    <t>CARRY OVER FROM 12/4/2001</t>
  </si>
  <si>
    <t>TO SEMPRA</t>
  </si>
  <si>
    <t>SEMP</t>
  </si>
  <si>
    <t>PNM TAG#38728</t>
  </si>
  <si>
    <t>SPS TAG#38887</t>
  </si>
  <si>
    <t>SPS TAG#38888</t>
  </si>
  <si>
    <t>ALLEGANY</t>
  </si>
  <si>
    <t>PSCO TAG#38914</t>
  </si>
  <si>
    <t>LDWP</t>
  </si>
  <si>
    <t>ISO(T)PVD/SYL/SYS</t>
  </si>
  <si>
    <t>LDWP(L)SYS</t>
  </si>
  <si>
    <t>AQUILA</t>
  </si>
  <si>
    <t>CALPINE</t>
  </si>
  <si>
    <t>IDA TAG#C039E00</t>
  </si>
  <si>
    <t>EPMI TAG#39371</t>
  </si>
  <si>
    <t>SDG(L)SP15</t>
  </si>
  <si>
    <t>TRANSALTA</t>
  </si>
  <si>
    <t>WESCO TAG#46551</t>
  </si>
  <si>
    <t>WESCO TAG#46558</t>
  </si>
  <si>
    <t>WESCO TAG#46567</t>
  </si>
  <si>
    <t>SDGE TAG#1161</t>
  </si>
  <si>
    <t>CARRY OVER FROM 12/5/2001</t>
  </si>
  <si>
    <t>TO IDA BOM</t>
  </si>
  <si>
    <t>SPS TAG#38983</t>
  </si>
  <si>
    <t>SPS TAG#38984</t>
  </si>
  <si>
    <t xml:space="preserve"> </t>
  </si>
  <si>
    <t>LDWP TAG#5308</t>
  </si>
  <si>
    <t>SRP</t>
  </si>
  <si>
    <t>PV5/KY5</t>
  </si>
  <si>
    <t>SRP(L)KY5</t>
  </si>
  <si>
    <t>PSCO TAG#39014</t>
  </si>
  <si>
    <t>DUKE</t>
  </si>
  <si>
    <t>PAC</t>
  </si>
  <si>
    <t>NEVP</t>
  </si>
  <si>
    <t>EPMI TAG#39435</t>
  </si>
  <si>
    <t>WESCO TAG#46645</t>
  </si>
  <si>
    <t>WESCO TAG#46642</t>
  </si>
  <si>
    <t>IDA TAG#B232E00</t>
  </si>
  <si>
    <t>CARRY OVER FROM 12/6/2001</t>
  </si>
  <si>
    <t>WESCO TAG#46650</t>
  </si>
  <si>
    <t>SPS TAG#39108</t>
  </si>
  <si>
    <t>SPS TAG#39106</t>
  </si>
  <si>
    <t>PINN WEST</t>
  </si>
  <si>
    <t>EPMI TAG#39450</t>
  </si>
  <si>
    <t>MIR(L)SP15</t>
  </si>
  <si>
    <t>MIR TAG#11770</t>
  </si>
  <si>
    <t>APS(T)PV/WW/MEAD230</t>
  </si>
  <si>
    <t>CRC</t>
  </si>
  <si>
    <t>IDA TAG#B243E00</t>
  </si>
  <si>
    <t>IDA TAG#B245E00</t>
  </si>
  <si>
    <t>AVST</t>
  </si>
  <si>
    <t>SDGE TAG#1178</t>
  </si>
  <si>
    <t>WESCO TAG#46754</t>
  </si>
  <si>
    <t>SPP</t>
  </si>
  <si>
    <t>ELPASO</t>
  </si>
  <si>
    <t>WESCO TAG#46755</t>
  </si>
  <si>
    <t>SEMPRA TAG#EPEM07C</t>
  </si>
  <si>
    <t>SEMPRA</t>
  </si>
  <si>
    <t>CRC TAG#1156</t>
  </si>
  <si>
    <t>METRO WATER</t>
  </si>
  <si>
    <t>ISO(T)MEAD230/SP15</t>
  </si>
  <si>
    <t>METRO WATER(L)SP15</t>
  </si>
  <si>
    <t>CRC(L)MEAD230</t>
  </si>
  <si>
    <t>CARRY OVER FROM 12/7/2001</t>
  </si>
  <si>
    <t>SPS TAG# 38109</t>
  </si>
  <si>
    <t>SPS TAG#39107</t>
  </si>
  <si>
    <t>SPS TAG#39109</t>
  </si>
  <si>
    <t>MIR TAG#11802</t>
  </si>
  <si>
    <t>CRC(L)MD230</t>
  </si>
  <si>
    <t>SRP TAG#39270</t>
  </si>
  <si>
    <t>SPS TAG# 39235</t>
  </si>
  <si>
    <t>SPS TAG#39232</t>
  </si>
  <si>
    <t>SPS TAG#39235</t>
  </si>
  <si>
    <t>SPS TAG#39236</t>
  </si>
  <si>
    <t>SPS TAG#39233</t>
  </si>
  <si>
    <t>APS(T)MEAD230/WW5</t>
  </si>
  <si>
    <t>PW</t>
  </si>
  <si>
    <t>PW(L)WW5</t>
  </si>
  <si>
    <t>IDA TAG#P245E00</t>
  </si>
  <si>
    <t>CONSTELLATION</t>
  </si>
  <si>
    <t>IDA(L)SP</t>
  </si>
  <si>
    <t>IDA TAG#B259E00</t>
  </si>
  <si>
    <t>IDA TAG#B256E00</t>
  </si>
  <si>
    <t>WESCO TAG#B260E00</t>
  </si>
  <si>
    <t>IDA TAG#P247E00</t>
  </si>
  <si>
    <t>IDA TAG#B264E00</t>
  </si>
  <si>
    <t>PSCO TAG#39269</t>
  </si>
  <si>
    <t>IDA TAG#P278E00</t>
  </si>
  <si>
    <t>IDA TAG#B275E00</t>
  </si>
  <si>
    <t>IDA TAG#B271E00</t>
  </si>
  <si>
    <t>IDA TAG#B270E00</t>
  </si>
  <si>
    <t xml:space="preserve">IDA </t>
  </si>
  <si>
    <t>ISOPVD/SP15</t>
  </si>
  <si>
    <t>IDA TAG#B267E00</t>
  </si>
  <si>
    <t>APS(T)MD230/WW5</t>
  </si>
  <si>
    <t>IDA TAG#P246E00</t>
  </si>
  <si>
    <t>TEMU TAG#556W210</t>
  </si>
  <si>
    <t>TRACTABEL</t>
  </si>
  <si>
    <t>TRACTABEL(L)SP15</t>
  </si>
  <si>
    <t>TEMU TAG#556W213</t>
  </si>
  <si>
    <t>CARRY OVER FROM 12/9/2001</t>
  </si>
  <si>
    <t>CARRY OVER FROM 12/10/2001</t>
  </si>
  <si>
    <t>DECEMBER ANNUITY AMOUNT</t>
  </si>
  <si>
    <t>SPS TAG#39531</t>
  </si>
  <si>
    <t>SPS TAG#39530</t>
  </si>
  <si>
    <t>EPMI TAG#39537</t>
  </si>
  <si>
    <t>IDA TAG#B282E00</t>
  </si>
  <si>
    <t>IDA TAG#B283E00</t>
  </si>
  <si>
    <t>TRANS TAG#121W113</t>
  </si>
  <si>
    <t>TRANSALTA(L)SP15</t>
  </si>
  <si>
    <t>TRANSALTAL(L)SP15</t>
  </si>
  <si>
    <t>WESCO TAG#47029</t>
  </si>
  <si>
    <t>SPS TAG#39666</t>
  </si>
  <si>
    <t>SPS TAG#39661</t>
  </si>
  <si>
    <t>MIR TAG#11870</t>
  </si>
  <si>
    <t>MIR TAG#11869</t>
  </si>
  <si>
    <t>MIR TAG#11872</t>
  </si>
  <si>
    <t>50@16.75/25@22</t>
  </si>
  <si>
    <t>IDA TAG#B239E00</t>
  </si>
  <si>
    <t>IDA TAG#B296E00</t>
  </si>
  <si>
    <t>CALPINE(L)SP15</t>
  </si>
  <si>
    <t>CARRY OVER FROM 12/11/2001</t>
  </si>
  <si>
    <t>AEP TAG#5420</t>
  </si>
  <si>
    <t>SPS TAG#39770</t>
  </si>
  <si>
    <t>SPS TAG#39769</t>
  </si>
  <si>
    <t>WESCO TAG#47150</t>
  </si>
  <si>
    <t>WESCO TAG#47156</t>
  </si>
  <si>
    <t>50@16.75/25@21</t>
  </si>
  <si>
    <t>IDA TAG#B303E00</t>
  </si>
  <si>
    <t>EPMI TAG#39608</t>
  </si>
  <si>
    <t>NVP</t>
  </si>
  <si>
    <t>WESCO TAG#47176</t>
  </si>
  <si>
    <t>IDA TAG#N685E00</t>
  </si>
  <si>
    <t>PGET</t>
  </si>
  <si>
    <t>APS(T)PV5/WW5/MEAD2</t>
  </si>
  <si>
    <t>NVP(L)MEAD230</t>
  </si>
  <si>
    <t>CARRY OVER FROM 12/13/2001</t>
  </si>
  <si>
    <t>SPS TAG#39948</t>
  </si>
  <si>
    <t>SPS TAG#39950</t>
  </si>
  <si>
    <t>MIR TAG#11930</t>
  </si>
  <si>
    <t>MIR TAG#11931</t>
  </si>
  <si>
    <t>TEP(T)PV5/WW5/SO3</t>
  </si>
  <si>
    <t>TEP(L)SO3</t>
  </si>
  <si>
    <t xml:space="preserve">APS TAG#090T001 </t>
  </si>
  <si>
    <t>IDA TAG#B314E01</t>
  </si>
  <si>
    <t>IDA TAG#B312E03</t>
  </si>
  <si>
    <t>IDA TAG#B315E01</t>
  </si>
  <si>
    <t>CARRY OVER FROM 12/14/2001</t>
  </si>
  <si>
    <t>SPS TAG#39951</t>
  </si>
  <si>
    <t>SPS TAG#39949</t>
  </si>
  <si>
    <t>CALPINE TAG#2266</t>
  </si>
  <si>
    <t>LDWP(T)PVD/SYLMAR/SYS</t>
  </si>
  <si>
    <t>CALPINE TAG#2268</t>
  </si>
  <si>
    <t>MIR TAG#12003</t>
  </si>
  <si>
    <t>WESCO TAG#48035</t>
  </si>
  <si>
    <t>IDA TAG#B325E01</t>
  </si>
  <si>
    <t>IDA TAG#B323E01</t>
  </si>
  <si>
    <t>SPS TAG#40145</t>
  </si>
  <si>
    <t>SPS TAG#40147</t>
  </si>
  <si>
    <t>SPS TAG#40148</t>
  </si>
  <si>
    <t>SPS TAG#40146</t>
  </si>
  <si>
    <t>CALPINE TAG#2267</t>
  </si>
  <si>
    <t>IDA TAG#B331E00</t>
  </si>
  <si>
    <t>IDA TAG#B333E00</t>
  </si>
  <si>
    <t>WESCO TAG#48036</t>
  </si>
  <si>
    <t>MIR TAG#12002</t>
  </si>
  <si>
    <t>CALPINE TAG#2269</t>
  </si>
  <si>
    <t>DEAL #843101</t>
  </si>
  <si>
    <t>DEAL #865565</t>
  </si>
  <si>
    <t>EPMI TAG#39633</t>
  </si>
  <si>
    <t>CARRY OVER FROM 12/17/2001</t>
  </si>
  <si>
    <t>CARRY OVER FROM 12/16/2001</t>
  </si>
  <si>
    <t>CARRY OVER FROM 12/15/2001</t>
  </si>
  <si>
    <t>EPMI TAG#39657</t>
  </si>
  <si>
    <t>IDA TAG# B346E</t>
  </si>
  <si>
    <t>WESCO TAG #48179</t>
  </si>
  <si>
    <t>WESCO (L) SP15</t>
  </si>
  <si>
    <t>IDAC</t>
  </si>
  <si>
    <t>CISO(T)PVNG/SP</t>
  </si>
  <si>
    <t>PINW</t>
  </si>
  <si>
    <t>SDGE (L) SP15</t>
  </si>
  <si>
    <t>CARRY OVER FROM 12/18/2001</t>
  </si>
  <si>
    <t>SDGE TAG</t>
  </si>
  <si>
    <t>WESCO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</si>
</sst>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mm/dd/yy"/>
    <numFmt numFmtId="167" formatCode="&quot;$&quot;#,##0.00"/>
  </numFmts>
  <fonts count="21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</font>
    <font>
      <b/>
      <sz val="14"/>
      <color indexed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55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137">
    <xf numFmtId="0" fontId="0" fillId="0" borderId="0" xfId="0"/>
    <xf numFmtId="164" fontId="2" fillId="0" borderId="0" xfId="0" applyNumberFormat="1" applyFont="1" applyAlignment="1"/>
    <xf numFmtId="164" fontId="2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center" wrapText="1"/>
    </xf>
    <xf numFmtId="164" fontId="2" fillId="0" borderId="0" xfId="0" applyNumberFormat="1" applyFont="1" applyFill="1" applyBorder="1" applyAlignment="1">
      <alignment wrapText="1"/>
    </xf>
    <xf numFmtId="164" fontId="4" fillId="0" borderId="0" xfId="0" applyNumberFormat="1" applyFont="1" applyAlignment="1">
      <alignment wrapText="1"/>
    </xf>
    <xf numFmtId="164" fontId="2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2" xfId="0" applyNumberFormat="1" applyFont="1" applyBorder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3" xfId="0" applyNumberFormat="1" applyFont="1" applyBorder="1" applyAlignment="1">
      <alignment wrapText="1"/>
    </xf>
    <xf numFmtId="164" fontId="4" fillId="0" borderId="4" xfId="0" applyNumberFormat="1" applyFont="1" applyBorder="1" applyAlignment="1">
      <alignment wrapText="1"/>
    </xf>
    <xf numFmtId="164" fontId="6" fillId="0" borderId="5" xfId="0" applyNumberFormat="1" applyFont="1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wrapText="1"/>
    </xf>
    <xf numFmtId="164" fontId="2" fillId="0" borderId="2" xfId="0" quotePrefix="1" applyNumberFormat="1" applyFont="1" applyFill="1" applyBorder="1" applyAlignment="1">
      <alignment horizontal="center" wrapText="1"/>
    </xf>
    <xf numFmtId="164" fontId="2" fillId="0" borderId="6" xfId="0" quotePrefix="1" applyNumberFormat="1" applyFont="1" applyFill="1" applyBorder="1" applyAlignment="1">
      <alignment horizontal="center" wrapText="1"/>
    </xf>
    <xf numFmtId="164" fontId="2" fillId="0" borderId="0" xfId="0" quotePrefix="1" applyNumberFormat="1" applyFont="1" applyFill="1" applyBorder="1" applyAlignment="1">
      <alignment horizontal="center" wrapText="1"/>
    </xf>
    <xf numFmtId="164" fontId="2" fillId="0" borderId="7" xfId="0" quotePrefix="1" applyNumberFormat="1" applyFont="1" applyFill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5" xfId="0" applyNumberFormat="1" applyFont="1" applyFill="1" applyBorder="1" applyAlignment="1">
      <alignment wrapText="1"/>
    </xf>
    <xf numFmtId="164" fontId="2" fillId="0" borderId="0" xfId="0" applyNumberFormat="1" applyFont="1" applyBorder="1" applyAlignment="1">
      <alignment wrapText="1"/>
    </xf>
    <xf numFmtId="164" fontId="2" fillId="0" borderId="5" xfId="0" applyNumberFormat="1" applyFont="1" applyBorder="1" applyAlignment="1">
      <alignment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164" fontId="7" fillId="0" borderId="0" xfId="0" applyNumberFormat="1" applyFont="1" applyFill="1" applyAlignment="1">
      <alignment wrapText="1"/>
    </xf>
    <xf numFmtId="0" fontId="8" fillId="0" borderId="0" xfId="0" applyFont="1" applyFill="1"/>
    <xf numFmtId="164" fontId="2" fillId="0" borderId="4" xfId="0" applyNumberFormat="1" applyFont="1" applyFill="1" applyBorder="1" applyAlignment="1">
      <alignment horizontal="center" wrapText="1"/>
    </xf>
    <xf numFmtId="164" fontId="2" fillId="0" borderId="1" xfId="0" quotePrefix="1" applyNumberFormat="1" applyFont="1" applyFill="1" applyBorder="1" applyAlignment="1">
      <alignment horizontal="center" wrapText="1"/>
    </xf>
    <xf numFmtId="164" fontId="12" fillId="0" borderId="0" xfId="0" quotePrefix="1" applyNumberFormat="1" applyFont="1" applyFill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8" fontId="4" fillId="0" borderId="2" xfId="0" applyNumberFormat="1" applyFont="1" applyFill="1" applyBorder="1" applyAlignment="1">
      <alignment horizontal="center" wrapText="1"/>
    </xf>
    <xf numFmtId="164" fontId="4" fillId="0" borderId="2" xfId="0" applyNumberFormat="1" applyFont="1" applyFill="1" applyBorder="1" applyAlignment="1">
      <alignment wrapText="1"/>
    </xf>
    <xf numFmtId="164" fontId="2" fillId="2" borderId="1" xfId="0" applyNumberFormat="1" applyFont="1" applyFill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7" fillId="0" borderId="0" xfId="0" applyNumberFormat="1" applyFont="1" applyFill="1" applyBorder="1" applyAlignment="1">
      <alignment wrapText="1"/>
    </xf>
    <xf numFmtId="164" fontId="10" fillId="0" borderId="0" xfId="0" applyNumberFormat="1" applyFont="1" applyFill="1" applyBorder="1" applyAlignment="1">
      <alignment horizontal="center" wrapText="1"/>
    </xf>
    <xf numFmtId="8" fontId="13" fillId="2" borderId="0" xfId="0" applyNumberFormat="1" applyFont="1" applyFill="1" applyBorder="1" applyAlignment="1">
      <alignment horizontal="center" wrapText="1"/>
    </xf>
    <xf numFmtId="8" fontId="13" fillId="3" borderId="0" xfId="0" applyNumberFormat="1" applyFont="1" applyFill="1" applyBorder="1" applyAlignment="1">
      <alignment horizontal="center" wrapText="1"/>
    </xf>
    <xf numFmtId="164" fontId="14" fillId="3" borderId="2" xfId="0" applyNumberFormat="1" applyFont="1" applyFill="1" applyBorder="1" applyAlignment="1">
      <alignment horizontal="center" wrapText="1"/>
    </xf>
    <xf numFmtId="164" fontId="2" fillId="0" borderId="6" xfId="0" applyNumberFormat="1" applyFont="1" applyFill="1" applyBorder="1" applyAlignment="1">
      <alignment horizontal="center" wrapText="1"/>
    </xf>
    <xf numFmtId="8" fontId="4" fillId="0" borderId="6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64" fontId="14" fillId="2" borderId="6" xfId="0" applyNumberFormat="1" applyFont="1" applyFill="1" applyBorder="1" applyAlignment="1">
      <alignment horizontal="center" wrapText="1"/>
    </xf>
    <xf numFmtId="164" fontId="4" fillId="0" borderId="6" xfId="0" applyNumberFormat="1" applyFont="1" applyFill="1" applyBorder="1" applyAlignment="1">
      <alignment horizontal="center" wrapText="1"/>
    </xf>
    <xf numFmtId="164" fontId="15" fillId="0" borderId="8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9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17" fillId="4" borderId="0" xfId="0" applyNumberFormat="1" applyFont="1" applyFill="1" applyAlignment="1">
      <alignment horizontal="center" wrapText="1"/>
    </xf>
    <xf numFmtId="14" fontId="0" fillId="0" borderId="0" xfId="0" applyNumberFormat="1"/>
    <xf numFmtId="8" fontId="4" fillId="0" borderId="0" xfId="0" applyNumberFormat="1" applyFont="1" applyFill="1" applyBorder="1" applyAlignment="1">
      <alignment horizontal="center" wrapText="1"/>
    </xf>
    <xf numFmtId="164" fontId="4" fillId="4" borderId="0" xfId="0" applyNumberFormat="1" applyFont="1" applyFill="1" applyAlignment="1">
      <alignment horizontal="center" wrapText="1"/>
    </xf>
    <xf numFmtId="0" fontId="7" fillId="0" borderId="0" xfId="0" applyFont="1"/>
    <xf numFmtId="0" fontId="7" fillId="0" borderId="5" xfId="0" applyFont="1" applyBorder="1"/>
    <xf numFmtId="167" fontId="7" fillId="0" borderId="5" xfId="0" applyNumberFormat="1" applyFont="1" applyBorder="1"/>
    <xf numFmtId="0" fontId="1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8" fontId="9" fillId="0" borderId="10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wrapText="1"/>
    </xf>
    <xf numFmtId="164" fontId="4" fillId="0" borderId="7" xfId="0" applyNumberFormat="1" applyFont="1" applyFill="1" applyBorder="1" applyAlignment="1">
      <alignment horizontal="center" wrapText="1"/>
    </xf>
    <xf numFmtId="164" fontId="2" fillId="0" borderId="11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15" fillId="0" borderId="2" xfId="0" applyNumberFormat="1" applyFont="1" applyFill="1" applyBorder="1" applyAlignment="1">
      <alignment horizontal="center" wrapText="1"/>
    </xf>
    <xf numFmtId="164" fontId="16" fillId="0" borderId="2" xfId="0" applyNumberFormat="1" applyFont="1" applyFill="1" applyBorder="1" applyAlignment="1">
      <alignment horizontal="center" wrapText="1"/>
    </xf>
    <xf numFmtId="167" fontId="0" fillId="0" borderId="0" xfId="0" applyNumberFormat="1"/>
    <xf numFmtId="0" fontId="0" fillId="0" borderId="0" xfId="0" applyAlignment="1">
      <alignment horizontal="left"/>
    </xf>
    <xf numFmtId="44" fontId="7" fillId="0" borderId="0" xfId="2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164" fontId="19" fillId="0" borderId="0" xfId="0" applyNumberFormat="1" applyFont="1" applyAlignment="1">
      <alignment wrapText="1"/>
    </xf>
    <xf numFmtId="164" fontId="6" fillId="0" borderId="1" xfId="0" applyNumberFormat="1" applyFont="1" applyBorder="1" applyAlignment="1">
      <alignment horizontal="center" wrapText="1"/>
    </xf>
    <xf numFmtId="164" fontId="2" fillId="5" borderId="2" xfId="0" quotePrefix="1" applyNumberFormat="1" applyFont="1" applyFill="1" applyBorder="1" applyAlignment="1">
      <alignment horizontal="center" wrapText="1"/>
    </xf>
    <xf numFmtId="8" fontId="9" fillId="6" borderId="2" xfId="0" applyNumberFormat="1" applyFont="1" applyFill="1" applyBorder="1" applyAlignment="1">
      <alignment horizontal="center" wrapText="1"/>
    </xf>
    <xf numFmtId="14" fontId="4" fillId="0" borderId="2" xfId="0" applyNumberFormat="1" applyFont="1" applyFill="1" applyBorder="1" applyAlignment="1">
      <alignment horizontal="center" wrapText="1"/>
    </xf>
    <xf numFmtId="44" fontId="0" fillId="0" borderId="0" xfId="0" applyNumberFormat="1"/>
    <xf numFmtId="164" fontId="2" fillId="0" borderId="3" xfId="0" quotePrefix="1" applyNumberFormat="1" applyFont="1" applyFill="1" applyBorder="1" applyAlignment="1">
      <alignment horizontal="center" wrapText="1"/>
    </xf>
    <xf numFmtId="164" fontId="2" fillId="0" borderId="4" xfId="0" quotePrefix="1" applyNumberFormat="1" applyFont="1" applyFill="1" applyBorder="1" applyAlignment="1">
      <alignment horizontal="center" wrapText="1"/>
    </xf>
    <xf numFmtId="164" fontId="2" fillId="5" borderId="4" xfId="0" quotePrefix="1" applyNumberFormat="1" applyFont="1" applyFill="1" applyBorder="1" applyAlignment="1">
      <alignment horizontal="center" wrapText="1"/>
    </xf>
    <xf numFmtId="164" fontId="2" fillId="0" borderId="9" xfId="0" quotePrefix="1" applyNumberFormat="1" applyFont="1" applyFill="1" applyBorder="1" applyAlignment="1">
      <alignment horizontal="center" wrapText="1"/>
    </xf>
    <xf numFmtId="164" fontId="2" fillId="0" borderId="12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2" fillId="0" borderId="13" xfId="0" applyNumberFormat="1" applyFont="1" applyFill="1" applyBorder="1" applyAlignment="1">
      <alignment horizontal="center" wrapText="1"/>
    </xf>
    <xf numFmtId="164" fontId="2" fillId="5" borderId="0" xfId="0" quotePrefix="1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wrapText="1"/>
    </xf>
    <xf numFmtId="164" fontId="2" fillId="3" borderId="1" xfId="0" applyNumberFormat="1" applyFont="1" applyFill="1" applyBorder="1" applyAlignment="1">
      <alignment horizontal="center" wrapText="1"/>
    </xf>
    <xf numFmtId="164" fontId="16" fillId="0" borderId="8" xfId="0" applyNumberFormat="1" applyFont="1" applyFill="1" applyBorder="1" applyAlignment="1">
      <alignment horizontal="center" wrapText="1"/>
    </xf>
    <xf numFmtId="8" fontId="2" fillId="0" borderId="4" xfId="0" applyNumberFormat="1" applyFont="1" applyFill="1" applyBorder="1" applyAlignment="1">
      <alignment horizontal="center" wrapText="1"/>
    </xf>
    <xf numFmtId="164" fontId="2" fillId="0" borderId="14" xfId="0" applyNumberFormat="1" applyFont="1" applyFill="1" applyBorder="1" applyAlignment="1">
      <alignment horizontal="center" wrapText="1"/>
    </xf>
    <xf numFmtId="164" fontId="2" fillId="0" borderId="15" xfId="0" applyNumberFormat="1" applyFont="1" applyFill="1" applyBorder="1" applyAlignment="1">
      <alignment horizontal="center" wrapText="1"/>
    </xf>
    <xf numFmtId="164" fontId="10" fillId="0" borderId="3" xfId="0" applyNumberFormat="1" applyFont="1" applyFill="1" applyBorder="1" applyAlignment="1">
      <alignment horizontal="center" wrapText="1"/>
    </xf>
    <xf numFmtId="164" fontId="2" fillId="0" borderId="16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 wrapText="1"/>
    </xf>
    <xf numFmtId="43" fontId="7" fillId="0" borderId="5" xfId="1" applyFont="1" applyBorder="1"/>
    <xf numFmtId="164" fontId="4" fillId="0" borderId="16" xfId="0" applyNumberFormat="1" applyFont="1" applyFill="1" applyBorder="1" applyAlignment="1">
      <alignment horizontal="center" wrapText="1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8" fontId="2" fillId="0" borderId="2" xfId="0" applyNumberFormat="1" applyFont="1" applyFill="1" applyBorder="1" applyAlignment="1">
      <alignment horizontal="center" wrapText="1"/>
    </xf>
    <xf numFmtId="164" fontId="2" fillId="0" borderId="17" xfId="0" applyNumberFormat="1" applyFont="1" applyFill="1" applyBorder="1" applyAlignment="1">
      <alignment horizontal="center" wrapText="1"/>
    </xf>
    <xf numFmtId="164" fontId="10" fillId="0" borderId="16" xfId="0" applyNumberFormat="1" applyFont="1" applyFill="1" applyBorder="1" applyAlignment="1">
      <alignment wrapText="1"/>
    </xf>
    <xf numFmtId="164" fontId="10" fillId="0" borderId="0" xfId="0" applyNumberFormat="1" applyFont="1" applyFill="1" applyBorder="1" applyAlignment="1">
      <alignment wrapText="1"/>
    </xf>
    <xf numFmtId="0" fontId="4" fillId="0" borderId="0" xfId="0" applyFont="1"/>
    <xf numFmtId="0" fontId="20" fillId="0" borderId="0" xfId="0" applyFont="1"/>
    <xf numFmtId="0" fontId="20" fillId="0" borderId="0" xfId="0" applyFont="1" applyAlignment="1"/>
    <xf numFmtId="44" fontId="0" fillId="0" borderId="0" xfId="2" applyFont="1"/>
    <xf numFmtId="44" fontId="4" fillId="0" borderId="0" xfId="2" applyFont="1" applyAlignment="1">
      <alignment horizontal="left"/>
    </xf>
    <xf numFmtId="164" fontId="4" fillId="0" borderId="2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8" fontId="9" fillId="3" borderId="18" xfId="0" applyNumberFormat="1" applyFont="1" applyFill="1" applyBorder="1" applyAlignment="1">
      <alignment horizontal="center" wrapText="1"/>
    </xf>
    <xf numFmtId="8" fontId="9" fillId="3" borderId="2" xfId="0" applyNumberFormat="1" applyFont="1" applyFill="1" applyBorder="1" applyAlignment="1">
      <alignment horizontal="center" wrapText="1"/>
    </xf>
    <xf numFmtId="8" fontId="9" fillId="3" borderId="4" xfId="0" applyNumberFormat="1" applyFont="1" applyFill="1" applyBorder="1" applyAlignment="1">
      <alignment horizontal="center" wrapText="1"/>
    </xf>
    <xf numFmtId="164" fontId="2" fillId="3" borderId="11" xfId="0" applyNumberFormat="1" applyFont="1" applyFill="1" applyBorder="1" applyAlignment="1">
      <alignment horizontal="center" wrapText="1"/>
    </xf>
    <xf numFmtId="164" fontId="2" fillId="3" borderId="5" xfId="0" applyNumberFormat="1" applyFont="1" applyFill="1" applyBorder="1" applyAlignment="1">
      <alignment horizontal="center" wrapText="1"/>
    </xf>
    <xf numFmtId="164" fontId="10" fillId="0" borderId="1" xfId="0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center" wrapText="1"/>
    </xf>
    <xf numFmtId="164" fontId="4" fillId="0" borderId="13" xfId="0" applyNumberFormat="1" applyFont="1" applyBorder="1" applyAlignment="1">
      <alignment horizontal="center" wrapText="1"/>
    </xf>
    <xf numFmtId="164" fontId="4" fillId="0" borderId="6" xfId="0" applyNumberFormat="1" applyFont="1" applyBorder="1" applyAlignment="1">
      <alignment horizontal="center" wrapText="1"/>
    </xf>
    <xf numFmtId="164" fontId="2" fillId="0" borderId="12" xfId="0" quotePrefix="1" applyNumberFormat="1" applyFont="1" applyFill="1" applyBorder="1" applyAlignment="1">
      <alignment horizontal="center" wrapText="1"/>
    </xf>
    <xf numFmtId="164" fontId="2" fillId="5" borderId="6" xfId="0" quotePrefix="1" applyNumberFormat="1" applyFont="1" applyFill="1" applyBorder="1" applyAlignment="1">
      <alignment horizontal="center" wrapText="1"/>
    </xf>
    <xf numFmtId="164" fontId="2" fillId="0" borderId="13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9" xfId="0" applyNumberFormat="1" applyFont="1" applyBorder="1" applyAlignment="1">
      <alignment horizontal="center" wrapText="1"/>
    </xf>
    <xf numFmtId="8" fontId="11" fillId="0" borderId="2" xfId="3" applyNumberFormat="1" applyFill="1" applyBorder="1" applyAlignment="1" applyProtection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4" fillId="0" borderId="7" xfId="0" applyNumberFormat="1" applyFont="1" applyFill="1" applyBorder="1" applyAlignment="1">
      <alignment wrapText="1"/>
    </xf>
    <xf numFmtId="0" fontId="18" fillId="0" borderId="0" xfId="0" applyFont="1" applyAlignment="1">
      <alignment horizontal="right"/>
    </xf>
    <xf numFmtId="0" fontId="18" fillId="0" borderId="0" xfId="0" applyFont="1" applyBorder="1" applyAlignment="1">
      <alignment horizontal="right"/>
    </xf>
    <xf numFmtId="0" fontId="18" fillId="0" borderId="4" xfId="0" applyFont="1" applyBorder="1" applyAlignment="1">
      <alignment horizontal="right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50@16.75/25@2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2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50@16.75/25@22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06"/>
  <sheetViews>
    <sheetView zoomScale="66" workbookViewId="0">
      <selection activeCell="E30" sqref="E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2" width="30.28515625" style="5" customWidth="1"/>
    <col min="13" max="13" width="30.5703125" style="30" customWidth="1"/>
    <col min="14" max="14" width="21.42578125" style="30" customWidth="1"/>
    <col min="15" max="15" width="31.42578125" style="5" customWidth="1"/>
    <col min="16" max="16" width="28.85546875" style="5" customWidth="1"/>
    <col min="17" max="17" width="31.42578125" style="5" customWidth="1"/>
    <col min="18" max="18" width="23.140625" style="5" customWidth="1"/>
    <col min="19" max="16384" width="16.7109375" style="5"/>
  </cols>
  <sheetData>
    <row r="1" spans="1:17" ht="18" x14ac:dyDescent="0.25">
      <c r="A1" s="1" t="s">
        <v>0</v>
      </c>
      <c r="B1" s="2"/>
      <c r="G1" s="35"/>
      <c r="H1" s="35"/>
      <c r="I1" s="35"/>
      <c r="J1" s="35"/>
      <c r="K1" s="3"/>
      <c r="L1" s="3"/>
      <c r="M1" s="35"/>
      <c r="N1" s="35"/>
      <c r="O1" s="3"/>
      <c r="P1" s="3"/>
      <c r="Q1" s="3"/>
    </row>
    <row r="2" spans="1:17" x14ac:dyDescent="0.2">
      <c r="A2" s="1" t="s">
        <v>1</v>
      </c>
      <c r="B2" s="2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21.75" customHeight="1" x14ac:dyDescent="0.2">
      <c r="B8" s="7">
        <v>37244</v>
      </c>
      <c r="F8" s="5"/>
      <c r="G8" s="6"/>
      <c r="H8" s="6"/>
      <c r="I8" s="6"/>
      <c r="J8" s="6"/>
      <c r="K8" s="6"/>
      <c r="L8" s="6"/>
      <c r="M8" s="6"/>
      <c r="N8" s="6"/>
    </row>
    <row r="9" spans="1:17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8"/>
      <c r="K9" s="93" t="s">
        <v>51</v>
      </c>
      <c r="L9" s="93" t="s">
        <v>51</v>
      </c>
      <c r="M9" s="93" t="s">
        <v>51</v>
      </c>
      <c r="N9" s="8"/>
      <c r="O9" s="9"/>
      <c r="P9" s="9"/>
      <c r="Q9" s="9"/>
    </row>
    <row r="10" spans="1:17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8"/>
      <c r="K10" s="39" t="s">
        <v>19</v>
      </c>
      <c r="L10" s="39" t="s">
        <v>19</v>
      </c>
      <c r="M10" s="39" t="s">
        <v>19</v>
      </c>
      <c r="N10" s="46"/>
    </row>
    <row r="11" spans="1:17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72</v>
      </c>
      <c r="H11" s="12" t="s">
        <v>72</v>
      </c>
      <c r="I11" s="12" t="s">
        <v>72</v>
      </c>
      <c r="J11" s="8"/>
      <c r="K11" s="12" t="s">
        <v>52</v>
      </c>
      <c r="L11" s="12" t="s">
        <v>52</v>
      </c>
      <c r="M11" s="33" t="s">
        <v>52</v>
      </c>
      <c r="N11" s="46"/>
    </row>
    <row r="12" spans="1:17" x14ac:dyDescent="0.2">
      <c r="A12" s="11" t="s">
        <v>6</v>
      </c>
      <c r="B12" s="11" t="s">
        <v>6</v>
      </c>
      <c r="C12" s="37"/>
      <c r="D12" s="37"/>
      <c r="E12" s="37"/>
      <c r="F12" s="37"/>
      <c r="G12" s="131">
        <v>25.25</v>
      </c>
      <c r="H12" s="131">
        <v>25.25</v>
      </c>
      <c r="I12" s="131">
        <v>22.5</v>
      </c>
      <c r="J12" s="57"/>
      <c r="K12" s="105"/>
      <c r="L12" s="105"/>
      <c r="M12" s="94"/>
      <c r="N12" s="47"/>
    </row>
    <row r="13" spans="1:17" ht="43.5" customHeight="1" thickBot="1" x14ac:dyDescent="0.25">
      <c r="A13" s="13"/>
      <c r="B13" s="13"/>
      <c r="C13" s="79" t="s">
        <v>324</v>
      </c>
      <c r="D13" s="79" t="s">
        <v>324</v>
      </c>
      <c r="E13" s="79" t="s">
        <v>324</v>
      </c>
      <c r="F13" s="79" t="s">
        <v>324</v>
      </c>
      <c r="G13" s="79" t="s">
        <v>324</v>
      </c>
      <c r="H13" s="79" t="s">
        <v>324</v>
      </c>
      <c r="I13" s="79" t="s">
        <v>324</v>
      </c>
      <c r="J13" s="64"/>
      <c r="K13" s="79" t="s">
        <v>324</v>
      </c>
      <c r="L13" s="117" t="s">
        <v>53</v>
      </c>
      <c r="M13" s="118" t="s">
        <v>53</v>
      </c>
      <c r="O13" s="14"/>
      <c r="P13" s="14"/>
      <c r="Q13" s="14"/>
    </row>
    <row r="14" spans="1:17" x14ac:dyDescent="0.2">
      <c r="A14" s="13"/>
      <c r="B14" s="13"/>
      <c r="C14" s="12"/>
      <c r="D14" s="12"/>
      <c r="E14" s="12"/>
      <c r="F14" s="12"/>
      <c r="G14" s="12"/>
      <c r="H14" s="12"/>
      <c r="I14" s="12"/>
      <c r="J14" s="20"/>
      <c r="K14" s="106"/>
      <c r="L14" s="106"/>
      <c r="M14" s="95"/>
      <c r="N14" s="38"/>
      <c r="O14" s="15"/>
      <c r="P14" s="15"/>
      <c r="Q14" s="15"/>
    </row>
    <row r="15" spans="1:17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57"/>
      <c r="K15" s="37" t="s">
        <v>100</v>
      </c>
      <c r="L15" s="37" t="s">
        <v>100</v>
      </c>
      <c r="M15" s="37" t="s">
        <v>100</v>
      </c>
      <c r="N15" s="37"/>
      <c r="O15" s="16"/>
      <c r="P15" s="16"/>
      <c r="Q15" s="16"/>
    </row>
    <row r="16" spans="1:17" s="30" customFormat="1" ht="26.25" customHeight="1" thickBot="1" x14ac:dyDescent="0.25">
      <c r="A16" s="66"/>
      <c r="B16" s="66"/>
      <c r="C16" s="120" t="s">
        <v>325</v>
      </c>
      <c r="D16" s="119" t="s">
        <v>326</v>
      </c>
      <c r="E16" s="119" t="s">
        <v>326</v>
      </c>
      <c r="F16" s="119" t="s">
        <v>317</v>
      </c>
      <c r="G16" s="119" t="s">
        <v>318</v>
      </c>
      <c r="H16" s="119" t="s">
        <v>316</v>
      </c>
      <c r="I16" s="119" t="s">
        <v>316</v>
      </c>
      <c r="J16" s="33"/>
      <c r="K16" s="119" t="s">
        <v>302</v>
      </c>
      <c r="L16" s="119" t="s">
        <v>302</v>
      </c>
      <c r="M16" s="119" t="s">
        <v>303</v>
      </c>
      <c r="N16" s="12"/>
      <c r="O16" s="69" t="s">
        <v>25</v>
      </c>
      <c r="P16" s="70" t="s">
        <v>23</v>
      </c>
      <c r="Q16" s="71" t="s">
        <v>24</v>
      </c>
    </row>
    <row r="17" spans="1:17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310</v>
      </c>
      <c r="H17" s="36" t="s">
        <v>310</v>
      </c>
      <c r="I17" s="36" t="s">
        <v>311</v>
      </c>
      <c r="J17" s="65"/>
      <c r="K17" s="18" t="s">
        <v>46</v>
      </c>
      <c r="L17" s="18" t="s">
        <v>46</v>
      </c>
      <c r="M17" s="96" t="s">
        <v>46</v>
      </c>
      <c r="N17" s="40"/>
      <c r="O17" s="86"/>
      <c r="P17" s="19"/>
      <c r="Q17" s="19"/>
    </row>
    <row r="18" spans="1:17" s="20" customFormat="1" x14ac:dyDescent="0.2">
      <c r="A18" s="34">
        <v>2400</v>
      </c>
      <c r="B18" s="125" t="s">
        <v>8</v>
      </c>
      <c r="C18" s="21">
        <v>25</v>
      </c>
      <c r="D18" s="21">
        <v>3</v>
      </c>
      <c r="E18" s="21">
        <v>50</v>
      </c>
      <c r="F18" s="21">
        <v>25</v>
      </c>
      <c r="G18" s="21">
        <v>25</v>
      </c>
      <c r="H18" s="21">
        <v>25</v>
      </c>
      <c r="I18" s="21">
        <v>50</v>
      </c>
      <c r="J18" s="23"/>
      <c r="K18" s="34">
        <v>-103</v>
      </c>
      <c r="L18" s="34">
        <v>0</v>
      </c>
      <c r="M18" s="34">
        <v>0</v>
      </c>
      <c r="N18" s="22"/>
      <c r="O18" s="19">
        <f t="shared" ref="O18:O42" si="0">SUM(C18:M18)</f>
        <v>100</v>
      </c>
      <c r="P18" s="98">
        <f t="shared" ref="P18:P42" si="1">SUM(C18:I18)</f>
        <v>203</v>
      </c>
      <c r="Q18" s="19">
        <f t="shared" ref="Q18:Q42" si="2">SUM(K18:M18)</f>
        <v>-103</v>
      </c>
    </row>
    <row r="19" spans="1:17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3"/>
      <c r="K19" s="21">
        <v>0</v>
      </c>
      <c r="L19" s="21">
        <v>-103</v>
      </c>
      <c r="M19" s="21">
        <v>0</v>
      </c>
      <c r="N19" s="22"/>
      <c r="O19" s="12">
        <f t="shared" si="0"/>
        <v>-103</v>
      </c>
      <c r="P19" s="8">
        <f t="shared" si="1"/>
        <v>0</v>
      </c>
      <c r="Q19" s="12">
        <f t="shared" si="2"/>
        <v>-103</v>
      </c>
    </row>
    <row r="20" spans="1:17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3"/>
      <c r="K20" s="21">
        <v>0</v>
      </c>
      <c r="L20" s="21">
        <v>-103</v>
      </c>
      <c r="M20" s="21">
        <v>0</v>
      </c>
      <c r="N20" s="22"/>
      <c r="O20" s="12">
        <f t="shared" si="0"/>
        <v>-103</v>
      </c>
      <c r="P20" s="8">
        <f t="shared" si="1"/>
        <v>0</v>
      </c>
      <c r="Q20" s="12">
        <f t="shared" si="2"/>
        <v>-103</v>
      </c>
    </row>
    <row r="21" spans="1:17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3"/>
      <c r="K21" s="21">
        <v>0</v>
      </c>
      <c r="L21" s="21">
        <v>-103</v>
      </c>
      <c r="M21" s="21">
        <v>0</v>
      </c>
      <c r="N21" s="22"/>
      <c r="O21" s="12">
        <f t="shared" si="0"/>
        <v>-103</v>
      </c>
      <c r="P21" s="8">
        <f t="shared" si="1"/>
        <v>0</v>
      </c>
      <c r="Q21" s="12">
        <f t="shared" si="2"/>
        <v>-103</v>
      </c>
    </row>
    <row r="22" spans="1:17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3"/>
      <c r="K22" s="21">
        <v>0</v>
      </c>
      <c r="L22" s="21">
        <v>-103</v>
      </c>
      <c r="M22" s="21">
        <v>0</v>
      </c>
      <c r="N22" s="22"/>
      <c r="O22" s="12">
        <f t="shared" si="0"/>
        <v>-103</v>
      </c>
      <c r="P22" s="8">
        <f t="shared" si="1"/>
        <v>0</v>
      </c>
      <c r="Q22" s="12">
        <f t="shared" si="2"/>
        <v>-103</v>
      </c>
    </row>
    <row r="23" spans="1:17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3"/>
      <c r="K23" s="21">
        <v>0</v>
      </c>
      <c r="L23" s="21">
        <v>-103</v>
      </c>
      <c r="M23" s="21">
        <v>0</v>
      </c>
      <c r="N23" s="22"/>
      <c r="O23" s="12">
        <f t="shared" si="0"/>
        <v>-103</v>
      </c>
      <c r="P23" s="8">
        <f t="shared" si="1"/>
        <v>0</v>
      </c>
      <c r="Q23" s="12">
        <f t="shared" si="2"/>
        <v>-103</v>
      </c>
    </row>
    <row r="24" spans="1:17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3"/>
      <c r="K24" s="21">
        <v>0</v>
      </c>
      <c r="L24" s="21">
        <v>-103</v>
      </c>
      <c r="M24" s="21">
        <v>0</v>
      </c>
      <c r="N24" s="22"/>
      <c r="O24" s="12">
        <f t="shared" si="0"/>
        <v>-103</v>
      </c>
      <c r="P24" s="8">
        <f t="shared" si="1"/>
        <v>0</v>
      </c>
      <c r="Q24" s="12">
        <f t="shared" si="2"/>
        <v>-103</v>
      </c>
    </row>
    <row r="25" spans="1:17" s="30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23"/>
      <c r="K25" s="78">
        <v>0</v>
      </c>
      <c r="L25" s="78">
        <v>0</v>
      </c>
      <c r="M25" s="78">
        <v>-103</v>
      </c>
      <c r="N25" s="22"/>
      <c r="O25" s="12">
        <f t="shared" si="0"/>
        <v>-103</v>
      </c>
      <c r="P25" s="8">
        <f t="shared" si="1"/>
        <v>0</v>
      </c>
      <c r="Q25" s="12">
        <f t="shared" si="2"/>
        <v>-103</v>
      </c>
    </row>
    <row r="26" spans="1:17" s="30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23"/>
      <c r="K26" s="78">
        <v>0</v>
      </c>
      <c r="L26" s="78">
        <v>0</v>
      </c>
      <c r="M26" s="78">
        <v>-103</v>
      </c>
      <c r="N26" s="22"/>
      <c r="O26" s="12">
        <f t="shared" si="0"/>
        <v>-103</v>
      </c>
      <c r="P26" s="8">
        <f t="shared" si="1"/>
        <v>0</v>
      </c>
      <c r="Q26" s="12">
        <f t="shared" si="2"/>
        <v>-103</v>
      </c>
    </row>
    <row r="27" spans="1:17" s="30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23"/>
      <c r="K27" s="78">
        <v>0</v>
      </c>
      <c r="L27" s="78">
        <v>0</v>
      </c>
      <c r="M27" s="78">
        <v>-103</v>
      </c>
      <c r="N27" s="22"/>
      <c r="O27" s="12">
        <f t="shared" si="0"/>
        <v>-103</v>
      </c>
      <c r="P27" s="8">
        <f t="shared" si="1"/>
        <v>0</v>
      </c>
      <c r="Q27" s="12">
        <f t="shared" si="2"/>
        <v>-103</v>
      </c>
    </row>
    <row r="28" spans="1:17" s="30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23"/>
      <c r="K28" s="78">
        <v>0</v>
      </c>
      <c r="L28" s="78">
        <v>0</v>
      </c>
      <c r="M28" s="78">
        <v>-103</v>
      </c>
      <c r="N28" s="22"/>
      <c r="O28" s="12">
        <f t="shared" si="0"/>
        <v>-103</v>
      </c>
      <c r="P28" s="8">
        <f t="shared" si="1"/>
        <v>0</v>
      </c>
      <c r="Q28" s="12">
        <f t="shared" si="2"/>
        <v>-103</v>
      </c>
    </row>
    <row r="29" spans="1:17" s="30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23"/>
      <c r="K29" s="78">
        <v>0</v>
      </c>
      <c r="L29" s="78">
        <v>0</v>
      </c>
      <c r="M29" s="78">
        <v>-103</v>
      </c>
      <c r="N29" s="22"/>
      <c r="O29" s="12">
        <f t="shared" si="0"/>
        <v>-103</v>
      </c>
      <c r="P29" s="8">
        <f t="shared" si="1"/>
        <v>0</v>
      </c>
      <c r="Q29" s="12">
        <f t="shared" si="2"/>
        <v>-103</v>
      </c>
    </row>
    <row r="30" spans="1:17" s="30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23"/>
      <c r="K30" s="78">
        <v>0</v>
      </c>
      <c r="L30" s="78">
        <v>0</v>
      </c>
      <c r="M30" s="78">
        <v>-103</v>
      </c>
      <c r="N30" s="22"/>
      <c r="O30" s="12">
        <f t="shared" si="0"/>
        <v>-103</v>
      </c>
      <c r="P30" s="8">
        <f t="shared" si="1"/>
        <v>0</v>
      </c>
      <c r="Q30" s="12">
        <f t="shared" si="2"/>
        <v>-103</v>
      </c>
    </row>
    <row r="31" spans="1:17" s="30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23"/>
      <c r="K31" s="78">
        <v>0</v>
      </c>
      <c r="L31" s="78">
        <v>0</v>
      </c>
      <c r="M31" s="78">
        <v>-103</v>
      </c>
      <c r="N31" s="22"/>
      <c r="O31" s="12">
        <f t="shared" si="0"/>
        <v>-103</v>
      </c>
      <c r="P31" s="8">
        <f t="shared" si="1"/>
        <v>0</v>
      </c>
      <c r="Q31" s="12">
        <f t="shared" si="2"/>
        <v>-103</v>
      </c>
    </row>
    <row r="32" spans="1:17" s="30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23"/>
      <c r="K32" s="78">
        <v>0</v>
      </c>
      <c r="L32" s="78">
        <v>0</v>
      </c>
      <c r="M32" s="78">
        <v>-103</v>
      </c>
      <c r="N32" s="22"/>
      <c r="O32" s="12">
        <f t="shared" si="0"/>
        <v>-103</v>
      </c>
      <c r="P32" s="8">
        <f t="shared" si="1"/>
        <v>0</v>
      </c>
      <c r="Q32" s="12">
        <f t="shared" si="2"/>
        <v>-103</v>
      </c>
    </row>
    <row r="33" spans="1:19" s="30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23"/>
      <c r="K33" s="78">
        <v>0</v>
      </c>
      <c r="L33" s="78">
        <v>0</v>
      </c>
      <c r="M33" s="78">
        <v>-103</v>
      </c>
      <c r="N33" s="22"/>
      <c r="O33" s="12">
        <f t="shared" si="0"/>
        <v>-103</v>
      </c>
      <c r="P33" s="8">
        <f t="shared" si="1"/>
        <v>0</v>
      </c>
      <c r="Q33" s="12">
        <f t="shared" si="2"/>
        <v>-103</v>
      </c>
    </row>
    <row r="34" spans="1:19" s="30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23"/>
      <c r="K34" s="78">
        <v>0</v>
      </c>
      <c r="L34" s="78">
        <v>0</v>
      </c>
      <c r="M34" s="78">
        <v>-103</v>
      </c>
      <c r="N34" s="22"/>
      <c r="O34" s="12">
        <f t="shared" si="0"/>
        <v>-103</v>
      </c>
      <c r="P34" s="8">
        <f t="shared" si="1"/>
        <v>0</v>
      </c>
      <c r="Q34" s="12">
        <f t="shared" si="2"/>
        <v>-103</v>
      </c>
    </row>
    <row r="35" spans="1:19" s="30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23"/>
      <c r="K35" s="78">
        <v>0</v>
      </c>
      <c r="L35" s="78">
        <v>0</v>
      </c>
      <c r="M35" s="78">
        <v>-103</v>
      </c>
      <c r="N35" s="22"/>
      <c r="O35" s="12">
        <f t="shared" si="0"/>
        <v>-103</v>
      </c>
      <c r="P35" s="8">
        <f t="shared" si="1"/>
        <v>0</v>
      </c>
      <c r="Q35" s="12">
        <f t="shared" si="2"/>
        <v>-103</v>
      </c>
    </row>
    <row r="36" spans="1:19" s="30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23"/>
      <c r="K36" s="78">
        <v>0</v>
      </c>
      <c r="L36" s="78">
        <v>0</v>
      </c>
      <c r="M36" s="78">
        <v>-103</v>
      </c>
      <c r="N36" s="22"/>
      <c r="O36" s="12">
        <f t="shared" si="0"/>
        <v>-103</v>
      </c>
      <c r="P36" s="8">
        <f t="shared" si="1"/>
        <v>0</v>
      </c>
      <c r="Q36" s="12">
        <f t="shared" si="2"/>
        <v>-103</v>
      </c>
    </row>
    <row r="37" spans="1:19" s="30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23"/>
      <c r="K37" s="78">
        <v>0</v>
      </c>
      <c r="L37" s="78">
        <v>0</v>
      </c>
      <c r="M37" s="78">
        <v>-103</v>
      </c>
      <c r="N37" s="22"/>
      <c r="O37" s="12">
        <f t="shared" si="0"/>
        <v>-103</v>
      </c>
      <c r="P37" s="8">
        <f t="shared" si="1"/>
        <v>0</v>
      </c>
      <c r="Q37" s="12">
        <f t="shared" si="2"/>
        <v>-103</v>
      </c>
    </row>
    <row r="38" spans="1:19" s="30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23"/>
      <c r="K38" s="78">
        <v>0</v>
      </c>
      <c r="L38" s="78">
        <v>0</v>
      </c>
      <c r="M38" s="78">
        <v>-103</v>
      </c>
      <c r="N38" s="22"/>
      <c r="O38" s="12">
        <f t="shared" si="0"/>
        <v>-103</v>
      </c>
      <c r="P38" s="8">
        <f t="shared" si="1"/>
        <v>0</v>
      </c>
      <c r="Q38" s="12">
        <f t="shared" si="2"/>
        <v>-103</v>
      </c>
    </row>
    <row r="39" spans="1:19" s="30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23"/>
      <c r="K39" s="78">
        <v>0</v>
      </c>
      <c r="L39" s="78">
        <v>0</v>
      </c>
      <c r="M39" s="78">
        <v>-103</v>
      </c>
      <c r="N39" s="22"/>
      <c r="O39" s="12">
        <f t="shared" si="0"/>
        <v>-103</v>
      </c>
      <c r="P39" s="8">
        <f t="shared" si="1"/>
        <v>0</v>
      </c>
      <c r="Q39" s="12">
        <f t="shared" si="2"/>
        <v>-103</v>
      </c>
    </row>
    <row r="40" spans="1:19" s="30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23"/>
      <c r="K40" s="78">
        <v>0</v>
      </c>
      <c r="L40" s="78">
        <v>0</v>
      </c>
      <c r="M40" s="78">
        <v>-103</v>
      </c>
      <c r="N40" s="22"/>
      <c r="O40" s="12">
        <f t="shared" si="0"/>
        <v>-103</v>
      </c>
      <c r="P40" s="8">
        <f t="shared" si="1"/>
        <v>0</v>
      </c>
      <c r="Q40" s="12">
        <f t="shared" si="2"/>
        <v>-103</v>
      </c>
    </row>
    <row r="41" spans="1:19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3"/>
      <c r="K41" s="21">
        <v>0</v>
      </c>
      <c r="L41" s="21">
        <v>-103</v>
      </c>
      <c r="M41" s="21">
        <v>0</v>
      </c>
      <c r="N41" s="22"/>
      <c r="O41" s="12">
        <f t="shared" si="0"/>
        <v>-103</v>
      </c>
      <c r="P41" s="8">
        <f t="shared" si="1"/>
        <v>0</v>
      </c>
      <c r="Q41" s="12">
        <f t="shared" si="2"/>
        <v>-103</v>
      </c>
    </row>
    <row r="42" spans="1:19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3"/>
      <c r="K42" s="24">
        <v>0</v>
      </c>
      <c r="L42" s="24">
        <f>SUM(L41)</f>
        <v>-103</v>
      </c>
      <c r="M42" s="24">
        <v>0</v>
      </c>
      <c r="N42" s="22"/>
      <c r="O42" s="25">
        <f t="shared" si="0"/>
        <v>-103</v>
      </c>
      <c r="P42" s="99">
        <f t="shared" si="1"/>
        <v>0</v>
      </c>
      <c r="Q42" s="25">
        <f t="shared" si="2"/>
        <v>-103</v>
      </c>
    </row>
    <row r="43" spans="1:19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8"/>
      <c r="P43" s="8"/>
      <c r="Q43" s="8"/>
    </row>
    <row r="44" spans="1:19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9" ht="26.25" thickBot="1" x14ac:dyDescent="0.25">
      <c r="B45" s="26" t="s">
        <v>18</v>
      </c>
      <c r="C45" s="68">
        <f t="shared" ref="C45:I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50</v>
      </c>
      <c r="J45" s="12"/>
      <c r="K45" s="18">
        <f>SUM(K18:K41)</f>
        <v>-103</v>
      </c>
      <c r="L45" s="18">
        <f>SUM(L18:L41)</f>
        <v>-721</v>
      </c>
      <c r="M45" s="18">
        <f>SUM(M18:M41)</f>
        <v>-1648</v>
      </c>
      <c r="N45" s="12"/>
      <c r="O45" s="18">
        <f>SUM(O18:O41)</f>
        <v>-2269</v>
      </c>
      <c r="P45" s="18">
        <f>SUM(P18:P41)</f>
        <v>203</v>
      </c>
      <c r="Q45" s="18">
        <f>SUM(Q18:Q41)</f>
        <v>-2472</v>
      </c>
      <c r="R45" s="55" t="s">
        <v>26</v>
      </c>
      <c r="S45" s="76"/>
    </row>
    <row r="46" spans="1:19" ht="13.5" thickBot="1" x14ac:dyDescent="0.25">
      <c r="B46" s="27"/>
      <c r="C46" s="8"/>
      <c r="D46" s="8"/>
      <c r="E46" s="8"/>
      <c r="F46" s="8"/>
      <c r="G46" s="8"/>
      <c r="H46" s="8"/>
      <c r="I46" s="8"/>
      <c r="J46" s="44" t="s">
        <v>21</v>
      </c>
      <c r="K46" s="8"/>
      <c r="L46" s="8"/>
      <c r="M46" s="8"/>
      <c r="N46" s="43" t="s">
        <v>22</v>
      </c>
      <c r="O46" s="12"/>
      <c r="P46" s="12"/>
      <c r="Q46" s="12"/>
      <c r="R46" s="58"/>
    </row>
    <row r="47" spans="1:19" ht="30.75" customHeight="1" thickBot="1" x14ac:dyDescent="0.25">
      <c r="A47" s="27"/>
      <c r="B47" s="28" t="s">
        <v>79</v>
      </c>
      <c r="C47" s="68">
        <f t="shared" ref="C47:I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45">
        <f>SUM(C47:I47)</f>
        <v>0</v>
      </c>
      <c r="K47" s="18">
        <f>SUM(K19:K42)</f>
        <v>0</v>
      </c>
      <c r="L47" s="18">
        <f>SUM(L19:L42)</f>
        <v>-824</v>
      </c>
      <c r="M47" s="18">
        <f>SUM(M19:M42)</f>
        <v>-1648</v>
      </c>
      <c r="N47" s="49">
        <f>SUM(K47:M47)</f>
        <v>-2472</v>
      </c>
      <c r="O47" s="18">
        <f>SUM(O19:O44)</f>
        <v>-2472</v>
      </c>
      <c r="P47" s="18">
        <f>SUM(P19:P44)</f>
        <v>0</v>
      </c>
      <c r="Q47" s="18">
        <f>SUM(Q19:Q44)</f>
        <v>-2472</v>
      </c>
      <c r="R47" s="58">
        <f>ABS(N47)+ABS(J47)</f>
        <v>2472</v>
      </c>
    </row>
    <row r="48" spans="1:19" ht="13.5" thickBot="1" x14ac:dyDescent="0.25">
      <c r="A48" s="27"/>
      <c r="B48" s="27"/>
      <c r="C48" s="52"/>
      <c r="D48" s="19"/>
      <c r="E48" s="19"/>
      <c r="F48" s="19"/>
      <c r="G48" s="19"/>
      <c r="H48" s="19"/>
      <c r="I48" s="19"/>
      <c r="K48" s="68"/>
      <c r="L48" s="68"/>
      <c r="M48" s="18"/>
      <c r="O48" s="29"/>
      <c r="P48" s="29"/>
      <c r="Q48" s="29"/>
    </row>
    <row r="49" spans="1:35" x14ac:dyDescent="0.2">
      <c r="A49" s="2"/>
      <c r="B49" s="2"/>
      <c r="C49" s="36"/>
      <c r="D49" s="103"/>
      <c r="E49" s="36"/>
      <c r="F49" s="36"/>
      <c r="G49" s="103"/>
      <c r="H49" s="103"/>
      <c r="I49" s="103"/>
      <c r="J49" s="54"/>
      <c r="K49" s="121"/>
      <c r="L49" s="97"/>
      <c r="M49" s="97"/>
      <c r="N49" s="5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spans="1:35" s="9" customFormat="1" x14ac:dyDescent="0.2">
      <c r="A50" s="27"/>
      <c r="B50" s="27"/>
      <c r="C50" s="40" t="s">
        <v>56</v>
      </c>
      <c r="D50" s="65" t="s">
        <v>56</v>
      </c>
      <c r="E50" s="40" t="s">
        <v>56</v>
      </c>
      <c r="F50" s="40" t="s">
        <v>56</v>
      </c>
      <c r="G50" s="65" t="s">
        <v>56</v>
      </c>
      <c r="H50" s="65" t="s">
        <v>56</v>
      </c>
      <c r="I50" s="65" t="s">
        <v>56</v>
      </c>
      <c r="J50" s="42"/>
      <c r="K50" s="12" t="s">
        <v>54</v>
      </c>
      <c r="L50" s="33" t="s">
        <v>54</v>
      </c>
      <c r="M50" s="33" t="s">
        <v>54</v>
      </c>
      <c r="N50" s="42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s="9" customFormat="1" x14ac:dyDescent="0.2">
      <c r="A51" s="27"/>
      <c r="B51" s="27"/>
      <c r="C51" s="40" t="s">
        <v>29</v>
      </c>
      <c r="D51" s="65" t="s">
        <v>43</v>
      </c>
      <c r="E51" s="40" t="s">
        <v>29</v>
      </c>
      <c r="F51" s="40" t="s">
        <v>29</v>
      </c>
      <c r="G51" s="129" t="s">
        <v>29</v>
      </c>
      <c r="H51" s="65" t="s">
        <v>29</v>
      </c>
      <c r="I51" s="65" t="s">
        <v>29</v>
      </c>
      <c r="J51" s="42"/>
      <c r="K51" s="12" t="s">
        <v>29</v>
      </c>
      <c r="L51" s="33" t="s">
        <v>29</v>
      </c>
      <c r="M51" s="33" t="s">
        <v>29</v>
      </c>
      <c r="N51" s="42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s="9" customFormat="1" ht="13.5" thickBot="1" x14ac:dyDescent="0.25">
      <c r="A52" s="27"/>
      <c r="B52" s="27"/>
      <c r="C52" s="40" t="s">
        <v>43</v>
      </c>
      <c r="D52" s="65" t="s">
        <v>48</v>
      </c>
      <c r="E52" s="40" t="s">
        <v>43</v>
      </c>
      <c r="F52" s="40" t="s">
        <v>43</v>
      </c>
      <c r="G52" s="65" t="s">
        <v>196</v>
      </c>
      <c r="H52" s="65" t="s">
        <v>66</v>
      </c>
      <c r="I52" s="65" t="s">
        <v>66</v>
      </c>
      <c r="J52" s="42"/>
      <c r="K52" s="25" t="s">
        <v>55</v>
      </c>
      <c r="L52" s="53" t="s">
        <v>55</v>
      </c>
      <c r="M52" s="53" t="s">
        <v>55</v>
      </c>
      <c r="N52" s="42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</row>
    <row r="53" spans="1:35" s="9" customFormat="1" ht="27" customHeight="1" thickBot="1" x14ac:dyDescent="0.25">
      <c r="A53" s="27"/>
      <c r="B53" s="27"/>
      <c r="C53" s="40" t="s">
        <v>107</v>
      </c>
      <c r="D53" s="65" t="s">
        <v>65</v>
      </c>
      <c r="E53" s="40" t="s">
        <v>65</v>
      </c>
      <c r="F53" s="40" t="s">
        <v>322</v>
      </c>
      <c r="G53" s="129" t="s">
        <v>65</v>
      </c>
      <c r="H53" s="130" t="s">
        <v>77</v>
      </c>
      <c r="I53" s="130" t="s">
        <v>77</v>
      </c>
      <c r="J53" s="48"/>
      <c r="K53" s="107"/>
      <c r="L53" s="107"/>
      <c r="M53" s="30"/>
      <c r="N53" s="48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</row>
    <row r="54" spans="1:35" s="9" customFormat="1" ht="37.5" customHeight="1" x14ac:dyDescent="0.2">
      <c r="A54" s="27"/>
      <c r="B54" s="27"/>
      <c r="C54" s="40" t="s">
        <v>134</v>
      </c>
      <c r="D54" s="65" t="s">
        <v>66</v>
      </c>
      <c r="E54" s="40" t="s">
        <v>66</v>
      </c>
      <c r="F54" s="40" t="s">
        <v>136</v>
      </c>
      <c r="G54" s="65" t="s">
        <v>66</v>
      </c>
      <c r="J54" s="42"/>
      <c r="K54" s="108"/>
      <c r="L54" s="108"/>
      <c r="M54" s="30"/>
      <c r="N54" s="42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</row>
    <row r="55" spans="1:35" s="9" customFormat="1" ht="33.75" customHeight="1" thickBot="1" x14ac:dyDescent="0.25">
      <c r="A55" s="27"/>
      <c r="B55" s="27"/>
      <c r="C55" s="40" t="s">
        <v>320</v>
      </c>
      <c r="D55" s="104" t="s">
        <v>67</v>
      </c>
      <c r="E55" s="67" t="s">
        <v>67</v>
      </c>
      <c r="F55" s="114" t="s">
        <v>137</v>
      </c>
      <c r="G55" s="104" t="s">
        <v>319</v>
      </c>
      <c r="H55" s="54"/>
      <c r="I55" s="54"/>
      <c r="J55" s="42"/>
      <c r="K55" s="20"/>
      <c r="L55" s="20"/>
      <c r="M55" s="3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</row>
    <row r="56" spans="1:35" s="9" customFormat="1" ht="41.25" customHeight="1" x14ac:dyDescent="0.2">
      <c r="A56" s="27"/>
      <c r="B56" s="27"/>
      <c r="C56" s="40" t="s">
        <v>154</v>
      </c>
      <c r="D56" s="54"/>
      <c r="E56" s="54"/>
      <c r="F56" s="40" t="s">
        <v>66</v>
      </c>
      <c r="G56" s="54"/>
      <c r="H56" s="54"/>
      <c r="I56" s="54"/>
      <c r="J56" s="42"/>
      <c r="K56" s="20"/>
      <c r="L56" s="20"/>
      <c r="M56" s="30"/>
      <c r="N56" s="42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spans="1:35" s="9" customFormat="1" ht="25.5" customHeight="1" thickBot="1" x14ac:dyDescent="0.25">
      <c r="A57" s="27"/>
      <c r="B57" s="27"/>
      <c r="C57" s="40" t="s">
        <v>76</v>
      </c>
      <c r="D57" s="54"/>
      <c r="E57" s="20"/>
      <c r="F57" s="115" t="s">
        <v>138</v>
      </c>
      <c r="G57" s="54"/>
      <c r="H57" s="54"/>
      <c r="I57" s="54"/>
      <c r="J57" s="41"/>
      <c r="K57" s="20"/>
      <c r="L57" s="20"/>
      <c r="M57" s="30"/>
      <c r="N57" s="41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spans="1:35" s="9" customFormat="1" ht="27" customHeight="1" x14ac:dyDescent="0.2">
      <c r="C58" s="40" t="s">
        <v>71</v>
      </c>
      <c r="D58" s="54"/>
      <c r="E58" s="30"/>
      <c r="G58" s="29"/>
      <c r="H58" s="29"/>
      <c r="I58" s="29"/>
      <c r="J58" s="41"/>
      <c r="K58" s="30"/>
      <c r="L58" s="30"/>
      <c r="M58" s="30"/>
      <c r="N58" s="41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20.25" customHeight="1" x14ac:dyDescent="0.2">
      <c r="B59" s="20"/>
      <c r="C59" s="40" t="s">
        <v>175</v>
      </c>
      <c r="D59" s="54"/>
      <c r="F59" s="54"/>
      <c r="G59" s="54"/>
      <c r="H59" s="54"/>
      <c r="I59" s="54"/>
      <c r="J59" s="41"/>
      <c r="K59" s="20"/>
      <c r="L59" s="20"/>
      <c r="N59" s="32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spans="1:35" ht="16.5" customHeight="1" x14ac:dyDescent="0.2">
      <c r="B60" s="30"/>
      <c r="C60" s="40" t="s">
        <v>80</v>
      </c>
      <c r="D60" s="54"/>
      <c r="F60" s="20"/>
      <c r="J60" s="41"/>
      <c r="K60" s="30"/>
      <c r="L60" s="30"/>
      <c r="O60" s="31"/>
      <c r="P60" s="31"/>
      <c r="Q60" s="31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spans="1:35" ht="15" x14ac:dyDescent="0.2">
      <c r="C61" s="40" t="s">
        <v>321</v>
      </c>
      <c r="D61" s="54"/>
      <c r="J61" s="41"/>
      <c r="K61" s="30"/>
      <c r="L61" s="30"/>
      <c r="O61" s="32"/>
      <c r="P61" s="32"/>
      <c r="Q61" s="32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spans="1:35" ht="15.75" thickBot="1" x14ac:dyDescent="0.25">
      <c r="C62" s="67" t="s">
        <v>323</v>
      </c>
      <c r="J62" s="41"/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spans="1:35" ht="15" x14ac:dyDescent="0.2">
      <c r="J63" s="41"/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spans="1:35" ht="15" x14ac:dyDescent="0.2">
      <c r="J64" s="41"/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spans="11:35" x14ac:dyDescent="0.2"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spans="11:35" x14ac:dyDescent="0.2"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spans="11:35" x14ac:dyDescent="0.2"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spans="11:35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spans="11:35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spans="11:35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spans="11:35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spans="11:35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spans="11:35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spans="11:35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spans="11:35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spans="11:35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spans="11:35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spans="11:35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spans="11:35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spans="11:35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spans="11:35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spans="11:35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spans="11:35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spans="11:35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spans="11:35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spans="11:35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spans="11:35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spans="11:35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spans="11:35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spans="11:35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spans="11:35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spans="11:35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spans="11:35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spans="11:35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spans="11:35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spans="11:35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spans="11:35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spans="11:35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spans="11:35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spans="11:35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spans="11:35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spans="11:35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spans="11:35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spans="11:35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spans="11:35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spans="11:35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</sheetData>
  <phoneticPr fontId="0" type="noConversion"/>
  <hyperlinks>
    <hyperlink ref="H12" r:id="rId1" display="50@16.75/25@21"/>
    <hyperlink ref="I12" r:id="rId2" display="50@16.75/25@21"/>
    <hyperlink ref="G12" r:id="rId3" display="50@16.75/25@21"/>
  </hyperlinks>
  <pageMargins left="0.75" right="0.75" top="0" bottom="0" header="0.5" footer="0.5"/>
  <pageSetup scale="35" fitToWidth="3" orientation="landscape" r:id="rId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06"/>
  <sheetViews>
    <sheetView topLeftCell="H1" zoomScale="66" workbookViewId="0">
      <selection activeCell="K1" sqref="K1:Q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9" width="30.5703125" style="30" customWidth="1"/>
    <col min="20" max="20" width="21.42578125" style="30" customWidth="1"/>
    <col min="21" max="22" width="30.28515625" style="5" customWidth="1"/>
    <col min="23" max="23" width="30.5703125" style="30" customWidth="1"/>
    <col min="24" max="24" width="21.42578125" style="30" customWidth="1"/>
    <col min="25" max="25" width="31.42578125" style="5" customWidth="1"/>
    <col min="26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H1" s="35"/>
      <c r="I1" s="35"/>
      <c r="J1" s="35"/>
      <c r="P1" s="35"/>
      <c r="Q1" s="35"/>
      <c r="R1" s="35"/>
      <c r="S1" s="35"/>
      <c r="T1" s="35"/>
      <c r="U1" s="3"/>
      <c r="V1" s="3"/>
      <c r="W1" s="35"/>
      <c r="X1" s="35"/>
      <c r="Y1" s="3"/>
      <c r="Z1" s="3"/>
      <c r="AA1" s="3"/>
    </row>
    <row r="2" spans="1:27" x14ac:dyDescent="0.2">
      <c r="A2" s="1" t="s">
        <v>1</v>
      </c>
      <c r="B2" s="2"/>
      <c r="H2" s="6"/>
      <c r="I2" s="6"/>
      <c r="J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>
        <v>37235</v>
      </c>
      <c r="C8" s="5"/>
      <c r="D8" s="5"/>
      <c r="E8" s="5"/>
      <c r="F8" s="5"/>
      <c r="G8" s="5"/>
      <c r="H8" s="6"/>
      <c r="I8" s="6"/>
      <c r="J8" s="6"/>
      <c r="K8" s="5"/>
      <c r="L8" s="5"/>
      <c r="M8" s="5"/>
      <c r="N8" s="5"/>
      <c r="O8" s="5"/>
      <c r="P8" s="6"/>
      <c r="Q8" s="6"/>
      <c r="R8" s="6"/>
      <c r="S8" s="6"/>
      <c r="T8" s="6"/>
      <c r="U8" s="6"/>
      <c r="V8" s="6"/>
      <c r="W8" s="6"/>
      <c r="X8" s="6"/>
    </row>
    <row r="9" spans="1:27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8"/>
      <c r="U9" s="93" t="s">
        <v>51</v>
      </c>
      <c r="V9" s="93" t="s">
        <v>51</v>
      </c>
      <c r="W9" s="93" t="s">
        <v>51</v>
      </c>
      <c r="X9" s="8"/>
      <c r="Y9" s="9"/>
      <c r="Z9" s="9"/>
      <c r="AA9" s="9"/>
    </row>
    <row r="10" spans="1:27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92" t="s">
        <v>44</v>
      </c>
      <c r="T10" s="8"/>
      <c r="U10" s="39" t="s">
        <v>19</v>
      </c>
      <c r="V10" s="39" t="s">
        <v>19</v>
      </c>
      <c r="W10" s="39" t="s">
        <v>19</v>
      </c>
      <c r="X10" s="46"/>
    </row>
    <row r="11" spans="1:27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165</v>
      </c>
      <c r="J11" s="12" t="s">
        <v>131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165</v>
      </c>
      <c r="Q11" s="12" t="s">
        <v>165</v>
      </c>
      <c r="R11" s="12" t="s">
        <v>165</v>
      </c>
      <c r="S11" s="12" t="s">
        <v>131</v>
      </c>
      <c r="T11" s="8"/>
      <c r="U11" s="12" t="s">
        <v>52</v>
      </c>
      <c r="V11" s="12" t="s">
        <v>52</v>
      </c>
      <c r="W11" s="33" t="s">
        <v>52</v>
      </c>
      <c r="X11" s="46"/>
    </row>
    <row r="12" spans="1:27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37">
        <v>16.75</v>
      </c>
      <c r="I12" s="37">
        <v>16.75</v>
      </c>
      <c r="J12" s="37">
        <v>15</v>
      </c>
      <c r="K12" s="37"/>
      <c r="L12" s="37"/>
      <c r="M12" s="37"/>
      <c r="N12" s="37"/>
      <c r="O12" s="37"/>
      <c r="P12" s="37">
        <v>16.75</v>
      </c>
      <c r="Q12" s="37">
        <v>16.75</v>
      </c>
      <c r="R12" s="37">
        <v>16.75</v>
      </c>
      <c r="S12" s="37">
        <v>15</v>
      </c>
      <c r="T12" s="57"/>
      <c r="U12" s="105"/>
      <c r="V12" s="105"/>
      <c r="W12" s="94"/>
      <c r="X12" s="47"/>
    </row>
    <row r="13" spans="1:27" ht="43.5" customHeight="1" thickBot="1" x14ac:dyDescent="0.25">
      <c r="A13" s="13"/>
      <c r="B13" s="13"/>
      <c r="C13" s="79" t="s">
        <v>243</v>
      </c>
      <c r="D13" s="79" t="s">
        <v>243</v>
      </c>
      <c r="E13" s="79" t="s">
        <v>243</v>
      </c>
      <c r="F13" s="79" t="s">
        <v>243</v>
      </c>
      <c r="G13" s="79" t="s">
        <v>243</v>
      </c>
      <c r="H13" s="79" t="s">
        <v>243</v>
      </c>
      <c r="I13" s="79" t="s">
        <v>243</v>
      </c>
      <c r="J13" s="79" t="s">
        <v>243</v>
      </c>
      <c r="K13" s="117" t="s">
        <v>38</v>
      </c>
      <c r="L13" s="117" t="s">
        <v>38</v>
      </c>
      <c r="M13" s="117" t="s">
        <v>38</v>
      </c>
      <c r="N13" s="117" t="s">
        <v>38</v>
      </c>
      <c r="O13" s="117" t="s">
        <v>38</v>
      </c>
      <c r="P13" s="116" t="s">
        <v>38</v>
      </c>
      <c r="Q13" s="116" t="s">
        <v>38</v>
      </c>
      <c r="R13" s="116" t="s">
        <v>38</v>
      </c>
      <c r="S13" s="116" t="s">
        <v>38</v>
      </c>
      <c r="T13" s="64"/>
      <c r="U13" s="79" t="s">
        <v>181</v>
      </c>
      <c r="V13" s="117" t="s">
        <v>53</v>
      </c>
      <c r="W13" s="118" t="s">
        <v>53</v>
      </c>
      <c r="Y13" s="14"/>
      <c r="Z13" s="14"/>
      <c r="AA13" s="14"/>
    </row>
    <row r="14" spans="1:27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20"/>
      <c r="U14" s="106"/>
      <c r="V14" s="106"/>
      <c r="W14" s="95"/>
      <c r="X14" s="38"/>
      <c r="Y14" s="15"/>
      <c r="Z14" s="15"/>
      <c r="AA14" s="15"/>
    </row>
    <row r="15" spans="1:27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57"/>
      <c r="U15" s="37" t="s">
        <v>100</v>
      </c>
      <c r="V15" s="37" t="s">
        <v>100</v>
      </c>
      <c r="W15" s="37" t="s">
        <v>100</v>
      </c>
      <c r="X15" s="37"/>
      <c r="Y15" s="16"/>
      <c r="Z15" s="16"/>
      <c r="AA15" s="16"/>
    </row>
    <row r="16" spans="1:27" s="30" customFormat="1" ht="26.25" customHeight="1" thickBot="1" x14ac:dyDescent="0.25">
      <c r="A16" s="66"/>
      <c r="B16" s="66"/>
      <c r="C16" s="120" t="s">
        <v>224</v>
      </c>
      <c r="D16" s="119" t="s">
        <v>225</v>
      </c>
      <c r="E16" s="119" t="s">
        <v>229</v>
      </c>
      <c r="F16" s="119" t="s">
        <v>226</v>
      </c>
      <c r="G16" s="119" t="s">
        <v>239</v>
      </c>
      <c r="H16" s="119" t="s">
        <v>228</v>
      </c>
      <c r="I16" s="119" t="s">
        <v>227</v>
      </c>
      <c r="J16" s="119" t="s">
        <v>210</v>
      </c>
      <c r="K16" s="120" t="s">
        <v>212</v>
      </c>
      <c r="L16" s="119" t="s">
        <v>236</v>
      </c>
      <c r="M16" s="119" t="s">
        <v>233</v>
      </c>
      <c r="N16" s="119" t="s">
        <v>232</v>
      </c>
      <c r="O16" s="119" t="s">
        <v>242</v>
      </c>
      <c r="P16" s="119" t="s">
        <v>231</v>
      </c>
      <c r="Q16" s="119" t="s">
        <v>230</v>
      </c>
      <c r="R16" s="119" t="s">
        <v>238</v>
      </c>
      <c r="S16" s="119" t="s">
        <v>210</v>
      </c>
      <c r="T16" s="33"/>
      <c r="U16" s="119" t="s">
        <v>215</v>
      </c>
      <c r="V16" s="119" t="s">
        <v>216</v>
      </c>
      <c r="W16" s="119" t="s">
        <v>217</v>
      </c>
      <c r="X16" s="12"/>
      <c r="Y16" s="69" t="s">
        <v>25</v>
      </c>
      <c r="Z16" s="70" t="s">
        <v>23</v>
      </c>
      <c r="AA16" s="71" t="s">
        <v>24</v>
      </c>
    </row>
    <row r="17" spans="1:28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46</v>
      </c>
      <c r="R17" s="36" t="s">
        <v>46</v>
      </c>
      <c r="S17" s="36" t="s">
        <v>46</v>
      </c>
      <c r="T17" s="65"/>
      <c r="U17" s="18" t="s">
        <v>46</v>
      </c>
      <c r="V17" s="18" t="s">
        <v>46</v>
      </c>
      <c r="W17" s="96" t="s">
        <v>46</v>
      </c>
      <c r="X17" s="40"/>
      <c r="Y17" s="86"/>
      <c r="Z17" s="19"/>
      <c r="AA17" s="19"/>
    </row>
    <row r="18" spans="1:28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25</v>
      </c>
      <c r="F18" s="34">
        <v>25</v>
      </c>
      <c r="G18" s="34">
        <v>25</v>
      </c>
      <c r="H18" s="34">
        <v>25</v>
      </c>
      <c r="I18" s="34">
        <v>25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23"/>
      <c r="U18" s="34">
        <v>-103</v>
      </c>
      <c r="V18" s="34">
        <v>0</v>
      </c>
      <c r="W18" s="34">
        <v>0</v>
      </c>
      <c r="X18" s="22"/>
      <c r="Y18" s="86">
        <f>SUM(C18:W18)</f>
        <v>100</v>
      </c>
      <c r="Z18" s="86">
        <f>SUM(C18:S18)</f>
        <v>203</v>
      </c>
      <c r="AA18" s="19">
        <f>SUM(U18:W18)</f>
        <v>-103</v>
      </c>
    </row>
    <row r="19" spans="1:28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25</v>
      </c>
      <c r="L19" s="21">
        <v>3</v>
      </c>
      <c r="M19" s="21">
        <v>25</v>
      </c>
      <c r="N19" s="21">
        <v>25</v>
      </c>
      <c r="O19" s="21">
        <v>25</v>
      </c>
      <c r="P19" s="21">
        <v>25</v>
      </c>
      <c r="Q19" s="21">
        <v>25</v>
      </c>
      <c r="R19" s="21">
        <v>0</v>
      </c>
      <c r="S19" s="21">
        <v>50</v>
      </c>
      <c r="T19" s="23"/>
      <c r="U19" s="21">
        <v>0</v>
      </c>
      <c r="V19" s="21">
        <v>-103</v>
      </c>
      <c r="W19" s="21">
        <v>0</v>
      </c>
      <c r="X19" s="22"/>
      <c r="Y19" s="46">
        <f t="shared" ref="Y19:Y42" si="0">SUM(C19:W19)</f>
        <v>100</v>
      </c>
      <c r="Z19" s="46">
        <f t="shared" ref="Z19:Z42" si="1">SUM(C19:S19)</f>
        <v>203</v>
      </c>
      <c r="AA19" s="12">
        <f t="shared" ref="AA19:AA42" si="2">SUM(U19:W19)</f>
        <v>-103</v>
      </c>
    </row>
    <row r="20" spans="1:28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25</v>
      </c>
      <c r="L20" s="21">
        <v>3</v>
      </c>
      <c r="M20" s="21">
        <v>25</v>
      </c>
      <c r="N20" s="21">
        <v>25</v>
      </c>
      <c r="O20" s="21">
        <v>25</v>
      </c>
      <c r="P20" s="21">
        <v>25</v>
      </c>
      <c r="Q20" s="21">
        <v>0</v>
      </c>
      <c r="R20" s="21">
        <v>25</v>
      </c>
      <c r="S20" s="21">
        <v>50</v>
      </c>
      <c r="T20" s="23"/>
      <c r="U20" s="21">
        <v>0</v>
      </c>
      <c r="V20" s="21">
        <v>-103</v>
      </c>
      <c r="W20" s="21">
        <v>0</v>
      </c>
      <c r="X20" s="22"/>
      <c r="Y20" s="46">
        <f t="shared" si="0"/>
        <v>100</v>
      </c>
      <c r="Z20" s="46">
        <f t="shared" si="1"/>
        <v>203</v>
      </c>
      <c r="AA20" s="12">
        <f t="shared" si="2"/>
        <v>-103</v>
      </c>
    </row>
    <row r="21" spans="1:28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25</v>
      </c>
      <c r="L21" s="21">
        <v>3</v>
      </c>
      <c r="M21" s="21">
        <v>25</v>
      </c>
      <c r="N21" s="21">
        <v>25</v>
      </c>
      <c r="O21" s="21">
        <v>25</v>
      </c>
      <c r="P21" s="21">
        <v>25</v>
      </c>
      <c r="Q21" s="21">
        <v>0</v>
      </c>
      <c r="R21" s="21">
        <v>25</v>
      </c>
      <c r="S21" s="21">
        <v>50</v>
      </c>
      <c r="T21" s="23"/>
      <c r="U21" s="21">
        <v>0</v>
      </c>
      <c r="V21" s="21">
        <v>-103</v>
      </c>
      <c r="W21" s="21">
        <v>0</v>
      </c>
      <c r="X21" s="22"/>
      <c r="Y21" s="46">
        <f t="shared" si="0"/>
        <v>100</v>
      </c>
      <c r="Z21" s="46">
        <f t="shared" si="1"/>
        <v>203</v>
      </c>
      <c r="AA21" s="12">
        <f t="shared" si="2"/>
        <v>-103</v>
      </c>
    </row>
    <row r="22" spans="1:28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25</v>
      </c>
      <c r="L22" s="21">
        <v>3</v>
      </c>
      <c r="M22" s="21">
        <v>25</v>
      </c>
      <c r="N22" s="21">
        <v>25</v>
      </c>
      <c r="O22" s="21">
        <v>25</v>
      </c>
      <c r="P22" s="21">
        <v>25</v>
      </c>
      <c r="Q22" s="21">
        <v>0</v>
      </c>
      <c r="R22" s="21">
        <v>25</v>
      </c>
      <c r="S22" s="21">
        <v>50</v>
      </c>
      <c r="T22" s="23"/>
      <c r="U22" s="21">
        <v>0</v>
      </c>
      <c r="V22" s="21">
        <v>-103</v>
      </c>
      <c r="W22" s="21">
        <v>0</v>
      </c>
      <c r="X22" s="22"/>
      <c r="Y22" s="46">
        <f t="shared" si="0"/>
        <v>100</v>
      </c>
      <c r="Z22" s="46">
        <f t="shared" si="1"/>
        <v>203</v>
      </c>
      <c r="AA22" s="12">
        <f t="shared" si="2"/>
        <v>-103</v>
      </c>
    </row>
    <row r="23" spans="1:28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25</v>
      </c>
      <c r="L23" s="21">
        <v>3</v>
      </c>
      <c r="M23" s="21">
        <v>25</v>
      </c>
      <c r="N23" s="21">
        <v>25</v>
      </c>
      <c r="O23" s="21">
        <v>25</v>
      </c>
      <c r="P23" s="21">
        <v>25</v>
      </c>
      <c r="Q23" s="21">
        <v>0</v>
      </c>
      <c r="R23" s="21">
        <v>25</v>
      </c>
      <c r="S23" s="21">
        <v>50</v>
      </c>
      <c r="T23" s="23"/>
      <c r="U23" s="21">
        <v>0</v>
      </c>
      <c r="V23" s="21">
        <v>-103</v>
      </c>
      <c r="W23" s="21">
        <v>0</v>
      </c>
      <c r="X23" s="22"/>
      <c r="Y23" s="46">
        <f t="shared" si="0"/>
        <v>100</v>
      </c>
      <c r="Z23" s="46">
        <f t="shared" si="1"/>
        <v>203</v>
      </c>
      <c r="AA23" s="12">
        <f t="shared" si="2"/>
        <v>-103</v>
      </c>
    </row>
    <row r="24" spans="1:28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25</v>
      </c>
      <c r="L24" s="21">
        <v>3</v>
      </c>
      <c r="M24" s="21">
        <v>25</v>
      </c>
      <c r="N24" s="21">
        <v>25</v>
      </c>
      <c r="O24" s="21">
        <v>25</v>
      </c>
      <c r="P24" s="21">
        <v>25</v>
      </c>
      <c r="Q24" s="21">
        <v>0</v>
      </c>
      <c r="R24" s="21">
        <v>25</v>
      </c>
      <c r="S24" s="21">
        <v>50</v>
      </c>
      <c r="T24" s="23"/>
      <c r="U24" s="21">
        <v>0</v>
      </c>
      <c r="V24" s="21">
        <v>-103</v>
      </c>
      <c r="W24" s="21">
        <v>0</v>
      </c>
      <c r="X24" s="22"/>
      <c r="Y24" s="46">
        <f t="shared" si="0"/>
        <v>100</v>
      </c>
      <c r="Z24" s="46">
        <f t="shared" si="1"/>
        <v>203</v>
      </c>
      <c r="AA24" s="12">
        <f t="shared" si="2"/>
        <v>-103</v>
      </c>
    </row>
    <row r="25" spans="1:28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23"/>
      <c r="U25" s="78">
        <v>0</v>
      </c>
      <c r="V25" s="78">
        <v>0</v>
      </c>
      <c r="W25" s="78">
        <v>-103</v>
      </c>
      <c r="X25" s="22"/>
      <c r="Y25" s="46">
        <f t="shared" si="0"/>
        <v>-103</v>
      </c>
      <c r="Z25" s="46">
        <f t="shared" si="1"/>
        <v>0</v>
      </c>
      <c r="AA25" s="12">
        <f t="shared" si="2"/>
        <v>-103</v>
      </c>
      <c r="AB25" s="30"/>
    </row>
    <row r="26" spans="1:28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23"/>
      <c r="U26" s="78">
        <v>0</v>
      </c>
      <c r="V26" s="78">
        <v>0</v>
      </c>
      <c r="W26" s="78">
        <v>-103</v>
      </c>
      <c r="X26" s="22"/>
      <c r="Y26" s="46">
        <f t="shared" si="0"/>
        <v>-103</v>
      </c>
      <c r="Z26" s="46">
        <f t="shared" si="1"/>
        <v>0</v>
      </c>
      <c r="AA26" s="12">
        <f t="shared" si="2"/>
        <v>-103</v>
      </c>
      <c r="AB26" s="30"/>
    </row>
    <row r="27" spans="1:28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23"/>
      <c r="U27" s="78">
        <v>0</v>
      </c>
      <c r="V27" s="78">
        <v>0</v>
      </c>
      <c r="W27" s="78">
        <v>-103</v>
      </c>
      <c r="X27" s="22"/>
      <c r="Y27" s="46">
        <f t="shared" si="0"/>
        <v>-103</v>
      </c>
      <c r="Z27" s="46">
        <f t="shared" si="1"/>
        <v>0</v>
      </c>
      <c r="AA27" s="12">
        <f t="shared" si="2"/>
        <v>-103</v>
      </c>
      <c r="AB27" s="30"/>
    </row>
    <row r="28" spans="1:28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23"/>
      <c r="U28" s="78">
        <v>0</v>
      </c>
      <c r="V28" s="78">
        <v>0</v>
      </c>
      <c r="W28" s="78">
        <v>-103</v>
      </c>
      <c r="X28" s="22"/>
      <c r="Y28" s="46">
        <f t="shared" si="0"/>
        <v>-103</v>
      </c>
      <c r="Z28" s="46">
        <f t="shared" si="1"/>
        <v>0</v>
      </c>
      <c r="AA28" s="12">
        <f t="shared" si="2"/>
        <v>-103</v>
      </c>
      <c r="AB28" s="30"/>
    </row>
    <row r="29" spans="1:28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23"/>
      <c r="U29" s="78">
        <v>0</v>
      </c>
      <c r="V29" s="78">
        <v>0</v>
      </c>
      <c r="W29" s="78">
        <v>-103</v>
      </c>
      <c r="X29" s="22"/>
      <c r="Y29" s="46">
        <f t="shared" si="0"/>
        <v>-103</v>
      </c>
      <c r="Z29" s="46">
        <f t="shared" si="1"/>
        <v>0</v>
      </c>
      <c r="AA29" s="12">
        <f t="shared" si="2"/>
        <v>-103</v>
      </c>
      <c r="AB29" s="30"/>
    </row>
    <row r="30" spans="1:28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23"/>
      <c r="U30" s="78">
        <v>0</v>
      </c>
      <c r="V30" s="78">
        <v>0</v>
      </c>
      <c r="W30" s="78">
        <v>-103</v>
      </c>
      <c r="X30" s="22"/>
      <c r="Y30" s="46">
        <f t="shared" si="0"/>
        <v>-103</v>
      </c>
      <c r="Z30" s="46">
        <f t="shared" si="1"/>
        <v>0</v>
      </c>
      <c r="AA30" s="12">
        <f t="shared" si="2"/>
        <v>-103</v>
      </c>
      <c r="AB30" s="30"/>
    </row>
    <row r="31" spans="1:28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23"/>
      <c r="U31" s="78">
        <v>0</v>
      </c>
      <c r="V31" s="78">
        <v>0</v>
      </c>
      <c r="W31" s="78">
        <v>-103</v>
      </c>
      <c r="X31" s="22"/>
      <c r="Y31" s="46">
        <f t="shared" si="0"/>
        <v>-103</v>
      </c>
      <c r="Z31" s="46">
        <f t="shared" si="1"/>
        <v>0</v>
      </c>
      <c r="AA31" s="12">
        <f t="shared" si="2"/>
        <v>-103</v>
      </c>
      <c r="AB31" s="30"/>
    </row>
    <row r="32" spans="1:28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  <c r="T32" s="23"/>
      <c r="U32" s="78">
        <v>0</v>
      </c>
      <c r="V32" s="78">
        <v>0</v>
      </c>
      <c r="W32" s="78">
        <v>-103</v>
      </c>
      <c r="X32" s="22"/>
      <c r="Y32" s="46">
        <f t="shared" si="0"/>
        <v>-103</v>
      </c>
      <c r="Z32" s="46">
        <f t="shared" si="1"/>
        <v>0</v>
      </c>
      <c r="AA32" s="12">
        <f t="shared" si="2"/>
        <v>-103</v>
      </c>
      <c r="AB32" s="30"/>
    </row>
    <row r="33" spans="1:29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  <c r="T33" s="23"/>
      <c r="U33" s="78">
        <v>0</v>
      </c>
      <c r="V33" s="78">
        <v>0</v>
      </c>
      <c r="W33" s="78">
        <v>-103</v>
      </c>
      <c r="X33" s="22"/>
      <c r="Y33" s="46">
        <f t="shared" si="0"/>
        <v>-103</v>
      </c>
      <c r="Z33" s="46">
        <f t="shared" si="1"/>
        <v>0</v>
      </c>
      <c r="AA33" s="12">
        <f t="shared" si="2"/>
        <v>-103</v>
      </c>
      <c r="AB33" s="30"/>
    </row>
    <row r="34" spans="1:29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23"/>
      <c r="U34" s="78">
        <v>0</v>
      </c>
      <c r="V34" s="78">
        <v>0</v>
      </c>
      <c r="W34" s="78">
        <v>-103</v>
      </c>
      <c r="X34" s="22"/>
      <c r="Y34" s="46">
        <f t="shared" si="0"/>
        <v>-103</v>
      </c>
      <c r="Z34" s="46">
        <f t="shared" si="1"/>
        <v>0</v>
      </c>
      <c r="AA34" s="12">
        <f t="shared" si="2"/>
        <v>-103</v>
      </c>
      <c r="AB34" s="30"/>
    </row>
    <row r="35" spans="1:29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8">
        <v>0</v>
      </c>
      <c r="T35" s="23"/>
      <c r="U35" s="78">
        <v>0</v>
      </c>
      <c r="V35" s="78">
        <v>0</v>
      </c>
      <c r="W35" s="78">
        <v>-103</v>
      </c>
      <c r="X35" s="22"/>
      <c r="Y35" s="46">
        <f t="shared" si="0"/>
        <v>-103</v>
      </c>
      <c r="Z35" s="46">
        <f t="shared" si="1"/>
        <v>0</v>
      </c>
      <c r="AA35" s="12">
        <f t="shared" si="2"/>
        <v>-103</v>
      </c>
      <c r="AB35" s="30"/>
    </row>
    <row r="36" spans="1:29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23"/>
      <c r="U36" s="78">
        <v>0</v>
      </c>
      <c r="V36" s="78">
        <v>0</v>
      </c>
      <c r="W36" s="78">
        <v>-103</v>
      </c>
      <c r="X36" s="22"/>
      <c r="Y36" s="46">
        <f t="shared" si="0"/>
        <v>-103</v>
      </c>
      <c r="Z36" s="46">
        <f t="shared" si="1"/>
        <v>0</v>
      </c>
      <c r="AA36" s="12">
        <f t="shared" si="2"/>
        <v>-103</v>
      </c>
      <c r="AB36" s="30"/>
    </row>
    <row r="37" spans="1:29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78">
        <v>0</v>
      </c>
      <c r="T37" s="23"/>
      <c r="U37" s="78">
        <v>0</v>
      </c>
      <c r="V37" s="78">
        <v>0</v>
      </c>
      <c r="W37" s="78">
        <v>-103</v>
      </c>
      <c r="X37" s="22"/>
      <c r="Y37" s="46">
        <f t="shared" si="0"/>
        <v>-103</v>
      </c>
      <c r="Z37" s="46">
        <f t="shared" si="1"/>
        <v>0</v>
      </c>
      <c r="AA37" s="12">
        <f t="shared" si="2"/>
        <v>-103</v>
      </c>
      <c r="AB37" s="30"/>
    </row>
    <row r="38" spans="1:29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  <c r="T38" s="23"/>
      <c r="U38" s="78">
        <v>0</v>
      </c>
      <c r="V38" s="78">
        <v>0</v>
      </c>
      <c r="W38" s="78">
        <v>-103</v>
      </c>
      <c r="X38" s="22"/>
      <c r="Y38" s="46">
        <f t="shared" si="0"/>
        <v>-103</v>
      </c>
      <c r="Z38" s="46">
        <f t="shared" si="1"/>
        <v>0</v>
      </c>
      <c r="AA38" s="12">
        <f t="shared" si="2"/>
        <v>-103</v>
      </c>
      <c r="AB38" s="30"/>
    </row>
    <row r="39" spans="1:29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23"/>
      <c r="U39" s="78">
        <v>0</v>
      </c>
      <c r="V39" s="78">
        <v>0</v>
      </c>
      <c r="W39" s="78">
        <v>-103</v>
      </c>
      <c r="X39" s="22"/>
      <c r="Y39" s="46">
        <f t="shared" si="0"/>
        <v>-103</v>
      </c>
      <c r="Z39" s="46">
        <f t="shared" si="1"/>
        <v>0</v>
      </c>
      <c r="AA39" s="12">
        <f t="shared" si="2"/>
        <v>-103</v>
      </c>
      <c r="AB39" s="30"/>
    </row>
    <row r="40" spans="1:29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  <c r="T40" s="23"/>
      <c r="U40" s="78">
        <v>0</v>
      </c>
      <c r="V40" s="78">
        <v>0</v>
      </c>
      <c r="W40" s="78">
        <v>-103</v>
      </c>
      <c r="X40" s="22"/>
      <c r="Y40" s="46">
        <f t="shared" si="0"/>
        <v>-103</v>
      </c>
      <c r="Z40" s="46">
        <f t="shared" si="1"/>
        <v>0</v>
      </c>
      <c r="AA40" s="12">
        <f t="shared" si="2"/>
        <v>-103</v>
      </c>
      <c r="AB40" s="30"/>
    </row>
    <row r="41" spans="1:29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25</v>
      </c>
      <c r="L41" s="21">
        <v>3</v>
      </c>
      <c r="M41" s="21">
        <v>25</v>
      </c>
      <c r="N41" s="21">
        <v>25</v>
      </c>
      <c r="O41" s="21">
        <v>25</v>
      </c>
      <c r="P41" s="21">
        <v>25</v>
      </c>
      <c r="Q41" s="21">
        <v>25</v>
      </c>
      <c r="R41" s="21">
        <v>0</v>
      </c>
      <c r="S41" s="21">
        <v>50</v>
      </c>
      <c r="T41" s="23"/>
      <c r="U41" s="21">
        <v>0</v>
      </c>
      <c r="V41" s="21">
        <v>-103</v>
      </c>
      <c r="W41" s="21">
        <v>0</v>
      </c>
      <c r="X41" s="22"/>
      <c r="Y41" s="46">
        <f t="shared" si="0"/>
        <v>100</v>
      </c>
      <c r="Z41" s="46">
        <f t="shared" si="1"/>
        <v>203</v>
      </c>
      <c r="AA41" s="12">
        <f t="shared" si="2"/>
        <v>-103</v>
      </c>
    </row>
    <row r="42" spans="1:29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25</v>
      </c>
      <c r="L42" s="24">
        <v>3</v>
      </c>
      <c r="M42" s="24">
        <v>25</v>
      </c>
      <c r="N42" s="24">
        <v>25</v>
      </c>
      <c r="O42" s="24">
        <v>25</v>
      </c>
      <c r="P42" s="24">
        <v>25</v>
      </c>
      <c r="Q42" s="24">
        <v>25</v>
      </c>
      <c r="R42" s="24">
        <v>0</v>
      </c>
      <c r="S42" s="24">
        <v>50</v>
      </c>
      <c r="T42" s="23"/>
      <c r="U42" s="24">
        <v>0</v>
      </c>
      <c r="V42" s="24">
        <f>SUM(V41)</f>
        <v>-103</v>
      </c>
      <c r="W42" s="24">
        <v>0</v>
      </c>
      <c r="X42" s="22"/>
      <c r="Y42" s="89">
        <f t="shared" si="0"/>
        <v>100</v>
      </c>
      <c r="Z42" s="89">
        <f t="shared" si="1"/>
        <v>203</v>
      </c>
      <c r="AA42" s="25">
        <f t="shared" si="2"/>
        <v>-103</v>
      </c>
    </row>
    <row r="43" spans="1:29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8"/>
      <c r="Z43" s="8"/>
      <c r="AA43" s="8"/>
    </row>
    <row r="44" spans="1:29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9" ht="26.25" thickBot="1" x14ac:dyDescent="0.25">
      <c r="B45" s="26" t="s">
        <v>18</v>
      </c>
      <c r="C45" s="68">
        <f t="shared" ref="C45:J45" si="3">SUM(C18:C41)</f>
        <v>25</v>
      </c>
      <c r="D45" s="18">
        <f t="shared" si="3"/>
        <v>3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68">
        <f t="shared" ref="K45:S45" si="4">SUM(K18:K41)</f>
        <v>175</v>
      </c>
      <c r="L45" s="18">
        <f t="shared" si="4"/>
        <v>21</v>
      </c>
      <c r="M45" s="18">
        <f t="shared" si="4"/>
        <v>175</v>
      </c>
      <c r="N45" s="18">
        <f t="shared" si="4"/>
        <v>175</v>
      </c>
      <c r="O45" s="18">
        <f t="shared" si="4"/>
        <v>175</v>
      </c>
      <c r="P45" s="18">
        <f t="shared" si="4"/>
        <v>175</v>
      </c>
      <c r="Q45" s="18">
        <f t="shared" si="4"/>
        <v>50</v>
      </c>
      <c r="R45" s="18">
        <f t="shared" si="4"/>
        <v>125</v>
      </c>
      <c r="S45" s="18">
        <f t="shared" si="4"/>
        <v>350</v>
      </c>
      <c r="T45" s="12"/>
      <c r="U45" s="18">
        <f>SUM(U18:U41)</f>
        <v>-103</v>
      </c>
      <c r="V45" s="18">
        <f>SUM(V18:V41)</f>
        <v>-721</v>
      </c>
      <c r="W45" s="18">
        <f>SUM(W18:W41)</f>
        <v>-1648</v>
      </c>
      <c r="X45" s="12"/>
      <c r="Y45" s="18">
        <f>SUM(Y18:Y41)</f>
        <v>-848</v>
      </c>
      <c r="Z45" s="18">
        <f>SUM(Z18:Z41)</f>
        <v>1624</v>
      </c>
      <c r="AA45" s="18">
        <f>SUM(AA18:AA41)</f>
        <v>-2472</v>
      </c>
      <c r="AB45" s="55" t="s">
        <v>26</v>
      </c>
      <c r="AC45" s="76"/>
    </row>
    <row r="46" spans="1:29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U46" s="8"/>
      <c r="V46" s="8"/>
      <c r="W46" s="8"/>
      <c r="Y46" s="12"/>
      <c r="Z46" s="12"/>
      <c r="AA46" s="12"/>
      <c r="AB46" s="58"/>
    </row>
    <row r="47" spans="1:29" ht="30.75" customHeight="1" thickBot="1" x14ac:dyDescent="0.25">
      <c r="A47" s="27"/>
      <c r="B47" s="28" t="s">
        <v>79</v>
      </c>
      <c r="C47" s="68">
        <f t="shared" ref="C47:J47" si="5">SUM(C19:C42)</f>
        <v>0</v>
      </c>
      <c r="D47" s="18">
        <f t="shared" si="5"/>
        <v>0</v>
      </c>
      <c r="E47" s="18">
        <f t="shared" si="5"/>
        <v>0</v>
      </c>
      <c r="F47" s="1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68">
        <f t="shared" ref="K47:S47" si="6">SUM(K19:K42)</f>
        <v>200</v>
      </c>
      <c r="L47" s="18">
        <f t="shared" si="6"/>
        <v>24</v>
      </c>
      <c r="M47" s="18">
        <f t="shared" si="6"/>
        <v>200</v>
      </c>
      <c r="N47" s="18">
        <f t="shared" si="6"/>
        <v>200</v>
      </c>
      <c r="O47" s="18">
        <f t="shared" si="6"/>
        <v>200</v>
      </c>
      <c r="P47" s="18">
        <f t="shared" si="6"/>
        <v>200</v>
      </c>
      <c r="Q47" s="18">
        <f t="shared" si="6"/>
        <v>75</v>
      </c>
      <c r="R47" s="18">
        <f t="shared" si="6"/>
        <v>125</v>
      </c>
      <c r="S47" s="18">
        <f t="shared" si="6"/>
        <v>400</v>
      </c>
      <c r="T47" s="44" t="s">
        <v>21</v>
      </c>
      <c r="U47" s="18">
        <f>SUM(U19:U42)</f>
        <v>0</v>
      </c>
      <c r="V47" s="18">
        <f>SUM(V19:V42)</f>
        <v>-824</v>
      </c>
      <c r="W47" s="18">
        <f>SUM(W19:W42)</f>
        <v>-1648</v>
      </c>
      <c r="X47" s="43" t="s">
        <v>22</v>
      </c>
      <c r="Y47" s="18">
        <f>SUM(Y19:Y44)</f>
        <v>-848</v>
      </c>
      <c r="Z47" s="18">
        <f>SUM(Z19:Z44)</f>
        <v>1624</v>
      </c>
      <c r="AA47" s="18">
        <f>SUM(AA19:AA44)</f>
        <v>-2472</v>
      </c>
      <c r="AB47" s="58">
        <f>ABS(X48)+ABS(T48)</f>
        <v>4096</v>
      </c>
    </row>
    <row r="48" spans="1:29" ht="13.5" thickBot="1" x14ac:dyDescent="0.25">
      <c r="A48" s="27"/>
      <c r="B48" s="27"/>
      <c r="C48" s="52"/>
      <c r="D48" s="19"/>
      <c r="E48" s="19"/>
      <c r="F48" s="19"/>
      <c r="G48" s="19"/>
      <c r="H48" s="19"/>
      <c r="I48" s="19"/>
      <c r="J48" s="19"/>
      <c r="K48" s="52"/>
      <c r="L48" s="19"/>
      <c r="M48" s="19"/>
      <c r="N48" s="19"/>
      <c r="O48" s="19"/>
      <c r="P48" s="19"/>
      <c r="Q48" s="19"/>
      <c r="R48" s="18"/>
      <c r="S48" s="19"/>
      <c r="T48" s="45">
        <f>SUM(C47:S47)</f>
        <v>1624</v>
      </c>
      <c r="U48" s="68"/>
      <c r="V48" s="68"/>
      <c r="W48" s="18"/>
      <c r="X48" s="49">
        <f>SUM(U47:W47)</f>
        <v>-2472</v>
      </c>
      <c r="Y48" s="29"/>
      <c r="Z48" s="29"/>
      <c r="AA48" s="29"/>
    </row>
    <row r="49" spans="1:45" x14ac:dyDescent="0.2">
      <c r="A49" s="2"/>
      <c r="B49" s="2"/>
      <c r="C49" s="36"/>
      <c r="D49" s="36"/>
      <c r="E49" s="101"/>
      <c r="F49" s="36"/>
      <c r="G49" s="36"/>
      <c r="H49" s="103"/>
      <c r="I49" s="87"/>
      <c r="J49" s="103"/>
      <c r="K49" s="87"/>
      <c r="L49" s="87"/>
      <c r="M49" s="36"/>
      <c r="N49" s="103"/>
      <c r="O49" s="36"/>
      <c r="P49" s="103"/>
      <c r="Q49" s="87"/>
      <c r="R49" s="36"/>
      <c r="S49" s="103"/>
      <c r="T49" s="54"/>
      <c r="U49" s="97"/>
      <c r="V49" s="97"/>
      <c r="W49" s="97"/>
      <c r="X49" s="54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</row>
    <row r="50" spans="1:45" s="9" customFormat="1" x14ac:dyDescent="0.2">
      <c r="A50" s="27"/>
      <c r="B50" s="27"/>
      <c r="C50" s="40" t="s">
        <v>56</v>
      </c>
      <c r="D50" s="40" t="s">
        <v>56</v>
      </c>
      <c r="E50" s="54" t="s">
        <v>56</v>
      </c>
      <c r="F50" s="40" t="s">
        <v>56</v>
      </c>
      <c r="G50" s="40" t="s">
        <v>56</v>
      </c>
      <c r="H50" s="65" t="s">
        <v>56</v>
      </c>
      <c r="I50" s="50" t="s">
        <v>56</v>
      </c>
      <c r="J50" s="65" t="s">
        <v>56</v>
      </c>
      <c r="K50" s="50" t="s">
        <v>56</v>
      </c>
      <c r="L50" s="50" t="s">
        <v>56</v>
      </c>
      <c r="M50" s="40" t="s">
        <v>56</v>
      </c>
      <c r="N50" s="65" t="s">
        <v>56</v>
      </c>
      <c r="O50" s="40" t="s">
        <v>56</v>
      </c>
      <c r="P50" s="65" t="s">
        <v>56</v>
      </c>
      <c r="Q50" s="50" t="s">
        <v>56</v>
      </c>
      <c r="R50" s="40" t="s">
        <v>56</v>
      </c>
      <c r="S50" s="65" t="s">
        <v>56</v>
      </c>
      <c r="T50" s="42"/>
      <c r="U50" s="33" t="s">
        <v>54</v>
      </c>
      <c r="V50" s="33" t="s">
        <v>54</v>
      </c>
      <c r="W50" s="33" t="s">
        <v>54</v>
      </c>
      <c r="X50" s="42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s="9" customFormat="1" x14ac:dyDescent="0.2">
      <c r="A51" s="27"/>
      <c r="B51" s="27"/>
      <c r="C51" s="40" t="s">
        <v>29</v>
      </c>
      <c r="D51" s="40" t="s">
        <v>43</v>
      </c>
      <c r="E51" s="54" t="s">
        <v>29</v>
      </c>
      <c r="F51" s="40" t="s">
        <v>29</v>
      </c>
      <c r="G51" s="40" t="s">
        <v>29</v>
      </c>
      <c r="H51" s="65" t="s">
        <v>29</v>
      </c>
      <c r="I51" s="50" t="s">
        <v>29</v>
      </c>
      <c r="J51" s="65" t="s">
        <v>29</v>
      </c>
      <c r="K51" s="50" t="s">
        <v>29</v>
      </c>
      <c r="L51" s="50" t="s">
        <v>43</v>
      </c>
      <c r="M51" s="40" t="s">
        <v>29</v>
      </c>
      <c r="N51" s="65" t="s">
        <v>29</v>
      </c>
      <c r="O51" s="40" t="s">
        <v>29</v>
      </c>
      <c r="P51" s="65" t="s">
        <v>29</v>
      </c>
      <c r="Q51" s="50" t="s">
        <v>29</v>
      </c>
      <c r="R51" s="40" t="s">
        <v>29</v>
      </c>
      <c r="S51" s="65" t="s">
        <v>29</v>
      </c>
      <c r="T51" s="42"/>
      <c r="U51" s="33" t="s">
        <v>29</v>
      </c>
      <c r="V51" s="33" t="s">
        <v>29</v>
      </c>
      <c r="W51" s="33" t="s">
        <v>29</v>
      </c>
      <c r="X51" s="42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s="9" customFormat="1" ht="13.5" thickBot="1" x14ac:dyDescent="0.25">
      <c r="A52" s="27"/>
      <c r="B52" s="27"/>
      <c r="C52" s="40" t="s">
        <v>43</v>
      </c>
      <c r="D52" s="40" t="s">
        <v>193</v>
      </c>
      <c r="E52" s="54" t="s">
        <v>43</v>
      </c>
      <c r="F52" s="40" t="s">
        <v>43</v>
      </c>
      <c r="G52" s="40" t="s">
        <v>43</v>
      </c>
      <c r="H52" s="129" t="s">
        <v>137</v>
      </c>
      <c r="I52" s="124" t="s">
        <v>137</v>
      </c>
      <c r="J52" s="129" t="s">
        <v>134</v>
      </c>
      <c r="K52" s="50" t="s">
        <v>43</v>
      </c>
      <c r="L52" s="50" t="s">
        <v>193</v>
      </c>
      <c r="M52" s="40" t="s">
        <v>43</v>
      </c>
      <c r="N52" s="65" t="s">
        <v>43</v>
      </c>
      <c r="O52" s="40" t="s">
        <v>43</v>
      </c>
      <c r="P52" s="129" t="s">
        <v>137</v>
      </c>
      <c r="Q52" s="124" t="s">
        <v>137</v>
      </c>
      <c r="R52" s="114" t="s">
        <v>137</v>
      </c>
      <c r="S52" s="129" t="s">
        <v>134</v>
      </c>
      <c r="T52" s="42"/>
      <c r="U52" s="53" t="s">
        <v>55</v>
      </c>
      <c r="V52" s="53" t="s">
        <v>55</v>
      </c>
      <c r="W52" s="53" t="s">
        <v>55</v>
      </c>
      <c r="X52" s="42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5" s="9" customFormat="1" ht="27" customHeight="1" x14ac:dyDescent="0.2">
      <c r="A53" s="27"/>
      <c r="B53" s="27"/>
      <c r="C53" s="114" t="s">
        <v>185</v>
      </c>
      <c r="D53" s="40" t="s">
        <v>134</v>
      </c>
      <c r="E53" s="29" t="s">
        <v>170</v>
      </c>
      <c r="F53" s="114" t="s">
        <v>65</v>
      </c>
      <c r="G53" s="114" t="s">
        <v>149</v>
      </c>
      <c r="H53" s="65" t="s">
        <v>66</v>
      </c>
      <c r="I53" s="50" t="s">
        <v>189</v>
      </c>
      <c r="J53" s="129" t="s">
        <v>86</v>
      </c>
      <c r="K53" s="124" t="s">
        <v>170</v>
      </c>
      <c r="L53" s="50" t="s">
        <v>134</v>
      </c>
      <c r="M53" s="40" t="s">
        <v>185</v>
      </c>
      <c r="N53" s="129" t="s">
        <v>65</v>
      </c>
      <c r="O53" s="114" t="s">
        <v>149</v>
      </c>
      <c r="P53" s="65" t="s">
        <v>66</v>
      </c>
      <c r="Q53" s="50" t="s">
        <v>189</v>
      </c>
      <c r="R53" s="40" t="s">
        <v>189</v>
      </c>
      <c r="S53" s="129" t="s">
        <v>86</v>
      </c>
      <c r="T53" s="48"/>
      <c r="U53" s="107"/>
      <c r="V53" s="107"/>
      <c r="W53" s="30"/>
      <c r="X53" s="48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5" s="9" customFormat="1" ht="37.5" customHeight="1" thickBot="1" x14ac:dyDescent="0.25">
      <c r="A54" s="27"/>
      <c r="B54" s="27"/>
      <c r="C54" s="40" t="s">
        <v>47</v>
      </c>
      <c r="D54" s="40" t="s">
        <v>137</v>
      </c>
      <c r="E54" s="29" t="s">
        <v>171</v>
      </c>
      <c r="F54" s="114" t="s">
        <v>137</v>
      </c>
      <c r="G54" s="114" t="s">
        <v>240</v>
      </c>
      <c r="H54" s="130" t="s">
        <v>138</v>
      </c>
      <c r="I54" s="124" t="s">
        <v>137</v>
      </c>
      <c r="J54" s="65" t="s">
        <v>66</v>
      </c>
      <c r="K54" s="124" t="s">
        <v>171</v>
      </c>
      <c r="L54" s="50" t="s">
        <v>137</v>
      </c>
      <c r="M54" s="40" t="s">
        <v>47</v>
      </c>
      <c r="N54" s="65" t="s">
        <v>66</v>
      </c>
      <c r="O54" s="114" t="s">
        <v>240</v>
      </c>
      <c r="P54" s="130" t="s">
        <v>138</v>
      </c>
      <c r="Q54" s="124" t="s">
        <v>137</v>
      </c>
      <c r="R54" s="114" t="s">
        <v>137</v>
      </c>
      <c r="S54" s="65" t="s">
        <v>66</v>
      </c>
      <c r="T54" s="42"/>
      <c r="U54" s="108"/>
      <c r="V54" s="108"/>
      <c r="W54" s="30"/>
      <c r="X54" s="42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5" s="9" customFormat="1" ht="33.75" customHeight="1" thickBot="1" x14ac:dyDescent="0.25">
      <c r="A55" s="27"/>
      <c r="B55" s="27"/>
      <c r="C55" s="40" t="s">
        <v>222</v>
      </c>
      <c r="D55" s="40" t="s">
        <v>66</v>
      </c>
      <c r="E55" s="102" t="s">
        <v>172</v>
      </c>
      <c r="F55" s="40" t="s">
        <v>66</v>
      </c>
      <c r="G55" s="40" t="s">
        <v>66</v>
      </c>
      <c r="H55" s="54"/>
      <c r="I55" s="88" t="s">
        <v>205</v>
      </c>
      <c r="J55" s="104" t="s">
        <v>187</v>
      </c>
      <c r="K55" s="88" t="s">
        <v>172</v>
      </c>
      <c r="L55" s="50" t="s">
        <v>66</v>
      </c>
      <c r="M55" s="40" t="s">
        <v>222</v>
      </c>
      <c r="N55" s="104" t="s">
        <v>67</v>
      </c>
      <c r="O55" s="40" t="s">
        <v>66</v>
      </c>
      <c r="P55" s="54"/>
      <c r="Q55" s="88" t="s">
        <v>211</v>
      </c>
      <c r="R55" s="40" t="s">
        <v>190</v>
      </c>
      <c r="S55" s="104" t="s">
        <v>187</v>
      </c>
      <c r="T55" s="42"/>
      <c r="U55" s="20"/>
      <c r="V55" s="20"/>
      <c r="W55" s="3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5" s="9" customFormat="1" ht="41.25" customHeight="1" thickBot="1" x14ac:dyDescent="0.25">
      <c r="A56" s="27"/>
      <c r="B56" s="27"/>
      <c r="C56" s="40" t="s">
        <v>65</v>
      </c>
      <c r="D56" s="67" t="s">
        <v>138</v>
      </c>
      <c r="E56" s="29"/>
      <c r="F56" s="115" t="s">
        <v>138</v>
      </c>
      <c r="G56" s="115" t="s">
        <v>241</v>
      </c>
      <c r="H56" s="54"/>
      <c r="I56" s="54"/>
      <c r="J56" s="29"/>
      <c r="K56" s="54"/>
      <c r="L56" s="88" t="s">
        <v>138</v>
      </c>
      <c r="M56" s="114" t="s">
        <v>65</v>
      </c>
      <c r="O56" s="115" t="s">
        <v>241</v>
      </c>
      <c r="P56" s="54"/>
      <c r="Q56" s="54"/>
      <c r="R56" s="114" t="s">
        <v>219</v>
      </c>
      <c r="S56" s="29"/>
      <c r="T56" s="42"/>
      <c r="U56" s="20"/>
      <c r="V56" s="20"/>
      <c r="W56" s="30"/>
      <c r="X56" s="42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</row>
    <row r="57" spans="1:45" s="9" customFormat="1" ht="25.5" customHeight="1" x14ac:dyDescent="0.2">
      <c r="A57" s="27"/>
      <c r="B57" s="27"/>
      <c r="C57" s="114" t="s">
        <v>137</v>
      </c>
      <c r="E57" s="54"/>
      <c r="H57" s="54"/>
      <c r="I57" s="54"/>
      <c r="J57" s="54" t="s">
        <v>168</v>
      </c>
      <c r="K57" s="54"/>
      <c r="M57" s="40" t="s">
        <v>234</v>
      </c>
      <c r="P57" s="54"/>
      <c r="Q57" s="54"/>
      <c r="R57" s="40" t="s">
        <v>237</v>
      </c>
      <c r="S57" s="54" t="s">
        <v>168</v>
      </c>
      <c r="T57" s="41"/>
      <c r="U57" s="20"/>
      <c r="V57" s="20"/>
      <c r="W57" s="30"/>
      <c r="X57" s="41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</row>
    <row r="58" spans="1:45" s="9" customFormat="1" ht="27" customHeight="1" thickBot="1" x14ac:dyDescent="0.25">
      <c r="C58" s="40" t="s">
        <v>66</v>
      </c>
      <c r="D58" s="54"/>
      <c r="E58" s="54"/>
      <c r="H58" s="29"/>
      <c r="J58" s="54"/>
      <c r="K58" s="54"/>
      <c r="L58" s="54"/>
      <c r="M58" s="40" t="s">
        <v>235</v>
      </c>
      <c r="P58" s="29"/>
      <c r="R58" s="115" t="s">
        <v>220</v>
      </c>
      <c r="S58" s="54"/>
      <c r="T58" s="41"/>
      <c r="U58" s="30"/>
      <c r="V58" s="30"/>
      <c r="W58" s="30"/>
      <c r="X58" s="41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  <row r="59" spans="1:45" ht="20.25" customHeight="1" thickBot="1" x14ac:dyDescent="0.25">
      <c r="B59" s="20"/>
      <c r="C59" s="67" t="s">
        <v>223</v>
      </c>
      <c r="D59" s="54"/>
      <c r="H59" s="54"/>
      <c r="K59" s="54"/>
      <c r="L59" s="54"/>
      <c r="M59" s="67" t="s">
        <v>138</v>
      </c>
      <c r="P59" s="54"/>
      <c r="T59" s="41"/>
      <c r="U59" s="20"/>
      <c r="V59" s="20"/>
      <c r="X59" s="32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</row>
    <row r="60" spans="1:45" ht="16.5" customHeight="1" x14ac:dyDescent="0.2">
      <c r="B60" s="30"/>
      <c r="D60" s="54"/>
      <c r="L60" s="54"/>
      <c r="T60" s="41"/>
      <c r="U60" s="30"/>
      <c r="V60" s="30"/>
      <c r="Y60" s="31"/>
      <c r="Z60" s="31"/>
      <c r="AA60" s="31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</row>
    <row r="61" spans="1:45" ht="15" x14ac:dyDescent="0.2">
      <c r="D61" s="54"/>
      <c r="L61" s="54"/>
      <c r="T61" s="41"/>
      <c r="U61" s="30"/>
      <c r="V61" s="30"/>
      <c r="Y61" s="32"/>
      <c r="Z61" s="32"/>
      <c r="AA61" s="32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</row>
    <row r="62" spans="1:45" ht="15" x14ac:dyDescent="0.2">
      <c r="D62" s="54"/>
      <c r="L62" s="54"/>
      <c r="T62" s="41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</row>
    <row r="63" spans="1:45" ht="15" x14ac:dyDescent="0.2">
      <c r="T63" s="41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</row>
    <row r="64" spans="1:45" ht="15" x14ac:dyDescent="0.2">
      <c r="T64" s="41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</row>
    <row r="65" spans="21:45" x14ac:dyDescent="0.2"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</row>
    <row r="66" spans="21:45" x14ac:dyDescent="0.2"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</row>
    <row r="67" spans="21:45" x14ac:dyDescent="0.2"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</row>
    <row r="68" spans="21:45" x14ac:dyDescent="0.2"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</row>
    <row r="69" spans="21:45" x14ac:dyDescent="0.2"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</row>
    <row r="70" spans="21:45" x14ac:dyDescent="0.2"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</row>
    <row r="71" spans="21:45" x14ac:dyDescent="0.2"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</row>
    <row r="72" spans="21:45" x14ac:dyDescent="0.2"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</row>
    <row r="73" spans="21:45" x14ac:dyDescent="0.2"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</row>
    <row r="74" spans="21:45" x14ac:dyDescent="0.2"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</row>
    <row r="75" spans="21:45" x14ac:dyDescent="0.2"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</row>
    <row r="76" spans="21:45" x14ac:dyDescent="0.2"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</row>
    <row r="77" spans="21:45" x14ac:dyDescent="0.2"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</row>
    <row r="78" spans="21:45" x14ac:dyDescent="0.2"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</row>
    <row r="79" spans="21:45" x14ac:dyDescent="0.2"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</row>
    <row r="80" spans="21:45" x14ac:dyDescent="0.2"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</row>
    <row r="81" spans="21:45" x14ac:dyDescent="0.2"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</row>
    <row r="82" spans="21:45" x14ac:dyDescent="0.2"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</row>
    <row r="83" spans="21:45" x14ac:dyDescent="0.2"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</row>
    <row r="84" spans="21:45" x14ac:dyDescent="0.2"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</row>
    <row r="85" spans="21:45" x14ac:dyDescent="0.2"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</row>
    <row r="86" spans="21:45" x14ac:dyDescent="0.2"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</row>
    <row r="87" spans="21:45" x14ac:dyDescent="0.2"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</row>
    <row r="88" spans="21:45" x14ac:dyDescent="0.2"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</row>
    <row r="89" spans="21:45" x14ac:dyDescent="0.2"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</row>
    <row r="90" spans="21:45" x14ac:dyDescent="0.2"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</row>
    <row r="91" spans="21:45" x14ac:dyDescent="0.2"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</row>
    <row r="92" spans="21:45" x14ac:dyDescent="0.2"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</row>
    <row r="93" spans="21:45" x14ac:dyDescent="0.2"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</row>
    <row r="94" spans="21:45" x14ac:dyDescent="0.2"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</row>
    <row r="95" spans="21:45" x14ac:dyDescent="0.2"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</row>
    <row r="96" spans="21:45" x14ac:dyDescent="0.2"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</row>
    <row r="97" spans="21:45" x14ac:dyDescent="0.2"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</row>
    <row r="98" spans="21:45" x14ac:dyDescent="0.2"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</row>
    <row r="99" spans="21:45" x14ac:dyDescent="0.2"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</row>
    <row r="100" spans="21:45" x14ac:dyDescent="0.2"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</row>
    <row r="101" spans="21:45" x14ac:dyDescent="0.2"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</row>
    <row r="102" spans="21:45" x14ac:dyDescent="0.2"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</row>
    <row r="103" spans="21:45" x14ac:dyDescent="0.2"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</row>
    <row r="104" spans="21:45" x14ac:dyDescent="0.2"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</row>
    <row r="105" spans="21:45" x14ac:dyDescent="0.2"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</row>
    <row r="106" spans="21:45" x14ac:dyDescent="0.2">
      <c r="U106" s="30"/>
      <c r="V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</row>
  </sheetData>
  <phoneticPr fontId="0" type="noConversion"/>
  <pageMargins left="0.75" right="0.75" top="0" bottom="0" header="0.5" footer="0.5"/>
  <pageSetup scale="42" fitToWidth="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6"/>
  <sheetViews>
    <sheetView topLeftCell="B7" zoomScale="66" workbookViewId="0">
      <selection activeCell="AA18" sqref="AA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0" width="30.5703125" style="30" customWidth="1"/>
    <col min="21" max="21" width="21.42578125" style="30" customWidth="1"/>
    <col min="22" max="23" width="30.28515625" style="5" customWidth="1"/>
    <col min="24" max="24" width="30.5703125" style="30" customWidth="1"/>
    <col min="25" max="25" width="21.42578125" style="30" customWidth="1"/>
    <col min="26" max="26" width="31.42578125" style="5" customWidth="1"/>
    <col min="27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G1" s="35"/>
      <c r="H1" s="35"/>
      <c r="I1" s="35"/>
      <c r="J1" s="35"/>
      <c r="K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">
      <c r="A2" s="1" t="s">
        <v>1</v>
      </c>
      <c r="B2" s="2"/>
      <c r="G2" s="6"/>
      <c r="H2" s="6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37234</v>
      </c>
      <c r="C8" s="5"/>
      <c r="D8" s="5"/>
      <c r="E8" s="5"/>
      <c r="F8" s="5"/>
      <c r="G8" s="6"/>
      <c r="H8" s="6"/>
      <c r="I8" s="6"/>
      <c r="J8" s="6"/>
      <c r="K8" s="6"/>
      <c r="L8" s="5"/>
      <c r="M8" s="5"/>
      <c r="N8" s="5"/>
      <c r="O8" s="5"/>
      <c r="P8" s="5"/>
      <c r="Q8" s="6"/>
      <c r="R8" s="6"/>
      <c r="S8" s="6"/>
      <c r="T8" s="6"/>
      <c r="U8" s="6"/>
      <c r="V8" s="6"/>
      <c r="W8" s="6"/>
      <c r="X8" s="6"/>
      <c r="Y8" s="6"/>
    </row>
    <row r="9" spans="1:28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92" t="s">
        <v>44</v>
      </c>
      <c r="T10" s="92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165</v>
      </c>
      <c r="H11" s="12" t="s">
        <v>165</v>
      </c>
      <c r="I11" s="12" t="s">
        <v>131</v>
      </c>
      <c r="J11" s="12" t="s">
        <v>131</v>
      </c>
      <c r="K11" s="12" t="s">
        <v>131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165</v>
      </c>
      <c r="R11" s="12" t="s">
        <v>165</v>
      </c>
      <c r="S11" s="12" t="s">
        <v>165</v>
      </c>
      <c r="T11" s="12" t="s">
        <v>131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">
      <c r="A12" s="11" t="s">
        <v>6</v>
      </c>
      <c r="B12" s="11" t="s">
        <v>6</v>
      </c>
      <c r="C12" s="37"/>
      <c r="D12" s="37"/>
      <c r="E12" s="37"/>
      <c r="F12" s="37"/>
      <c r="G12" s="37">
        <v>16.75</v>
      </c>
      <c r="H12" s="37">
        <v>16.75</v>
      </c>
      <c r="I12" s="37">
        <v>17.25</v>
      </c>
      <c r="J12" s="37">
        <v>17.25</v>
      </c>
      <c r="K12" s="37">
        <v>17.25</v>
      </c>
      <c r="L12" s="37"/>
      <c r="M12" s="37"/>
      <c r="N12" s="37"/>
      <c r="O12" s="37"/>
      <c r="P12" s="37"/>
      <c r="Q12" s="37">
        <v>16.75</v>
      </c>
      <c r="R12" s="37">
        <v>16.75</v>
      </c>
      <c r="S12" s="37">
        <v>16.75</v>
      </c>
      <c r="T12" s="37">
        <v>15</v>
      </c>
      <c r="U12" s="57"/>
      <c r="V12" s="105"/>
      <c r="W12" s="105"/>
      <c r="X12" s="94"/>
      <c r="Y12" s="47"/>
    </row>
    <row r="13" spans="1:28" ht="43.5" customHeight="1" thickBot="1" x14ac:dyDescent="0.25">
      <c r="A13" s="13"/>
      <c r="B13" s="13"/>
      <c r="C13" s="79" t="s">
        <v>206</v>
      </c>
      <c r="D13" s="79" t="s">
        <v>206</v>
      </c>
      <c r="E13" s="79" t="s">
        <v>206</v>
      </c>
      <c r="F13" s="79" t="s">
        <v>206</v>
      </c>
      <c r="G13" s="79" t="s">
        <v>206</v>
      </c>
      <c r="H13" s="79" t="s">
        <v>206</v>
      </c>
      <c r="I13" s="79" t="s">
        <v>206</v>
      </c>
      <c r="J13" s="79" t="s">
        <v>206</v>
      </c>
      <c r="K13" s="79" t="s">
        <v>206</v>
      </c>
      <c r="L13" s="117" t="s">
        <v>38</v>
      </c>
      <c r="M13" s="117" t="s">
        <v>38</v>
      </c>
      <c r="N13" s="117" t="s">
        <v>38</v>
      </c>
      <c r="O13" s="117" t="s">
        <v>38</v>
      </c>
      <c r="P13" s="117" t="s">
        <v>38</v>
      </c>
      <c r="Q13" s="116" t="s">
        <v>38</v>
      </c>
      <c r="R13" s="116" t="s">
        <v>38</v>
      </c>
      <c r="S13" s="116" t="s">
        <v>38</v>
      </c>
      <c r="T13" s="116" t="s">
        <v>38</v>
      </c>
      <c r="U13" s="64"/>
      <c r="V13" s="79" t="s">
        <v>181</v>
      </c>
      <c r="W13" s="117" t="s">
        <v>53</v>
      </c>
      <c r="X13" s="118" t="s">
        <v>53</v>
      </c>
      <c r="Z13" s="14"/>
      <c r="AA13" s="14"/>
      <c r="AB13" s="14"/>
    </row>
    <row r="14" spans="1:28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25">
      <c r="A16" s="66"/>
      <c r="B16" s="66"/>
      <c r="C16" s="120" t="s">
        <v>198</v>
      </c>
      <c r="D16" s="119" t="s">
        <v>192</v>
      </c>
      <c r="E16" s="119" t="s">
        <v>186</v>
      </c>
      <c r="F16" s="119" t="s">
        <v>195</v>
      </c>
      <c r="G16" s="119" t="s">
        <v>199</v>
      </c>
      <c r="H16" s="119" t="s">
        <v>201</v>
      </c>
      <c r="I16" s="119" t="s">
        <v>188</v>
      </c>
      <c r="J16" s="119" t="s">
        <v>194</v>
      </c>
      <c r="K16" s="119" t="s">
        <v>191</v>
      </c>
      <c r="L16" s="120" t="s">
        <v>224</v>
      </c>
      <c r="M16" s="119" t="s">
        <v>225</v>
      </c>
      <c r="N16" s="119" t="s">
        <v>229</v>
      </c>
      <c r="O16" s="119" t="s">
        <v>226</v>
      </c>
      <c r="P16" s="119" t="s">
        <v>239</v>
      </c>
      <c r="Q16" s="119" t="s">
        <v>228</v>
      </c>
      <c r="R16" s="119" t="s">
        <v>227</v>
      </c>
      <c r="S16" s="119" t="s">
        <v>221</v>
      </c>
      <c r="T16" s="119" t="s">
        <v>210</v>
      </c>
      <c r="U16" s="33"/>
      <c r="V16" s="119" t="s">
        <v>209</v>
      </c>
      <c r="W16" s="119" t="s">
        <v>213</v>
      </c>
      <c r="X16" s="119" t="s">
        <v>214</v>
      </c>
      <c r="Y16" s="12"/>
      <c r="Z16" s="69" t="s">
        <v>25</v>
      </c>
      <c r="AA16" s="70" t="s">
        <v>23</v>
      </c>
      <c r="AB16" s="71" t="s">
        <v>24</v>
      </c>
    </row>
    <row r="17" spans="1:29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46</v>
      </c>
      <c r="R17" s="36" t="s">
        <v>46</v>
      </c>
      <c r="S17" s="36" t="s">
        <v>46</v>
      </c>
      <c r="T17" s="36" t="s">
        <v>46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9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50</v>
      </c>
      <c r="F18" s="34">
        <v>25</v>
      </c>
      <c r="G18" s="34">
        <v>25</v>
      </c>
      <c r="H18" s="34">
        <v>25</v>
      </c>
      <c r="I18" s="34">
        <v>25</v>
      </c>
      <c r="J18" s="34">
        <v>25</v>
      </c>
      <c r="K18" s="34">
        <v>25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86">
        <f>SUM(D18:X18)</f>
        <v>100</v>
      </c>
      <c r="AA18" s="86">
        <f>SUM(D18:T18)</f>
        <v>203</v>
      </c>
      <c r="AB18" s="19">
        <f>SUM(V18:X18)</f>
        <v>-103</v>
      </c>
    </row>
    <row r="19" spans="1:29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25</v>
      </c>
      <c r="M19" s="21">
        <v>3</v>
      </c>
      <c r="N19" s="21">
        <v>25</v>
      </c>
      <c r="O19" s="21">
        <v>25</v>
      </c>
      <c r="P19" s="21">
        <v>25</v>
      </c>
      <c r="Q19" s="21">
        <v>25</v>
      </c>
      <c r="R19" s="21">
        <v>25</v>
      </c>
      <c r="S19" s="21">
        <v>0</v>
      </c>
      <c r="T19" s="21">
        <v>50</v>
      </c>
      <c r="U19" s="23"/>
      <c r="V19" s="21">
        <v>0</v>
      </c>
      <c r="W19" s="21">
        <v>-103</v>
      </c>
      <c r="X19" s="21">
        <v>0</v>
      </c>
      <c r="Y19" s="22"/>
      <c r="Z19" s="46">
        <f t="shared" ref="Z19:Z42" si="0">SUM(D19:X19)</f>
        <v>100</v>
      </c>
      <c r="AA19" s="46">
        <f t="shared" ref="AA19:AA42" si="1">SUM(D19:T19)</f>
        <v>203</v>
      </c>
      <c r="AB19" s="12">
        <f t="shared" ref="AB19:AB42" si="2">SUM(V19:X19)</f>
        <v>-103</v>
      </c>
    </row>
    <row r="20" spans="1:29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25</v>
      </c>
      <c r="M20" s="21">
        <v>3</v>
      </c>
      <c r="N20" s="21">
        <v>25</v>
      </c>
      <c r="O20" s="21">
        <v>25</v>
      </c>
      <c r="P20" s="21">
        <v>25</v>
      </c>
      <c r="Q20" s="21">
        <v>25</v>
      </c>
      <c r="R20" s="21">
        <v>0</v>
      </c>
      <c r="S20" s="21">
        <v>25</v>
      </c>
      <c r="T20" s="21">
        <v>50</v>
      </c>
      <c r="U20" s="23"/>
      <c r="V20" s="21">
        <v>0</v>
      </c>
      <c r="W20" s="21">
        <v>-103</v>
      </c>
      <c r="X20" s="21">
        <v>0</v>
      </c>
      <c r="Y20" s="22"/>
      <c r="Z20" s="46">
        <f t="shared" si="0"/>
        <v>100</v>
      </c>
      <c r="AA20" s="46">
        <f t="shared" si="1"/>
        <v>203</v>
      </c>
      <c r="AB20" s="12">
        <f t="shared" si="2"/>
        <v>-103</v>
      </c>
    </row>
    <row r="21" spans="1:29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25</v>
      </c>
      <c r="M21" s="21">
        <v>3</v>
      </c>
      <c r="N21" s="21">
        <v>25</v>
      </c>
      <c r="O21" s="21">
        <v>25</v>
      </c>
      <c r="P21" s="21">
        <v>25</v>
      </c>
      <c r="Q21" s="21">
        <v>25</v>
      </c>
      <c r="R21" s="21">
        <v>0</v>
      </c>
      <c r="S21" s="21">
        <v>25</v>
      </c>
      <c r="T21" s="21">
        <v>50</v>
      </c>
      <c r="U21" s="23"/>
      <c r="V21" s="21">
        <v>0</v>
      </c>
      <c r="W21" s="21">
        <v>-103</v>
      </c>
      <c r="X21" s="21">
        <v>0</v>
      </c>
      <c r="Y21" s="22"/>
      <c r="Z21" s="46">
        <f t="shared" si="0"/>
        <v>100</v>
      </c>
      <c r="AA21" s="46">
        <f t="shared" si="1"/>
        <v>203</v>
      </c>
      <c r="AB21" s="12">
        <f t="shared" si="2"/>
        <v>-103</v>
      </c>
    </row>
    <row r="22" spans="1:29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25</v>
      </c>
      <c r="M22" s="21">
        <v>3</v>
      </c>
      <c r="N22" s="21">
        <v>25</v>
      </c>
      <c r="O22" s="21">
        <v>25</v>
      </c>
      <c r="P22" s="21">
        <v>25</v>
      </c>
      <c r="Q22" s="21">
        <v>25</v>
      </c>
      <c r="R22" s="21">
        <v>0</v>
      </c>
      <c r="S22" s="21">
        <v>25</v>
      </c>
      <c r="T22" s="21">
        <v>50</v>
      </c>
      <c r="U22" s="23"/>
      <c r="V22" s="21">
        <v>0</v>
      </c>
      <c r="W22" s="21">
        <v>-103</v>
      </c>
      <c r="X22" s="21">
        <v>0</v>
      </c>
      <c r="Y22" s="22"/>
      <c r="Z22" s="46">
        <f t="shared" si="0"/>
        <v>100</v>
      </c>
      <c r="AA22" s="46">
        <f t="shared" si="1"/>
        <v>203</v>
      </c>
      <c r="AB22" s="12">
        <f t="shared" si="2"/>
        <v>-103</v>
      </c>
    </row>
    <row r="23" spans="1:29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25</v>
      </c>
      <c r="M23" s="21">
        <v>3</v>
      </c>
      <c r="N23" s="21">
        <v>25</v>
      </c>
      <c r="O23" s="21">
        <v>25</v>
      </c>
      <c r="P23" s="21">
        <v>25</v>
      </c>
      <c r="Q23" s="21">
        <v>25</v>
      </c>
      <c r="R23" s="21">
        <v>0</v>
      </c>
      <c r="S23" s="21">
        <v>25</v>
      </c>
      <c r="T23" s="21">
        <v>50</v>
      </c>
      <c r="U23" s="23"/>
      <c r="V23" s="21">
        <v>0</v>
      </c>
      <c r="W23" s="21">
        <v>-103</v>
      </c>
      <c r="X23" s="21">
        <v>0</v>
      </c>
      <c r="Y23" s="22"/>
      <c r="Z23" s="46">
        <f t="shared" si="0"/>
        <v>100</v>
      </c>
      <c r="AA23" s="46">
        <f t="shared" si="1"/>
        <v>203</v>
      </c>
      <c r="AB23" s="12">
        <f t="shared" si="2"/>
        <v>-103</v>
      </c>
    </row>
    <row r="24" spans="1:29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25</v>
      </c>
      <c r="M24" s="21">
        <v>3</v>
      </c>
      <c r="N24" s="21">
        <v>25</v>
      </c>
      <c r="O24" s="21">
        <v>25</v>
      </c>
      <c r="P24" s="21">
        <v>25</v>
      </c>
      <c r="Q24" s="21">
        <v>25</v>
      </c>
      <c r="R24" s="21">
        <v>25</v>
      </c>
      <c r="S24" s="21">
        <v>0</v>
      </c>
      <c r="T24" s="21">
        <v>50</v>
      </c>
      <c r="U24" s="23"/>
      <c r="V24" s="21">
        <v>0</v>
      </c>
      <c r="W24" s="21">
        <v>-103</v>
      </c>
      <c r="X24" s="21">
        <v>0</v>
      </c>
      <c r="Y24" s="22"/>
      <c r="Z24" s="46">
        <f t="shared" si="0"/>
        <v>100</v>
      </c>
      <c r="AA24" s="46">
        <f t="shared" si="1"/>
        <v>203</v>
      </c>
      <c r="AB24" s="12">
        <f t="shared" si="2"/>
        <v>-103</v>
      </c>
    </row>
    <row r="25" spans="1:29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25</v>
      </c>
      <c r="M25" s="78">
        <v>3</v>
      </c>
      <c r="N25" s="78">
        <v>25</v>
      </c>
      <c r="O25" s="78">
        <v>25</v>
      </c>
      <c r="P25" s="78">
        <v>25</v>
      </c>
      <c r="Q25" s="78">
        <v>25</v>
      </c>
      <c r="R25" s="78">
        <v>10</v>
      </c>
      <c r="S25" s="78">
        <v>15</v>
      </c>
      <c r="T25" s="78">
        <v>0</v>
      </c>
      <c r="U25" s="23"/>
      <c r="V25" s="78">
        <v>0</v>
      </c>
      <c r="W25" s="78">
        <v>0</v>
      </c>
      <c r="X25" s="78">
        <v>-103</v>
      </c>
      <c r="Y25" s="22"/>
      <c r="Z25" s="46">
        <f t="shared" si="0"/>
        <v>50</v>
      </c>
      <c r="AA25" s="46">
        <f t="shared" si="1"/>
        <v>153</v>
      </c>
      <c r="AB25" s="12">
        <f t="shared" si="2"/>
        <v>-103</v>
      </c>
      <c r="AC25" s="30"/>
    </row>
    <row r="26" spans="1:29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25</v>
      </c>
      <c r="M26" s="78">
        <v>3</v>
      </c>
      <c r="N26" s="78">
        <v>25</v>
      </c>
      <c r="O26" s="78">
        <v>25</v>
      </c>
      <c r="P26" s="78">
        <v>25</v>
      </c>
      <c r="Q26" s="78">
        <v>25</v>
      </c>
      <c r="R26" s="78">
        <v>10</v>
      </c>
      <c r="S26" s="78">
        <v>15</v>
      </c>
      <c r="T26" s="78">
        <v>0</v>
      </c>
      <c r="U26" s="23"/>
      <c r="V26" s="78">
        <v>0</v>
      </c>
      <c r="W26" s="78">
        <v>0</v>
      </c>
      <c r="X26" s="78">
        <v>-103</v>
      </c>
      <c r="Y26" s="22"/>
      <c r="Z26" s="46">
        <f t="shared" si="0"/>
        <v>50</v>
      </c>
      <c r="AA26" s="46">
        <f t="shared" si="1"/>
        <v>153</v>
      </c>
      <c r="AB26" s="12">
        <f t="shared" si="2"/>
        <v>-103</v>
      </c>
      <c r="AC26" s="30"/>
    </row>
    <row r="27" spans="1:29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25</v>
      </c>
      <c r="M27" s="78">
        <v>3</v>
      </c>
      <c r="N27" s="78">
        <v>25</v>
      </c>
      <c r="O27" s="78">
        <v>25</v>
      </c>
      <c r="P27" s="78">
        <v>25</v>
      </c>
      <c r="Q27" s="78">
        <v>25</v>
      </c>
      <c r="R27" s="78">
        <v>10</v>
      </c>
      <c r="S27" s="78">
        <v>15</v>
      </c>
      <c r="T27" s="78">
        <v>0</v>
      </c>
      <c r="U27" s="23"/>
      <c r="V27" s="78">
        <v>0</v>
      </c>
      <c r="W27" s="78">
        <v>0</v>
      </c>
      <c r="X27" s="78">
        <v>-103</v>
      </c>
      <c r="Y27" s="22"/>
      <c r="Z27" s="46">
        <f t="shared" si="0"/>
        <v>50</v>
      </c>
      <c r="AA27" s="46">
        <f t="shared" si="1"/>
        <v>153</v>
      </c>
      <c r="AB27" s="12">
        <f t="shared" si="2"/>
        <v>-103</v>
      </c>
      <c r="AC27" s="30"/>
    </row>
    <row r="28" spans="1:29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25</v>
      </c>
      <c r="M28" s="78">
        <v>3</v>
      </c>
      <c r="N28" s="78">
        <v>25</v>
      </c>
      <c r="O28" s="78">
        <v>25</v>
      </c>
      <c r="P28" s="78">
        <v>25</v>
      </c>
      <c r="Q28" s="78">
        <v>25</v>
      </c>
      <c r="R28" s="78">
        <v>20</v>
      </c>
      <c r="S28" s="78">
        <v>5</v>
      </c>
      <c r="T28" s="78">
        <v>0</v>
      </c>
      <c r="U28" s="23"/>
      <c r="V28" s="78">
        <v>0</v>
      </c>
      <c r="W28" s="78">
        <v>0</v>
      </c>
      <c r="X28" s="78">
        <v>-103</v>
      </c>
      <c r="Y28" s="22"/>
      <c r="Z28" s="46">
        <f t="shared" si="0"/>
        <v>50</v>
      </c>
      <c r="AA28" s="46">
        <f t="shared" si="1"/>
        <v>153</v>
      </c>
      <c r="AB28" s="12">
        <f t="shared" si="2"/>
        <v>-103</v>
      </c>
      <c r="AC28" s="30"/>
    </row>
    <row r="29" spans="1:29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25</v>
      </c>
      <c r="M29" s="78">
        <v>3</v>
      </c>
      <c r="N29" s="78">
        <v>25</v>
      </c>
      <c r="O29" s="78">
        <v>25</v>
      </c>
      <c r="P29" s="78">
        <v>25</v>
      </c>
      <c r="Q29" s="78">
        <v>25</v>
      </c>
      <c r="R29" s="78">
        <v>20</v>
      </c>
      <c r="S29" s="78">
        <v>5</v>
      </c>
      <c r="T29" s="78">
        <v>0</v>
      </c>
      <c r="U29" s="23"/>
      <c r="V29" s="78">
        <v>0</v>
      </c>
      <c r="W29" s="78">
        <v>0</v>
      </c>
      <c r="X29" s="78">
        <v>-103</v>
      </c>
      <c r="Y29" s="22"/>
      <c r="Z29" s="46">
        <f t="shared" si="0"/>
        <v>50</v>
      </c>
      <c r="AA29" s="46">
        <f t="shared" si="1"/>
        <v>153</v>
      </c>
      <c r="AB29" s="12">
        <f t="shared" si="2"/>
        <v>-103</v>
      </c>
      <c r="AC29" s="30"/>
    </row>
    <row r="30" spans="1:29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25</v>
      </c>
      <c r="M30" s="78">
        <v>3</v>
      </c>
      <c r="N30" s="78">
        <v>25</v>
      </c>
      <c r="O30" s="78">
        <v>25</v>
      </c>
      <c r="P30" s="78">
        <v>25</v>
      </c>
      <c r="Q30" s="78">
        <v>25</v>
      </c>
      <c r="R30" s="78">
        <v>25</v>
      </c>
      <c r="S30" s="78">
        <v>0</v>
      </c>
      <c r="T30" s="78">
        <v>0</v>
      </c>
      <c r="U30" s="23"/>
      <c r="V30" s="78">
        <v>0</v>
      </c>
      <c r="W30" s="78">
        <v>0</v>
      </c>
      <c r="X30" s="78">
        <v>-103</v>
      </c>
      <c r="Y30" s="22"/>
      <c r="Z30" s="46">
        <f t="shared" si="0"/>
        <v>50</v>
      </c>
      <c r="AA30" s="46">
        <f t="shared" si="1"/>
        <v>153</v>
      </c>
      <c r="AB30" s="12">
        <f t="shared" si="2"/>
        <v>-103</v>
      </c>
      <c r="AC30" s="30"/>
    </row>
    <row r="31" spans="1:29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25</v>
      </c>
      <c r="M31" s="78">
        <v>3</v>
      </c>
      <c r="N31" s="78">
        <v>25</v>
      </c>
      <c r="O31" s="78">
        <v>25</v>
      </c>
      <c r="P31" s="78">
        <v>25</v>
      </c>
      <c r="Q31" s="78">
        <v>25</v>
      </c>
      <c r="R31" s="78">
        <v>25</v>
      </c>
      <c r="S31" s="78">
        <v>0</v>
      </c>
      <c r="T31" s="78">
        <v>0</v>
      </c>
      <c r="U31" s="23"/>
      <c r="V31" s="78">
        <v>0</v>
      </c>
      <c r="W31" s="78">
        <v>0</v>
      </c>
      <c r="X31" s="78">
        <v>-103</v>
      </c>
      <c r="Y31" s="22"/>
      <c r="Z31" s="46">
        <f t="shared" si="0"/>
        <v>50</v>
      </c>
      <c r="AA31" s="46">
        <f t="shared" si="1"/>
        <v>153</v>
      </c>
      <c r="AB31" s="12">
        <f t="shared" si="2"/>
        <v>-103</v>
      </c>
      <c r="AC31" s="30"/>
    </row>
    <row r="32" spans="1:29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25</v>
      </c>
      <c r="M32" s="78">
        <v>3</v>
      </c>
      <c r="N32" s="78">
        <v>25</v>
      </c>
      <c r="O32" s="78">
        <v>25</v>
      </c>
      <c r="P32" s="78">
        <v>25</v>
      </c>
      <c r="Q32" s="78">
        <v>25</v>
      </c>
      <c r="R32" s="78">
        <v>25</v>
      </c>
      <c r="S32" s="78">
        <v>0</v>
      </c>
      <c r="T32" s="78">
        <v>0</v>
      </c>
      <c r="U32" s="23"/>
      <c r="V32" s="78">
        <v>0</v>
      </c>
      <c r="W32" s="78">
        <v>0</v>
      </c>
      <c r="X32" s="78">
        <v>-103</v>
      </c>
      <c r="Y32" s="22"/>
      <c r="Z32" s="46">
        <f t="shared" si="0"/>
        <v>50</v>
      </c>
      <c r="AA32" s="46">
        <f t="shared" si="1"/>
        <v>153</v>
      </c>
      <c r="AB32" s="12">
        <f t="shared" si="2"/>
        <v>-103</v>
      </c>
      <c r="AC32" s="30"/>
    </row>
    <row r="33" spans="1:30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25</v>
      </c>
      <c r="M33" s="78">
        <v>3</v>
      </c>
      <c r="N33" s="78">
        <v>25</v>
      </c>
      <c r="O33" s="78">
        <v>25</v>
      </c>
      <c r="P33" s="78">
        <v>25</v>
      </c>
      <c r="Q33" s="78">
        <v>25</v>
      </c>
      <c r="R33" s="78">
        <v>25</v>
      </c>
      <c r="S33" s="78">
        <v>0</v>
      </c>
      <c r="T33" s="78">
        <v>0</v>
      </c>
      <c r="U33" s="23"/>
      <c r="V33" s="78">
        <v>0</v>
      </c>
      <c r="W33" s="78">
        <v>0</v>
      </c>
      <c r="X33" s="78">
        <v>-103</v>
      </c>
      <c r="Y33" s="22"/>
      <c r="Z33" s="46">
        <f t="shared" si="0"/>
        <v>50</v>
      </c>
      <c r="AA33" s="46">
        <f t="shared" si="1"/>
        <v>153</v>
      </c>
      <c r="AB33" s="12">
        <f t="shared" si="2"/>
        <v>-103</v>
      </c>
      <c r="AC33" s="30"/>
    </row>
    <row r="34" spans="1:30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25</v>
      </c>
      <c r="M34" s="78">
        <v>3</v>
      </c>
      <c r="N34" s="78">
        <v>25</v>
      </c>
      <c r="O34" s="78">
        <v>25</v>
      </c>
      <c r="P34" s="78">
        <v>25</v>
      </c>
      <c r="Q34" s="78">
        <v>25</v>
      </c>
      <c r="R34" s="78">
        <v>25</v>
      </c>
      <c r="S34" s="78">
        <v>0</v>
      </c>
      <c r="T34" s="78">
        <v>0</v>
      </c>
      <c r="U34" s="23"/>
      <c r="V34" s="78">
        <v>0</v>
      </c>
      <c r="W34" s="78">
        <v>0</v>
      </c>
      <c r="X34" s="78">
        <v>-103</v>
      </c>
      <c r="Y34" s="22"/>
      <c r="Z34" s="46">
        <f t="shared" si="0"/>
        <v>50</v>
      </c>
      <c r="AA34" s="46">
        <f t="shared" si="1"/>
        <v>153</v>
      </c>
      <c r="AB34" s="12">
        <f t="shared" si="2"/>
        <v>-103</v>
      </c>
      <c r="AC34" s="30"/>
    </row>
    <row r="35" spans="1:30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25</v>
      </c>
      <c r="M35" s="78">
        <v>3</v>
      </c>
      <c r="N35" s="78">
        <v>25</v>
      </c>
      <c r="O35" s="78">
        <v>25</v>
      </c>
      <c r="P35" s="78">
        <v>25</v>
      </c>
      <c r="Q35" s="78">
        <v>25</v>
      </c>
      <c r="R35" s="78">
        <v>25</v>
      </c>
      <c r="S35" s="78">
        <v>0</v>
      </c>
      <c r="T35" s="78">
        <v>0</v>
      </c>
      <c r="U35" s="23"/>
      <c r="V35" s="78">
        <v>0</v>
      </c>
      <c r="W35" s="78">
        <v>0</v>
      </c>
      <c r="X35" s="78">
        <v>-103</v>
      </c>
      <c r="Y35" s="22"/>
      <c r="Z35" s="46">
        <f t="shared" si="0"/>
        <v>50</v>
      </c>
      <c r="AA35" s="46">
        <f t="shared" si="1"/>
        <v>153</v>
      </c>
      <c r="AB35" s="12">
        <f t="shared" si="2"/>
        <v>-103</v>
      </c>
      <c r="AC35" s="30"/>
    </row>
    <row r="36" spans="1:30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25</v>
      </c>
      <c r="M36" s="78">
        <v>3</v>
      </c>
      <c r="N36" s="78">
        <v>25</v>
      </c>
      <c r="O36" s="78">
        <v>25</v>
      </c>
      <c r="P36" s="78">
        <v>25</v>
      </c>
      <c r="Q36" s="78">
        <v>25</v>
      </c>
      <c r="R36" s="78">
        <v>15</v>
      </c>
      <c r="S36" s="78">
        <v>10</v>
      </c>
      <c r="T36" s="78">
        <v>0</v>
      </c>
      <c r="U36" s="23"/>
      <c r="V36" s="78">
        <v>0</v>
      </c>
      <c r="W36" s="78">
        <v>0</v>
      </c>
      <c r="X36" s="78">
        <v>-103</v>
      </c>
      <c r="Y36" s="22"/>
      <c r="Z36" s="46">
        <f t="shared" si="0"/>
        <v>50</v>
      </c>
      <c r="AA36" s="46">
        <f t="shared" si="1"/>
        <v>153</v>
      </c>
      <c r="AB36" s="12">
        <f t="shared" si="2"/>
        <v>-103</v>
      </c>
      <c r="AC36" s="30"/>
    </row>
    <row r="37" spans="1:30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25</v>
      </c>
      <c r="M37" s="78">
        <v>3</v>
      </c>
      <c r="N37" s="78">
        <v>25</v>
      </c>
      <c r="O37" s="78">
        <v>25</v>
      </c>
      <c r="P37" s="78">
        <v>25</v>
      </c>
      <c r="Q37" s="78">
        <v>25</v>
      </c>
      <c r="R37" s="78">
        <v>10</v>
      </c>
      <c r="S37" s="78">
        <v>15</v>
      </c>
      <c r="T37" s="78">
        <v>0</v>
      </c>
      <c r="U37" s="23"/>
      <c r="V37" s="78">
        <v>0</v>
      </c>
      <c r="W37" s="78">
        <v>0</v>
      </c>
      <c r="X37" s="78">
        <v>-103</v>
      </c>
      <c r="Y37" s="22"/>
      <c r="Z37" s="46">
        <f t="shared" si="0"/>
        <v>50</v>
      </c>
      <c r="AA37" s="46">
        <f t="shared" si="1"/>
        <v>153</v>
      </c>
      <c r="AB37" s="12">
        <f t="shared" si="2"/>
        <v>-103</v>
      </c>
      <c r="AC37" s="30"/>
    </row>
    <row r="38" spans="1:30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25</v>
      </c>
      <c r="M38" s="78">
        <v>3</v>
      </c>
      <c r="N38" s="78">
        <v>25</v>
      </c>
      <c r="O38" s="78">
        <v>25</v>
      </c>
      <c r="P38" s="78">
        <v>25</v>
      </c>
      <c r="Q38" s="78">
        <v>25</v>
      </c>
      <c r="R38" s="78">
        <v>15</v>
      </c>
      <c r="S38" s="78">
        <v>10</v>
      </c>
      <c r="T38" s="78">
        <v>0</v>
      </c>
      <c r="U38" s="23"/>
      <c r="V38" s="78">
        <v>0</v>
      </c>
      <c r="W38" s="78">
        <v>0</v>
      </c>
      <c r="X38" s="78">
        <v>-103</v>
      </c>
      <c r="Y38" s="22"/>
      <c r="Z38" s="46">
        <f t="shared" si="0"/>
        <v>50</v>
      </c>
      <c r="AA38" s="46">
        <f t="shared" si="1"/>
        <v>153</v>
      </c>
      <c r="AB38" s="12">
        <f t="shared" si="2"/>
        <v>-103</v>
      </c>
      <c r="AC38" s="30"/>
    </row>
    <row r="39" spans="1:30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25</v>
      </c>
      <c r="M39" s="78">
        <v>3</v>
      </c>
      <c r="N39" s="78">
        <v>25</v>
      </c>
      <c r="O39" s="78">
        <v>25</v>
      </c>
      <c r="P39" s="78">
        <v>25</v>
      </c>
      <c r="Q39" s="78">
        <v>25</v>
      </c>
      <c r="R39" s="78">
        <v>20</v>
      </c>
      <c r="S39" s="78">
        <v>5</v>
      </c>
      <c r="T39" s="78">
        <v>0</v>
      </c>
      <c r="U39" s="23"/>
      <c r="V39" s="78">
        <v>0</v>
      </c>
      <c r="W39" s="78">
        <v>0</v>
      </c>
      <c r="X39" s="78">
        <v>-103</v>
      </c>
      <c r="Y39" s="22"/>
      <c r="Z39" s="46">
        <f t="shared" si="0"/>
        <v>50</v>
      </c>
      <c r="AA39" s="46">
        <f t="shared" si="1"/>
        <v>153</v>
      </c>
      <c r="AB39" s="12">
        <f t="shared" si="2"/>
        <v>-103</v>
      </c>
      <c r="AC39" s="30"/>
    </row>
    <row r="40" spans="1:30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25</v>
      </c>
      <c r="M40" s="78">
        <v>3</v>
      </c>
      <c r="N40" s="78">
        <v>25</v>
      </c>
      <c r="O40" s="78">
        <v>25</v>
      </c>
      <c r="P40" s="78">
        <v>25</v>
      </c>
      <c r="Q40" s="78">
        <v>25</v>
      </c>
      <c r="R40" s="78">
        <v>25</v>
      </c>
      <c r="S40" s="78">
        <v>0</v>
      </c>
      <c r="T40" s="78">
        <v>0</v>
      </c>
      <c r="U40" s="23"/>
      <c r="V40" s="78">
        <v>0</v>
      </c>
      <c r="W40" s="78">
        <v>0</v>
      </c>
      <c r="X40" s="78">
        <v>-103</v>
      </c>
      <c r="Y40" s="22"/>
      <c r="Z40" s="46">
        <f t="shared" si="0"/>
        <v>50</v>
      </c>
      <c r="AA40" s="46">
        <f t="shared" si="1"/>
        <v>153</v>
      </c>
      <c r="AB40" s="12">
        <f t="shared" si="2"/>
        <v>-103</v>
      </c>
      <c r="AC40" s="30"/>
    </row>
    <row r="41" spans="1:30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25</v>
      </c>
      <c r="M41" s="21">
        <v>3</v>
      </c>
      <c r="N41" s="21">
        <v>25</v>
      </c>
      <c r="O41" s="21">
        <v>25</v>
      </c>
      <c r="P41" s="21">
        <v>25</v>
      </c>
      <c r="Q41" s="21">
        <v>25</v>
      </c>
      <c r="R41" s="21">
        <v>25</v>
      </c>
      <c r="S41" s="21">
        <v>0</v>
      </c>
      <c r="T41" s="21">
        <v>50</v>
      </c>
      <c r="U41" s="23"/>
      <c r="V41" s="21">
        <v>0</v>
      </c>
      <c r="W41" s="21">
        <v>-103</v>
      </c>
      <c r="X41" s="21">
        <v>0</v>
      </c>
      <c r="Y41" s="22"/>
      <c r="Z41" s="46">
        <f t="shared" si="0"/>
        <v>100</v>
      </c>
      <c r="AA41" s="46">
        <f t="shared" si="1"/>
        <v>203</v>
      </c>
      <c r="AB41" s="12">
        <f t="shared" si="2"/>
        <v>-103</v>
      </c>
    </row>
    <row r="42" spans="1:30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25</v>
      </c>
      <c r="M42" s="24">
        <v>3</v>
      </c>
      <c r="N42" s="24">
        <v>25</v>
      </c>
      <c r="O42" s="24">
        <v>25</v>
      </c>
      <c r="P42" s="24">
        <v>25</v>
      </c>
      <c r="Q42" s="24">
        <v>25</v>
      </c>
      <c r="R42" s="24">
        <v>25</v>
      </c>
      <c r="S42" s="24">
        <v>0</v>
      </c>
      <c r="T42" s="24">
        <v>50</v>
      </c>
      <c r="U42" s="23"/>
      <c r="V42" s="24">
        <v>0</v>
      </c>
      <c r="W42" s="24">
        <f>SUM(W41)</f>
        <v>-103</v>
      </c>
      <c r="X42" s="24">
        <v>0</v>
      </c>
      <c r="Y42" s="22"/>
      <c r="Z42" s="89">
        <f t="shared" si="0"/>
        <v>100</v>
      </c>
      <c r="AA42" s="89">
        <f t="shared" si="1"/>
        <v>203</v>
      </c>
      <c r="AB42" s="25">
        <f t="shared" si="2"/>
        <v>-103</v>
      </c>
    </row>
    <row r="43" spans="1:30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26.25" thickBot="1" x14ac:dyDescent="0.25">
      <c r="B45" s="26" t="s">
        <v>18</v>
      </c>
      <c r="C45" s="68">
        <f t="shared" ref="C45:T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25</v>
      </c>
      <c r="J45" s="18">
        <f t="shared" si="3"/>
        <v>25</v>
      </c>
      <c r="K45" s="18">
        <f t="shared" si="3"/>
        <v>25</v>
      </c>
      <c r="L45" s="68">
        <f t="shared" si="3"/>
        <v>575</v>
      </c>
      <c r="M45" s="18">
        <f t="shared" si="3"/>
        <v>69</v>
      </c>
      <c r="N45" s="18">
        <f t="shared" si="3"/>
        <v>575</v>
      </c>
      <c r="O45" s="18">
        <f t="shared" si="3"/>
        <v>575</v>
      </c>
      <c r="P45" s="18">
        <f>SUM(P18:P41)</f>
        <v>575</v>
      </c>
      <c r="Q45" s="18">
        <f t="shared" si="3"/>
        <v>575</v>
      </c>
      <c r="R45" s="18">
        <f t="shared" si="3"/>
        <v>380</v>
      </c>
      <c r="S45" s="18">
        <f>SUM(S18:S41)</f>
        <v>195</v>
      </c>
      <c r="T45" s="18">
        <f t="shared" si="3"/>
        <v>350</v>
      </c>
      <c r="U45" s="12"/>
      <c r="V45" s="18">
        <f>SUM(V18:V41)</f>
        <v>-103</v>
      </c>
      <c r="W45" s="18">
        <f>SUM(W18:W41)</f>
        <v>-721</v>
      </c>
      <c r="X45" s="18">
        <f>SUM(X18:X41)</f>
        <v>-1648</v>
      </c>
      <c r="Y45" s="12"/>
      <c r="Z45" s="18">
        <f>SUM(Z18:Z41)</f>
        <v>1600</v>
      </c>
      <c r="AA45" s="18">
        <f>SUM(AA18:AA41)</f>
        <v>4072</v>
      </c>
      <c r="AB45" s="18">
        <f>SUM(AB18:AB41)</f>
        <v>-2472</v>
      </c>
      <c r="AC45" s="55" t="s">
        <v>26</v>
      </c>
      <c r="AD45" s="76"/>
    </row>
    <row r="46" spans="1:30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V46" s="8"/>
      <c r="W46" s="8"/>
      <c r="X46" s="8"/>
      <c r="Z46" s="12"/>
      <c r="AA46" s="12"/>
      <c r="AB46" s="12"/>
      <c r="AC46" s="58"/>
    </row>
    <row r="47" spans="1:30" ht="30.75" customHeight="1" thickBot="1" x14ac:dyDescent="0.25">
      <c r="A47" s="27"/>
      <c r="B47" s="28" t="s">
        <v>79</v>
      </c>
      <c r="C47" s="68">
        <f t="shared" ref="C47:T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0</v>
      </c>
      <c r="L47" s="68">
        <f t="shared" si="4"/>
        <v>600</v>
      </c>
      <c r="M47" s="18">
        <f t="shared" si="4"/>
        <v>72</v>
      </c>
      <c r="N47" s="18">
        <f t="shared" si="4"/>
        <v>600</v>
      </c>
      <c r="O47" s="18">
        <f t="shared" si="4"/>
        <v>600</v>
      </c>
      <c r="P47" s="18">
        <f>SUM(P19:P42)</f>
        <v>600</v>
      </c>
      <c r="Q47" s="18">
        <f t="shared" si="4"/>
        <v>600</v>
      </c>
      <c r="R47" s="18">
        <f t="shared" si="4"/>
        <v>405</v>
      </c>
      <c r="S47" s="18">
        <f>SUM(S19:S42)</f>
        <v>195</v>
      </c>
      <c r="T47" s="18">
        <f t="shared" si="4"/>
        <v>400</v>
      </c>
      <c r="U47" s="44" t="s">
        <v>21</v>
      </c>
      <c r="V47" s="18">
        <f>SUM(V19:V42)</f>
        <v>0</v>
      </c>
      <c r="W47" s="18">
        <f>SUM(W19:W42)</f>
        <v>-824</v>
      </c>
      <c r="X47" s="18">
        <f>SUM(X19:X42)</f>
        <v>-1648</v>
      </c>
      <c r="Y47" s="43" t="s">
        <v>22</v>
      </c>
      <c r="Z47" s="18">
        <f>SUM(Z19:Z44)</f>
        <v>1600</v>
      </c>
      <c r="AA47" s="18">
        <f>SUM(AA19:AA44)</f>
        <v>4072</v>
      </c>
      <c r="AB47" s="18">
        <f>SUM(AB19:AB44)</f>
        <v>-2472</v>
      </c>
      <c r="AC47" s="58">
        <f>ABS(Y48)+ABS(U48)</f>
        <v>6544</v>
      </c>
    </row>
    <row r="48" spans="1:30" ht="13.5" thickBot="1" x14ac:dyDescent="0.25">
      <c r="A48" s="27"/>
      <c r="B48" s="27"/>
      <c r="C48" s="52"/>
      <c r="D48" s="19"/>
      <c r="E48" s="19"/>
      <c r="F48" s="19"/>
      <c r="G48" s="19"/>
      <c r="H48" s="19"/>
      <c r="I48" s="19"/>
      <c r="J48" s="19"/>
      <c r="K48" s="19"/>
      <c r="L48" s="52"/>
      <c r="M48" s="19"/>
      <c r="N48" s="19"/>
      <c r="O48" s="19"/>
      <c r="P48" s="19"/>
      <c r="Q48" s="19"/>
      <c r="R48" s="19"/>
      <c r="S48" s="19"/>
      <c r="T48" s="19"/>
      <c r="U48" s="45">
        <f>SUM(C47:T47)</f>
        <v>4072</v>
      </c>
      <c r="V48" s="68"/>
      <c r="W48" s="68"/>
      <c r="X48" s="18"/>
      <c r="Y48" s="49">
        <f>SUM(V47:X47)</f>
        <v>-2472</v>
      </c>
      <c r="Z48" s="29"/>
      <c r="AA48" s="29"/>
      <c r="AB48" s="29"/>
    </row>
    <row r="49" spans="1:46" x14ac:dyDescent="0.2">
      <c r="A49" s="2"/>
      <c r="B49" s="2"/>
      <c r="C49" s="36"/>
      <c r="D49" s="101"/>
      <c r="E49" s="36"/>
      <c r="F49" s="101"/>
      <c r="G49" s="87"/>
      <c r="H49" s="36"/>
      <c r="I49" s="101"/>
      <c r="J49" s="36"/>
      <c r="K49" s="87"/>
      <c r="L49" s="36"/>
      <c r="M49" s="36"/>
      <c r="N49" s="101"/>
      <c r="O49" s="36"/>
      <c r="P49" s="36"/>
      <c r="Q49" s="103"/>
      <c r="R49" s="87"/>
      <c r="S49" s="36"/>
      <c r="T49" s="103"/>
      <c r="U49" s="54"/>
      <c r="V49" s="97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">
      <c r="A50" s="27"/>
      <c r="B50" s="27"/>
      <c r="C50" s="40" t="s">
        <v>56</v>
      </c>
      <c r="D50" s="54" t="s">
        <v>56</v>
      </c>
      <c r="E50" s="40" t="s">
        <v>56</v>
      </c>
      <c r="F50" s="54" t="s">
        <v>56</v>
      </c>
      <c r="G50" s="50" t="s">
        <v>56</v>
      </c>
      <c r="H50" s="40" t="s">
        <v>56</v>
      </c>
      <c r="I50" s="54" t="s">
        <v>56</v>
      </c>
      <c r="J50" s="40" t="s">
        <v>56</v>
      </c>
      <c r="K50" s="50" t="s">
        <v>56</v>
      </c>
      <c r="L50" s="40" t="s">
        <v>56</v>
      </c>
      <c r="M50" s="40" t="s">
        <v>56</v>
      </c>
      <c r="N50" s="54" t="s">
        <v>56</v>
      </c>
      <c r="O50" s="40" t="s">
        <v>56</v>
      </c>
      <c r="P50" s="40" t="s">
        <v>56</v>
      </c>
      <c r="Q50" s="65" t="s">
        <v>56</v>
      </c>
      <c r="R50" s="50" t="s">
        <v>56</v>
      </c>
      <c r="S50" s="40" t="s">
        <v>56</v>
      </c>
      <c r="T50" s="65" t="s">
        <v>56</v>
      </c>
      <c r="U50" s="42"/>
      <c r="V50" s="33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">
      <c r="A51" s="27"/>
      <c r="B51" s="27"/>
      <c r="C51" s="40" t="s">
        <v>29</v>
      </c>
      <c r="D51" s="54" t="s">
        <v>43</v>
      </c>
      <c r="E51" s="40" t="s">
        <v>29</v>
      </c>
      <c r="F51" s="54" t="s">
        <v>29</v>
      </c>
      <c r="G51" s="50" t="s">
        <v>29</v>
      </c>
      <c r="H51" s="40" t="s">
        <v>29</v>
      </c>
      <c r="I51" s="54" t="s">
        <v>29</v>
      </c>
      <c r="J51" s="40" t="s">
        <v>29</v>
      </c>
      <c r="K51" s="50" t="s">
        <v>29</v>
      </c>
      <c r="L51" s="40" t="s">
        <v>29</v>
      </c>
      <c r="M51" s="40" t="s">
        <v>43</v>
      </c>
      <c r="N51" s="54" t="s">
        <v>29</v>
      </c>
      <c r="O51" s="40" t="s">
        <v>29</v>
      </c>
      <c r="P51" s="40" t="s">
        <v>29</v>
      </c>
      <c r="Q51" s="65" t="s">
        <v>29</v>
      </c>
      <c r="R51" s="50" t="s">
        <v>29</v>
      </c>
      <c r="S51" s="40" t="s">
        <v>29</v>
      </c>
      <c r="T51" s="65" t="s">
        <v>29</v>
      </c>
      <c r="U51" s="42"/>
      <c r="V51" s="33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5" thickBot="1" x14ac:dyDescent="0.25">
      <c r="A52" s="27"/>
      <c r="B52" s="27"/>
      <c r="C52" s="40" t="s">
        <v>43</v>
      </c>
      <c r="D52" s="54" t="s">
        <v>193</v>
      </c>
      <c r="E52" s="40" t="s">
        <v>43</v>
      </c>
      <c r="F52" s="54" t="s">
        <v>43</v>
      </c>
      <c r="G52" s="124" t="s">
        <v>137</v>
      </c>
      <c r="H52" s="114" t="s">
        <v>137</v>
      </c>
      <c r="I52" s="29" t="s">
        <v>134</v>
      </c>
      <c r="J52" s="114" t="s">
        <v>134</v>
      </c>
      <c r="K52" s="124" t="s">
        <v>134</v>
      </c>
      <c r="L52" s="40" t="s">
        <v>43</v>
      </c>
      <c r="M52" s="40" t="s">
        <v>193</v>
      </c>
      <c r="N52" s="54" t="s">
        <v>43</v>
      </c>
      <c r="O52" s="40" t="s">
        <v>43</v>
      </c>
      <c r="P52" s="40" t="s">
        <v>43</v>
      </c>
      <c r="Q52" s="129" t="s">
        <v>137</v>
      </c>
      <c r="R52" s="124" t="s">
        <v>137</v>
      </c>
      <c r="S52" s="114" t="s">
        <v>137</v>
      </c>
      <c r="T52" s="129" t="s">
        <v>134</v>
      </c>
      <c r="U52" s="42"/>
      <c r="V52" s="53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x14ac:dyDescent="0.2">
      <c r="A53" s="27"/>
      <c r="B53" s="27"/>
      <c r="C53" s="114" t="s">
        <v>196</v>
      </c>
      <c r="D53" s="54" t="s">
        <v>134</v>
      </c>
      <c r="E53" s="40" t="s">
        <v>185</v>
      </c>
      <c r="F53" s="29" t="s">
        <v>185</v>
      </c>
      <c r="G53" s="50" t="s">
        <v>189</v>
      </c>
      <c r="H53" s="40" t="s">
        <v>189</v>
      </c>
      <c r="I53" s="29" t="s">
        <v>86</v>
      </c>
      <c r="J53" s="114" t="s">
        <v>174</v>
      </c>
      <c r="K53" s="124" t="s">
        <v>137</v>
      </c>
      <c r="L53" s="114" t="s">
        <v>185</v>
      </c>
      <c r="M53" s="40" t="s">
        <v>134</v>
      </c>
      <c r="N53" s="29" t="s">
        <v>170</v>
      </c>
      <c r="O53" s="114" t="s">
        <v>65</v>
      </c>
      <c r="P53" s="114" t="s">
        <v>149</v>
      </c>
      <c r="Q53" s="65" t="s">
        <v>66</v>
      </c>
      <c r="R53" s="50" t="s">
        <v>189</v>
      </c>
      <c r="S53" s="40" t="s">
        <v>189</v>
      </c>
      <c r="T53" s="129" t="s">
        <v>86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thickBot="1" x14ac:dyDescent="0.25">
      <c r="A54" s="27"/>
      <c r="B54" s="27"/>
      <c r="C54" s="114" t="s">
        <v>185</v>
      </c>
      <c r="D54" s="54" t="s">
        <v>137</v>
      </c>
      <c r="E54" s="40" t="s">
        <v>175</v>
      </c>
      <c r="F54" s="29" t="s">
        <v>175</v>
      </c>
      <c r="G54" s="124" t="s">
        <v>137</v>
      </c>
      <c r="H54" s="114" t="s">
        <v>137</v>
      </c>
      <c r="I54" s="54" t="s">
        <v>66</v>
      </c>
      <c r="J54" s="40" t="s">
        <v>175</v>
      </c>
      <c r="K54" s="50" t="s">
        <v>66</v>
      </c>
      <c r="L54" s="40" t="s">
        <v>47</v>
      </c>
      <c r="M54" s="40" t="s">
        <v>137</v>
      </c>
      <c r="N54" s="29" t="s">
        <v>171</v>
      </c>
      <c r="O54" s="114" t="s">
        <v>137</v>
      </c>
      <c r="P54" s="114" t="s">
        <v>240</v>
      </c>
      <c r="Q54" s="130" t="s">
        <v>138</v>
      </c>
      <c r="R54" s="124" t="s">
        <v>137</v>
      </c>
      <c r="S54" s="114" t="s">
        <v>137</v>
      </c>
      <c r="T54" s="65" t="s">
        <v>66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25">
      <c r="A55" s="27"/>
      <c r="B55" s="27"/>
      <c r="C55" s="40" t="s">
        <v>197</v>
      </c>
      <c r="D55" s="54" t="s">
        <v>66</v>
      </c>
      <c r="E55" s="40" t="s">
        <v>176</v>
      </c>
      <c r="F55" s="29" t="s">
        <v>65</v>
      </c>
      <c r="G55" s="50" t="s">
        <v>190</v>
      </c>
      <c r="H55" s="67" t="s">
        <v>205</v>
      </c>
      <c r="I55" s="102" t="s">
        <v>187</v>
      </c>
      <c r="J55" s="40" t="s">
        <v>80</v>
      </c>
      <c r="K55" s="88" t="s">
        <v>138</v>
      </c>
      <c r="L55" s="40" t="s">
        <v>222</v>
      </c>
      <c r="M55" s="40" t="s">
        <v>66</v>
      </c>
      <c r="N55" s="102" t="s">
        <v>172</v>
      </c>
      <c r="O55" s="40" t="s">
        <v>66</v>
      </c>
      <c r="P55" s="40" t="s">
        <v>66</v>
      </c>
      <c r="Q55" s="54"/>
      <c r="R55" s="88" t="s">
        <v>205</v>
      </c>
      <c r="S55" s="40" t="s">
        <v>190</v>
      </c>
      <c r="T55" s="104" t="s">
        <v>187</v>
      </c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25">
      <c r="A56" s="27"/>
      <c r="B56" s="27"/>
      <c r="C56" s="40" t="s">
        <v>57</v>
      </c>
      <c r="D56" s="102" t="s">
        <v>138</v>
      </c>
      <c r="E56" s="114" t="s">
        <v>29</v>
      </c>
      <c r="F56" s="54" t="s">
        <v>66</v>
      </c>
      <c r="G56" s="50" t="s">
        <v>200</v>
      </c>
      <c r="H56" s="54"/>
      <c r="I56" s="29"/>
      <c r="J56" s="114" t="s">
        <v>85</v>
      </c>
      <c r="K56" s="29"/>
      <c r="L56" s="40" t="s">
        <v>65</v>
      </c>
      <c r="M56" s="67" t="s">
        <v>138</v>
      </c>
      <c r="N56" s="29"/>
      <c r="O56" s="115" t="s">
        <v>138</v>
      </c>
      <c r="P56" s="115" t="s">
        <v>241</v>
      </c>
      <c r="Q56" s="54"/>
      <c r="R56" s="54"/>
      <c r="S56" s="114" t="s">
        <v>219</v>
      </c>
      <c r="T56" s="29"/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25">
      <c r="A57" s="27"/>
      <c r="B57" s="27"/>
      <c r="C57" s="40" t="s">
        <v>65</v>
      </c>
      <c r="E57" s="40" t="s">
        <v>66</v>
      </c>
      <c r="F57" s="102" t="s">
        <v>67</v>
      </c>
      <c r="G57" s="40" t="s">
        <v>202</v>
      </c>
      <c r="H57" s="54"/>
      <c r="I57" s="54" t="s">
        <v>168</v>
      </c>
      <c r="J57" s="67" t="s">
        <v>81</v>
      </c>
      <c r="K57" s="54" t="s">
        <v>168</v>
      </c>
      <c r="L57" s="114" t="s">
        <v>137</v>
      </c>
      <c r="N57" s="54"/>
      <c r="Q57" s="54"/>
      <c r="R57" s="54"/>
      <c r="S57" s="40" t="s">
        <v>218</v>
      </c>
      <c r="T57" s="54" t="s">
        <v>168</v>
      </c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25">
      <c r="C58" s="40" t="s">
        <v>66</v>
      </c>
      <c r="D58" s="54"/>
      <c r="E58" s="67" t="s">
        <v>77</v>
      </c>
      <c r="G58" s="114" t="s">
        <v>203</v>
      </c>
      <c r="I58" s="54"/>
      <c r="J58" s="54"/>
      <c r="K58" s="54"/>
      <c r="L58" s="40" t="s">
        <v>66</v>
      </c>
      <c r="M58" s="54"/>
      <c r="N58" s="54"/>
      <c r="Q58" s="29"/>
      <c r="S58" s="115" t="s">
        <v>220</v>
      </c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thickBot="1" x14ac:dyDescent="0.25">
      <c r="B59" s="20"/>
      <c r="C59" s="67" t="s">
        <v>67</v>
      </c>
      <c r="D59" s="54"/>
      <c r="G59" s="67" t="s">
        <v>204</v>
      </c>
      <c r="L59" s="67" t="s">
        <v>223</v>
      </c>
      <c r="M59" s="54"/>
      <c r="Q59" s="54"/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">
      <c r="B60" s="30"/>
      <c r="D60" s="54"/>
      <c r="M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D61" s="54"/>
      <c r="M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D62" s="54"/>
      <c r="M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"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2:46" x14ac:dyDescent="0.2"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2:46" x14ac:dyDescent="0.2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2:46" x14ac:dyDescent="0.2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2:46" x14ac:dyDescent="0.2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2:46" x14ac:dyDescent="0.2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2:46" x14ac:dyDescent="0.2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2:46" x14ac:dyDescent="0.2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2:46" x14ac:dyDescent="0.2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2:46" x14ac:dyDescent="0.2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2:46" x14ac:dyDescent="0.2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2:46" x14ac:dyDescent="0.2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2:46" x14ac:dyDescent="0.2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2:46" x14ac:dyDescent="0.2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2:46" x14ac:dyDescent="0.2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2:46" x14ac:dyDescent="0.2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2:46" x14ac:dyDescent="0.2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pageMargins left="0.75" right="0.75" top="0" bottom="0" header="0.5" footer="0.5"/>
  <pageSetup scale="41" fitToWidth="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6"/>
  <sheetViews>
    <sheetView topLeftCell="U1" zoomScale="66" workbookViewId="0">
      <selection activeCell="Y9" sqref="Y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0" width="30.5703125" style="30" customWidth="1"/>
    <col min="21" max="21" width="21.42578125" style="30" customWidth="1"/>
    <col min="22" max="23" width="30.28515625" style="5" customWidth="1"/>
    <col min="24" max="24" width="30.5703125" style="30" customWidth="1"/>
    <col min="25" max="25" width="21.42578125" style="30" customWidth="1"/>
    <col min="26" max="26" width="31.42578125" style="5" customWidth="1"/>
    <col min="27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G1" s="35"/>
      <c r="H1" s="35"/>
      <c r="I1" s="35"/>
      <c r="J1" s="35"/>
      <c r="K1" s="35"/>
      <c r="P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">
      <c r="A2" s="1" t="s">
        <v>1</v>
      </c>
      <c r="B2" s="2"/>
      <c r="G2" s="6"/>
      <c r="H2" s="6"/>
      <c r="I2" s="6"/>
      <c r="J2" s="6"/>
      <c r="K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37233</v>
      </c>
      <c r="C8" s="5"/>
      <c r="D8" s="5"/>
      <c r="E8" s="5"/>
      <c r="F8" s="5"/>
      <c r="G8" s="6"/>
      <c r="H8" s="6"/>
      <c r="I8" s="6"/>
      <c r="J8" s="6"/>
      <c r="K8" s="6"/>
      <c r="L8" s="5"/>
      <c r="M8" s="5"/>
      <c r="N8" s="5"/>
      <c r="O8" s="5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8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92" t="s">
        <v>44</v>
      </c>
      <c r="T10" s="92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165</v>
      </c>
      <c r="H11" s="12" t="s">
        <v>165</v>
      </c>
      <c r="I11" s="12" t="s">
        <v>131</v>
      </c>
      <c r="J11" s="12" t="s">
        <v>131</v>
      </c>
      <c r="K11" s="12" t="s">
        <v>131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165</v>
      </c>
      <c r="Q11" s="12" t="s">
        <v>165</v>
      </c>
      <c r="R11" s="12" t="s">
        <v>131</v>
      </c>
      <c r="S11" s="12" t="s">
        <v>131</v>
      </c>
      <c r="T11" s="12" t="s">
        <v>131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">
      <c r="A12" s="11" t="s">
        <v>6</v>
      </c>
      <c r="B12" s="11" t="s">
        <v>6</v>
      </c>
      <c r="C12" s="37"/>
      <c r="D12" s="37"/>
      <c r="E12" s="37"/>
      <c r="F12" s="37"/>
      <c r="G12" s="37">
        <v>16.75</v>
      </c>
      <c r="H12" s="37">
        <v>16.75</v>
      </c>
      <c r="I12" s="37">
        <v>17.25</v>
      </c>
      <c r="J12" s="37">
        <v>17.25</v>
      </c>
      <c r="K12" s="37">
        <v>17.25</v>
      </c>
      <c r="L12" s="37"/>
      <c r="M12" s="37"/>
      <c r="N12" s="37"/>
      <c r="O12" s="37"/>
      <c r="P12" s="37">
        <v>16.75</v>
      </c>
      <c r="Q12" s="37">
        <v>16.75</v>
      </c>
      <c r="R12" s="37">
        <v>17.25</v>
      </c>
      <c r="S12" s="37">
        <v>17.25</v>
      </c>
      <c r="T12" s="37">
        <v>17.25</v>
      </c>
      <c r="U12" s="57"/>
      <c r="V12" s="105"/>
      <c r="W12" s="105"/>
      <c r="X12" s="94"/>
      <c r="Y12" s="47"/>
    </row>
    <row r="13" spans="1:28" ht="43.5" customHeight="1" thickBot="1" x14ac:dyDescent="0.25">
      <c r="A13" s="13"/>
      <c r="B13" s="13"/>
      <c r="C13" s="79" t="s">
        <v>206</v>
      </c>
      <c r="D13" s="79" t="s">
        <v>206</v>
      </c>
      <c r="E13" s="79" t="s">
        <v>206</v>
      </c>
      <c r="F13" s="79" t="s">
        <v>206</v>
      </c>
      <c r="G13" s="79" t="s">
        <v>206</v>
      </c>
      <c r="H13" s="79" t="s">
        <v>206</v>
      </c>
      <c r="I13" s="79" t="s">
        <v>206</v>
      </c>
      <c r="J13" s="79" t="s">
        <v>206</v>
      </c>
      <c r="K13" s="79" t="s">
        <v>206</v>
      </c>
      <c r="L13" s="117" t="s">
        <v>38</v>
      </c>
      <c r="M13" s="117" t="s">
        <v>38</v>
      </c>
      <c r="N13" s="117" t="s">
        <v>38</v>
      </c>
      <c r="O13" s="117" t="s">
        <v>38</v>
      </c>
      <c r="P13" s="116" t="s">
        <v>38</v>
      </c>
      <c r="Q13" s="116" t="s">
        <v>38</v>
      </c>
      <c r="R13" s="116" t="s">
        <v>38</v>
      </c>
      <c r="S13" s="116" t="s">
        <v>38</v>
      </c>
      <c r="T13" s="116" t="s">
        <v>38</v>
      </c>
      <c r="U13" s="64"/>
      <c r="V13" s="79" t="s">
        <v>181</v>
      </c>
      <c r="W13" s="117" t="s">
        <v>53</v>
      </c>
      <c r="X13" s="118" t="s">
        <v>53</v>
      </c>
      <c r="Z13" s="14"/>
      <c r="AA13" s="14"/>
      <c r="AB13" s="14"/>
    </row>
    <row r="14" spans="1:28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25">
      <c r="A16" s="66"/>
      <c r="B16" s="66"/>
      <c r="C16" s="120" t="s">
        <v>198</v>
      </c>
      <c r="D16" s="119" t="s">
        <v>192</v>
      </c>
      <c r="E16" s="119" t="s">
        <v>186</v>
      </c>
      <c r="F16" s="119" t="s">
        <v>195</v>
      </c>
      <c r="G16" s="119" t="s">
        <v>199</v>
      </c>
      <c r="H16" s="119" t="s">
        <v>201</v>
      </c>
      <c r="I16" s="119" t="s">
        <v>188</v>
      </c>
      <c r="J16" s="119" t="s">
        <v>194</v>
      </c>
      <c r="K16" s="119" t="s">
        <v>191</v>
      </c>
      <c r="L16" s="120" t="s">
        <v>198</v>
      </c>
      <c r="M16" s="119" t="s">
        <v>192</v>
      </c>
      <c r="N16" s="119" t="s">
        <v>186</v>
      </c>
      <c r="O16" s="119" t="s">
        <v>195</v>
      </c>
      <c r="P16" s="119" t="s">
        <v>199</v>
      </c>
      <c r="Q16" s="119" t="s">
        <v>201</v>
      </c>
      <c r="R16" s="119" t="s">
        <v>188</v>
      </c>
      <c r="S16" s="119" t="s">
        <v>194</v>
      </c>
      <c r="T16" s="119" t="s">
        <v>191</v>
      </c>
      <c r="U16" s="33"/>
      <c r="V16" s="119" t="s">
        <v>183</v>
      </c>
      <c r="W16" s="119" t="s">
        <v>207</v>
      </c>
      <c r="X16" s="119" t="s">
        <v>208</v>
      </c>
      <c r="Y16" s="12"/>
      <c r="Z16" s="69" t="s">
        <v>25</v>
      </c>
      <c r="AA16" s="70" t="s">
        <v>23</v>
      </c>
      <c r="AB16" s="71" t="s">
        <v>24</v>
      </c>
    </row>
    <row r="17" spans="1:29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46</v>
      </c>
      <c r="R17" s="36" t="s">
        <v>46</v>
      </c>
      <c r="S17" s="36" t="s">
        <v>46</v>
      </c>
      <c r="T17" s="36" t="s">
        <v>46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9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50</v>
      </c>
      <c r="F18" s="34">
        <v>25</v>
      </c>
      <c r="G18" s="34">
        <v>25</v>
      </c>
      <c r="H18" s="34">
        <v>25</v>
      </c>
      <c r="I18" s="34">
        <v>25</v>
      </c>
      <c r="J18" s="34">
        <v>25</v>
      </c>
      <c r="K18" s="34">
        <v>25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86">
        <f>SUM(E18:X18)</f>
        <v>97</v>
      </c>
      <c r="AA18" s="19">
        <f>SUM(E18:T18)</f>
        <v>200</v>
      </c>
      <c r="AB18" s="19">
        <f>SUM(V18:X18)</f>
        <v>-103</v>
      </c>
    </row>
    <row r="19" spans="1:29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25</v>
      </c>
      <c r="M19" s="21">
        <v>3</v>
      </c>
      <c r="N19" s="21">
        <v>50</v>
      </c>
      <c r="O19" s="21">
        <v>25</v>
      </c>
      <c r="P19" s="21">
        <v>25</v>
      </c>
      <c r="Q19" s="21">
        <v>25</v>
      </c>
      <c r="R19" s="21">
        <v>25</v>
      </c>
      <c r="S19" s="21">
        <v>25</v>
      </c>
      <c r="T19" s="21">
        <v>25</v>
      </c>
      <c r="U19" s="23"/>
      <c r="V19" s="21">
        <v>0</v>
      </c>
      <c r="W19" s="21">
        <v>-103</v>
      </c>
      <c r="X19" s="21">
        <v>0</v>
      </c>
      <c r="Y19" s="22"/>
      <c r="Z19" s="46">
        <f t="shared" ref="Z19:Z42" si="0">SUM(E19:X19)</f>
        <v>125</v>
      </c>
      <c r="AA19" s="12">
        <f t="shared" ref="AA19:AA42" si="1">SUM(E19:T19)</f>
        <v>228</v>
      </c>
      <c r="AB19" s="12">
        <f t="shared" ref="AB19:AB42" si="2">SUM(V19:X19)</f>
        <v>-103</v>
      </c>
    </row>
    <row r="20" spans="1:29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25</v>
      </c>
      <c r="M20" s="21">
        <v>3</v>
      </c>
      <c r="N20" s="21">
        <v>50</v>
      </c>
      <c r="O20" s="21">
        <v>25</v>
      </c>
      <c r="P20" s="21">
        <v>25</v>
      </c>
      <c r="Q20" s="21">
        <v>25</v>
      </c>
      <c r="R20" s="21">
        <v>25</v>
      </c>
      <c r="S20" s="21">
        <v>25</v>
      </c>
      <c r="T20" s="21">
        <v>25</v>
      </c>
      <c r="U20" s="23"/>
      <c r="V20" s="21">
        <v>0</v>
      </c>
      <c r="W20" s="21">
        <v>-103</v>
      </c>
      <c r="X20" s="21">
        <v>0</v>
      </c>
      <c r="Y20" s="22"/>
      <c r="Z20" s="46">
        <f t="shared" si="0"/>
        <v>125</v>
      </c>
      <c r="AA20" s="12">
        <f t="shared" si="1"/>
        <v>228</v>
      </c>
      <c r="AB20" s="12">
        <f t="shared" si="2"/>
        <v>-103</v>
      </c>
    </row>
    <row r="21" spans="1:29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25</v>
      </c>
      <c r="M21" s="21">
        <v>3</v>
      </c>
      <c r="N21" s="21">
        <v>50</v>
      </c>
      <c r="O21" s="21">
        <v>25</v>
      </c>
      <c r="P21" s="21">
        <v>25</v>
      </c>
      <c r="Q21" s="21">
        <v>25</v>
      </c>
      <c r="R21" s="21">
        <v>25</v>
      </c>
      <c r="S21" s="21">
        <v>25</v>
      </c>
      <c r="T21" s="21">
        <v>25</v>
      </c>
      <c r="U21" s="23"/>
      <c r="V21" s="21">
        <v>0</v>
      </c>
      <c r="W21" s="21">
        <v>-103</v>
      </c>
      <c r="X21" s="21">
        <v>0</v>
      </c>
      <c r="Y21" s="22"/>
      <c r="Z21" s="46">
        <f t="shared" si="0"/>
        <v>125</v>
      </c>
      <c r="AA21" s="12">
        <f t="shared" si="1"/>
        <v>228</v>
      </c>
      <c r="AB21" s="12">
        <f t="shared" si="2"/>
        <v>-103</v>
      </c>
    </row>
    <row r="22" spans="1:29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25</v>
      </c>
      <c r="M22" s="21">
        <v>3</v>
      </c>
      <c r="N22" s="21">
        <v>50</v>
      </c>
      <c r="O22" s="21">
        <v>25</v>
      </c>
      <c r="P22" s="21">
        <v>25</v>
      </c>
      <c r="Q22" s="21">
        <v>25</v>
      </c>
      <c r="R22" s="21">
        <v>25</v>
      </c>
      <c r="S22" s="21">
        <v>25</v>
      </c>
      <c r="T22" s="21">
        <v>25</v>
      </c>
      <c r="U22" s="23"/>
      <c r="V22" s="21">
        <v>0</v>
      </c>
      <c r="W22" s="21">
        <v>-103</v>
      </c>
      <c r="X22" s="21">
        <v>0</v>
      </c>
      <c r="Y22" s="22"/>
      <c r="Z22" s="46">
        <f t="shared" si="0"/>
        <v>125</v>
      </c>
      <c r="AA22" s="12">
        <f t="shared" si="1"/>
        <v>228</v>
      </c>
      <c r="AB22" s="12">
        <f t="shared" si="2"/>
        <v>-103</v>
      </c>
    </row>
    <row r="23" spans="1:29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25</v>
      </c>
      <c r="M23" s="21">
        <v>3</v>
      </c>
      <c r="N23" s="21">
        <v>50</v>
      </c>
      <c r="O23" s="21">
        <v>25</v>
      </c>
      <c r="P23" s="21">
        <v>25</v>
      </c>
      <c r="Q23" s="21">
        <v>25</v>
      </c>
      <c r="R23" s="21">
        <v>25</v>
      </c>
      <c r="S23" s="21">
        <v>25</v>
      </c>
      <c r="T23" s="21">
        <v>25</v>
      </c>
      <c r="U23" s="23"/>
      <c r="V23" s="21">
        <v>0</v>
      </c>
      <c r="W23" s="21">
        <v>-103</v>
      </c>
      <c r="X23" s="21">
        <v>0</v>
      </c>
      <c r="Y23" s="22"/>
      <c r="Z23" s="46">
        <f t="shared" si="0"/>
        <v>125</v>
      </c>
      <c r="AA23" s="12">
        <f t="shared" si="1"/>
        <v>228</v>
      </c>
      <c r="AB23" s="12">
        <f t="shared" si="2"/>
        <v>-103</v>
      </c>
    </row>
    <row r="24" spans="1:29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25</v>
      </c>
      <c r="M24" s="21">
        <v>3</v>
      </c>
      <c r="N24" s="21">
        <v>50</v>
      </c>
      <c r="O24" s="21">
        <v>25</v>
      </c>
      <c r="P24" s="21">
        <v>25</v>
      </c>
      <c r="Q24" s="21">
        <v>25</v>
      </c>
      <c r="R24" s="21">
        <v>25</v>
      </c>
      <c r="S24" s="21">
        <v>25</v>
      </c>
      <c r="T24" s="21">
        <v>25</v>
      </c>
      <c r="U24" s="23"/>
      <c r="V24" s="21">
        <v>0</v>
      </c>
      <c r="W24" s="21">
        <v>-103</v>
      </c>
      <c r="X24" s="21">
        <v>0</v>
      </c>
      <c r="Y24" s="22"/>
      <c r="Z24" s="46">
        <f t="shared" si="0"/>
        <v>125</v>
      </c>
      <c r="AA24" s="12">
        <f t="shared" si="1"/>
        <v>228</v>
      </c>
      <c r="AB24" s="12">
        <f t="shared" si="2"/>
        <v>-103</v>
      </c>
    </row>
    <row r="25" spans="1:29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  <c r="U25" s="23"/>
      <c r="V25" s="78">
        <v>0</v>
      </c>
      <c r="W25" s="78">
        <v>0</v>
      </c>
      <c r="X25" s="78">
        <v>-103</v>
      </c>
      <c r="Y25" s="22"/>
      <c r="Z25" s="46">
        <f t="shared" si="0"/>
        <v>-103</v>
      </c>
      <c r="AA25" s="12">
        <f t="shared" si="1"/>
        <v>0</v>
      </c>
      <c r="AB25" s="12">
        <f t="shared" si="2"/>
        <v>-103</v>
      </c>
      <c r="AC25" s="30"/>
    </row>
    <row r="26" spans="1:29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8">
        <v>0</v>
      </c>
      <c r="U26" s="23"/>
      <c r="V26" s="78">
        <v>0</v>
      </c>
      <c r="W26" s="78">
        <v>0</v>
      </c>
      <c r="X26" s="78">
        <v>-103</v>
      </c>
      <c r="Y26" s="22"/>
      <c r="Z26" s="46">
        <f t="shared" si="0"/>
        <v>-103</v>
      </c>
      <c r="AA26" s="12">
        <f t="shared" si="1"/>
        <v>0</v>
      </c>
      <c r="AB26" s="12">
        <f t="shared" si="2"/>
        <v>-103</v>
      </c>
      <c r="AC26" s="30"/>
    </row>
    <row r="27" spans="1:29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  <c r="U27" s="23"/>
      <c r="V27" s="78">
        <v>0</v>
      </c>
      <c r="W27" s="78">
        <v>0</v>
      </c>
      <c r="X27" s="78">
        <v>-103</v>
      </c>
      <c r="Y27" s="22"/>
      <c r="Z27" s="46">
        <f t="shared" si="0"/>
        <v>-103</v>
      </c>
      <c r="AA27" s="12">
        <f t="shared" si="1"/>
        <v>0</v>
      </c>
      <c r="AB27" s="12">
        <f t="shared" si="2"/>
        <v>-103</v>
      </c>
      <c r="AC27" s="30"/>
    </row>
    <row r="28" spans="1:29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  <c r="U28" s="23"/>
      <c r="V28" s="78">
        <v>0</v>
      </c>
      <c r="W28" s="78">
        <v>0</v>
      </c>
      <c r="X28" s="78">
        <v>-103</v>
      </c>
      <c r="Y28" s="22"/>
      <c r="Z28" s="46">
        <f t="shared" si="0"/>
        <v>-103</v>
      </c>
      <c r="AA28" s="12">
        <f t="shared" si="1"/>
        <v>0</v>
      </c>
      <c r="AB28" s="12">
        <f t="shared" si="2"/>
        <v>-103</v>
      </c>
      <c r="AC28" s="30"/>
    </row>
    <row r="29" spans="1:29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78">
        <v>0</v>
      </c>
      <c r="U29" s="23"/>
      <c r="V29" s="78">
        <v>0</v>
      </c>
      <c r="W29" s="78">
        <v>0</v>
      </c>
      <c r="X29" s="78">
        <v>-103</v>
      </c>
      <c r="Y29" s="22"/>
      <c r="Z29" s="46">
        <f t="shared" si="0"/>
        <v>-103</v>
      </c>
      <c r="AA29" s="12">
        <f t="shared" si="1"/>
        <v>0</v>
      </c>
      <c r="AB29" s="12">
        <f t="shared" si="2"/>
        <v>-103</v>
      </c>
      <c r="AC29" s="30"/>
    </row>
    <row r="30" spans="1:29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78">
        <v>0</v>
      </c>
      <c r="U30" s="23"/>
      <c r="V30" s="78">
        <v>0</v>
      </c>
      <c r="W30" s="78">
        <v>0</v>
      </c>
      <c r="X30" s="78">
        <v>-103</v>
      </c>
      <c r="Y30" s="22"/>
      <c r="Z30" s="46">
        <f t="shared" si="0"/>
        <v>-103</v>
      </c>
      <c r="AA30" s="12">
        <f t="shared" si="1"/>
        <v>0</v>
      </c>
      <c r="AB30" s="12">
        <f t="shared" si="2"/>
        <v>-103</v>
      </c>
      <c r="AC30" s="30"/>
    </row>
    <row r="31" spans="1:29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  <c r="U31" s="23"/>
      <c r="V31" s="78">
        <v>0</v>
      </c>
      <c r="W31" s="78">
        <v>0</v>
      </c>
      <c r="X31" s="78">
        <v>-103</v>
      </c>
      <c r="Y31" s="22"/>
      <c r="Z31" s="46">
        <f t="shared" si="0"/>
        <v>-103</v>
      </c>
      <c r="AA31" s="12">
        <f t="shared" si="1"/>
        <v>0</v>
      </c>
      <c r="AB31" s="12">
        <f t="shared" si="2"/>
        <v>-103</v>
      </c>
      <c r="AC31" s="30"/>
    </row>
    <row r="32" spans="1:29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  <c r="T32" s="78">
        <v>0</v>
      </c>
      <c r="U32" s="23"/>
      <c r="V32" s="78">
        <v>0</v>
      </c>
      <c r="W32" s="78">
        <v>0</v>
      </c>
      <c r="X32" s="78">
        <v>-103</v>
      </c>
      <c r="Y32" s="22"/>
      <c r="Z32" s="46">
        <f t="shared" si="0"/>
        <v>-103</v>
      </c>
      <c r="AA32" s="12">
        <f t="shared" si="1"/>
        <v>0</v>
      </c>
      <c r="AB32" s="12">
        <f t="shared" si="2"/>
        <v>-103</v>
      </c>
      <c r="AC32" s="30"/>
    </row>
    <row r="33" spans="1:30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  <c r="T33" s="78">
        <v>0</v>
      </c>
      <c r="U33" s="23"/>
      <c r="V33" s="78">
        <v>0</v>
      </c>
      <c r="W33" s="78">
        <v>0</v>
      </c>
      <c r="X33" s="78">
        <v>-103</v>
      </c>
      <c r="Y33" s="22"/>
      <c r="Z33" s="46">
        <f t="shared" si="0"/>
        <v>-103</v>
      </c>
      <c r="AA33" s="12">
        <f t="shared" si="1"/>
        <v>0</v>
      </c>
      <c r="AB33" s="12">
        <f t="shared" si="2"/>
        <v>-103</v>
      </c>
      <c r="AC33" s="30"/>
    </row>
    <row r="34" spans="1:30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78">
        <v>0</v>
      </c>
      <c r="U34" s="23"/>
      <c r="V34" s="78">
        <v>0</v>
      </c>
      <c r="W34" s="78">
        <v>0</v>
      </c>
      <c r="X34" s="78">
        <v>-103</v>
      </c>
      <c r="Y34" s="22"/>
      <c r="Z34" s="46">
        <f t="shared" si="0"/>
        <v>-103</v>
      </c>
      <c r="AA34" s="12">
        <f t="shared" si="1"/>
        <v>0</v>
      </c>
      <c r="AB34" s="12">
        <f t="shared" si="2"/>
        <v>-103</v>
      </c>
      <c r="AC34" s="30"/>
    </row>
    <row r="35" spans="1:30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8">
        <v>0</v>
      </c>
      <c r="T35" s="78">
        <v>0</v>
      </c>
      <c r="U35" s="23"/>
      <c r="V35" s="78">
        <v>0</v>
      </c>
      <c r="W35" s="78">
        <v>0</v>
      </c>
      <c r="X35" s="78">
        <v>-103</v>
      </c>
      <c r="Y35" s="22"/>
      <c r="Z35" s="46">
        <f t="shared" si="0"/>
        <v>-103</v>
      </c>
      <c r="AA35" s="12">
        <f t="shared" si="1"/>
        <v>0</v>
      </c>
      <c r="AB35" s="12">
        <f t="shared" si="2"/>
        <v>-103</v>
      </c>
      <c r="AC35" s="30"/>
    </row>
    <row r="36" spans="1:30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78">
        <v>0</v>
      </c>
      <c r="U36" s="23"/>
      <c r="V36" s="78">
        <v>0</v>
      </c>
      <c r="W36" s="78">
        <v>0</v>
      </c>
      <c r="X36" s="78">
        <v>-103</v>
      </c>
      <c r="Y36" s="22"/>
      <c r="Z36" s="46">
        <f t="shared" si="0"/>
        <v>-103</v>
      </c>
      <c r="AA36" s="12">
        <f t="shared" si="1"/>
        <v>0</v>
      </c>
      <c r="AB36" s="12">
        <f t="shared" si="2"/>
        <v>-103</v>
      </c>
      <c r="AC36" s="30"/>
    </row>
    <row r="37" spans="1:30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78">
        <v>0</v>
      </c>
      <c r="T37" s="78">
        <v>0</v>
      </c>
      <c r="U37" s="23"/>
      <c r="V37" s="78">
        <v>0</v>
      </c>
      <c r="W37" s="78">
        <v>0</v>
      </c>
      <c r="X37" s="78">
        <v>-103</v>
      </c>
      <c r="Y37" s="22"/>
      <c r="Z37" s="46">
        <f t="shared" si="0"/>
        <v>-103</v>
      </c>
      <c r="AA37" s="12">
        <f t="shared" si="1"/>
        <v>0</v>
      </c>
      <c r="AB37" s="12">
        <f t="shared" si="2"/>
        <v>-103</v>
      </c>
      <c r="AC37" s="30"/>
    </row>
    <row r="38" spans="1:30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  <c r="T38" s="78">
        <v>0</v>
      </c>
      <c r="U38" s="23"/>
      <c r="V38" s="78">
        <v>0</v>
      </c>
      <c r="W38" s="78">
        <v>0</v>
      </c>
      <c r="X38" s="78">
        <v>-103</v>
      </c>
      <c r="Y38" s="22"/>
      <c r="Z38" s="46">
        <f t="shared" si="0"/>
        <v>-103</v>
      </c>
      <c r="AA38" s="12">
        <f t="shared" si="1"/>
        <v>0</v>
      </c>
      <c r="AB38" s="12">
        <f t="shared" si="2"/>
        <v>-103</v>
      </c>
      <c r="AC38" s="30"/>
    </row>
    <row r="39" spans="1:30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78">
        <v>0</v>
      </c>
      <c r="U39" s="23"/>
      <c r="V39" s="78">
        <v>0</v>
      </c>
      <c r="W39" s="78">
        <v>0</v>
      </c>
      <c r="X39" s="78">
        <v>-103</v>
      </c>
      <c r="Y39" s="22"/>
      <c r="Z39" s="46">
        <f t="shared" si="0"/>
        <v>-103</v>
      </c>
      <c r="AA39" s="12">
        <f t="shared" si="1"/>
        <v>0</v>
      </c>
      <c r="AB39" s="12">
        <f t="shared" si="2"/>
        <v>-103</v>
      </c>
      <c r="AC39" s="30"/>
    </row>
    <row r="40" spans="1:30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  <c r="T40" s="78">
        <v>0</v>
      </c>
      <c r="U40" s="23"/>
      <c r="V40" s="78">
        <v>0</v>
      </c>
      <c r="W40" s="78">
        <v>0</v>
      </c>
      <c r="X40" s="78">
        <v>-103</v>
      </c>
      <c r="Y40" s="22"/>
      <c r="Z40" s="46">
        <f t="shared" si="0"/>
        <v>-103</v>
      </c>
      <c r="AA40" s="12">
        <f t="shared" si="1"/>
        <v>0</v>
      </c>
      <c r="AB40" s="12">
        <f t="shared" si="2"/>
        <v>-103</v>
      </c>
      <c r="AC40" s="30"/>
    </row>
    <row r="41" spans="1:30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25</v>
      </c>
      <c r="M41" s="21">
        <v>3</v>
      </c>
      <c r="N41" s="21">
        <v>50</v>
      </c>
      <c r="O41" s="21">
        <v>25</v>
      </c>
      <c r="P41" s="21">
        <v>25</v>
      </c>
      <c r="Q41" s="21">
        <v>25</v>
      </c>
      <c r="R41" s="21">
        <v>25</v>
      </c>
      <c r="S41" s="21">
        <v>25</v>
      </c>
      <c r="T41" s="21">
        <v>25</v>
      </c>
      <c r="U41" s="23"/>
      <c r="V41" s="21">
        <v>0</v>
      </c>
      <c r="W41" s="21">
        <v>-103</v>
      </c>
      <c r="X41" s="21">
        <v>0</v>
      </c>
      <c r="Y41" s="22"/>
      <c r="Z41" s="46">
        <f t="shared" si="0"/>
        <v>125</v>
      </c>
      <c r="AA41" s="12">
        <f t="shared" si="1"/>
        <v>228</v>
      </c>
      <c r="AB41" s="12">
        <f t="shared" si="2"/>
        <v>-103</v>
      </c>
    </row>
    <row r="42" spans="1:30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25</v>
      </c>
      <c r="M42" s="24">
        <v>3</v>
      </c>
      <c r="N42" s="24">
        <v>50</v>
      </c>
      <c r="O42" s="24">
        <v>25</v>
      </c>
      <c r="P42" s="24">
        <v>25</v>
      </c>
      <c r="Q42" s="24">
        <v>25</v>
      </c>
      <c r="R42" s="24">
        <v>25</v>
      </c>
      <c r="S42" s="24">
        <v>25</v>
      </c>
      <c r="T42" s="24">
        <v>25</v>
      </c>
      <c r="U42" s="23"/>
      <c r="V42" s="24">
        <v>0</v>
      </c>
      <c r="W42" s="24">
        <f>SUM(W41)</f>
        <v>-103</v>
      </c>
      <c r="X42" s="24">
        <v>0</v>
      </c>
      <c r="Y42" s="22"/>
      <c r="Z42" s="89">
        <f t="shared" si="0"/>
        <v>125</v>
      </c>
      <c r="AA42" s="25">
        <f t="shared" si="1"/>
        <v>228</v>
      </c>
      <c r="AB42" s="25">
        <f t="shared" si="2"/>
        <v>-103</v>
      </c>
    </row>
    <row r="43" spans="1:30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26.25" thickBot="1" x14ac:dyDescent="0.25">
      <c r="B45" s="26" t="s">
        <v>18</v>
      </c>
      <c r="C45" s="68">
        <f t="shared" ref="C45:K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25</v>
      </c>
      <c r="J45" s="18">
        <f t="shared" si="3"/>
        <v>25</v>
      </c>
      <c r="K45" s="18">
        <f t="shared" si="3"/>
        <v>25</v>
      </c>
      <c r="L45" s="68">
        <f t="shared" ref="L45:T45" si="4">SUM(L18:L41)</f>
        <v>175</v>
      </c>
      <c r="M45" s="18">
        <f t="shared" si="4"/>
        <v>21</v>
      </c>
      <c r="N45" s="18">
        <f t="shared" si="4"/>
        <v>350</v>
      </c>
      <c r="O45" s="18">
        <f t="shared" si="4"/>
        <v>175</v>
      </c>
      <c r="P45" s="18">
        <f t="shared" si="4"/>
        <v>175</v>
      </c>
      <c r="Q45" s="18">
        <f t="shared" si="4"/>
        <v>175</v>
      </c>
      <c r="R45" s="18">
        <f t="shared" si="4"/>
        <v>175</v>
      </c>
      <c r="S45" s="18">
        <f t="shared" si="4"/>
        <v>175</v>
      </c>
      <c r="T45" s="18">
        <f t="shared" si="4"/>
        <v>175</v>
      </c>
      <c r="U45" s="12"/>
      <c r="V45" s="18">
        <f>SUM(V18:V41)</f>
        <v>-103</v>
      </c>
      <c r="W45" s="18">
        <f>SUM(W18:W41)</f>
        <v>-721</v>
      </c>
      <c r="X45" s="18">
        <f>SUM(X18:X41)</f>
        <v>-1648</v>
      </c>
      <c r="Y45" s="12"/>
      <c r="Z45" s="18">
        <f>SUM(Z18:Z41)</f>
        <v>-676</v>
      </c>
      <c r="AA45" s="18">
        <f>SUM(AA18:AA41)</f>
        <v>1796</v>
      </c>
      <c r="AB45" s="18">
        <f>SUM(AB18:AB41)</f>
        <v>-2472</v>
      </c>
      <c r="AC45" s="55" t="s">
        <v>26</v>
      </c>
      <c r="AD45" s="76"/>
    </row>
    <row r="46" spans="1:30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V46" s="8"/>
      <c r="W46" s="8"/>
      <c r="X46" s="8"/>
      <c r="Z46" s="12"/>
      <c r="AA46" s="12"/>
      <c r="AB46" s="12"/>
      <c r="AC46" s="58"/>
    </row>
    <row r="47" spans="1:30" ht="30.75" customHeight="1" thickBot="1" x14ac:dyDescent="0.25">
      <c r="A47" s="27"/>
      <c r="B47" s="28" t="s">
        <v>79</v>
      </c>
      <c r="C47" s="68">
        <f t="shared" ref="C47:K47" si="5">SUM(C19:C42)</f>
        <v>0</v>
      </c>
      <c r="D47" s="18">
        <f t="shared" si="5"/>
        <v>0</v>
      </c>
      <c r="E47" s="18">
        <f t="shared" si="5"/>
        <v>0</v>
      </c>
      <c r="F47" s="1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si="5"/>
        <v>0</v>
      </c>
      <c r="L47" s="68">
        <f t="shared" ref="L47:T47" si="6">SUM(L19:L42)</f>
        <v>200</v>
      </c>
      <c r="M47" s="18">
        <f t="shared" si="6"/>
        <v>24</v>
      </c>
      <c r="N47" s="18">
        <f t="shared" si="6"/>
        <v>400</v>
      </c>
      <c r="O47" s="18">
        <f t="shared" si="6"/>
        <v>200</v>
      </c>
      <c r="P47" s="18">
        <f t="shared" si="6"/>
        <v>200</v>
      </c>
      <c r="Q47" s="18">
        <f t="shared" si="6"/>
        <v>200</v>
      </c>
      <c r="R47" s="18">
        <f t="shared" si="6"/>
        <v>200</v>
      </c>
      <c r="S47" s="18">
        <f t="shared" si="6"/>
        <v>200</v>
      </c>
      <c r="T47" s="18">
        <f t="shared" si="6"/>
        <v>200</v>
      </c>
      <c r="U47" s="44" t="s">
        <v>21</v>
      </c>
      <c r="V47" s="18">
        <f>SUM(V19:V42)</f>
        <v>0</v>
      </c>
      <c r="W47" s="18">
        <f>SUM(W19:W42)</f>
        <v>-824</v>
      </c>
      <c r="X47" s="18">
        <f>SUM(X19:X42)</f>
        <v>-1648</v>
      </c>
      <c r="Y47" s="43" t="s">
        <v>22</v>
      </c>
      <c r="Z47" s="18">
        <f>SUM(Z19:Z44)</f>
        <v>-648</v>
      </c>
      <c r="AA47" s="18">
        <f>SUM(AA19:AA44)</f>
        <v>1824</v>
      </c>
      <c r="AB47" s="18">
        <f>SUM(AB19:AB44)</f>
        <v>-2472</v>
      </c>
      <c r="AC47" s="58">
        <f>ABS(Y48)+ABS(U48)</f>
        <v>4296</v>
      </c>
    </row>
    <row r="48" spans="1:30" ht="13.5" thickBot="1" x14ac:dyDescent="0.25">
      <c r="A48" s="27"/>
      <c r="B48" s="27"/>
      <c r="C48" s="52"/>
      <c r="D48" s="19"/>
      <c r="E48" s="19"/>
      <c r="F48" s="19"/>
      <c r="G48" s="19"/>
      <c r="H48" s="19"/>
      <c r="I48" s="19"/>
      <c r="J48" s="19"/>
      <c r="K48" s="19"/>
      <c r="L48" s="52"/>
      <c r="M48" s="19"/>
      <c r="N48" s="19"/>
      <c r="O48" s="19"/>
      <c r="P48" s="19"/>
      <c r="Q48" s="19"/>
      <c r="R48" s="19"/>
      <c r="S48" s="19"/>
      <c r="T48" s="19"/>
      <c r="U48" s="45">
        <f>SUM(E47:T47)</f>
        <v>1824</v>
      </c>
      <c r="V48" s="68"/>
      <c r="W48" s="68"/>
      <c r="X48" s="18"/>
      <c r="Y48" s="49">
        <f>SUM(V47:X47)</f>
        <v>-2472</v>
      </c>
      <c r="Z48" s="29"/>
      <c r="AA48" s="29"/>
      <c r="AB48" s="29"/>
    </row>
    <row r="49" spans="1:46" x14ac:dyDescent="0.2">
      <c r="A49" s="2"/>
      <c r="B49" s="2"/>
      <c r="C49" s="36"/>
      <c r="D49" s="101"/>
      <c r="E49" s="36"/>
      <c r="F49" s="101"/>
      <c r="G49" s="87"/>
      <c r="H49" s="36"/>
      <c r="I49" s="101"/>
      <c r="J49" s="36"/>
      <c r="K49" s="36"/>
      <c r="L49" s="36"/>
      <c r="M49" s="101"/>
      <c r="N49" s="36"/>
      <c r="O49" s="101"/>
      <c r="P49" s="87"/>
      <c r="Q49" s="36"/>
      <c r="R49" s="101"/>
      <c r="S49" s="36"/>
      <c r="T49" s="36"/>
      <c r="U49" s="54"/>
      <c r="V49" s="97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">
      <c r="A50" s="27"/>
      <c r="B50" s="27"/>
      <c r="C50" s="40" t="s">
        <v>56</v>
      </c>
      <c r="D50" s="54" t="s">
        <v>56</v>
      </c>
      <c r="E50" s="40" t="s">
        <v>56</v>
      </c>
      <c r="F50" s="54" t="s">
        <v>56</v>
      </c>
      <c r="G50" s="50" t="s">
        <v>56</v>
      </c>
      <c r="H50" s="40" t="s">
        <v>56</v>
      </c>
      <c r="I50" s="54" t="s">
        <v>56</v>
      </c>
      <c r="J50" s="40" t="s">
        <v>56</v>
      </c>
      <c r="K50" s="40" t="s">
        <v>56</v>
      </c>
      <c r="L50" s="40" t="s">
        <v>56</v>
      </c>
      <c r="M50" s="54" t="s">
        <v>56</v>
      </c>
      <c r="N50" s="40" t="s">
        <v>56</v>
      </c>
      <c r="O50" s="54" t="s">
        <v>56</v>
      </c>
      <c r="P50" s="50" t="s">
        <v>56</v>
      </c>
      <c r="Q50" s="40" t="s">
        <v>56</v>
      </c>
      <c r="R50" s="54" t="s">
        <v>56</v>
      </c>
      <c r="S50" s="40" t="s">
        <v>56</v>
      </c>
      <c r="T50" s="40" t="s">
        <v>56</v>
      </c>
      <c r="U50" s="42"/>
      <c r="V50" s="33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">
      <c r="A51" s="27"/>
      <c r="B51" s="27"/>
      <c r="C51" s="40" t="s">
        <v>29</v>
      </c>
      <c r="D51" s="54" t="s">
        <v>43</v>
      </c>
      <c r="E51" s="40" t="s">
        <v>29</v>
      </c>
      <c r="F51" s="54" t="s">
        <v>29</v>
      </c>
      <c r="G51" s="50" t="s">
        <v>29</v>
      </c>
      <c r="H51" s="40" t="s">
        <v>29</v>
      </c>
      <c r="I51" s="54" t="s">
        <v>29</v>
      </c>
      <c r="J51" s="40" t="s">
        <v>29</v>
      </c>
      <c r="K51" s="40" t="s">
        <v>29</v>
      </c>
      <c r="L51" s="40" t="s">
        <v>29</v>
      </c>
      <c r="M51" s="54" t="s">
        <v>43</v>
      </c>
      <c r="N51" s="40" t="s">
        <v>29</v>
      </c>
      <c r="O51" s="54" t="s">
        <v>29</v>
      </c>
      <c r="P51" s="50" t="s">
        <v>29</v>
      </c>
      <c r="Q51" s="40" t="s">
        <v>29</v>
      </c>
      <c r="R51" s="54" t="s">
        <v>29</v>
      </c>
      <c r="S51" s="40" t="s">
        <v>29</v>
      </c>
      <c r="T51" s="40" t="s">
        <v>29</v>
      </c>
      <c r="U51" s="42"/>
      <c r="V51" s="33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5" thickBot="1" x14ac:dyDescent="0.25">
      <c r="A52" s="27"/>
      <c r="B52" s="27"/>
      <c r="C52" s="40" t="s">
        <v>43</v>
      </c>
      <c r="D52" s="54" t="s">
        <v>193</v>
      </c>
      <c r="E52" s="40" t="s">
        <v>43</v>
      </c>
      <c r="F52" s="54" t="s">
        <v>43</v>
      </c>
      <c r="G52" s="124" t="s">
        <v>137</v>
      </c>
      <c r="H52" s="114" t="s">
        <v>137</v>
      </c>
      <c r="I52" s="29" t="s">
        <v>134</v>
      </c>
      <c r="J52" s="114" t="s">
        <v>134</v>
      </c>
      <c r="K52" s="114" t="s">
        <v>134</v>
      </c>
      <c r="L52" s="40" t="s">
        <v>43</v>
      </c>
      <c r="M52" s="54" t="s">
        <v>193</v>
      </c>
      <c r="N52" s="40" t="s">
        <v>43</v>
      </c>
      <c r="O52" s="54" t="s">
        <v>43</v>
      </c>
      <c r="P52" s="124" t="s">
        <v>137</v>
      </c>
      <c r="Q52" s="114" t="s">
        <v>137</v>
      </c>
      <c r="R52" s="29" t="s">
        <v>134</v>
      </c>
      <c r="S52" s="114" t="s">
        <v>134</v>
      </c>
      <c r="T52" s="114" t="s">
        <v>134</v>
      </c>
      <c r="U52" s="42"/>
      <c r="V52" s="53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x14ac:dyDescent="0.2">
      <c r="A53" s="27"/>
      <c r="B53" s="27"/>
      <c r="C53" s="114" t="s">
        <v>196</v>
      </c>
      <c r="D53" s="54" t="s">
        <v>134</v>
      </c>
      <c r="E53" s="40" t="s">
        <v>185</v>
      </c>
      <c r="F53" s="29" t="s">
        <v>185</v>
      </c>
      <c r="G53" s="50" t="s">
        <v>189</v>
      </c>
      <c r="H53" s="40" t="s">
        <v>189</v>
      </c>
      <c r="I53" s="29" t="s">
        <v>86</v>
      </c>
      <c r="J53" s="114" t="s">
        <v>174</v>
      </c>
      <c r="K53" s="114" t="s">
        <v>137</v>
      </c>
      <c r="L53" s="114" t="s">
        <v>196</v>
      </c>
      <c r="M53" s="54" t="s">
        <v>134</v>
      </c>
      <c r="N53" s="40" t="s">
        <v>185</v>
      </c>
      <c r="O53" s="29" t="s">
        <v>185</v>
      </c>
      <c r="P53" s="50" t="s">
        <v>189</v>
      </c>
      <c r="Q53" s="40" t="s">
        <v>189</v>
      </c>
      <c r="R53" s="29" t="s">
        <v>86</v>
      </c>
      <c r="S53" s="114" t="s">
        <v>174</v>
      </c>
      <c r="T53" s="114" t="s">
        <v>137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x14ac:dyDescent="0.2">
      <c r="A54" s="27"/>
      <c r="B54" s="27"/>
      <c r="C54" s="114" t="s">
        <v>185</v>
      </c>
      <c r="D54" s="54" t="s">
        <v>137</v>
      </c>
      <c r="E54" s="40" t="s">
        <v>175</v>
      </c>
      <c r="F54" s="29" t="s">
        <v>175</v>
      </c>
      <c r="G54" s="124" t="s">
        <v>137</v>
      </c>
      <c r="H54" s="114" t="s">
        <v>137</v>
      </c>
      <c r="I54" s="54" t="s">
        <v>66</v>
      </c>
      <c r="J54" s="40" t="s">
        <v>175</v>
      </c>
      <c r="K54" s="40" t="s">
        <v>66</v>
      </c>
      <c r="L54" s="114" t="s">
        <v>185</v>
      </c>
      <c r="M54" s="54" t="s">
        <v>137</v>
      </c>
      <c r="N54" s="40" t="s">
        <v>175</v>
      </c>
      <c r="O54" s="29" t="s">
        <v>175</v>
      </c>
      <c r="P54" s="124" t="s">
        <v>137</v>
      </c>
      <c r="Q54" s="114" t="s">
        <v>137</v>
      </c>
      <c r="R54" s="54" t="s">
        <v>66</v>
      </c>
      <c r="S54" s="40" t="s">
        <v>175</v>
      </c>
      <c r="T54" s="40" t="s">
        <v>66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25">
      <c r="A55" s="27"/>
      <c r="B55" s="27"/>
      <c r="C55" s="40" t="s">
        <v>197</v>
      </c>
      <c r="D55" s="54" t="s">
        <v>66</v>
      </c>
      <c r="E55" s="40" t="s">
        <v>176</v>
      </c>
      <c r="F55" s="29" t="s">
        <v>65</v>
      </c>
      <c r="G55" s="50" t="s">
        <v>190</v>
      </c>
      <c r="H55" s="67" t="s">
        <v>205</v>
      </c>
      <c r="I55" s="102" t="s">
        <v>187</v>
      </c>
      <c r="J55" s="40" t="s">
        <v>80</v>
      </c>
      <c r="K55" s="67" t="s">
        <v>138</v>
      </c>
      <c r="L55" s="40" t="s">
        <v>197</v>
      </c>
      <c r="M55" s="54" t="s">
        <v>66</v>
      </c>
      <c r="N55" s="40" t="s">
        <v>176</v>
      </c>
      <c r="O55" s="29" t="s">
        <v>65</v>
      </c>
      <c r="P55" s="50" t="s">
        <v>190</v>
      </c>
      <c r="Q55" s="67" t="s">
        <v>205</v>
      </c>
      <c r="R55" s="102" t="s">
        <v>187</v>
      </c>
      <c r="S55" s="40" t="s">
        <v>80</v>
      </c>
      <c r="T55" s="67" t="s">
        <v>138</v>
      </c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25">
      <c r="A56" s="27"/>
      <c r="B56" s="27"/>
      <c r="C56" s="40" t="s">
        <v>57</v>
      </c>
      <c r="D56" s="102" t="s">
        <v>138</v>
      </c>
      <c r="E56" s="114" t="s">
        <v>29</v>
      </c>
      <c r="F56" s="54" t="s">
        <v>66</v>
      </c>
      <c r="G56" s="50" t="s">
        <v>200</v>
      </c>
      <c r="H56" s="54"/>
      <c r="I56" s="29"/>
      <c r="J56" s="114" t="s">
        <v>85</v>
      </c>
      <c r="K56" s="29"/>
      <c r="L56" s="40" t="s">
        <v>57</v>
      </c>
      <c r="M56" s="102" t="s">
        <v>138</v>
      </c>
      <c r="N56" s="114" t="s">
        <v>29</v>
      </c>
      <c r="O56" s="54" t="s">
        <v>66</v>
      </c>
      <c r="P56" s="50" t="s">
        <v>200</v>
      </c>
      <c r="Q56" s="54"/>
      <c r="R56" s="29"/>
      <c r="S56" s="114" t="s">
        <v>85</v>
      </c>
      <c r="T56" s="29"/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25">
      <c r="A57" s="27"/>
      <c r="B57" s="27"/>
      <c r="C57" s="40" t="s">
        <v>65</v>
      </c>
      <c r="E57" s="40" t="s">
        <v>66</v>
      </c>
      <c r="F57" s="102" t="s">
        <v>67</v>
      </c>
      <c r="G57" s="40" t="s">
        <v>202</v>
      </c>
      <c r="H57" s="54"/>
      <c r="I57" s="54" t="s">
        <v>168</v>
      </c>
      <c r="J57" s="67" t="s">
        <v>81</v>
      </c>
      <c r="K57" s="54" t="s">
        <v>168</v>
      </c>
      <c r="L57" s="40" t="s">
        <v>65</v>
      </c>
      <c r="N57" s="40" t="s">
        <v>66</v>
      </c>
      <c r="O57" s="102" t="s">
        <v>67</v>
      </c>
      <c r="P57" s="40" t="s">
        <v>202</v>
      </c>
      <c r="Q57" s="54"/>
      <c r="R57" s="54" t="s">
        <v>168</v>
      </c>
      <c r="S57" s="67" t="s">
        <v>81</v>
      </c>
      <c r="T57" s="54" t="s">
        <v>168</v>
      </c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25">
      <c r="C58" s="40" t="s">
        <v>66</v>
      </c>
      <c r="D58" s="54"/>
      <c r="E58" s="67" t="s">
        <v>77</v>
      </c>
      <c r="G58" s="114" t="s">
        <v>203</v>
      </c>
      <c r="I58" s="54"/>
      <c r="J58" s="54"/>
      <c r="K58" s="54"/>
      <c r="L58" s="40" t="s">
        <v>66</v>
      </c>
      <c r="M58" s="54"/>
      <c r="N58" s="67" t="s">
        <v>77</v>
      </c>
      <c r="P58" s="114" t="s">
        <v>203</v>
      </c>
      <c r="R58" s="54"/>
      <c r="S58" s="54"/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thickBot="1" x14ac:dyDescent="0.25">
      <c r="B59" s="20"/>
      <c r="C59" s="67" t="s">
        <v>67</v>
      </c>
      <c r="D59" s="54"/>
      <c r="G59" s="67" t="s">
        <v>204</v>
      </c>
      <c r="L59" s="67" t="s">
        <v>67</v>
      </c>
      <c r="M59" s="54"/>
      <c r="P59" s="67" t="s">
        <v>204</v>
      </c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">
      <c r="B60" s="30"/>
      <c r="D60" s="54"/>
      <c r="M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D61" s="54"/>
      <c r="M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D62" s="54"/>
      <c r="M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"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2:46" x14ac:dyDescent="0.2"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2:46" x14ac:dyDescent="0.2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2:46" x14ac:dyDescent="0.2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2:46" x14ac:dyDescent="0.2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2:46" x14ac:dyDescent="0.2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2:46" x14ac:dyDescent="0.2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2:46" x14ac:dyDescent="0.2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2:46" x14ac:dyDescent="0.2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2:46" x14ac:dyDescent="0.2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2:46" x14ac:dyDescent="0.2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2:46" x14ac:dyDescent="0.2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2:46" x14ac:dyDescent="0.2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2:46" x14ac:dyDescent="0.2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2:46" x14ac:dyDescent="0.2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2:46" x14ac:dyDescent="0.2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2:46" x14ac:dyDescent="0.2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pageMargins left="0.75" right="0.75" top="0" bottom="0" header="0.5" footer="0.5"/>
  <pageSetup scale="41" fitToWidth="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06"/>
  <sheetViews>
    <sheetView topLeftCell="W14" zoomScale="66" workbookViewId="0">
      <selection activeCell="Y18" sqref="Y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8" width="30.5703125" style="30" customWidth="1"/>
    <col min="19" max="19" width="21.42578125" style="30" customWidth="1"/>
    <col min="20" max="21" width="30.28515625" style="5" customWidth="1"/>
    <col min="22" max="22" width="30.5703125" style="30" customWidth="1"/>
    <col min="23" max="23" width="21.42578125" style="30" customWidth="1"/>
    <col min="24" max="24" width="31.42578125" style="5" customWidth="1"/>
    <col min="25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G1" s="35"/>
      <c r="H1" s="35"/>
      <c r="I1" s="35"/>
      <c r="N1" s="35"/>
      <c r="O1" s="35"/>
      <c r="P1" s="35"/>
      <c r="Q1" s="35"/>
      <c r="R1" s="35"/>
      <c r="S1" s="35"/>
      <c r="T1" s="3"/>
      <c r="U1" s="3"/>
      <c r="V1" s="35"/>
      <c r="W1" s="35"/>
      <c r="X1" s="3"/>
      <c r="Y1" s="3"/>
      <c r="Z1" s="3"/>
    </row>
    <row r="2" spans="1:26" x14ac:dyDescent="0.2">
      <c r="A2" s="1" t="s">
        <v>1</v>
      </c>
      <c r="B2" s="2"/>
      <c r="G2" s="6"/>
      <c r="H2" s="6"/>
      <c r="I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>
        <v>37232</v>
      </c>
      <c r="C8" s="5"/>
      <c r="D8" s="5"/>
      <c r="E8" s="5"/>
      <c r="F8" s="5"/>
      <c r="G8" s="6"/>
      <c r="H8" s="6"/>
      <c r="I8" s="6"/>
      <c r="J8" s="5"/>
      <c r="K8" s="5"/>
      <c r="L8" s="5"/>
      <c r="M8" s="5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6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8"/>
      <c r="T9" s="93" t="s">
        <v>51</v>
      </c>
      <c r="U9" s="93" t="s">
        <v>51</v>
      </c>
      <c r="V9" s="93" t="s">
        <v>51</v>
      </c>
      <c r="W9" s="8"/>
      <c r="X9" s="9"/>
      <c r="Y9" s="9"/>
      <c r="Z9" s="9"/>
    </row>
    <row r="10" spans="1:26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8"/>
      <c r="T10" s="39" t="s">
        <v>19</v>
      </c>
      <c r="U10" s="39" t="s">
        <v>19</v>
      </c>
      <c r="V10" s="39" t="s">
        <v>19</v>
      </c>
      <c r="W10" s="46"/>
    </row>
    <row r="11" spans="1:26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131</v>
      </c>
      <c r="H11" s="12" t="s">
        <v>131</v>
      </c>
      <c r="I11" s="12" t="s">
        <v>165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12" t="s">
        <v>165</v>
      </c>
      <c r="P11" s="12" t="s">
        <v>131</v>
      </c>
      <c r="Q11" s="12" t="s">
        <v>131</v>
      </c>
      <c r="R11" s="12" t="s">
        <v>131</v>
      </c>
      <c r="S11" s="8"/>
      <c r="T11" s="12" t="s">
        <v>52</v>
      </c>
      <c r="U11" s="12" t="s">
        <v>52</v>
      </c>
      <c r="V11" s="33" t="s">
        <v>52</v>
      </c>
      <c r="W11" s="46"/>
    </row>
    <row r="12" spans="1:26" x14ac:dyDescent="0.2">
      <c r="A12" s="11" t="s">
        <v>6</v>
      </c>
      <c r="B12" s="11" t="s">
        <v>6</v>
      </c>
      <c r="C12" s="37"/>
      <c r="D12" s="37"/>
      <c r="E12" s="37"/>
      <c r="F12" s="37"/>
      <c r="G12" s="37">
        <v>15</v>
      </c>
      <c r="H12" s="37">
        <v>15</v>
      </c>
      <c r="I12" s="37">
        <v>16.75</v>
      </c>
      <c r="J12" s="37"/>
      <c r="K12" s="37"/>
      <c r="L12" s="37"/>
      <c r="M12" s="37"/>
      <c r="N12" s="37">
        <v>16.75</v>
      </c>
      <c r="O12" s="37">
        <v>16.75</v>
      </c>
      <c r="P12" s="37">
        <v>17.25</v>
      </c>
      <c r="Q12" s="37">
        <v>17.25</v>
      </c>
      <c r="R12" s="37">
        <v>17.25</v>
      </c>
      <c r="S12" s="57"/>
      <c r="T12" s="105"/>
      <c r="U12" s="105"/>
      <c r="V12" s="94"/>
      <c r="W12" s="47"/>
    </row>
    <row r="13" spans="1:26" ht="43.5" customHeight="1" thickBot="1" x14ac:dyDescent="0.25">
      <c r="A13" s="13"/>
      <c r="B13" s="13"/>
      <c r="C13" s="79" t="s">
        <v>181</v>
      </c>
      <c r="D13" s="79" t="s">
        <v>181</v>
      </c>
      <c r="E13" s="79" t="s">
        <v>181</v>
      </c>
      <c r="F13" s="79" t="s">
        <v>181</v>
      </c>
      <c r="G13" s="79" t="s">
        <v>181</v>
      </c>
      <c r="H13" s="79" t="s">
        <v>181</v>
      </c>
      <c r="I13" s="79" t="s">
        <v>181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116" t="s">
        <v>38</v>
      </c>
      <c r="P13" s="116" t="s">
        <v>38</v>
      </c>
      <c r="Q13" s="116" t="s">
        <v>38</v>
      </c>
      <c r="R13" s="116" t="s">
        <v>38</v>
      </c>
      <c r="S13" s="64"/>
      <c r="T13" s="79" t="s">
        <v>181</v>
      </c>
      <c r="U13" s="117" t="s">
        <v>53</v>
      </c>
      <c r="V13" s="118" t="s">
        <v>53</v>
      </c>
      <c r="X13" s="14"/>
      <c r="Y13" s="14"/>
      <c r="Z13" s="14"/>
    </row>
    <row r="14" spans="1:26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0"/>
      <c r="T14" s="106"/>
      <c r="U14" s="106"/>
      <c r="V14" s="95"/>
      <c r="W14" s="38"/>
      <c r="X14" s="15"/>
      <c r="Y14" s="15"/>
      <c r="Z14" s="15"/>
    </row>
    <row r="15" spans="1:26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57"/>
      <c r="T15" s="37" t="s">
        <v>100</v>
      </c>
      <c r="U15" s="37" t="s">
        <v>100</v>
      </c>
      <c r="V15" s="37" t="s">
        <v>100</v>
      </c>
      <c r="W15" s="37"/>
      <c r="X15" s="16"/>
      <c r="Y15" s="16"/>
      <c r="Z15" s="16"/>
    </row>
    <row r="16" spans="1:26" s="30" customFormat="1" ht="26.25" customHeight="1" thickBot="1" x14ac:dyDescent="0.25">
      <c r="A16" s="66"/>
      <c r="B16" s="66"/>
      <c r="C16" s="120" t="s">
        <v>173</v>
      </c>
      <c r="D16" s="119" t="s">
        <v>180</v>
      </c>
      <c r="E16" s="119" t="s">
        <v>177</v>
      </c>
      <c r="F16" s="119" t="s">
        <v>178</v>
      </c>
      <c r="G16" s="119" t="s">
        <v>179</v>
      </c>
      <c r="H16" s="119" t="s">
        <v>169</v>
      </c>
      <c r="I16" s="119" t="s">
        <v>182</v>
      </c>
      <c r="J16" s="120" t="s">
        <v>198</v>
      </c>
      <c r="K16" s="119" t="s">
        <v>192</v>
      </c>
      <c r="L16" s="119" t="s">
        <v>186</v>
      </c>
      <c r="M16" s="119" t="s">
        <v>195</v>
      </c>
      <c r="N16" s="119" t="s">
        <v>199</v>
      </c>
      <c r="O16" s="119" t="s">
        <v>201</v>
      </c>
      <c r="P16" s="119" t="s">
        <v>188</v>
      </c>
      <c r="Q16" s="119" t="s">
        <v>194</v>
      </c>
      <c r="R16" s="119" t="s">
        <v>191</v>
      </c>
      <c r="S16" s="33"/>
      <c r="T16" s="119" t="s">
        <v>167</v>
      </c>
      <c r="U16" s="119" t="s">
        <v>183</v>
      </c>
      <c r="V16" s="119" t="s">
        <v>184</v>
      </c>
      <c r="W16" s="12"/>
      <c r="X16" s="69" t="s">
        <v>25</v>
      </c>
      <c r="Y16" s="70" t="s">
        <v>23</v>
      </c>
      <c r="Z16" s="71" t="s">
        <v>24</v>
      </c>
    </row>
    <row r="17" spans="1:27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46</v>
      </c>
      <c r="R17" s="36" t="s">
        <v>46</v>
      </c>
      <c r="S17" s="65"/>
      <c r="T17" s="18" t="s">
        <v>46</v>
      </c>
      <c r="U17" s="18" t="s">
        <v>46</v>
      </c>
      <c r="V17" s="96" t="s">
        <v>46</v>
      </c>
      <c r="W17" s="40"/>
      <c r="X17" s="86"/>
      <c r="Y17" s="86"/>
      <c r="Z17" s="19"/>
    </row>
    <row r="18" spans="1:27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50</v>
      </c>
      <c r="F18" s="34">
        <v>25</v>
      </c>
      <c r="G18" s="34">
        <v>25</v>
      </c>
      <c r="H18" s="34">
        <v>25</v>
      </c>
      <c r="I18" s="34">
        <v>50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23"/>
      <c r="T18" s="34">
        <v>-103</v>
      </c>
      <c r="U18" s="34">
        <v>0</v>
      </c>
      <c r="V18" s="34">
        <v>0</v>
      </c>
      <c r="W18" s="22"/>
      <c r="X18" s="86">
        <f>SUM(C18:V18)</f>
        <v>100</v>
      </c>
      <c r="Y18" s="19">
        <f>SUM(C18:R18)</f>
        <v>203</v>
      </c>
      <c r="Z18" s="19">
        <f>SUM(T18:V18)</f>
        <v>-103</v>
      </c>
    </row>
    <row r="19" spans="1:27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25</v>
      </c>
      <c r="K19" s="21">
        <v>3</v>
      </c>
      <c r="L19" s="21">
        <v>50</v>
      </c>
      <c r="M19" s="21">
        <v>25</v>
      </c>
      <c r="N19" s="21">
        <v>25</v>
      </c>
      <c r="O19" s="21">
        <v>25</v>
      </c>
      <c r="P19" s="21">
        <v>25</v>
      </c>
      <c r="Q19" s="21">
        <v>25</v>
      </c>
      <c r="R19" s="21">
        <v>25</v>
      </c>
      <c r="S19" s="23"/>
      <c r="T19" s="21">
        <v>0</v>
      </c>
      <c r="U19" s="21">
        <v>-103</v>
      </c>
      <c r="V19" s="21">
        <v>0</v>
      </c>
      <c r="W19" s="22"/>
      <c r="X19" s="46">
        <f t="shared" ref="X19:X42" si="0">SUM(C19:V19)</f>
        <v>125</v>
      </c>
      <c r="Y19" s="12">
        <f t="shared" ref="Y19:Y42" si="1">SUM(C19:R19)</f>
        <v>228</v>
      </c>
      <c r="Z19" s="12">
        <f t="shared" ref="Z19:Z42" si="2">SUM(T19:V19)</f>
        <v>-103</v>
      </c>
    </row>
    <row r="20" spans="1:27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25</v>
      </c>
      <c r="K20" s="21">
        <v>3</v>
      </c>
      <c r="L20" s="21">
        <v>50</v>
      </c>
      <c r="M20" s="21">
        <v>25</v>
      </c>
      <c r="N20" s="21">
        <v>25</v>
      </c>
      <c r="O20" s="21">
        <v>25</v>
      </c>
      <c r="P20" s="21">
        <v>25</v>
      </c>
      <c r="Q20" s="21">
        <v>25</v>
      </c>
      <c r="R20" s="21">
        <v>25</v>
      </c>
      <c r="S20" s="23"/>
      <c r="T20" s="21">
        <v>0</v>
      </c>
      <c r="U20" s="21">
        <v>-103</v>
      </c>
      <c r="V20" s="21">
        <v>0</v>
      </c>
      <c r="W20" s="22"/>
      <c r="X20" s="46">
        <f t="shared" si="0"/>
        <v>125</v>
      </c>
      <c r="Y20" s="12">
        <f t="shared" si="1"/>
        <v>228</v>
      </c>
      <c r="Z20" s="12">
        <f t="shared" si="2"/>
        <v>-103</v>
      </c>
    </row>
    <row r="21" spans="1:27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25</v>
      </c>
      <c r="K21" s="21">
        <v>3</v>
      </c>
      <c r="L21" s="21">
        <v>50</v>
      </c>
      <c r="M21" s="21">
        <v>25</v>
      </c>
      <c r="N21" s="21">
        <v>25</v>
      </c>
      <c r="O21" s="21">
        <v>25</v>
      </c>
      <c r="P21" s="21">
        <v>25</v>
      </c>
      <c r="Q21" s="21">
        <v>25</v>
      </c>
      <c r="R21" s="21">
        <v>25</v>
      </c>
      <c r="S21" s="23"/>
      <c r="T21" s="21">
        <v>0</v>
      </c>
      <c r="U21" s="21">
        <v>-103</v>
      </c>
      <c r="V21" s="21">
        <v>0</v>
      </c>
      <c r="W21" s="22"/>
      <c r="X21" s="46">
        <f t="shared" si="0"/>
        <v>125</v>
      </c>
      <c r="Y21" s="12">
        <f t="shared" si="1"/>
        <v>228</v>
      </c>
      <c r="Z21" s="12">
        <f t="shared" si="2"/>
        <v>-103</v>
      </c>
    </row>
    <row r="22" spans="1:27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25</v>
      </c>
      <c r="K22" s="21">
        <v>3</v>
      </c>
      <c r="L22" s="21">
        <v>50</v>
      </c>
      <c r="M22" s="21">
        <v>25</v>
      </c>
      <c r="N22" s="21">
        <v>25</v>
      </c>
      <c r="O22" s="21">
        <v>25</v>
      </c>
      <c r="P22" s="21">
        <v>25</v>
      </c>
      <c r="Q22" s="21">
        <v>25</v>
      </c>
      <c r="R22" s="21">
        <v>25</v>
      </c>
      <c r="S22" s="23"/>
      <c r="T22" s="21">
        <v>0</v>
      </c>
      <c r="U22" s="21">
        <v>-103</v>
      </c>
      <c r="V22" s="21">
        <v>0</v>
      </c>
      <c r="W22" s="22"/>
      <c r="X22" s="46">
        <f t="shared" si="0"/>
        <v>125</v>
      </c>
      <c r="Y22" s="12">
        <f t="shared" si="1"/>
        <v>228</v>
      </c>
      <c r="Z22" s="12">
        <f t="shared" si="2"/>
        <v>-103</v>
      </c>
    </row>
    <row r="23" spans="1:27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25</v>
      </c>
      <c r="K23" s="21">
        <v>3</v>
      </c>
      <c r="L23" s="21">
        <v>50</v>
      </c>
      <c r="M23" s="21">
        <v>25</v>
      </c>
      <c r="N23" s="21">
        <v>25</v>
      </c>
      <c r="O23" s="21">
        <v>25</v>
      </c>
      <c r="P23" s="21">
        <v>25</v>
      </c>
      <c r="Q23" s="21">
        <v>25</v>
      </c>
      <c r="R23" s="21">
        <v>25</v>
      </c>
      <c r="S23" s="23"/>
      <c r="T23" s="21">
        <v>0</v>
      </c>
      <c r="U23" s="21">
        <v>-103</v>
      </c>
      <c r="V23" s="21">
        <v>0</v>
      </c>
      <c r="W23" s="22"/>
      <c r="X23" s="46">
        <f t="shared" si="0"/>
        <v>125</v>
      </c>
      <c r="Y23" s="12">
        <f t="shared" si="1"/>
        <v>228</v>
      </c>
      <c r="Z23" s="12">
        <f t="shared" si="2"/>
        <v>-103</v>
      </c>
    </row>
    <row r="24" spans="1:27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25</v>
      </c>
      <c r="K24" s="21">
        <v>3</v>
      </c>
      <c r="L24" s="21">
        <v>50</v>
      </c>
      <c r="M24" s="21">
        <v>25</v>
      </c>
      <c r="N24" s="21">
        <v>25</v>
      </c>
      <c r="O24" s="21">
        <v>25</v>
      </c>
      <c r="P24" s="21">
        <v>25</v>
      </c>
      <c r="Q24" s="21">
        <v>25</v>
      </c>
      <c r="R24" s="21">
        <v>25</v>
      </c>
      <c r="S24" s="23"/>
      <c r="T24" s="21">
        <v>0</v>
      </c>
      <c r="U24" s="21">
        <v>-103</v>
      </c>
      <c r="V24" s="21">
        <v>0</v>
      </c>
      <c r="W24" s="22"/>
      <c r="X24" s="46">
        <f t="shared" si="0"/>
        <v>125</v>
      </c>
      <c r="Y24" s="12">
        <f t="shared" si="1"/>
        <v>228</v>
      </c>
      <c r="Z24" s="12">
        <f t="shared" si="2"/>
        <v>-103</v>
      </c>
    </row>
    <row r="25" spans="1:27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23"/>
      <c r="T25" s="78">
        <v>0</v>
      </c>
      <c r="U25" s="78">
        <v>0</v>
      </c>
      <c r="V25" s="78">
        <v>-103</v>
      </c>
      <c r="W25" s="22"/>
      <c r="X25" s="46">
        <f t="shared" si="0"/>
        <v>-103</v>
      </c>
      <c r="Y25" s="12">
        <f t="shared" si="1"/>
        <v>0</v>
      </c>
      <c r="Z25" s="12">
        <f t="shared" si="2"/>
        <v>-103</v>
      </c>
      <c r="AA25" s="30"/>
    </row>
    <row r="26" spans="1:27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23"/>
      <c r="T26" s="78">
        <v>0</v>
      </c>
      <c r="U26" s="78">
        <v>0</v>
      </c>
      <c r="V26" s="78">
        <v>-103</v>
      </c>
      <c r="W26" s="22"/>
      <c r="X26" s="46">
        <f t="shared" si="0"/>
        <v>-103</v>
      </c>
      <c r="Y26" s="12">
        <f t="shared" si="1"/>
        <v>0</v>
      </c>
      <c r="Z26" s="12">
        <f t="shared" si="2"/>
        <v>-103</v>
      </c>
      <c r="AA26" s="30"/>
    </row>
    <row r="27" spans="1:27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23"/>
      <c r="T27" s="78">
        <v>0</v>
      </c>
      <c r="U27" s="78">
        <v>0</v>
      </c>
      <c r="V27" s="78">
        <v>-103</v>
      </c>
      <c r="W27" s="22"/>
      <c r="X27" s="46">
        <f t="shared" si="0"/>
        <v>-103</v>
      </c>
      <c r="Y27" s="12">
        <f t="shared" si="1"/>
        <v>0</v>
      </c>
      <c r="Z27" s="12">
        <f t="shared" si="2"/>
        <v>-103</v>
      </c>
      <c r="AA27" s="30"/>
    </row>
    <row r="28" spans="1:27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23"/>
      <c r="T28" s="78">
        <v>0</v>
      </c>
      <c r="U28" s="78">
        <v>0</v>
      </c>
      <c r="V28" s="78">
        <v>-103</v>
      </c>
      <c r="W28" s="22"/>
      <c r="X28" s="46">
        <f t="shared" si="0"/>
        <v>-103</v>
      </c>
      <c r="Y28" s="12">
        <f t="shared" si="1"/>
        <v>0</v>
      </c>
      <c r="Z28" s="12">
        <f t="shared" si="2"/>
        <v>-103</v>
      </c>
      <c r="AA28" s="30"/>
    </row>
    <row r="29" spans="1:27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23"/>
      <c r="T29" s="78">
        <v>0</v>
      </c>
      <c r="U29" s="78">
        <v>0</v>
      </c>
      <c r="V29" s="78">
        <v>-103</v>
      </c>
      <c r="W29" s="22"/>
      <c r="X29" s="46">
        <f t="shared" si="0"/>
        <v>-103</v>
      </c>
      <c r="Y29" s="12">
        <f t="shared" si="1"/>
        <v>0</v>
      </c>
      <c r="Z29" s="12">
        <f t="shared" si="2"/>
        <v>-103</v>
      </c>
      <c r="AA29" s="30"/>
    </row>
    <row r="30" spans="1:27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23"/>
      <c r="T30" s="78">
        <v>0</v>
      </c>
      <c r="U30" s="78">
        <v>0</v>
      </c>
      <c r="V30" s="78">
        <v>-103</v>
      </c>
      <c r="W30" s="22"/>
      <c r="X30" s="46">
        <f t="shared" si="0"/>
        <v>-103</v>
      </c>
      <c r="Y30" s="12">
        <f t="shared" si="1"/>
        <v>0</v>
      </c>
      <c r="Z30" s="12">
        <f t="shared" si="2"/>
        <v>-103</v>
      </c>
      <c r="AA30" s="30"/>
    </row>
    <row r="31" spans="1:27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23"/>
      <c r="T31" s="78">
        <v>0</v>
      </c>
      <c r="U31" s="78">
        <v>0</v>
      </c>
      <c r="V31" s="78">
        <v>-103</v>
      </c>
      <c r="W31" s="22"/>
      <c r="X31" s="46">
        <f t="shared" si="0"/>
        <v>-103</v>
      </c>
      <c r="Y31" s="12">
        <f t="shared" si="1"/>
        <v>0</v>
      </c>
      <c r="Z31" s="12">
        <f t="shared" si="2"/>
        <v>-103</v>
      </c>
      <c r="AA31" s="30"/>
    </row>
    <row r="32" spans="1:27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23"/>
      <c r="T32" s="78">
        <v>0</v>
      </c>
      <c r="U32" s="78">
        <v>0</v>
      </c>
      <c r="V32" s="78">
        <v>-103</v>
      </c>
      <c r="W32" s="22"/>
      <c r="X32" s="46">
        <f t="shared" si="0"/>
        <v>-103</v>
      </c>
      <c r="Y32" s="12">
        <f t="shared" si="1"/>
        <v>0</v>
      </c>
      <c r="Z32" s="12">
        <f t="shared" si="2"/>
        <v>-103</v>
      </c>
      <c r="AA32" s="30"/>
    </row>
    <row r="33" spans="1:28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23"/>
      <c r="T33" s="78">
        <v>0</v>
      </c>
      <c r="U33" s="78">
        <v>0</v>
      </c>
      <c r="V33" s="78">
        <v>-103</v>
      </c>
      <c r="W33" s="22"/>
      <c r="X33" s="46">
        <f t="shared" si="0"/>
        <v>-103</v>
      </c>
      <c r="Y33" s="12">
        <f t="shared" si="1"/>
        <v>0</v>
      </c>
      <c r="Z33" s="12">
        <f t="shared" si="2"/>
        <v>-103</v>
      </c>
      <c r="AA33" s="30"/>
    </row>
    <row r="34" spans="1:28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23"/>
      <c r="T34" s="78">
        <v>0</v>
      </c>
      <c r="U34" s="78">
        <v>0</v>
      </c>
      <c r="V34" s="78">
        <v>-103</v>
      </c>
      <c r="W34" s="22"/>
      <c r="X34" s="46">
        <f t="shared" si="0"/>
        <v>-103</v>
      </c>
      <c r="Y34" s="12">
        <f t="shared" si="1"/>
        <v>0</v>
      </c>
      <c r="Z34" s="12">
        <f t="shared" si="2"/>
        <v>-103</v>
      </c>
      <c r="AA34" s="30"/>
    </row>
    <row r="35" spans="1:28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23"/>
      <c r="T35" s="78">
        <v>0</v>
      </c>
      <c r="U35" s="78">
        <v>0</v>
      </c>
      <c r="V35" s="78">
        <v>-103</v>
      </c>
      <c r="W35" s="22"/>
      <c r="X35" s="46">
        <f t="shared" si="0"/>
        <v>-103</v>
      </c>
      <c r="Y35" s="12">
        <f t="shared" si="1"/>
        <v>0</v>
      </c>
      <c r="Z35" s="12">
        <f t="shared" si="2"/>
        <v>-103</v>
      </c>
      <c r="AA35" s="30"/>
    </row>
    <row r="36" spans="1:28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23"/>
      <c r="T36" s="78">
        <v>0</v>
      </c>
      <c r="U36" s="78">
        <v>0</v>
      </c>
      <c r="V36" s="78">
        <v>-103</v>
      </c>
      <c r="W36" s="22"/>
      <c r="X36" s="46">
        <f t="shared" si="0"/>
        <v>-103</v>
      </c>
      <c r="Y36" s="12">
        <f t="shared" si="1"/>
        <v>0</v>
      </c>
      <c r="Z36" s="12">
        <f t="shared" si="2"/>
        <v>-103</v>
      </c>
      <c r="AA36" s="30"/>
    </row>
    <row r="37" spans="1:28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23"/>
      <c r="T37" s="78">
        <v>0</v>
      </c>
      <c r="U37" s="78">
        <v>0</v>
      </c>
      <c r="V37" s="78">
        <v>-103</v>
      </c>
      <c r="W37" s="22"/>
      <c r="X37" s="46">
        <f t="shared" si="0"/>
        <v>-103</v>
      </c>
      <c r="Y37" s="12">
        <f t="shared" si="1"/>
        <v>0</v>
      </c>
      <c r="Z37" s="12">
        <f t="shared" si="2"/>
        <v>-103</v>
      </c>
      <c r="AA37" s="30"/>
    </row>
    <row r="38" spans="1:28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23"/>
      <c r="T38" s="78">
        <v>0</v>
      </c>
      <c r="U38" s="78">
        <v>0</v>
      </c>
      <c r="V38" s="78">
        <v>-103</v>
      </c>
      <c r="W38" s="22"/>
      <c r="X38" s="46">
        <f t="shared" si="0"/>
        <v>-103</v>
      </c>
      <c r="Y38" s="12">
        <f t="shared" si="1"/>
        <v>0</v>
      </c>
      <c r="Z38" s="12">
        <f t="shared" si="2"/>
        <v>-103</v>
      </c>
      <c r="AA38" s="30"/>
    </row>
    <row r="39" spans="1:28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23"/>
      <c r="T39" s="78">
        <v>0</v>
      </c>
      <c r="U39" s="78">
        <v>0</v>
      </c>
      <c r="V39" s="78">
        <v>-103</v>
      </c>
      <c r="W39" s="22"/>
      <c r="X39" s="46">
        <f t="shared" si="0"/>
        <v>-103</v>
      </c>
      <c r="Y39" s="12">
        <f t="shared" si="1"/>
        <v>0</v>
      </c>
      <c r="Z39" s="12">
        <f t="shared" si="2"/>
        <v>-103</v>
      </c>
      <c r="AA39" s="30"/>
    </row>
    <row r="40" spans="1:28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23"/>
      <c r="T40" s="78">
        <v>0</v>
      </c>
      <c r="U40" s="78">
        <v>0</v>
      </c>
      <c r="V40" s="78">
        <v>-103</v>
      </c>
      <c r="W40" s="22"/>
      <c r="X40" s="46">
        <f t="shared" si="0"/>
        <v>-103</v>
      </c>
      <c r="Y40" s="12">
        <f t="shared" si="1"/>
        <v>0</v>
      </c>
      <c r="Z40" s="12">
        <f t="shared" si="2"/>
        <v>-103</v>
      </c>
      <c r="AA40" s="30"/>
    </row>
    <row r="41" spans="1:28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25</v>
      </c>
      <c r="K41" s="21">
        <v>3</v>
      </c>
      <c r="L41" s="21">
        <v>50</v>
      </c>
      <c r="M41" s="21">
        <v>25</v>
      </c>
      <c r="N41" s="21">
        <v>25</v>
      </c>
      <c r="O41" s="21">
        <v>25</v>
      </c>
      <c r="P41" s="21">
        <v>25</v>
      </c>
      <c r="Q41" s="21">
        <v>25</v>
      </c>
      <c r="R41" s="21">
        <v>25</v>
      </c>
      <c r="S41" s="23"/>
      <c r="T41" s="21">
        <v>0</v>
      </c>
      <c r="U41" s="21">
        <v>-103</v>
      </c>
      <c r="V41" s="21">
        <v>0</v>
      </c>
      <c r="W41" s="22"/>
      <c r="X41" s="46">
        <f t="shared" si="0"/>
        <v>125</v>
      </c>
      <c r="Y41" s="12">
        <f t="shared" si="1"/>
        <v>228</v>
      </c>
      <c r="Z41" s="12">
        <f t="shared" si="2"/>
        <v>-103</v>
      </c>
    </row>
    <row r="42" spans="1:28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25</v>
      </c>
      <c r="K42" s="24">
        <v>3</v>
      </c>
      <c r="L42" s="24">
        <v>50</v>
      </c>
      <c r="M42" s="24">
        <v>25</v>
      </c>
      <c r="N42" s="24">
        <v>25</v>
      </c>
      <c r="O42" s="24">
        <v>25</v>
      </c>
      <c r="P42" s="24">
        <v>25</v>
      </c>
      <c r="Q42" s="24">
        <v>25</v>
      </c>
      <c r="R42" s="24">
        <v>25</v>
      </c>
      <c r="S42" s="23"/>
      <c r="T42" s="24">
        <v>0</v>
      </c>
      <c r="U42" s="24">
        <f>SUM(U41)</f>
        <v>-103</v>
      </c>
      <c r="V42" s="24">
        <v>0</v>
      </c>
      <c r="W42" s="22"/>
      <c r="X42" s="89">
        <f t="shared" si="0"/>
        <v>125</v>
      </c>
      <c r="Y42" s="25">
        <f t="shared" si="1"/>
        <v>228</v>
      </c>
      <c r="Z42" s="25">
        <f t="shared" si="2"/>
        <v>-103</v>
      </c>
    </row>
    <row r="43" spans="1:28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8"/>
      <c r="Y43" s="8"/>
      <c r="Z43" s="8"/>
    </row>
    <row r="44" spans="1:28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ht="26.25" thickBot="1" x14ac:dyDescent="0.25">
      <c r="B45" s="26" t="s">
        <v>18</v>
      </c>
      <c r="C45" s="68">
        <f t="shared" ref="C45:M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50</v>
      </c>
      <c r="J45" s="68">
        <f t="shared" si="3"/>
        <v>175</v>
      </c>
      <c r="K45" s="18">
        <f t="shared" si="3"/>
        <v>21</v>
      </c>
      <c r="L45" s="18">
        <f t="shared" si="3"/>
        <v>350</v>
      </c>
      <c r="M45" s="18">
        <f t="shared" si="3"/>
        <v>175</v>
      </c>
      <c r="N45" s="18">
        <f>SUM(N18:N41)</f>
        <v>175</v>
      </c>
      <c r="O45" s="18">
        <f>SUM(O18:O41)</f>
        <v>175</v>
      </c>
      <c r="P45" s="18">
        <f>SUM(P18:P41)</f>
        <v>175</v>
      </c>
      <c r="Q45" s="18">
        <f>SUM(Q18:Q41)</f>
        <v>175</v>
      </c>
      <c r="R45" s="18">
        <f>SUM(R18:R41)</f>
        <v>175</v>
      </c>
      <c r="S45" s="12"/>
      <c r="T45" s="18">
        <f>SUM(T18:T41)</f>
        <v>-103</v>
      </c>
      <c r="U45" s="18">
        <f>SUM(U18:U41)</f>
        <v>-721</v>
      </c>
      <c r="V45" s="18">
        <f>SUM(V18:V41)</f>
        <v>-1648</v>
      </c>
      <c r="W45" s="12"/>
      <c r="X45" s="18">
        <f>SUM(X18:X41)</f>
        <v>-673</v>
      </c>
      <c r="Y45" s="18">
        <f>SUM(Y18:Y41)</f>
        <v>1799</v>
      </c>
      <c r="Z45" s="18">
        <f>SUM(Z18:Z41)</f>
        <v>-2472</v>
      </c>
      <c r="AA45" s="55" t="s">
        <v>26</v>
      </c>
      <c r="AB45" s="76"/>
    </row>
    <row r="46" spans="1:28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T46" s="8"/>
      <c r="U46" s="8"/>
      <c r="V46" s="8"/>
      <c r="X46" s="12"/>
      <c r="Y46" s="12"/>
      <c r="Z46" s="12"/>
      <c r="AA46" s="58"/>
    </row>
    <row r="47" spans="1:28" ht="30.75" customHeight="1" thickBot="1" x14ac:dyDescent="0.25">
      <c r="A47" s="27"/>
      <c r="B47" s="28" t="s">
        <v>79</v>
      </c>
      <c r="C47" s="68">
        <f t="shared" ref="C47:M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68">
        <f t="shared" si="4"/>
        <v>200</v>
      </c>
      <c r="K47" s="18">
        <f t="shared" si="4"/>
        <v>24</v>
      </c>
      <c r="L47" s="18">
        <f t="shared" si="4"/>
        <v>400</v>
      </c>
      <c r="M47" s="18">
        <f t="shared" si="4"/>
        <v>200</v>
      </c>
      <c r="N47" s="18">
        <f>SUM(N19:N42)</f>
        <v>200</v>
      </c>
      <c r="O47" s="18">
        <f>SUM(O19:O42)</f>
        <v>200</v>
      </c>
      <c r="P47" s="18">
        <f>SUM(P19:P42)</f>
        <v>200</v>
      </c>
      <c r="Q47" s="18">
        <f>SUM(Q19:Q42)</f>
        <v>200</v>
      </c>
      <c r="R47" s="18">
        <f>SUM(R19:R42)</f>
        <v>200</v>
      </c>
      <c r="S47" s="44" t="s">
        <v>21</v>
      </c>
      <c r="T47" s="18">
        <f>SUM(T19:T42)</f>
        <v>0</v>
      </c>
      <c r="U47" s="18">
        <f>SUM(U19:U42)</f>
        <v>-824</v>
      </c>
      <c r="V47" s="18">
        <f>SUM(V19:V42)</f>
        <v>-1648</v>
      </c>
      <c r="W47" s="43" t="s">
        <v>22</v>
      </c>
      <c r="X47" s="18">
        <f>SUM(X19:X44)</f>
        <v>-648</v>
      </c>
      <c r="Y47" s="18">
        <f>SUM(Y19:Y44)</f>
        <v>1824</v>
      </c>
      <c r="Z47" s="18">
        <f>SUM(Z19:Z44)</f>
        <v>-2472</v>
      </c>
      <c r="AA47" s="58">
        <f>ABS(W48)+ABS(S48)</f>
        <v>4296</v>
      </c>
    </row>
    <row r="48" spans="1:28" ht="13.5" thickBot="1" x14ac:dyDescent="0.25">
      <c r="A48" s="27"/>
      <c r="B48" s="27"/>
      <c r="C48" s="52"/>
      <c r="D48" s="19"/>
      <c r="E48" s="19"/>
      <c r="F48" s="19"/>
      <c r="G48" s="19"/>
      <c r="H48" s="19"/>
      <c r="I48" s="19"/>
      <c r="J48" s="52"/>
      <c r="K48" s="19"/>
      <c r="L48" s="19"/>
      <c r="M48" s="19"/>
      <c r="N48" s="19"/>
      <c r="O48" s="19"/>
      <c r="P48" s="19"/>
      <c r="Q48" s="19"/>
      <c r="R48" s="19"/>
      <c r="S48" s="45">
        <f>SUM(C47:R47)</f>
        <v>1824</v>
      </c>
      <c r="T48" s="68"/>
      <c r="U48" s="68"/>
      <c r="V48" s="18"/>
      <c r="W48" s="49">
        <f>SUM(T47:V47)</f>
        <v>-2472</v>
      </c>
      <c r="X48" s="29"/>
      <c r="Y48" s="29"/>
      <c r="Z48" s="29"/>
    </row>
    <row r="49" spans="1:44" x14ac:dyDescent="0.2">
      <c r="A49" s="2"/>
      <c r="B49" s="2"/>
      <c r="C49" s="101"/>
      <c r="D49" s="87"/>
      <c r="E49" s="36"/>
      <c r="F49" s="103"/>
      <c r="G49" s="103"/>
      <c r="H49" s="87"/>
      <c r="I49" s="87"/>
      <c r="J49" s="36"/>
      <c r="K49" s="101"/>
      <c r="L49" s="36"/>
      <c r="M49" s="101"/>
      <c r="N49" s="87"/>
      <c r="O49" s="36"/>
      <c r="P49" s="101"/>
      <c r="Q49" s="36"/>
      <c r="R49" s="36"/>
      <c r="S49" s="54"/>
      <c r="T49" s="97"/>
      <c r="U49" s="97"/>
      <c r="V49" s="97"/>
      <c r="W49" s="54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spans="1:44" s="9" customFormat="1" x14ac:dyDescent="0.2">
      <c r="A50" s="27"/>
      <c r="B50" s="27"/>
      <c r="C50" s="54" t="s">
        <v>56</v>
      </c>
      <c r="D50" s="50" t="s">
        <v>56</v>
      </c>
      <c r="E50" s="40" t="s">
        <v>56</v>
      </c>
      <c r="F50" s="65" t="s">
        <v>56</v>
      </c>
      <c r="G50" s="65" t="s">
        <v>56</v>
      </c>
      <c r="H50" s="50" t="s">
        <v>56</v>
      </c>
      <c r="I50" s="50" t="s">
        <v>56</v>
      </c>
      <c r="J50" s="40" t="s">
        <v>56</v>
      </c>
      <c r="K50" s="54" t="s">
        <v>56</v>
      </c>
      <c r="L50" s="40" t="s">
        <v>56</v>
      </c>
      <c r="M50" s="54" t="s">
        <v>56</v>
      </c>
      <c r="N50" s="50" t="s">
        <v>56</v>
      </c>
      <c r="O50" s="40" t="s">
        <v>56</v>
      </c>
      <c r="P50" s="54" t="s">
        <v>56</v>
      </c>
      <c r="Q50" s="40" t="s">
        <v>56</v>
      </c>
      <c r="R50" s="40" t="s">
        <v>56</v>
      </c>
      <c r="S50" s="42"/>
      <c r="T50" s="33" t="s">
        <v>54</v>
      </c>
      <c r="U50" s="33" t="s">
        <v>54</v>
      </c>
      <c r="V50" s="33" t="s">
        <v>54</v>
      </c>
      <c r="W50" s="42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s="9" customFormat="1" x14ac:dyDescent="0.2">
      <c r="A51" s="27"/>
      <c r="B51" s="27"/>
      <c r="C51" s="54" t="s">
        <v>29</v>
      </c>
      <c r="D51" s="50" t="s">
        <v>43</v>
      </c>
      <c r="E51" s="40" t="s">
        <v>29</v>
      </c>
      <c r="F51" s="65" t="s">
        <v>29</v>
      </c>
      <c r="G51" s="65" t="s">
        <v>29</v>
      </c>
      <c r="H51" s="50" t="s">
        <v>29</v>
      </c>
      <c r="I51" s="50" t="s">
        <v>29</v>
      </c>
      <c r="J51" s="40" t="s">
        <v>29</v>
      </c>
      <c r="K51" s="54" t="s">
        <v>43</v>
      </c>
      <c r="L51" s="40" t="s">
        <v>29</v>
      </c>
      <c r="M51" s="54" t="s">
        <v>29</v>
      </c>
      <c r="N51" s="50" t="s">
        <v>29</v>
      </c>
      <c r="O51" s="40" t="s">
        <v>29</v>
      </c>
      <c r="P51" s="54" t="s">
        <v>29</v>
      </c>
      <c r="Q51" s="40" t="s">
        <v>29</v>
      </c>
      <c r="R51" s="40" t="s">
        <v>29</v>
      </c>
      <c r="S51" s="42"/>
      <c r="T51" s="33" t="s">
        <v>29</v>
      </c>
      <c r="U51" s="33" t="s">
        <v>29</v>
      </c>
      <c r="V51" s="33" t="s">
        <v>29</v>
      </c>
      <c r="W51" s="42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s="9" customFormat="1" ht="13.5" thickBot="1" x14ac:dyDescent="0.25">
      <c r="A52" s="27"/>
      <c r="B52" s="27"/>
      <c r="C52" s="54" t="s">
        <v>43</v>
      </c>
      <c r="D52" s="50" t="s">
        <v>135</v>
      </c>
      <c r="E52" s="40" t="s">
        <v>43</v>
      </c>
      <c r="F52" s="65" t="s">
        <v>43</v>
      </c>
      <c r="G52" s="129" t="s">
        <v>134</v>
      </c>
      <c r="H52" s="124" t="s">
        <v>134</v>
      </c>
      <c r="I52" s="124" t="s">
        <v>137</v>
      </c>
      <c r="J52" s="40" t="s">
        <v>43</v>
      </c>
      <c r="K52" s="54" t="s">
        <v>193</v>
      </c>
      <c r="L52" s="40" t="s">
        <v>43</v>
      </c>
      <c r="M52" s="54" t="s">
        <v>43</v>
      </c>
      <c r="N52" s="124" t="s">
        <v>137</v>
      </c>
      <c r="O52" s="114" t="s">
        <v>137</v>
      </c>
      <c r="P52" s="29" t="s">
        <v>134</v>
      </c>
      <c r="Q52" s="114" t="s">
        <v>134</v>
      </c>
      <c r="R52" s="114" t="s">
        <v>134</v>
      </c>
      <c r="S52" s="42"/>
      <c r="T52" s="53" t="s">
        <v>55</v>
      </c>
      <c r="U52" s="53" t="s">
        <v>55</v>
      </c>
      <c r="V52" s="53" t="s">
        <v>55</v>
      </c>
      <c r="W52" s="42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</row>
    <row r="53" spans="1:44" s="9" customFormat="1" ht="27" customHeight="1" x14ac:dyDescent="0.2">
      <c r="A53" s="27"/>
      <c r="B53" s="27"/>
      <c r="C53" s="29" t="s">
        <v>170</v>
      </c>
      <c r="D53" s="50" t="s">
        <v>136</v>
      </c>
      <c r="E53" s="40" t="s">
        <v>174</v>
      </c>
      <c r="F53" s="129" t="s">
        <v>65</v>
      </c>
      <c r="G53" s="129" t="s">
        <v>65</v>
      </c>
      <c r="H53" s="29" t="s">
        <v>69</v>
      </c>
      <c r="I53" s="50" t="s">
        <v>48</v>
      </c>
      <c r="J53" s="114" t="s">
        <v>196</v>
      </c>
      <c r="K53" s="54" t="s">
        <v>134</v>
      </c>
      <c r="L53" s="40" t="s">
        <v>185</v>
      </c>
      <c r="M53" s="29" t="s">
        <v>185</v>
      </c>
      <c r="N53" s="50" t="s">
        <v>189</v>
      </c>
      <c r="O53" s="40" t="s">
        <v>189</v>
      </c>
      <c r="P53" s="29" t="s">
        <v>86</v>
      </c>
      <c r="Q53" s="114" t="s">
        <v>174</v>
      </c>
      <c r="R53" s="114" t="s">
        <v>137</v>
      </c>
      <c r="S53" s="48"/>
      <c r="T53" s="107"/>
      <c r="U53" s="107"/>
      <c r="V53" s="30"/>
      <c r="W53" s="48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</row>
    <row r="54" spans="1:44" s="9" customFormat="1" ht="37.5" customHeight="1" x14ac:dyDescent="0.2">
      <c r="A54" s="27"/>
      <c r="B54" s="27"/>
      <c r="C54" s="29" t="s">
        <v>171</v>
      </c>
      <c r="D54" s="50" t="s">
        <v>113</v>
      </c>
      <c r="E54" s="40" t="s">
        <v>175</v>
      </c>
      <c r="F54" s="65" t="s">
        <v>66</v>
      </c>
      <c r="G54" s="65" t="s">
        <v>66</v>
      </c>
      <c r="H54" s="50" t="s">
        <v>151</v>
      </c>
      <c r="I54" s="124" t="s">
        <v>65</v>
      </c>
      <c r="J54" s="114" t="s">
        <v>185</v>
      </c>
      <c r="K54" s="54" t="s">
        <v>137</v>
      </c>
      <c r="L54" s="40" t="s">
        <v>175</v>
      </c>
      <c r="M54" s="29" t="s">
        <v>175</v>
      </c>
      <c r="N54" s="124" t="s">
        <v>137</v>
      </c>
      <c r="O54" s="114" t="s">
        <v>137</v>
      </c>
      <c r="P54" s="54" t="s">
        <v>66</v>
      </c>
      <c r="Q54" s="40" t="s">
        <v>175</v>
      </c>
      <c r="R54" s="40" t="s">
        <v>66</v>
      </c>
      <c r="S54" s="42"/>
      <c r="T54" s="108"/>
      <c r="U54" s="108"/>
      <c r="V54" s="30"/>
      <c r="W54" s="42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</row>
    <row r="55" spans="1:44" s="9" customFormat="1" ht="33.75" customHeight="1" thickBot="1" x14ac:dyDescent="0.25">
      <c r="A55" s="27"/>
      <c r="B55" s="27"/>
      <c r="C55" s="102" t="s">
        <v>172</v>
      </c>
      <c r="D55" s="124" t="s">
        <v>137</v>
      </c>
      <c r="E55" s="40" t="s">
        <v>176</v>
      </c>
      <c r="F55" s="104" t="s">
        <v>67</v>
      </c>
      <c r="G55" s="104" t="s">
        <v>67</v>
      </c>
      <c r="H55" s="124" t="s">
        <v>152</v>
      </c>
      <c r="I55" s="50" t="s">
        <v>66</v>
      </c>
      <c r="J55" s="40" t="s">
        <v>197</v>
      </c>
      <c r="K55" s="54" t="s">
        <v>66</v>
      </c>
      <c r="L55" s="40" t="s">
        <v>176</v>
      </c>
      <c r="M55" s="29" t="s">
        <v>65</v>
      </c>
      <c r="N55" s="50" t="s">
        <v>190</v>
      </c>
      <c r="O55" s="67" t="s">
        <v>205</v>
      </c>
      <c r="P55" s="102" t="s">
        <v>187</v>
      </c>
      <c r="Q55" s="40" t="s">
        <v>80</v>
      </c>
      <c r="R55" s="67" t="s">
        <v>138</v>
      </c>
      <c r="S55" s="42"/>
      <c r="T55" s="20"/>
      <c r="U55" s="20"/>
      <c r="V55" s="3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spans="1:44" s="9" customFormat="1" ht="41.25" customHeight="1" thickBot="1" x14ac:dyDescent="0.25">
      <c r="A56" s="27"/>
      <c r="B56" s="27"/>
      <c r="C56" s="54"/>
      <c r="D56" s="50" t="s">
        <v>66</v>
      </c>
      <c r="E56" s="114" t="s">
        <v>29</v>
      </c>
      <c r="F56" s="29"/>
      <c r="G56" s="29"/>
      <c r="H56" s="123" t="s">
        <v>153</v>
      </c>
      <c r="I56" s="88" t="s">
        <v>67</v>
      </c>
      <c r="J56" s="40" t="s">
        <v>57</v>
      </c>
      <c r="K56" s="102" t="s">
        <v>138</v>
      </c>
      <c r="L56" s="114" t="s">
        <v>29</v>
      </c>
      <c r="M56" s="54" t="s">
        <v>66</v>
      </c>
      <c r="N56" s="50" t="s">
        <v>200</v>
      </c>
      <c r="O56" s="54"/>
      <c r="P56" s="29"/>
      <c r="Q56" s="114" t="s">
        <v>85</v>
      </c>
      <c r="R56" s="29"/>
      <c r="S56" s="42"/>
      <c r="T56" s="20"/>
      <c r="U56" s="20"/>
      <c r="V56" s="30"/>
      <c r="W56" s="42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</row>
    <row r="57" spans="1:44" s="9" customFormat="1" ht="25.5" customHeight="1" thickBot="1" x14ac:dyDescent="0.25">
      <c r="A57" s="27"/>
      <c r="B57" s="27"/>
      <c r="C57" s="54"/>
      <c r="D57" s="88" t="s">
        <v>138</v>
      </c>
      <c r="E57" s="40" t="s">
        <v>66</v>
      </c>
      <c r="G57" s="54" t="s">
        <v>168</v>
      </c>
      <c r="H57" s="54"/>
      <c r="I57" s="54"/>
      <c r="J57" s="40" t="s">
        <v>65</v>
      </c>
      <c r="L57" s="40" t="s">
        <v>66</v>
      </c>
      <c r="M57" s="102" t="s">
        <v>67</v>
      </c>
      <c r="N57" s="40" t="s">
        <v>202</v>
      </c>
      <c r="O57" s="54"/>
      <c r="P57" s="54" t="s">
        <v>168</v>
      </c>
      <c r="Q57" s="67" t="s">
        <v>81</v>
      </c>
      <c r="R57" s="54" t="s">
        <v>168</v>
      </c>
      <c r="S57" s="41"/>
      <c r="T57" s="20"/>
      <c r="U57" s="20"/>
      <c r="V57" s="30"/>
      <c r="W57" s="41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</row>
    <row r="58" spans="1:44" s="9" customFormat="1" ht="27" customHeight="1" thickBot="1" x14ac:dyDescent="0.25">
      <c r="C58" s="30"/>
      <c r="D58" s="54"/>
      <c r="E58" s="67" t="s">
        <v>77</v>
      </c>
      <c r="G58" s="54"/>
      <c r="H58" s="54"/>
      <c r="J58" s="40" t="s">
        <v>66</v>
      </c>
      <c r="K58" s="54"/>
      <c r="L58" s="67" t="s">
        <v>77</v>
      </c>
      <c r="N58" s="114" t="s">
        <v>203</v>
      </c>
      <c r="P58" s="54"/>
      <c r="Q58" s="54"/>
      <c r="R58" s="54"/>
      <c r="S58" s="41"/>
      <c r="T58" s="30"/>
      <c r="U58" s="30"/>
      <c r="V58" s="30"/>
      <c r="W58" s="41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20.25" customHeight="1" thickBot="1" x14ac:dyDescent="0.25">
      <c r="B59" s="20"/>
      <c r="D59" s="54"/>
      <c r="J59" s="67" t="s">
        <v>67</v>
      </c>
      <c r="K59" s="54"/>
      <c r="N59" s="67" t="s">
        <v>204</v>
      </c>
      <c r="S59" s="41"/>
      <c r="T59" s="20"/>
      <c r="U59" s="20"/>
      <c r="W59" s="32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</row>
    <row r="60" spans="1:44" ht="16.5" customHeight="1" x14ac:dyDescent="0.2">
      <c r="B60" s="30"/>
      <c r="D60" s="54"/>
      <c r="K60" s="54"/>
      <c r="S60" s="41"/>
      <c r="T60" s="30"/>
      <c r="U60" s="30"/>
      <c r="X60" s="31"/>
      <c r="Y60" s="31"/>
      <c r="Z60" s="31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</row>
    <row r="61" spans="1:44" ht="15" x14ac:dyDescent="0.2">
      <c r="D61" s="54"/>
      <c r="K61" s="54"/>
      <c r="S61" s="41"/>
      <c r="T61" s="30"/>
      <c r="U61" s="30"/>
      <c r="X61" s="32"/>
      <c r="Y61" s="32"/>
      <c r="Z61" s="32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</row>
    <row r="62" spans="1:44" ht="15" x14ac:dyDescent="0.2">
      <c r="D62" s="54"/>
      <c r="K62" s="54"/>
      <c r="S62" s="41"/>
      <c r="T62" s="30"/>
      <c r="U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</row>
    <row r="63" spans="1:44" ht="15" x14ac:dyDescent="0.2">
      <c r="S63" s="41"/>
      <c r="T63" s="30"/>
      <c r="U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</row>
    <row r="64" spans="1:44" ht="15" x14ac:dyDescent="0.2">
      <c r="S64" s="41"/>
      <c r="T64" s="30"/>
      <c r="U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</row>
    <row r="65" spans="20:44" x14ac:dyDescent="0.2">
      <c r="T65" s="30"/>
      <c r="U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</row>
    <row r="66" spans="20:44" x14ac:dyDescent="0.2">
      <c r="T66" s="30"/>
      <c r="U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 spans="20:44" x14ac:dyDescent="0.2">
      <c r="T67" s="30"/>
      <c r="U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</row>
    <row r="68" spans="20:44" x14ac:dyDescent="0.2">
      <c r="T68" s="30"/>
      <c r="U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</row>
    <row r="69" spans="20:44" x14ac:dyDescent="0.2">
      <c r="T69" s="30"/>
      <c r="U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 spans="20:44" x14ac:dyDescent="0.2">
      <c r="T70" s="30"/>
      <c r="U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</row>
    <row r="71" spans="20:44" x14ac:dyDescent="0.2">
      <c r="T71" s="30"/>
      <c r="U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 spans="20:44" x14ac:dyDescent="0.2">
      <c r="T72" s="30"/>
      <c r="U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 spans="20:44" x14ac:dyDescent="0.2">
      <c r="T73" s="30"/>
      <c r="U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</row>
    <row r="74" spans="20:44" x14ac:dyDescent="0.2">
      <c r="T74" s="30"/>
      <c r="U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 spans="20:44" x14ac:dyDescent="0.2">
      <c r="T75" s="30"/>
      <c r="U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 spans="20:44" x14ac:dyDescent="0.2">
      <c r="T76" s="30"/>
      <c r="U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 spans="20:44" x14ac:dyDescent="0.2">
      <c r="T77" s="30"/>
      <c r="U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 spans="20:44" x14ac:dyDescent="0.2">
      <c r="T78" s="30"/>
      <c r="U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</row>
    <row r="79" spans="20:44" x14ac:dyDescent="0.2">
      <c r="T79" s="30"/>
      <c r="U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20:44" x14ac:dyDescent="0.2">
      <c r="T80" s="30"/>
      <c r="U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 spans="20:44" x14ac:dyDescent="0.2">
      <c r="T81" s="30"/>
      <c r="U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 spans="20:44" x14ac:dyDescent="0.2">
      <c r="T82" s="30"/>
      <c r="U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 spans="20:44" x14ac:dyDescent="0.2">
      <c r="T83" s="30"/>
      <c r="U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</row>
    <row r="84" spans="20:44" x14ac:dyDescent="0.2">
      <c r="T84" s="30"/>
      <c r="U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 spans="20:44" x14ac:dyDescent="0.2">
      <c r="T85" s="30"/>
      <c r="U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 spans="20:44" x14ac:dyDescent="0.2">
      <c r="T86" s="30"/>
      <c r="U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 spans="20:44" x14ac:dyDescent="0.2">
      <c r="T87" s="30"/>
      <c r="U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</row>
    <row r="88" spans="20:44" x14ac:dyDescent="0.2">
      <c r="T88" s="30"/>
      <c r="U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 spans="20:44" x14ac:dyDescent="0.2">
      <c r="T89" s="30"/>
      <c r="U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 spans="20:44" x14ac:dyDescent="0.2">
      <c r="T90" s="30"/>
      <c r="U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 spans="20:44" x14ac:dyDescent="0.2">
      <c r="T91" s="30"/>
      <c r="U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</row>
    <row r="92" spans="20:44" x14ac:dyDescent="0.2">
      <c r="T92" s="30"/>
      <c r="U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 spans="20:44" x14ac:dyDescent="0.2">
      <c r="T93" s="30"/>
      <c r="U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 spans="20:44" x14ac:dyDescent="0.2">
      <c r="T94" s="30"/>
      <c r="U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 spans="20:44" x14ac:dyDescent="0.2">
      <c r="T95" s="30"/>
      <c r="U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 spans="20:44" x14ac:dyDescent="0.2">
      <c r="T96" s="30"/>
      <c r="U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 spans="20:44" x14ac:dyDescent="0.2">
      <c r="T97" s="30"/>
      <c r="U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 spans="20:44" x14ac:dyDescent="0.2">
      <c r="T98" s="30"/>
      <c r="U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</row>
    <row r="99" spans="20:44" x14ac:dyDescent="0.2">
      <c r="T99" s="30"/>
      <c r="U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 spans="20:44" x14ac:dyDescent="0.2">
      <c r="T100" s="30"/>
      <c r="U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 spans="20:44" x14ac:dyDescent="0.2">
      <c r="T101" s="30"/>
      <c r="U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 spans="20:44" x14ac:dyDescent="0.2">
      <c r="T102" s="30"/>
      <c r="U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 spans="20:44" x14ac:dyDescent="0.2">
      <c r="T103" s="30"/>
      <c r="U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</row>
    <row r="104" spans="20:44" x14ac:dyDescent="0.2">
      <c r="T104" s="30"/>
      <c r="U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 spans="20:44" x14ac:dyDescent="0.2">
      <c r="T105" s="30"/>
      <c r="U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 spans="20:44" x14ac:dyDescent="0.2">
      <c r="T106" s="30"/>
      <c r="U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</row>
  </sheetData>
  <phoneticPr fontId="0" type="noConversion"/>
  <pageMargins left="0.75" right="0.75" top="0" bottom="0" header="0.5" footer="0.5"/>
  <pageSetup scale="43" fitToWidth="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6"/>
  <sheetViews>
    <sheetView topLeftCell="L1" zoomScale="66" workbookViewId="0">
      <selection activeCell="N1" sqref="N1:N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6" width="30.5703125" style="30" customWidth="1"/>
    <col min="17" max="17" width="21.42578125" style="30" customWidth="1"/>
    <col min="18" max="19" width="30.28515625" style="5" customWidth="1"/>
    <col min="20" max="20" width="30.5703125" style="30" customWidth="1"/>
    <col min="21" max="21" width="21.42578125" style="30" customWidth="1"/>
    <col min="22" max="22" width="31.42578125" style="5" customWidth="1"/>
    <col min="23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G1" s="35"/>
      <c r="H1" s="35"/>
      <c r="I1" s="35"/>
      <c r="N1" s="35"/>
      <c r="O1" s="35"/>
      <c r="P1" s="35"/>
      <c r="Q1" s="35"/>
      <c r="R1" s="3"/>
      <c r="S1" s="3"/>
      <c r="T1" s="35"/>
      <c r="U1" s="35"/>
      <c r="V1" s="3"/>
      <c r="W1" s="3"/>
      <c r="X1" s="3"/>
    </row>
    <row r="2" spans="1:24" x14ac:dyDescent="0.2">
      <c r="A2" s="1" t="s">
        <v>1</v>
      </c>
      <c r="B2" s="2"/>
      <c r="G2" s="6"/>
      <c r="H2" s="6"/>
      <c r="I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37231</v>
      </c>
      <c r="C8" s="5"/>
      <c r="D8" s="5"/>
      <c r="E8" s="5"/>
      <c r="F8" s="5"/>
      <c r="G8" s="6"/>
      <c r="H8" s="6"/>
      <c r="I8" s="6"/>
      <c r="J8" s="5"/>
      <c r="K8" s="5"/>
      <c r="L8" s="5"/>
      <c r="M8" s="5"/>
      <c r="N8" s="6"/>
      <c r="O8" s="6"/>
      <c r="P8" s="6"/>
      <c r="Q8" s="6"/>
      <c r="R8" s="6"/>
      <c r="S8" s="6"/>
      <c r="T8" s="6"/>
      <c r="U8" s="6"/>
    </row>
    <row r="9" spans="1:24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8"/>
      <c r="R9" s="93" t="s">
        <v>51</v>
      </c>
      <c r="S9" s="93" t="s">
        <v>51</v>
      </c>
      <c r="T9" s="93" t="s">
        <v>51</v>
      </c>
      <c r="U9" s="8"/>
      <c r="V9" s="9"/>
      <c r="W9" s="9"/>
      <c r="X9" s="9"/>
    </row>
    <row r="10" spans="1:24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8"/>
      <c r="R10" s="39" t="s">
        <v>19</v>
      </c>
      <c r="S10" s="39" t="s">
        <v>19</v>
      </c>
      <c r="T10" s="39" t="s">
        <v>19</v>
      </c>
      <c r="U10" s="46"/>
    </row>
    <row r="11" spans="1:24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131</v>
      </c>
      <c r="H11" s="12" t="s">
        <v>144</v>
      </c>
      <c r="I11" s="12" t="s">
        <v>144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131</v>
      </c>
      <c r="O11" s="12" t="s">
        <v>131</v>
      </c>
      <c r="P11" s="12" t="s">
        <v>165</v>
      </c>
      <c r="Q11" s="8"/>
      <c r="R11" s="12" t="s">
        <v>52</v>
      </c>
      <c r="S11" s="12" t="s">
        <v>52</v>
      </c>
      <c r="T11" s="33" t="s">
        <v>52</v>
      </c>
      <c r="U11" s="46"/>
    </row>
    <row r="12" spans="1:24" x14ac:dyDescent="0.2">
      <c r="A12" s="11" t="s">
        <v>6</v>
      </c>
      <c r="B12" s="11" t="s">
        <v>6</v>
      </c>
      <c r="C12" s="37"/>
      <c r="D12" s="37"/>
      <c r="E12" s="37"/>
      <c r="F12" s="37"/>
      <c r="G12" s="37">
        <v>14.5</v>
      </c>
      <c r="H12" s="37">
        <v>14.5</v>
      </c>
      <c r="I12" s="37">
        <v>14.5</v>
      </c>
      <c r="J12" s="37"/>
      <c r="K12" s="37"/>
      <c r="L12" s="37"/>
      <c r="M12" s="37"/>
      <c r="N12" s="37">
        <v>15</v>
      </c>
      <c r="O12" s="37">
        <v>15</v>
      </c>
      <c r="P12" s="37">
        <v>16.75</v>
      </c>
      <c r="Q12" s="57"/>
      <c r="R12" s="105"/>
      <c r="S12" s="105"/>
      <c r="T12" s="94"/>
      <c r="U12" s="47"/>
    </row>
    <row r="13" spans="1:24" ht="43.5" customHeight="1" thickBot="1" x14ac:dyDescent="0.25">
      <c r="A13" s="13"/>
      <c r="B13" s="13"/>
      <c r="C13" s="79" t="s">
        <v>164</v>
      </c>
      <c r="D13" s="79" t="s">
        <v>164</v>
      </c>
      <c r="E13" s="79" t="s">
        <v>164</v>
      </c>
      <c r="F13" s="79" t="s">
        <v>164</v>
      </c>
      <c r="G13" s="79" t="s">
        <v>164</v>
      </c>
      <c r="H13" s="79" t="s">
        <v>164</v>
      </c>
      <c r="I13" s="79" t="s">
        <v>164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116" t="s">
        <v>38</v>
      </c>
      <c r="P13" s="116" t="s">
        <v>38</v>
      </c>
      <c r="Q13" s="64"/>
      <c r="R13" s="79" t="s">
        <v>164</v>
      </c>
      <c r="S13" s="117" t="s">
        <v>53</v>
      </c>
      <c r="T13" s="118" t="s">
        <v>53</v>
      </c>
      <c r="V13" s="14"/>
      <c r="W13" s="14"/>
      <c r="X13" s="14"/>
    </row>
    <row r="14" spans="1:24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0"/>
      <c r="R14" s="106"/>
      <c r="S14" s="106"/>
      <c r="T14" s="95"/>
      <c r="U14" s="38"/>
      <c r="V14" s="15"/>
      <c r="W14" s="15"/>
      <c r="X14" s="15"/>
    </row>
    <row r="15" spans="1:24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57"/>
      <c r="R15" s="37" t="s">
        <v>100</v>
      </c>
      <c r="S15" s="37" t="s">
        <v>100</v>
      </c>
      <c r="T15" s="37" t="s">
        <v>100</v>
      </c>
      <c r="U15" s="37"/>
      <c r="V15" s="16"/>
      <c r="W15" s="16"/>
      <c r="X15" s="16"/>
    </row>
    <row r="16" spans="1:24" s="30" customFormat="1" ht="26.25" customHeight="1" thickBot="1" x14ac:dyDescent="0.25">
      <c r="A16" s="66"/>
      <c r="B16" s="66"/>
      <c r="C16" s="120" t="s">
        <v>150</v>
      </c>
      <c r="D16" s="119" t="s">
        <v>146</v>
      </c>
      <c r="E16" s="119" t="s">
        <v>160</v>
      </c>
      <c r="F16" s="119" t="s">
        <v>162</v>
      </c>
      <c r="G16" s="119" t="s">
        <v>157</v>
      </c>
      <c r="H16" s="119" t="s">
        <v>163</v>
      </c>
      <c r="I16" s="119" t="s">
        <v>161</v>
      </c>
      <c r="J16" s="120" t="s">
        <v>173</v>
      </c>
      <c r="K16" s="119" t="s">
        <v>180</v>
      </c>
      <c r="L16" s="119" t="s">
        <v>177</v>
      </c>
      <c r="M16" s="119" t="s">
        <v>178</v>
      </c>
      <c r="N16" s="119" t="s">
        <v>179</v>
      </c>
      <c r="O16" s="119" t="s">
        <v>169</v>
      </c>
      <c r="P16" s="119" t="s">
        <v>182</v>
      </c>
      <c r="Q16" s="33"/>
      <c r="R16" s="119" t="s">
        <v>148</v>
      </c>
      <c r="S16" s="119" t="s">
        <v>167</v>
      </c>
      <c r="T16" s="119" t="s">
        <v>166</v>
      </c>
      <c r="U16" s="12"/>
      <c r="V16" s="69" t="s">
        <v>25</v>
      </c>
      <c r="W16" s="70" t="s">
        <v>23</v>
      </c>
      <c r="X16" s="71" t="s">
        <v>24</v>
      </c>
    </row>
    <row r="17" spans="1:25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65"/>
      <c r="R17" s="18" t="s">
        <v>46</v>
      </c>
      <c r="S17" s="18" t="s">
        <v>46</v>
      </c>
      <c r="T17" s="96" t="s">
        <v>46</v>
      </c>
      <c r="U17" s="40"/>
      <c r="V17" s="86"/>
      <c r="W17" s="19"/>
      <c r="X17" s="19"/>
    </row>
    <row r="18" spans="1:25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50</v>
      </c>
      <c r="F18" s="34">
        <v>25</v>
      </c>
      <c r="G18" s="34">
        <v>50</v>
      </c>
      <c r="H18" s="125">
        <v>25</v>
      </c>
      <c r="I18" s="34">
        <v>25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23"/>
      <c r="R18" s="34">
        <v>-103</v>
      </c>
      <c r="S18" s="34">
        <v>0</v>
      </c>
      <c r="T18" s="34">
        <v>0</v>
      </c>
      <c r="U18" s="22"/>
      <c r="V18" s="86">
        <f>SUM(C18:T18)</f>
        <v>100</v>
      </c>
      <c r="W18" s="86">
        <f>SUM(C18:P18)</f>
        <v>203</v>
      </c>
      <c r="X18" s="19">
        <f>SUM(R18:T18)</f>
        <v>-103</v>
      </c>
    </row>
    <row r="19" spans="1:25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2">
        <v>0</v>
      </c>
      <c r="I19" s="21">
        <v>0</v>
      </c>
      <c r="J19" s="21">
        <v>25</v>
      </c>
      <c r="K19" s="21">
        <v>3</v>
      </c>
      <c r="L19" s="21">
        <v>50</v>
      </c>
      <c r="M19" s="21">
        <v>25</v>
      </c>
      <c r="N19" s="21">
        <v>25</v>
      </c>
      <c r="O19" s="21">
        <v>25</v>
      </c>
      <c r="P19" s="21">
        <v>50</v>
      </c>
      <c r="Q19" s="23"/>
      <c r="R19" s="21">
        <v>0</v>
      </c>
      <c r="S19" s="21">
        <v>-103</v>
      </c>
      <c r="T19" s="21">
        <v>0</v>
      </c>
      <c r="U19" s="22"/>
      <c r="V19" s="46">
        <f t="shared" ref="V19:V42" si="0">SUM(C19:T19)</f>
        <v>100</v>
      </c>
      <c r="W19" s="46">
        <f t="shared" ref="W19:W41" si="1">SUM(C19:P19)</f>
        <v>203</v>
      </c>
      <c r="X19" s="12">
        <f t="shared" ref="X19:X42" si="2">SUM(R19:T19)</f>
        <v>-103</v>
      </c>
    </row>
    <row r="20" spans="1:25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2">
        <v>0</v>
      </c>
      <c r="I20" s="21">
        <v>0</v>
      </c>
      <c r="J20" s="21">
        <v>25</v>
      </c>
      <c r="K20" s="21">
        <v>3</v>
      </c>
      <c r="L20" s="21">
        <v>50</v>
      </c>
      <c r="M20" s="21">
        <v>25</v>
      </c>
      <c r="N20" s="21">
        <v>25</v>
      </c>
      <c r="O20" s="21">
        <v>25</v>
      </c>
      <c r="P20" s="21">
        <v>50</v>
      </c>
      <c r="Q20" s="23"/>
      <c r="R20" s="21">
        <v>0</v>
      </c>
      <c r="S20" s="21">
        <v>-103</v>
      </c>
      <c r="T20" s="21">
        <v>0</v>
      </c>
      <c r="U20" s="22"/>
      <c r="V20" s="46">
        <f t="shared" si="0"/>
        <v>100</v>
      </c>
      <c r="W20" s="46">
        <f t="shared" si="1"/>
        <v>203</v>
      </c>
      <c r="X20" s="12">
        <f t="shared" si="2"/>
        <v>-103</v>
      </c>
    </row>
    <row r="21" spans="1:25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2">
        <v>0</v>
      </c>
      <c r="I21" s="21">
        <v>0</v>
      </c>
      <c r="J21" s="21">
        <v>25</v>
      </c>
      <c r="K21" s="21">
        <v>3</v>
      </c>
      <c r="L21" s="21">
        <v>50</v>
      </c>
      <c r="M21" s="21">
        <v>25</v>
      </c>
      <c r="N21" s="21">
        <v>25</v>
      </c>
      <c r="O21" s="21">
        <v>25</v>
      </c>
      <c r="P21" s="21">
        <v>50</v>
      </c>
      <c r="Q21" s="23"/>
      <c r="R21" s="21">
        <v>0</v>
      </c>
      <c r="S21" s="21">
        <v>-103</v>
      </c>
      <c r="T21" s="21">
        <v>0</v>
      </c>
      <c r="U21" s="22"/>
      <c r="V21" s="46">
        <f t="shared" si="0"/>
        <v>100</v>
      </c>
      <c r="W21" s="46">
        <f t="shared" si="1"/>
        <v>203</v>
      </c>
      <c r="X21" s="12">
        <f t="shared" si="2"/>
        <v>-103</v>
      </c>
    </row>
    <row r="22" spans="1:25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2">
        <v>0</v>
      </c>
      <c r="I22" s="21">
        <v>0</v>
      </c>
      <c r="J22" s="21">
        <v>25</v>
      </c>
      <c r="K22" s="21">
        <v>3</v>
      </c>
      <c r="L22" s="21">
        <v>50</v>
      </c>
      <c r="M22" s="21">
        <v>25</v>
      </c>
      <c r="N22" s="21">
        <v>25</v>
      </c>
      <c r="O22" s="21">
        <v>25</v>
      </c>
      <c r="P22" s="21">
        <v>50</v>
      </c>
      <c r="Q22" s="23"/>
      <c r="R22" s="21">
        <v>0</v>
      </c>
      <c r="S22" s="21">
        <v>-103</v>
      </c>
      <c r="T22" s="21">
        <v>0</v>
      </c>
      <c r="U22" s="22"/>
      <c r="V22" s="46">
        <f t="shared" si="0"/>
        <v>100</v>
      </c>
      <c r="W22" s="46">
        <f t="shared" si="1"/>
        <v>203</v>
      </c>
      <c r="X22" s="12">
        <f t="shared" si="2"/>
        <v>-103</v>
      </c>
    </row>
    <row r="23" spans="1:25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2">
        <v>0</v>
      </c>
      <c r="I23" s="21">
        <v>0</v>
      </c>
      <c r="J23" s="21">
        <v>25</v>
      </c>
      <c r="K23" s="21">
        <v>3</v>
      </c>
      <c r="L23" s="21">
        <v>50</v>
      </c>
      <c r="M23" s="21">
        <v>25</v>
      </c>
      <c r="N23" s="21">
        <v>25</v>
      </c>
      <c r="O23" s="21">
        <v>25</v>
      </c>
      <c r="P23" s="21">
        <v>50</v>
      </c>
      <c r="Q23" s="23"/>
      <c r="R23" s="21">
        <v>0</v>
      </c>
      <c r="S23" s="21">
        <v>-103</v>
      </c>
      <c r="T23" s="21">
        <v>0</v>
      </c>
      <c r="U23" s="22"/>
      <c r="V23" s="46">
        <f t="shared" si="0"/>
        <v>100</v>
      </c>
      <c r="W23" s="46">
        <f t="shared" si="1"/>
        <v>203</v>
      </c>
      <c r="X23" s="12">
        <f t="shared" si="2"/>
        <v>-103</v>
      </c>
    </row>
    <row r="24" spans="1:25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2">
        <v>0</v>
      </c>
      <c r="I24" s="21">
        <v>0</v>
      </c>
      <c r="J24" s="21">
        <v>25</v>
      </c>
      <c r="K24" s="21">
        <v>3</v>
      </c>
      <c r="L24" s="21">
        <v>50</v>
      </c>
      <c r="M24" s="21">
        <v>25</v>
      </c>
      <c r="N24" s="21">
        <v>25</v>
      </c>
      <c r="O24" s="21">
        <v>25</v>
      </c>
      <c r="P24" s="21">
        <v>50</v>
      </c>
      <c r="Q24" s="23"/>
      <c r="R24" s="21">
        <v>0</v>
      </c>
      <c r="S24" s="21">
        <v>-103</v>
      </c>
      <c r="T24" s="21">
        <v>0</v>
      </c>
      <c r="U24" s="22"/>
      <c r="V24" s="46">
        <f t="shared" si="0"/>
        <v>100</v>
      </c>
      <c r="W24" s="46">
        <f t="shared" si="1"/>
        <v>203</v>
      </c>
      <c r="X24" s="12">
        <f t="shared" si="2"/>
        <v>-103</v>
      </c>
    </row>
    <row r="25" spans="1:25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126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23"/>
      <c r="R25" s="78">
        <v>0</v>
      </c>
      <c r="S25" s="78">
        <v>0</v>
      </c>
      <c r="T25" s="78">
        <v>-103</v>
      </c>
      <c r="U25" s="22"/>
      <c r="V25" s="46">
        <f t="shared" si="0"/>
        <v>-103</v>
      </c>
      <c r="W25" s="46">
        <f t="shared" si="1"/>
        <v>0</v>
      </c>
      <c r="X25" s="12">
        <f t="shared" si="2"/>
        <v>-103</v>
      </c>
      <c r="Y25" s="30"/>
    </row>
    <row r="26" spans="1:25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126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23"/>
      <c r="R26" s="78">
        <v>0</v>
      </c>
      <c r="S26" s="78">
        <v>0</v>
      </c>
      <c r="T26" s="78">
        <v>-103</v>
      </c>
      <c r="U26" s="22"/>
      <c r="V26" s="46">
        <f t="shared" si="0"/>
        <v>-103</v>
      </c>
      <c r="W26" s="46">
        <f t="shared" si="1"/>
        <v>0</v>
      </c>
      <c r="X26" s="12">
        <f t="shared" si="2"/>
        <v>-103</v>
      </c>
      <c r="Y26" s="30"/>
    </row>
    <row r="27" spans="1:25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126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23"/>
      <c r="R27" s="78">
        <v>0</v>
      </c>
      <c r="S27" s="78">
        <v>0</v>
      </c>
      <c r="T27" s="78">
        <v>-103</v>
      </c>
      <c r="U27" s="22"/>
      <c r="V27" s="46">
        <f t="shared" si="0"/>
        <v>-103</v>
      </c>
      <c r="W27" s="46">
        <f t="shared" si="1"/>
        <v>0</v>
      </c>
      <c r="X27" s="12">
        <f t="shared" si="2"/>
        <v>-103</v>
      </c>
      <c r="Y27" s="30"/>
    </row>
    <row r="28" spans="1:25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126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23"/>
      <c r="R28" s="78">
        <v>0</v>
      </c>
      <c r="S28" s="78">
        <v>0</v>
      </c>
      <c r="T28" s="78">
        <v>-103</v>
      </c>
      <c r="U28" s="22"/>
      <c r="V28" s="46">
        <f t="shared" si="0"/>
        <v>-103</v>
      </c>
      <c r="W28" s="46">
        <f t="shared" si="1"/>
        <v>0</v>
      </c>
      <c r="X28" s="12">
        <f t="shared" si="2"/>
        <v>-103</v>
      </c>
      <c r="Y28" s="30"/>
    </row>
    <row r="29" spans="1:25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126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23"/>
      <c r="R29" s="78">
        <v>0</v>
      </c>
      <c r="S29" s="78">
        <v>0</v>
      </c>
      <c r="T29" s="78">
        <v>-103</v>
      </c>
      <c r="U29" s="22"/>
      <c r="V29" s="46">
        <f t="shared" si="0"/>
        <v>-103</v>
      </c>
      <c r="W29" s="46">
        <f t="shared" si="1"/>
        <v>0</v>
      </c>
      <c r="X29" s="12">
        <f t="shared" si="2"/>
        <v>-103</v>
      </c>
      <c r="Y29" s="30"/>
    </row>
    <row r="30" spans="1:25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126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23"/>
      <c r="R30" s="78">
        <v>0</v>
      </c>
      <c r="S30" s="78">
        <v>0</v>
      </c>
      <c r="T30" s="78">
        <v>-103</v>
      </c>
      <c r="U30" s="22"/>
      <c r="V30" s="46">
        <f t="shared" si="0"/>
        <v>-103</v>
      </c>
      <c r="W30" s="46">
        <f t="shared" si="1"/>
        <v>0</v>
      </c>
      <c r="X30" s="12">
        <f t="shared" si="2"/>
        <v>-103</v>
      </c>
      <c r="Y30" s="30"/>
    </row>
    <row r="31" spans="1:25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126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23"/>
      <c r="R31" s="78">
        <v>0</v>
      </c>
      <c r="S31" s="78">
        <v>0</v>
      </c>
      <c r="T31" s="78">
        <v>-103</v>
      </c>
      <c r="U31" s="22"/>
      <c r="V31" s="46">
        <f t="shared" si="0"/>
        <v>-103</v>
      </c>
      <c r="W31" s="46">
        <f t="shared" si="1"/>
        <v>0</v>
      </c>
      <c r="X31" s="12">
        <f t="shared" si="2"/>
        <v>-103</v>
      </c>
      <c r="Y31" s="30"/>
    </row>
    <row r="32" spans="1:25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126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23"/>
      <c r="R32" s="78">
        <v>0</v>
      </c>
      <c r="S32" s="78">
        <v>0</v>
      </c>
      <c r="T32" s="78">
        <v>-103</v>
      </c>
      <c r="U32" s="22"/>
      <c r="V32" s="46">
        <f t="shared" si="0"/>
        <v>-103</v>
      </c>
      <c r="W32" s="46">
        <f t="shared" si="1"/>
        <v>0</v>
      </c>
      <c r="X32" s="12">
        <f t="shared" si="2"/>
        <v>-103</v>
      </c>
      <c r="Y32" s="30"/>
    </row>
    <row r="33" spans="1:26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126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23"/>
      <c r="R33" s="78">
        <v>0</v>
      </c>
      <c r="S33" s="78">
        <v>0</v>
      </c>
      <c r="T33" s="78">
        <v>-103</v>
      </c>
      <c r="U33" s="22"/>
      <c r="V33" s="46">
        <f t="shared" si="0"/>
        <v>-103</v>
      </c>
      <c r="W33" s="46">
        <f t="shared" si="1"/>
        <v>0</v>
      </c>
      <c r="X33" s="12">
        <f t="shared" si="2"/>
        <v>-103</v>
      </c>
      <c r="Y33" s="30"/>
    </row>
    <row r="34" spans="1:26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126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23"/>
      <c r="R34" s="78">
        <v>0</v>
      </c>
      <c r="S34" s="78">
        <v>0</v>
      </c>
      <c r="T34" s="78">
        <v>-103</v>
      </c>
      <c r="U34" s="22"/>
      <c r="V34" s="46">
        <f t="shared" si="0"/>
        <v>-103</v>
      </c>
      <c r="W34" s="46">
        <f t="shared" si="1"/>
        <v>0</v>
      </c>
      <c r="X34" s="12">
        <f t="shared" si="2"/>
        <v>-103</v>
      </c>
      <c r="Y34" s="30"/>
    </row>
    <row r="35" spans="1:26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126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23"/>
      <c r="R35" s="78">
        <v>0</v>
      </c>
      <c r="S35" s="78">
        <v>0</v>
      </c>
      <c r="T35" s="78">
        <v>-103</v>
      </c>
      <c r="U35" s="22"/>
      <c r="V35" s="46">
        <f t="shared" si="0"/>
        <v>-103</v>
      </c>
      <c r="W35" s="46">
        <f t="shared" si="1"/>
        <v>0</v>
      </c>
      <c r="X35" s="12">
        <f t="shared" si="2"/>
        <v>-103</v>
      </c>
      <c r="Y35" s="30"/>
    </row>
    <row r="36" spans="1:26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126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23"/>
      <c r="R36" s="78">
        <v>0</v>
      </c>
      <c r="S36" s="78">
        <v>0</v>
      </c>
      <c r="T36" s="78">
        <v>-103</v>
      </c>
      <c r="U36" s="22"/>
      <c r="V36" s="46">
        <f t="shared" si="0"/>
        <v>-103</v>
      </c>
      <c r="W36" s="46">
        <f t="shared" si="1"/>
        <v>0</v>
      </c>
      <c r="X36" s="12">
        <f t="shared" si="2"/>
        <v>-103</v>
      </c>
      <c r="Y36" s="30"/>
    </row>
    <row r="37" spans="1:26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126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23"/>
      <c r="R37" s="78">
        <v>0</v>
      </c>
      <c r="S37" s="78">
        <v>0</v>
      </c>
      <c r="T37" s="78">
        <v>-103</v>
      </c>
      <c r="U37" s="22"/>
      <c r="V37" s="46">
        <f t="shared" si="0"/>
        <v>-103</v>
      </c>
      <c r="W37" s="46">
        <f t="shared" si="1"/>
        <v>0</v>
      </c>
      <c r="X37" s="12">
        <f t="shared" si="2"/>
        <v>-103</v>
      </c>
      <c r="Y37" s="30"/>
    </row>
    <row r="38" spans="1:26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126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23"/>
      <c r="R38" s="78">
        <v>0</v>
      </c>
      <c r="S38" s="78">
        <v>0</v>
      </c>
      <c r="T38" s="78">
        <v>-103</v>
      </c>
      <c r="U38" s="22"/>
      <c r="V38" s="46">
        <f t="shared" si="0"/>
        <v>-103</v>
      </c>
      <c r="W38" s="46">
        <f t="shared" si="1"/>
        <v>0</v>
      </c>
      <c r="X38" s="12">
        <f t="shared" si="2"/>
        <v>-103</v>
      </c>
      <c r="Y38" s="30"/>
    </row>
    <row r="39" spans="1:26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126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23"/>
      <c r="R39" s="78">
        <v>0</v>
      </c>
      <c r="S39" s="78">
        <v>0</v>
      </c>
      <c r="T39" s="78">
        <v>-103</v>
      </c>
      <c r="U39" s="22"/>
      <c r="V39" s="46">
        <f t="shared" si="0"/>
        <v>-103</v>
      </c>
      <c r="W39" s="46">
        <f t="shared" si="1"/>
        <v>0</v>
      </c>
      <c r="X39" s="12">
        <f t="shared" si="2"/>
        <v>-103</v>
      </c>
      <c r="Y39" s="30"/>
    </row>
    <row r="40" spans="1:26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126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23"/>
      <c r="R40" s="78">
        <v>0</v>
      </c>
      <c r="S40" s="78">
        <v>0</v>
      </c>
      <c r="T40" s="78">
        <v>-103</v>
      </c>
      <c r="U40" s="22"/>
      <c r="V40" s="46">
        <f t="shared" si="0"/>
        <v>-103</v>
      </c>
      <c r="W40" s="46">
        <f t="shared" si="1"/>
        <v>0</v>
      </c>
      <c r="X40" s="12">
        <f t="shared" si="2"/>
        <v>-103</v>
      </c>
      <c r="Y40" s="30"/>
    </row>
    <row r="41" spans="1:26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2">
        <v>0</v>
      </c>
      <c r="I41" s="21">
        <v>0</v>
      </c>
      <c r="J41" s="21">
        <v>25</v>
      </c>
      <c r="K41" s="21">
        <v>3</v>
      </c>
      <c r="L41" s="21">
        <v>50</v>
      </c>
      <c r="M41" s="21">
        <v>25</v>
      </c>
      <c r="N41" s="21">
        <v>25</v>
      </c>
      <c r="O41" s="21">
        <v>25</v>
      </c>
      <c r="P41" s="21">
        <v>50</v>
      </c>
      <c r="Q41" s="23"/>
      <c r="R41" s="21">
        <v>0</v>
      </c>
      <c r="S41" s="21">
        <v>-103</v>
      </c>
      <c r="T41" s="21">
        <v>0</v>
      </c>
      <c r="U41" s="22"/>
      <c r="V41" s="46">
        <f t="shared" si="0"/>
        <v>100</v>
      </c>
      <c r="W41" s="46">
        <f t="shared" si="1"/>
        <v>203</v>
      </c>
      <c r="X41" s="12">
        <f t="shared" si="2"/>
        <v>-103</v>
      </c>
    </row>
    <row r="42" spans="1:26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127">
        <v>0</v>
      </c>
      <c r="I42" s="24">
        <v>0</v>
      </c>
      <c r="J42" s="24">
        <v>25</v>
      </c>
      <c r="K42" s="24">
        <v>3</v>
      </c>
      <c r="L42" s="24">
        <v>50</v>
      </c>
      <c r="M42" s="24">
        <v>25</v>
      </c>
      <c r="N42" s="24">
        <v>25</v>
      </c>
      <c r="O42" s="24">
        <v>25</v>
      </c>
      <c r="P42" s="24">
        <v>50</v>
      </c>
      <c r="Q42" s="23"/>
      <c r="R42" s="24">
        <v>0</v>
      </c>
      <c r="S42" s="24">
        <f>SUM(S41)</f>
        <v>-103</v>
      </c>
      <c r="T42" s="24">
        <v>0</v>
      </c>
      <c r="U42" s="22"/>
      <c r="V42" s="89">
        <f t="shared" si="0"/>
        <v>100</v>
      </c>
      <c r="W42" s="89">
        <f>SUM(C42:P42)</f>
        <v>203</v>
      </c>
      <c r="X42" s="25">
        <f t="shared" si="2"/>
        <v>-103</v>
      </c>
    </row>
    <row r="43" spans="1:26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8"/>
      <c r="W43" s="8"/>
      <c r="X43" s="8"/>
    </row>
    <row r="44" spans="1:26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6" ht="26.25" thickBot="1" x14ac:dyDescent="0.25">
      <c r="B45" s="26" t="s">
        <v>18</v>
      </c>
      <c r="C45" s="68">
        <f t="shared" ref="C45:N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50</v>
      </c>
      <c r="H45" s="18">
        <f t="shared" si="3"/>
        <v>25</v>
      </c>
      <c r="I45" s="18">
        <f t="shared" si="3"/>
        <v>25</v>
      </c>
      <c r="J45" s="68">
        <f t="shared" si="3"/>
        <v>175</v>
      </c>
      <c r="K45" s="18">
        <f t="shared" si="3"/>
        <v>21</v>
      </c>
      <c r="L45" s="18">
        <f t="shared" si="3"/>
        <v>350</v>
      </c>
      <c r="M45" s="18">
        <f t="shared" si="3"/>
        <v>175</v>
      </c>
      <c r="N45" s="18">
        <f t="shared" si="3"/>
        <v>175</v>
      </c>
      <c r="O45" s="18">
        <f>SUM(O18:O41)</f>
        <v>175</v>
      </c>
      <c r="P45" s="18">
        <f>SUM(P18:P41)</f>
        <v>350</v>
      </c>
      <c r="Q45" s="12"/>
      <c r="R45" s="18">
        <f>SUM(R18:R41)</f>
        <v>-103</v>
      </c>
      <c r="S45" s="18">
        <f>SUM(S18:S41)</f>
        <v>-721</v>
      </c>
      <c r="T45" s="18">
        <f>SUM(T18:T41)</f>
        <v>-1648</v>
      </c>
      <c r="U45" s="12"/>
      <c r="V45" s="18">
        <f>SUM(V18:V41)</f>
        <v>-848</v>
      </c>
      <c r="W45" s="18">
        <f>SUM(W18:W41)</f>
        <v>1624</v>
      </c>
      <c r="X45" s="18">
        <f>SUM(X18:X41)</f>
        <v>-2472</v>
      </c>
      <c r="Y45" s="55" t="s">
        <v>26</v>
      </c>
      <c r="Z45" s="76"/>
    </row>
    <row r="46" spans="1:26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R46" s="8"/>
      <c r="S46" s="8"/>
      <c r="T46" s="8"/>
      <c r="V46" s="12"/>
      <c r="W46" s="12"/>
      <c r="X46" s="12"/>
      <c r="Y46" s="58"/>
    </row>
    <row r="47" spans="1:26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68">
        <f t="shared" si="4"/>
        <v>200</v>
      </c>
      <c r="K47" s="18">
        <f t="shared" si="4"/>
        <v>24</v>
      </c>
      <c r="L47" s="18">
        <f t="shared" si="4"/>
        <v>400</v>
      </c>
      <c r="M47" s="18">
        <f t="shared" si="4"/>
        <v>200</v>
      </c>
      <c r="N47" s="18">
        <f t="shared" si="4"/>
        <v>200</v>
      </c>
      <c r="O47" s="18">
        <f>SUM(O19:O42)</f>
        <v>200</v>
      </c>
      <c r="P47" s="18">
        <f>SUM(P19:P42)</f>
        <v>400</v>
      </c>
      <c r="Q47" s="44" t="s">
        <v>21</v>
      </c>
      <c r="R47" s="18">
        <f>SUM(R19:R42)</f>
        <v>0</v>
      </c>
      <c r="S47" s="18">
        <f>SUM(S19:S42)</f>
        <v>-824</v>
      </c>
      <c r="T47" s="18">
        <f>SUM(T19:T42)</f>
        <v>-1648</v>
      </c>
      <c r="U47" s="43" t="s">
        <v>22</v>
      </c>
      <c r="V47" s="18">
        <f>SUM(V19:V44)</f>
        <v>-848</v>
      </c>
      <c r="W47" s="18">
        <f>SUM(W19:W44)</f>
        <v>1624</v>
      </c>
      <c r="X47" s="18">
        <f>SUM(X19:X44)</f>
        <v>-2472</v>
      </c>
      <c r="Y47" s="58">
        <f>ABS(U48)+ABS(Q48)</f>
        <v>4096</v>
      </c>
    </row>
    <row r="48" spans="1:26" ht="13.5" thickBot="1" x14ac:dyDescent="0.25">
      <c r="A48" s="27"/>
      <c r="B48" s="27"/>
      <c r="C48" s="52"/>
      <c r="D48" s="19"/>
      <c r="E48" s="19"/>
      <c r="F48" s="19"/>
      <c r="G48" s="19"/>
      <c r="H48" s="86"/>
      <c r="I48" s="19"/>
      <c r="J48" s="52"/>
      <c r="K48" s="19"/>
      <c r="L48" s="19"/>
      <c r="M48" s="19"/>
      <c r="N48" s="19"/>
      <c r="O48" s="19"/>
      <c r="P48" s="19"/>
      <c r="Q48" s="45">
        <f>SUM(C47:P47)</f>
        <v>1624</v>
      </c>
      <c r="R48" s="68"/>
      <c r="S48" s="68"/>
      <c r="T48" s="18"/>
      <c r="U48" s="49">
        <f>SUM(R47:T47)</f>
        <v>-2472</v>
      </c>
      <c r="V48" s="29"/>
      <c r="W48" s="29"/>
      <c r="X48" s="29"/>
    </row>
    <row r="49" spans="1:42" x14ac:dyDescent="0.2">
      <c r="A49" s="2"/>
      <c r="B49" s="2"/>
      <c r="C49" s="87"/>
      <c r="D49" s="36"/>
      <c r="E49" s="101"/>
      <c r="F49" s="36"/>
      <c r="G49" s="103"/>
      <c r="H49" s="101"/>
      <c r="I49" s="36"/>
      <c r="J49" s="101"/>
      <c r="K49" s="87"/>
      <c r="L49" s="36"/>
      <c r="M49" s="103"/>
      <c r="N49" s="103"/>
      <c r="O49" s="87"/>
      <c r="P49" s="36"/>
      <c r="Q49" s="54"/>
      <c r="R49" s="97"/>
      <c r="S49" s="97"/>
      <c r="T49" s="97"/>
      <c r="U49" s="5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</row>
    <row r="50" spans="1:42" s="9" customFormat="1" x14ac:dyDescent="0.2">
      <c r="A50" s="27"/>
      <c r="B50" s="27"/>
      <c r="C50" s="50" t="s">
        <v>56</v>
      </c>
      <c r="D50" s="40" t="s">
        <v>56</v>
      </c>
      <c r="E50" s="54" t="s">
        <v>56</v>
      </c>
      <c r="F50" s="40" t="s">
        <v>56</v>
      </c>
      <c r="G50" s="65" t="s">
        <v>56</v>
      </c>
      <c r="H50" s="54" t="s">
        <v>56</v>
      </c>
      <c r="I50" s="40" t="s">
        <v>56</v>
      </c>
      <c r="J50" s="54" t="s">
        <v>56</v>
      </c>
      <c r="K50" s="50" t="s">
        <v>56</v>
      </c>
      <c r="L50" s="40" t="s">
        <v>56</v>
      </c>
      <c r="M50" s="65" t="s">
        <v>56</v>
      </c>
      <c r="N50" s="65" t="s">
        <v>56</v>
      </c>
      <c r="O50" s="50" t="s">
        <v>56</v>
      </c>
      <c r="P50" s="40" t="s">
        <v>56</v>
      </c>
      <c r="Q50" s="42"/>
      <c r="R50" s="33" t="s">
        <v>54</v>
      </c>
      <c r="S50" s="33" t="s">
        <v>54</v>
      </c>
      <c r="T50" s="33" t="s">
        <v>54</v>
      </c>
      <c r="U50" s="42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</row>
    <row r="51" spans="1:42" s="9" customFormat="1" x14ac:dyDescent="0.2">
      <c r="A51" s="27"/>
      <c r="B51" s="27"/>
      <c r="C51" s="50" t="s">
        <v>29</v>
      </c>
      <c r="D51" s="40" t="s">
        <v>43</v>
      </c>
      <c r="E51" s="54" t="s">
        <v>29</v>
      </c>
      <c r="F51" s="40" t="s">
        <v>29</v>
      </c>
      <c r="G51" s="65" t="s">
        <v>29</v>
      </c>
      <c r="H51" s="54" t="s">
        <v>29</v>
      </c>
      <c r="I51" s="40" t="s">
        <v>29</v>
      </c>
      <c r="J51" s="54" t="s">
        <v>29</v>
      </c>
      <c r="K51" s="50" t="s">
        <v>43</v>
      </c>
      <c r="L51" s="40" t="s">
        <v>29</v>
      </c>
      <c r="M51" s="65" t="s">
        <v>29</v>
      </c>
      <c r="N51" s="65" t="s">
        <v>29</v>
      </c>
      <c r="O51" s="50" t="s">
        <v>29</v>
      </c>
      <c r="P51" s="40" t="s">
        <v>29</v>
      </c>
      <c r="Q51" s="42"/>
      <c r="R51" s="33" t="s">
        <v>29</v>
      </c>
      <c r="S51" s="33" t="s">
        <v>29</v>
      </c>
      <c r="T51" s="33" t="s">
        <v>29</v>
      </c>
      <c r="U51" s="42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</row>
    <row r="52" spans="1:42" s="9" customFormat="1" ht="13.5" thickBot="1" x14ac:dyDescent="0.25">
      <c r="A52" s="27"/>
      <c r="B52" s="27"/>
      <c r="C52" s="50" t="s">
        <v>43</v>
      </c>
      <c r="D52" s="40" t="s">
        <v>135</v>
      </c>
      <c r="E52" s="54" t="s">
        <v>43</v>
      </c>
      <c r="F52" s="40" t="s">
        <v>43</v>
      </c>
      <c r="G52" s="129" t="s">
        <v>134</v>
      </c>
      <c r="H52" s="29" t="s">
        <v>145</v>
      </c>
      <c r="I52" s="114" t="s">
        <v>145</v>
      </c>
      <c r="J52" s="54" t="s">
        <v>43</v>
      </c>
      <c r="K52" s="50" t="s">
        <v>135</v>
      </c>
      <c r="L52" s="40" t="s">
        <v>43</v>
      </c>
      <c r="M52" s="65" t="s">
        <v>43</v>
      </c>
      <c r="N52" s="129" t="s">
        <v>134</v>
      </c>
      <c r="O52" s="124" t="s">
        <v>134</v>
      </c>
      <c r="P52" s="114" t="s">
        <v>137</v>
      </c>
      <c r="Q52" s="42"/>
      <c r="R52" s="53" t="s">
        <v>55</v>
      </c>
      <c r="S52" s="53" t="s">
        <v>55</v>
      </c>
      <c r="T52" s="53" t="s">
        <v>55</v>
      </c>
      <c r="U52" s="42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</row>
    <row r="53" spans="1:42" s="9" customFormat="1" ht="27" customHeight="1" x14ac:dyDescent="0.2">
      <c r="A53" s="27"/>
      <c r="B53" s="27"/>
      <c r="C53" s="50" t="s">
        <v>151</v>
      </c>
      <c r="D53" s="40" t="s">
        <v>136</v>
      </c>
      <c r="E53" s="54" t="s">
        <v>65</v>
      </c>
      <c r="F53" s="40" t="s">
        <v>107</v>
      </c>
      <c r="G53" s="129" t="s">
        <v>137</v>
      </c>
      <c r="H53" s="29" t="s">
        <v>80</v>
      </c>
      <c r="I53" s="114" t="s">
        <v>80</v>
      </c>
      <c r="J53" s="29" t="s">
        <v>170</v>
      </c>
      <c r="K53" s="50" t="s">
        <v>136</v>
      </c>
      <c r="L53" s="40" t="s">
        <v>174</v>
      </c>
      <c r="M53" s="129" t="s">
        <v>65</v>
      </c>
      <c r="N53" s="129" t="s">
        <v>65</v>
      </c>
      <c r="O53" s="29" t="s">
        <v>69</v>
      </c>
      <c r="P53" s="40" t="s">
        <v>48</v>
      </c>
      <c r="Q53" s="48"/>
      <c r="R53" s="107"/>
      <c r="S53" s="107"/>
      <c r="T53" s="30"/>
      <c r="U53" s="48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</row>
    <row r="54" spans="1:42" s="9" customFormat="1" ht="37.5" customHeight="1" x14ac:dyDescent="0.2">
      <c r="A54" s="27"/>
      <c r="B54" s="27"/>
      <c r="C54" s="124" t="s">
        <v>152</v>
      </c>
      <c r="D54" s="40" t="s">
        <v>113</v>
      </c>
      <c r="E54" s="54" t="s">
        <v>66</v>
      </c>
      <c r="F54" s="40" t="s">
        <v>134</v>
      </c>
      <c r="G54" s="65" t="s">
        <v>154</v>
      </c>
      <c r="H54" s="54" t="s">
        <v>85</v>
      </c>
      <c r="I54" s="40" t="s">
        <v>159</v>
      </c>
      <c r="J54" s="29" t="s">
        <v>171</v>
      </c>
      <c r="K54" s="50" t="s">
        <v>113</v>
      </c>
      <c r="L54" s="40" t="s">
        <v>175</v>
      </c>
      <c r="M54" s="65" t="s">
        <v>66</v>
      </c>
      <c r="N54" s="65" t="s">
        <v>66</v>
      </c>
      <c r="O54" s="50" t="s">
        <v>151</v>
      </c>
      <c r="P54" s="114" t="s">
        <v>65</v>
      </c>
      <c r="Q54" s="42"/>
      <c r="R54" s="108"/>
      <c r="S54" s="108"/>
      <c r="T54" s="30"/>
      <c r="U54" s="42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</row>
    <row r="55" spans="1:42" s="9" customFormat="1" ht="33.75" customHeight="1" thickBot="1" x14ac:dyDescent="0.25">
      <c r="A55" s="27"/>
      <c r="B55" s="27"/>
      <c r="C55" s="123" t="s">
        <v>153</v>
      </c>
      <c r="D55" s="114" t="s">
        <v>137</v>
      </c>
      <c r="E55" s="102" t="s">
        <v>67</v>
      </c>
      <c r="F55" s="40" t="s">
        <v>69</v>
      </c>
      <c r="G55" s="65" t="s">
        <v>155</v>
      </c>
      <c r="H55" s="102" t="s">
        <v>158</v>
      </c>
      <c r="I55" s="114" t="s">
        <v>65</v>
      </c>
      <c r="J55" s="102" t="s">
        <v>172</v>
      </c>
      <c r="K55" s="124" t="s">
        <v>137</v>
      </c>
      <c r="L55" s="40" t="s">
        <v>176</v>
      </c>
      <c r="M55" s="104" t="s">
        <v>67</v>
      </c>
      <c r="N55" s="104" t="s">
        <v>67</v>
      </c>
      <c r="O55" s="124" t="s">
        <v>152</v>
      </c>
      <c r="P55" s="40" t="s">
        <v>66</v>
      </c>
      <c r="Q55" s="42"/>
      <c r="R55" s="20"/>
      <c r="S55" s="20"/>
      <c r="T55" s="3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</row>
    <row r="56" spans="1:42" s="9" customFormat="1" ht="41.25" customHeight="1" thickBot="1" x14ac:dyDescent="0.25">
      <c r="A56" s="27"/>
      <c r="B56" s="27"/>
      <c r="C56" s="54"/>
      <c r="D56" s="40" t="s">
        <v>66</v>
      </c>
      <c r="F56" s="114" t="s">
        <v>159</v>
      </c>
      <c r="G56" s="129" t="s">
        <v>29</v>
      </c>
      <c r="I56" s="40" t="s">
        <v>66</v>
      </c>
      <c r="J56" s="54"/>
      <c r="K56" s="50" t="s">
        <v>66</v>
      </c>
      <c r="L56" s="114" t="s">
        <v>29</v>
      </c>
      <c r="M56" s="29"/>
      <c r="N56" s="29"/>
      <c r="O56" s="123" t="s">
        <v>153</v>
      </c>
      <c r="P56" s="67" t="s">
        <v>67</v>
      </c>
      <c r="Q56" s="42"/>
      <c r="R56" s="20"/>
      <c r="S56" s="20"/>
      <c r="T56" s="30"/>
      <c r="U56" s="42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</row>
    <row r="57" spans="1:42" s="9" customFormat="1" ht="25.5" customHeight="1" thickBot="1" x14ac:dyDescent="0.25">
      <c r="A57" s="27"/>
      <c r="B57" s="27"/>
      <c r="C57" s="54"/>
      <c r="D57" s="67" t="s">
        <v>138</v>
      </c>
      <c r="F57" s="114" t="s">
        <v>65</v>
      </c>
      <c r="G57" s="65" t="s">
        <v>66</v>
      </c>
      <c r="H57" s="54"/>
      <c r="I57" s="67" t="s">
        <v>67</v>
      </c>
      <c r="J57" s="54"/>
      <c r="K57" s="88" t="s">
        <v>138</v>
      </c>
      <c r="L57" s="40" t="s">
        <v>66</v>
      </c>
      <c r="N57" s="54" t="s">
        <v>168</v>
      </c>
      <c r="O57" s="54"/>
      <c r="P57" s="54"/>
      <c r="Q57" s="41"/>
      <c r="R57" s="20"/>
      <c r="S57" s="20"/>
      <c r="T57" s="30"/>
      <c r="U57" s="41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</row>
    <row r="58" spans="1:42" s="9" customFormat="1" ht="27" customHeight="1" thickBot="1" x14ac:dyDescent="0.25">
      <c r="C58" s="30"/>
      <c r="D58" s="54"/>
      <c r="E58" s="30"/>
      <c r="F58" s="40" t="s">
        <v>66</v>
      </c>
      <c r="G58" s="104" t="s">
        <v>77</v>
      </c>
      <c r="H58" s="30"/>
      <c r="I58" s="30"/>
      <c r="J58" s="30"/>
      <c r="K58" s="54"/>
      <c r="L58" s="67" t="s">
        <v>77</v>
      </c>
      <c r="N58" s="54"/>
      <c r="O58" s="54"/>
      <c r="Q58" s="41"/>
      <c r="R58" s="30"/>
      <c r="S58" s="30"/>
      <c r="T58" s="30"/>
      <c r="U58" s="41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</row>
    <row r="59" spans="1:42" ht="20.25" customHeight="1" thickBot="1" x14ac:dyDescent="0.25">
      <c r="B59" s="20"/>
      <c r="D59" s="54"/>
      <c r="F59" s="67" t="s">
        <v>67</v>
      </c>
      <c r="K59" s="54"/>
      <c r="Q59" s="41"/>
      <c r="R59" s="20"/>
      <c r="S59" s="20"/>
      <c r="U59" s="32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6.5" customHeight="1" x14ac:dyDescent="0.2">
      <c r="B60" s="30"/>
      <c r="D60" s="54"/>
      <c r="K60" s="54"/>
      <c r="Q60" s="41"/>
      <c r="R60" s="30"/>
      <c r="S60" s="30"/>
      <c r="V60" s="31"/>
      <c r="W60" s="31"/>
      <c r="X60" s="31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D61" s="54"/>
      <c r="K61" s="54"/>
      <c r="Q61" s="41"/>
      <c r="R61" s="30"/>
      <c r="S61" s="30"/>
      <c r="V61" s="32"/>
      <c r="W61" s="32"/>
      <c r="X61" s="32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D62" s="54"/>
      <c r="K62" s="54"/>
      <c r="Q62" s="41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Q63" s="41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ht="15" x14ac:dyDescent="0.2">
      <c r="Q64" s="41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18:42" x14ac:dyDescent="0.2"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18:42" x14ac:dyDescent="0.2"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18:42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18:42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18:42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18:42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18:42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18:42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18:42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18:42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18:42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18:42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18:42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18:42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18:42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18:42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8:42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8:42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8:42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8:42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8:42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8:42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8:42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8:42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8:42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8:42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8:42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8:42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8:42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8:42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8:42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8:42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8:42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8:42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8:42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8:42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8:42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8:42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8:42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8:42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8:42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8:42" x14ac:dyDescent="0.2"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</row>
  </sheetData>
  <phoneticPr fontId="0" type="noConversion"/>
  <pageMargins left="0.75" right="0.75" top="0" bottom="0" header="0.5" footer="0.5"/>
  <pageSetup scale="47" fitToWidth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O1" zoomScale="66" workbookViewId="0">
      <selection activeCell="Q1" sqref="Q1:R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18" width="30.5703125" style="30" customWidth="1"/>
    <col min="19" max="19" width="21.42578125" style="30" customWidth="1"/>
    <col min="20" max="20" width="31.42578125" style="5" customWidth="1"/>
    <col min="21" max="21" width="28.85546875" style="5" customWidth="1"/>
    <col min="22" max="22" width="31.42578125" style="5" customWidth="1"/>
    <col min="23" max="23" width="23.140625" style="5" customWidth="1"/>
    <col min="24" max="16384" width="16.7109375" style="5"/>
  </cols>
  <sheetData>
    <row r="1" spans="1:22" ht="18" x14ac:dyDescent="0.25">
      <c r="A1" s="1" t="s">
        <v>0</v>
      </c>
      <c r="B1" s="2"/>
      <c r="F1" s="35"/>
      <c r="K1" s="35"/>
      <c r="L1" s="35"/>
      <c r="M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">
      <c r="A2" s="1" t="s">
        <v>1</v>
      </c>
      <c r="B2" s="2"/>
      <c r="F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37230</v>
      </c>
      <c r="C8" s="5"/>
      <c r="D8" s="5"/>
      <c r="E8" s="5"/>
      <c r="F8" s="6"/>
      <c r="G8" s="5"/>
      <c r="H8" s="5"/>
      <c r="I8" s="5"/>
      <c r="J8" s="5"/>
      <c r="K8" s="6"/>
      <c r="L8" s="6"/>
      <c r="M8" s="6"/>
      <c r="N8" s="6"/>
      <c r="O8" s="6"/>
      <c r="P8" s="6"/>
      <c r="Q8" s="6"/>
      <c r="R8" s="6"/>
      <c r="S8" s="6"/>
    </row>
    <row r="9" spans="1:22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131</v>
      </c>
      <c r="G11" s="12" t="s">
        <v>45</v>
      </c>
      <c r="H11" s="12" t="s">
        <v>45</v>
      </c>
      <c r="I11" s="12" t="s">
        <v>45</v>
      </c>
      <c r="J11" s="12" t="s">
        <v>45</v>
      </c>
      <c r="K11" s="12" t="s">
        <v>131</v>
      </c>
      <c r="L11" s="12" t="s">
        <v>144</v>
      </c>
      <c r="M11" s="12" t="s">
        <v>144</v>
      </c>
      <c r="N11" s="12" t="s">
        <v>144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37"/>
      <c r="I12" s="37"/>
      <c r="J12" s="37"/>
      <c r="K12" s="37">
        <v>14.5</v>
      </c>
      <c r="L12" s="37">
        <v>14.5</v>
      </c>
      <c r="M12" s="37">
        <v>14.5</v>
      </c>
      <c r="N12" s="37">
        <v>26</v>
      </c>
      <c r="O12" s="57"/>
      <c r="P12" s="105"/>
      <c r="Q12" s="105"/>
      <c r="R12" s="94"/>
      <c r="S12" s="47"/>
    </row>
    <row r="13" spans="1:22" ht="43.5" customHeight="1" thickBot="1" x14ac:dyDescent="0.25">
      <c r="A13" s="13"/>
      <c r="B13" s="13"/>
      <c r="C13" s="79" t="s">
        <v>143</v>
      </c>
      <c r="D13" s="79" t="s">
        <v>143</v>
      </c>
      <c r="E13" s="79" t="s">
        <v>143</v>
      </c>
      <c r="F13" s="79" t="s">
        <v>143</v>
      </c>
      <c r="G13" s="117" t="s">
        <v>38</v>
      </c>
      <c r="H13" s="117" t="s">
        <v>38</v>
      </c>
      <c r="I13" s="117" t="s">
        <v>38</v>
      </c>
      <c r="J13" s="117" t="s">
        <v>38</v>
      </c>
      <c r="K13" s="116" t="s">
        <v>38</v>
      </c>
      <c r="L13" s="116" t="s">
        <v>38</v>
      </c>
      <c r="M13" s="116" t="s">
        <v>38</v>
      </c>
      <c r="N13" s="116" t="s">
        <v>38</v>
      </c>
      <c r="O13" s="64"/>
      <c r="P13" s="79" t="s">
        <v>143</v>
      </c>
      <c r="Q13" s="117" t="s">
        <v>53</v>
      </c>
      <c r="R13" s="118" t="s">
        <v>53</v>
      </c>
      <c r="T13" s="14"/>
      <c r="U13" s="14"/>
      <c r="V13" s="14"/>
    </row>
    <row r="14" spans="1:22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25">
      <c r="A16" s="66"/>
      <c r="B16" s="66"/>
      <c r="C16" s="120" t="s">
        <v>142</v>
      </c>
      <c r="D16" s="119" t="s">
        <v>139</v>
      </c>
      <c r="E16" s="119" t="s">
        <v>141</v>
      </c>
      <c r="F16" s="119" t="s">
        <v>140</v>
      </c>
      <c r="G16" s="120" t="s">
        <v>150</v>
      </c>
      <c r="H16" s="119" t="s">
        <v>146</v>
      </c>
      <c r="I16" s="119" t="s">
        <v>160</v>
      </c>
      <c r="J16" s="119" t="s">
        <v>162</v>
      </c>
      <c r="K16" s="119" t="s">
        <v>157</v>
      </c>
      <c r="L16" s="119" t="s">
        <v>163</v>
      </c>
      <c r="M16" s="119" t="s">
        <v>161</v>
      </c>
      <c r="N16" s="119" t="s">
        <v>156</v>
      </c>
      <c r="O16" s="33"/>
      <c r="P16" s="119" t="s">
        <v>132</v>
      </c>
      <c r="Q16" s="119" t="s">
        <v>148</v>
      </c>
      <c r="R16" s="119" t="s">
        <v>147</v>
      </c>
      <c r="S16" s="12"/>
      <c r="T16" s="69" t="s">
        <v>25</v>
      </c>
      <c r="U16" s="70" t="s">
        <v>23</v>
      </c>
      <c r="V16" s="71" t="s">
        <v>24</v>
      </c>
    </row>
    <row r="17" spans="1:23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128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75</v>
      </c>
      <c r="F18" s="34">
        <v>50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125">
        <v>0</v>
      </c>
      <c r="M18" s="125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50</v>
      </c>
      <c r="U18" s="86">
        <f>SUM(C18:N18)</f>
        <v>153</v>
      </c>
      <c r="V18" s="19">
        <f>SUM(P18:R18)</f>
        <v>-103</v>
      </c>
    </row>
    <row r="19" spans="1:23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25</v>
      </c>
      <c r="H19" s="21">
        <v>3</v>
      </c>
      <c r="I19" s="21">
        <v>50</v>
      </c>
      <c r="J19" s="21">
        <v>25</v>
      </c>
      <c r="K19" s="21">
        <v>50</v>
      </c>
      <c r="L19" s="22">
        <v>25</v>
      </c>
      <c r="M19" s="22">
        <v>25</v>
      </c>
      <c r="N19" s="21">
        <v>0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0">SUM(C19:R19)</f>
        <v>100</v>
      </c>
      <c r="U19" s="46">
        <f t="shared" ref="U19:U42" si="1">SUM(C19:N19)</f>
        <v>203</v>
      </c>
      <c r="V19" s="12">
        <f t="shared" ref="V19:V42" si="2">SUM(P19:R19)</f>
        <v>-103</v>
      </c>
    </row>
    <row r="20" spans="1:23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25</v>
      </c>
      <c r="H20" s="21">
        <v>3</v>
      </c>
      <c r="I20" s="21">
        <v>50</v>
      </c>
      <c r="J20" s="21">
        <v>25</v>
      </c>
      <c r="K20" s="21">
        <v>50</v>
      </c>
      <c r="L20" s="22">
        <v>25</v>
      </c>
      <c r="M20" s="22">
        <v>25</v>
      </c>
      <c r="N20" s="21">
        <v>0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0"/>
        <v>100</v>
      </c>
      <c r="U20" s="46">
        <f t="shared" si="1"/>
        <v>203</v>
      </c>
      <c r="V20" s="12">
        <f t="shared" si="2"/>
        <v>-103</v>
      </c>
    </row>
    <row r="21" spans="1:23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25</v>
      </c>
      <c r="H21" s="21">
        <v>3</v>
      </c>
      <c r="I21" s="21">
        <v>50</v>
      </c>
      <c r="J21" s="21">
        <v>25</v>
      </c>
      <c r="K21" s="21">
        <v>50</v>
      </c>
      <c r="L21" s="22">
        <v>25</v>
      </c>
      <c r="M21" s="22">
        <v>25</v>
      </c>
      <c r="N21" s="21">
        <v>0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0"/>
        <v>100</v>
      </c>
      <c r="U21" s="46">
        <f t="shared" si="1"/>
        <v>203</v>
      </c>
      <c r="V21" s="12">
        <f t="shared" si="2"/>
        <v>-103</v>
      </c>
    </row>
    <row r="22" spans="1:23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25</v>
      </c>
      <c r="H22" s="21">
        <v>3</v>
      </c>
      <c r="I22" s="21">
        <v>50</v>
      </c>
      <c r="J22" s="21">
        <v>25</v>
      </c>
      <c r="K22" s="21">
        <v>50</v>
      </c>
      <c r="L22" s="22">
        <v>25</v>
      </c>
      <c r="M22" s="22">
        <v>25</v>
      </c>
      <c r="N22" s="21">
        <v>0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0"/>
        <v>100</v>
      </c>
      <c r="U22" s="46">
        <f t="shared" si="1"/>
        <v>203</v>
      </c>
      <c r="V22" s="12">
        <f t="shared" si="2"/>
        <v>-103</v>
      </c>
    </row>
    <row r="23" spans="1:23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25</v>
      </c>
      <c r="H23" s="21">
        <v>3</v>
      </c>
      <c r="I23" s="21">
        <v>50</v>
      </c>
      <c r="J23" s="21">
        <v>25</v>
      </c>
      <c r="K23" s="21">
        <v>50</v>
      </c>
      <c r="L23" s="22">
        <v>25</v>
      </c>
      <c r="M23" s="22">
        <v>25</v>
      </c>
      <c r="N23" s="21">
        <v>0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0"/>
        <v>100</v>
      </c>
      <c r="U23" s="46">
        <f t="shared" si="1"/>
        <v>203</v>
      </c>
      <c r="V23" s="12">
        <f t="shared" si="2"/>
        <v>-103</v>
      </c>
    </row>
    <row r="24" spans="1:23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25</v>
      </c>
      <c r="H24" s="21">
        <v>3</v>
      </c>
      <c r="I24" s="21">
        <v>50</v>
      </c>
      <c r="J24" s="21">
        <v>25</v>
      </c>
      <c r="K24" s="21">
        <v>50</v>
      </c>
      <c r="L24" s="22">
        <v>25</v>
      </c>
      <c r="M24" s="22">
        <v>25</v>
      </c>
      <c r="N24" s="21">
        <v>0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0"/>
        <v>100</v>
      </c>
      <c r="U24" s="46">
        <f t="shared" si="1"/>
        <v>203</v>
      </c>
      <c r="V24" s="12">
        <f t="shared" si="2"/>
        <v>-103</v>
      </c>
    </row>
    <row r="25" spans="1:23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126">
        <v>0</v>
      </c>
      <c r="M25" s="126">
        <v>0</v>
      </c>
      <c r="N25" s="78">
        <v>25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0"/>
        <v>-78</v>
      </c>
      <c r="U25" s="46">
        <f t="shared" si="1"/>
        <v>25</v>
      </c>
      <c r="V25" s="12">
        <f t="shared" si="2"/>
        <v>-103</v>
      </c>
      <c r="W25" s="30"/>
    </row>
    <row r="26" spans="1:23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126">
        <v>0</v>
      </c>
      <c r="M26" s="126">
        <v>0</v>
      </c>
      <c r="N26" s="78">
        <v>25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0"/>
        <v>-78</v>
      </c>
      <c r="U26" s="46">
        <f t="shared" si="1"/>
        <v>25</v>
      </c>
      <c r="V26" s="12">
        <f t="shared" si="2"/>
        <v>-103</v>
      </c>
      <c r="W26" s="30"/>
    </row>
    <row r="27" spans="1:23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126">
        <v>0</v>
      </c>
      <c r="M27" s="126">
        <v>0</v>
      </c>
      <c r="N27" s="78">
        <v>25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0"/>
        <v>-78</v>
      </c>
      <c r="U27" s="46">
        <f t="shared" si="1"/>
        <v>25</v>
      </c>
      <c r="V27" s="12">
        <f t="shared" si="2"/>
        <v>-103</v>
      </c>
      <c r="W27" s="30"/>
    </row>
    <row r="28" spans="1:23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126">
        <v>0</v>
      </c>
      <c r="M28" s="126">
        <v>0</v>
      </c>
      <c r="N28" s="78">
        <v>25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0"/>
        <v>-78</v>
      </c>
      <c r="U28" s="46">
        <f t="shared" si="1"/>
        <v>25</v>
      </c>
      <c r="V28" s="12">
        <f t="shared" si="2"/>
        <v>-103</v>
      </c>
      <c r="W28" s="30"/>
    </row>
    <row r="29" spans="1:23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126">
        <v>0</v>
      </c>
      <c r="M29" s="126">
        <v>0</v>
      </c>
      <c r="N29" s="78">
        <v>25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0"/>
        <v>-78</v>
      </c>
      <c r="U29" s="46">
        <f t="shared" si="1"/>
        <v>25</v>
      </c>
      <c r="V29" s="12">
        <f t="shared" si="2"/>
        <v>-103</v>
      </c>
      <c r="W29" s="30"/>
    </row>
    <row r="30" spans="1:23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126">
        <v>0</v>
      </c>
      <c r="M30" s="126">
        <v>0</v>
      </c>
      <c r="N30" s="78">
        <v>25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0"/>
        <v>-78</v>
      </c>
      <c r="U30" s="46">
        <f t="shared" si="1"/>
        <v>25</v>
      </c>
      <c r="V30" s="12">
        <f t="shared" si="2"/>
        <v>-103</v>
      </c>
      <c r="W30" s="30"/>
    </row>
    <row r="31" spans="1:23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126">
        <v>0</v>
      </c>
      <c r="M31" s="126">
        <v>0</v>
      </c>
      <c r="N31" s="78">
        <v>25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0"/>
        <v>-78</v>
      </c>
      <c r="U31" s="46">
        <f t="shared" si="1"/>
        <v>25</v>
      </c>
      <c r="V31" s="12">
        <f t="shared" si="2"/>
        <v>-103</v>
      </c>
      <c r="W31" s="30"/>
    </row>
    <row r="32" spans="1:23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126">
        <v>0</v>
      </c>
      <c r="M32" s="126">
        <v>0</v>
      </c>
      <c r="N32" s="78">
        <v>25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0"/>
        <v>-78</v>
      </c>
      <c r="U32" s="46">
        <f t="shared" si="1"/>
        <v>25</v>
      </c>
      <c r="V32" s="12">
        <f t="shared" si="2"/>
        <v>-103</v>
      </c>
      <c r="W32" s="30"/>
    </row>
    <row r="33" spans="1:24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126">
        <v>0</v>
      </c>
      <c r="M33" s="126">
        <v>0</v>
      </c>
      <c r="N33" s="78">
        <v>25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0"/>
        <v>-78</v>
      </c>
      <c r="U33" s="46">
        <f t="shared" si="1"/>
        <v>25</v>
      </c>
      <c r="V33" s="12">
        <f t="shared" si="2"/>
        <v>-103</v>
      </c>
      <c r="W33" s="30"/>
    </row>
    <row r="34" spans="1:24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126">
        <v>0</v>
      </c>
      <c r="M34" s="126">
        <v>0</v>
      </c>
      <c r="N34" s="78">
        <v>25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0"/>
        <v>-78</v>
      </c>
      <c r="U34" s="46">
        <f t="shared" si="1"/>
        <v>25</v>
      </c>
      <c r="V34" s="12">
        <f t="shared" si="2"/>
        <v>-103</v>
      </c>
      <c r="W34" s="30"/>
    </row>
    <row r="35" spans="1:24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126">
        <v>0</v>
      </c>
      <c r="M35" s="126">
        <v>0</v>
      </c>
      <c r="N35" s="78">
        <v>25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0"/>
        <v>-78</v>
      </c>
      <c r="U35" s="46">
        <f t="shared" si="1"/>
        <v>25</v>
      </c>
      <c r="V35" s="12">
        <f t="shared" si="2"/>
        <v>-103</v>
      </c>
      <c r="W35" s="30"/>
    </row>
    <row r="36" spans="1:24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126">
        <v>0</v>
      </c>
      <c r="M36" s="126">
        <v>0</v>
      </c>
      <c r="N36" s="78">
        <v>25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0"/>
        <v>-78</v>
      </c>
      <c r="U36" s="46">
        <f t="shared" si="1"/>
        <v>25</v>
      </c>
      <c r="V36" s="12">
        <f t="shared" si="2"/>
        <v>-103</v>
      </c>
      <c r="W36" s="30"/>
    </row>
    <row r="37" spans="1:24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126">
        <v>0</v>
      </c>
      <c r="M37" s="126">
        <v>0</v>
      </c>
      <c r="N37" s="78">
        <v>25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0"/>
        <v>-78</v>
      </c>
      <c r="U37" s="46">
        <f t="shared" si="1"/>
        <v>25</v>
      </c>
      <c r="V37" s="12">
        <f t="shared" si="2"/>
        <v>-103</v>
      </c>
      <c r="W37" s="30"/>
    </row>
    <row r="38" spans="1:24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126">
        <v>0</v>
      </c>
      <c r="M38" s="126">
        <v>0</v>
      </c>
      <c r="N38" s="78">
        <v>25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0"/>
        <v>-78</v>
      </c>
      <c r="U38" s="46">
        <f t="shared" si="1"/>
        <v>25</v>
      </c>
      <c r="V38" s="12">
        <f t="shared" si="2"/>
        <v>-103</v>
      </c>
      <c r="W38" s="30"/>
    </row>
    <row r="39" spans="1:24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126">
        <v>0</v>
      </c>
      <c r="M39" s="126">
        <v>0</v>
      </c>
      <c r="N39" s="78">
        <v>25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0"/>
        <v>-78</v>
      </c>
      <c r="U39" s="46">
        <f t="shared" si="1"/>
        <v>25</v>
      </c>
      <c r="V39" s="12">
        <f t="shared" si="2"/>
        <v>-103</v>
      </c>
      <c r="W39" s="30"/>
    </row>
    <row r="40" spans="1:24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126">
        <v>0</v>
      </c>
      <c r="M40" s="126">
        <v>0</v>
      </c>
      <c r="N40" s="78">
        <v>25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0"/>
        <v>-78</v>
      </c>
      <c r="U40" s="46">
        <f t="shared" si="1"/>
        <v>25</v>
      </c>
      <c r="V40" s="12">
        <f t="shared" si="2"/>
        <v>-103</v>
      </c>
      <c r="W40" s="30"/>
    </row>
    <row r="41" spans="1:24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25</v>
      </c>
      <c r="H41" s="21">
        <v>3</v>
      </c>
      <c r="I41" s="21">
        <v>50</v>
      </c>
      <c r="J41" s="21">
        <v>25</v>
      </c>
      <c r="K41" s="21">
        <v>50</v>
      </c>
      <c r="L41" s="22">
        <v>25</v>
      </c>
      <c r="M41" s="22">
        <v>25</v>
      </c>
      <c r="N41" s="21">
        <v>0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0"/>
        <v>100</v>
      </c>
      <c r="U41" s="46">
        <f t="shared" si="1"/>
        <v>203</v>
      </c>
      <c r="V41" s="12">
        <f t="shared" si="2"/>
        <v>-103</v>
      </c>
    </row>
    <row r="42" spans="1:24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25</v>
      </c>
      <c r="H42" s="24">
        <v>3</v>
      </c>
      <c r="I42" s="24">
        <v>50</v>
      </c>
      <c r="J42" s="24">
        <v>25</v>
      </c>
      <c r="K42" s="24">
        <v>50</v>
      </c>
      <c r="L42" s="127">
        <v>25</v>
      </c>
      <c r="M42" s="127">
        <v>25</v>
      </c>
      <c r="N42" s="24">
        <v>0</v>
      </c>
      <c r="O42" s="23"/>
      <c r="P42" s="24">
        <v>0</v>
      </c>
      <c r="Q42" s="24">
        <f>SUM(Q41)</f>
        <v>-103</v>
      </c>
      <c r="R42" s="24">
        <v>0</v>
      </c>
      <c r="S42" s="22"/>
      <c r="T42" s="89">
        <f t="shared" si="0"/>
        <v>100</v>
      </c>
      <c r="U42" s="89">
        <f t="shared" si="1"/>
        <v>203</v>
      </c>
      <c r="V42" s="25">
        <f t="shared" si="2"/>
        <v>-103</v>
      </c>
    </row>
    <row r="43" spans="1:24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26.25" thickBot="1" x14ac:dyDescent="0.25">
      <c r="B45" s="26" t="s">
        <v>18</v>
      </c>
      <c r="C45" s="68">
        <f t="shared" ref="C45:N45" si="3">SUM(C18:C41)</f>
        <v>25</v>
      </c>
      <c r="D45" s="18">
        <f t="shared" si="3"/>
        <v>3</v>
      </c>
      <c r="E45" s="18">
        <f t="shared" si="3"/>
        <v>75</v>
      </c>
      <c r="F45" s="18">
        <f t="shared" si="3"/>
        <v>50</v>
      </c>
      <c r="G45" s="68">
        <f t="shared" si="3"/>
        <v>175</v>
      </c>
      <c r="H45" s="18">
        <f t="shared" si="3"/>
        <v>21</v>
      </c>
      <c r="I45" s="18">
        <f t="shared" si="3"/>
        <v>350</v>
      </c>
      <c r="J45" s="18">
        <f t="shared" si="3"/>
        <v>175</v>
      </c>
      <c r="K45" s="18">
        <f t="shared" si="3"/>
        <v>350</v>
      </c>
      <c r="L45" s="18">
        <f t="shared" si="3"/>
        <v>175</v>
      </c>
      <c r="M45" s="18">
        <f t="shared" si="3"/>
        <v>175</v>
      </c>
      <c r="N45" s="18">
        <f t="shared" si="3"/>
        <v>400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-498</v>
      </c>
      <c r="U45" s="18">
        <f>SUM(U18:U41)</f>
        <v>1974</v>
      </c>
      <c r="V45" s="18">
        <f>SUM(V18:V41)</f>
        <v>-2472</v>
      </c>
      <c r="W45" s="55" t="s">
        <v>26</v>
      </c>
      <c r="X45" s="76"/>
    </row>
    <row r="46" spans="1:24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68">
        <f t="shared" si="4"/>
        <v>200</v>
      </c>
      <c r="H47" s="18">
        <f t="shared" si="4"/>
        <v>24</v>
      </c>
      <c r="I47" s="18">
        <f t="shared" si="4"/>
        <v>400</v>
      </c>
      <c r="J47" s="18">
        <f t="shared" si="4"/>
        <v>200</v>
      </c>
      <c r="K47" s="18">
        <f t="shared" si="4"/>
        <v>400</v>
      </c>
      <c r="L47" s="18">
        <f t="shared" si="4"/>
        <v>200</v>
      </c>
      <c r="M47" s="18">
        <f t="shared" si="4"/>
        <v>200</v>
      </c>
      <c r="N47" s="18">
        <f t="shared" si="4"/>
        <v>400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-448</v>
      </c>
      <c r="U47" s="18">
        <f>SUM(U19:U44)</f>
        <v>2024</v>
      </c>
      <c r="V47" s="18">
        <f>SUM(V19:V44)</f>
        <v>-2472</v>
      </c>
      <c r="W47" s="58">
        <f>ABS(S48)+ABS(O48)</f>
        <v>4496</v>
      </c>
    </row>
    <row r="48" spans="1:24" ht="13.5" thickBot="1" x14ac:dyDescent="0.25">
      <c r="A48" s="27"/>
      <c r="B48" s="27"/>
      <c r="C48" s="52"/>
      <c r="D48" s="19"/>
      <c r="E48" s="19"/>
      <c r="F48" s="19"/>
      <c r="G48" s="52"/>
      <c r="H48" s="19"/>
      <c r="I48" s="19"/>
      <c r="J48" s="19"/>
      <c r="K48" s="19"/>
      <c r="L48" s="86"/>
      <c r="M48" s="19"/>
      <c r="N48" s="19"/>
      <c r="O48" s="45">
        <f>SUM(C47:N47)</f>
        <v>2024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">
      <c r="A49" s="2"/>
      <c r="B49" s="2"/>
      <c r="C49" s="87"/>
      <c r="D49" s="36"/>
      <c r="E49" s="103"/>
      <c r="F49" s="36"/>
      <c r="G49" s="87"/>
      <c r="H49" s="36"/>
      <c r="I49" s="101"/>
      <c r="J49" s="36"/>
      <c r="K49" s="103"/>
      <c r="L49" s="101"/>
      <c r="M49" s="36"/>
      <c r="N49" s="36"/>
      <c r="O49" s="54"/>
      <c r="P49" s="121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">
      <c r="A50" s="27"/>
      <c r="B50" s="27"/>
      <c r="C50" s="50" t="s">
        <v>56</v>
      </c>
      <c r="D50" s="40" t="s">
        <v>56</v>
      </c>
      <c r="E50" s="65" t="s">
        <v>56</v>
      </c>
      <c r="F50" s="40" t="s">
        <v>56</v>
      </c>
      <c r="G50" s="50" t="s">
        <v>56</v>
      </c>
      <c r="H50" s="40" t="s">
        <v>56</v>
      </c>
      <c r="I50" s="54" t="s">
        <v>56</v>
      </c>
      <c r="J50" s="40" t="s">
        <v>56</v>
      </c>
      <c r="K50" s="65" t="s">
        <v>56</v>
      </c>
      <c r="L50" s="54" t="s">
        <v>56</v>
      </c>
      <c r="M50" s="40" t="s">
        <v>56</v>
      </c>
      <c r="N50" s="40" t="s">
        <v>56</v>
      </c>
      <c r="O50" s="42"/>
      <c r="P50" s="12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">
      <c r="A51" s="27"/>
      <c r="B51" s="27"/>
      <c r="C51" s="50" t="s">
        <v>43</v>
      </c>
      <c r="D51" s="40" t="s">
        <v>43</v>
      </c>
      <c r="E51" s="65" t="s">
        <v>29</v>
      </c>
      <c r="F51" s="40" t="s">
        <v>29</v>
      </c>
      <c r="G51" s="50" t="s">
        <v>29</v>
      </c>
      <c r="H51" s="40" t="s">
        <v>43</v>
      </c>
      <c r="I51" s="54" t="s">
        <v>29</v>
      </c>
      <c r="J51" s="40" t="s">
        <v>29</v>
      </c>
      <c r="K51" s="65" t="s">
        <v>29</v>
      </c>
      <c r="L51" s="54" t="s">
        <v>29</v>
      </c>
      <c r="M51" s="40" t="s">
        <v>29</v>
      </c>
      <c r="N51" s="40" t="s">
        <v>29</v>
      </c>
      <c r="O51" s="42"/>
      <c r="P51" s="12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5" thickBot="1" x14ac:dyDescent="0.25">
      <c r="A52" s="27"/>
      <c r="B52" s="27"/>
      <c r="C52" s="50" t="s">
        <v>107</v>
      </c>
      <c r="D52" s="40" t="s">
        <v>135</v>
      </c>
      <c r="E52" s="65" t="s">
        <v>43</v>
      </c>
      <c r="F52" s="114" t="s">
        <v>134</v>
      </c>
      <c r="G52" s="50" t="s">
        <v>43</v>
      </c>
      <c r="H52" s="40" t="s">
        <v>135</v>
      </c>
      <c r="I52" s="54" t="s">
        <v>43</v>
      </c>
      <c r="J52" s="40" t="s">
        <v>43</v>
      </c>
      <c r="K52" s="129" t="s">
        <v>134</v>
      </c>
      <c r="L52" s="29" t="s">
        <v>145</v>
      </c>
      <c r="M52" s="114" t="s">
        <v>145</v>
      </c>
      <c r="N52" s="114" t="s">
        <v>145</v>
      </c>
      <c r="O52" s="42"/>
      <c r="P52" s="25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">
      <c r="A53" s="27"/>
      <c r="B53" s="27"/>
      <c r="C53" s="50" t="s">
        <v>29</v>
      </c>
      <c r="D53" s="40" t="s">
        <v>136</v>
      </c>
      <c r="E53" s="65" t="s">
        <v>65</v>
      </c>
      <c r="F53" s="114" t="s">
        <v>65</v>
      </c>
      <c r="G53" s="50" t="s">
        <v>151</v>
      </c>
      <c r="H53" s="40" t="s">
        <v>136</v>
      </c>
      <c r="I53" s="54" t="s">
        <v>65</v>
      </c>
      <c r="J53" s="40" t="s">
        <v>107</v>
      </c>
      <c r="K53" s="129" t="s">
        <v>137</v>
      </c>
      <c r="L53" s="29" t="s">
        <v>80</v>
      </c>
      <c r="M53" s="114" t="s">
        <v>80</v>
      </c>
      <c r="N53" s="114" t="s">
        <v>149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x14ac:dyDescent="0.2">
      <c r="A54" s="27"/>
      <c r="B54" s="27"/>
      <c r="C54" s="124" t="s">
        <v>66</v>
      </c>
      <c r="D54" s="40" t="s">
        <v>113</v>
      </c>
      <c r="E54" s="65" t="s">
        <v>66</v>
      </c>
      <c r="F54" s="40" t="s">
        <v>66</v>
      </c>
      <c r="G54" s="124" t="s">
        <v>152</v>
      </c>
      <c r="H54" s="40" t="s">
        <v>113</v>
      </c>
      <c r="I54" s="54" t="s">
        <v>66</v>
      </c>
      <c r="J54" s="40" t="s">
        <v>134</v>
      </c>
      <c r="K54" s="65" t="s">
        <v>154</v>
      </c>
      <c r="L54" s="54" t="s">
        <v>85</v>
      </c>
      <c r="M54" s="40" t="s">
        <v>159</v>
      </c>
      <c r="N54" s="40" t="s">
        <v>137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25">
      <c r="A55" s="27"/>
      <c r="B55" s="27"/>
      <c r="C55" s="123" t="s">
        <v>77</v>
      </c>
      <c r="D55" s="114" t="s">
        <v>137</v>
      </c>
      <c r="E55" s="104" t="s">
        <v>67</v>
      </c>
      <c r="F55" s="67" t="s">
        <v>67</v>
      </c>
      <c r="G55" s="123" t="s">
        <v>153</v>
      </c>
      <c r="H55" s="114" t="s">
        <v>137</v>
      </c>
      <c r="I55" s="102" t="s">
        <v>67</v>
      </c>
      <c r="J55" s="40" t="s">
        <v>69</v>
      </c>
      <c r="K55" s="65" t="s">
        <v>155</v>
      </c>
      <c r="L55" s="102" t="s">
        <v>158</v>
      </c>
      <c r="M55" s="114" t="s">
        <v>65</v>
      </c>
      <c r="N55" s="40" t="s">
        <v>66</v>
      </c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25">
      <c r="A56" s="27"/>
      <c r="B56" s="27"/>
      <c r="C56" s="54"/>
      <c r="D56" s="40" t="s">
        <v>66</v>
      </c>
      <c r="F56" s="30"/>
      <c r="G56" s="54"/>
      <c r="H56" s="40" t="s">
        <v>66</v>
      </c>
      <c r="J56" s="114" t="s">
        <v>159</v>
      </c>
      <c r="K56" s="129" t="s">
        <v>29</v>
      </c>
      <c r="M56" s="40" t="s">
        <v>66</v>
      </c>
      <c r="N56" s="67" t="s">
        <v>138</v>
      </c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25">
      <c r="A57" s="27"/>
      <c r="B57" s="27"/>
      <c r="C57" s="54"/>
      <c r="D57" s="67" t="s">
        <v>138</v>
      </c>
      <c r="F57" s="30"/>
      <c r="G57" s="54"/>
      <c r="H57" s="67" t="s">
        <v>138</v>
      </c>
      <c r="J57" s="114" t="s">
        <v>65</v>
      </c>
      <c r="K57" s="65" t="s">
        <v>66</v>
      </c>
      <c r="L57" s="54"/>
      <c r="M57" s="67" t="s">
        <v>67</v>
      </c>
      <c r="N57" s="30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thickBot="1" x14ac:dyDescent="0.25">
      <c r="C58" s="30"/>
      <c r="D58" s="54"/>
      <c r="E58" s="30"/>
      <c r="F58" s="30"/>
      <c r="G58" s="30"/>
      <c r="H58" s="54"/>
      <c r="I58" s="30"/>
      <c r="J58" s="40" t="s">
        <v>66</v>
      </c>
      <c r="K58" s="104" t="s">
        <v>77</v>
      </c>
      <c r="L58" s="30"/>
      <c r="M58" s="30"/>
      <c r="N58" s="30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thickBot="1" x14ac:dyDescent="0.25">
      <c r="B59" s="20"/>
      <c r="D59" s="54"/>
      <c r="H59" s="54"/>
      <c r="J59" s="67" t="s">
        <v>67</v>
      </c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x14ac:dyDescent="0.2">
      <c r="B60" s="30"/>
      <c r="D60" s="54"/>
      <c r="H60" s="54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54"/>
      <c r="H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54"/>
      <c r="H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pageMargins left="0.75" right="0.75" top="0" bottom="0" header="0.5" footer="0.5"/>
  <pageSetup scale="35" fitToWidth="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6"/>
  <sheetViews>
    <sheetView topLeftCell="K6" zoomScale="66" workbookViewId="0">
      <selection activeCell="N6" sqref="N1:O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4" width="30.28515625" style="5" customWidth="1"/>
    <col min="15" max="15" width="30.5703125" style="30" customWidth="1"/>
    <col min="16" max="16" width="21.42578125" style="30" customWidth="1"/>
    <col min="17" max="17" width="31.42578125" style="5" customWidth="1"/>
    <col min="18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F1" s="35"/>
      <c r="G1" s="35"/>
      <c r="K1" s="35"/>
      <c r="L1" s="35"/>
      <c r="M1" s="3"/>
      <c r="N1" s="3"/>
      <c r="O1" s="35"/>
      <c r="P1" s="35"/>
      <c r="Q1" s="3"/>
      <c r="R1" s="3"/>
      <c r="S1" s="3"/>
    </row>
    <row r="2" spans="1:19" x14ac:dyDescent="0.2">
      <c r="A2" s="1" t="s">
        <v>1</v>
      </c>
      <c r="B2" s="2"/>
      <c r="F2" s="6"/>
      <c r="G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37229</v>
      </c>
      <c r="C8" s="5"/>
      <c r="D8" s="5"/>
      <c r="E8" s="5"/>
      <c r="F8" s="6"/>
      <c r="G8" s="6"/>
      <c r="H8" s="5"/>
      <c r="I8" s="5"/>
      <c r="J8" s="5"/>
      <c r="K8" s="6"/>
      <c r="L8" s="6"/>
      <c r="M8" s="6"/>
      <c r="N8" s="6"/>
      <c r="O8" s="6"/>
      <c r="P8" s="6"/>
    </row>
    <row r="9" spans="1:19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8"/>
      <c r="M9" s="93" t="s">
        <v>51</v>
      </c>
      <c r="N9" s="93" t="s">
        <v>51</v>
      </c>
      <c r="O9" s="93" t="s">
        <v>51</v>
      </c>
      <c r="P9" s="8"/>
      <c r="Q9" s="9"/>
      <c r="R9" s="9"/>
      <c r="S9" s="9"/>
    </row>
    <row r="10" spans="1:19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8"/>
      <c r="M10" s="39" t="s">
        <v>19</v>
      </c>
      <c r="N10" s="39" t="s">
        <v>19</v>
      </c>
      <c r="O10" s="39" t="s">
        <v>19</v>
      </c>
      <c r="P10" s="46"/>
    </row>
    <row r="11" spans="1:19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72</v>
      </c>
      <c r="G11" s="12" t="s">
        <v>72</v>
      </c>
      <c r="H11" s="12" t="s">
        <v>45</v>
      </c>
      <c r="I11" s="12" t="s">
        <v>45</v>
      </c>
      <c r="J11" s="12" t="s">
        <v>45</v>
      </c>
      <c r="K11" s="12" t="s">
        <v>131</v>
      </c>
      <c r="L11" s="8"/>
      <c r="M11" s="12" t="s">
        <v>52</v>
      </c>
      <c r="N11" s="12" t="s">
        <v>52</v>
      </c>
      <c r="O11" s="33" t="s">
        <v>52</v>
      </c>
      <c r="P11" s="46"/>
    </row>
    <row r="12" spans="1:19" x14ac:dyDescent="0.2">
      <c r="A12" s="11" t="s">
        <v>6</v>
      </c>
      <c r="B12" s="11" t="s">
        <v>6</v>
      </c>
      <c r="C12" s="37"/>
      <c r="D12" s="37"/>
      <c r="E12" s="37"/>
      <c r="F12" s="37">
        <v>25.25</v>
      </c>
      <c r="G12" s="37">
        <v>22.5</v>
      </c>
      <c r="H12" s="37"/>
      <c r="I12" s="37"/>
      <c r="J12" s="37"/>
      <c r="K12" s="37"/>
      <c r="L12" s="57"/>
      <c r="M12" s="105"/>
      <c r="N12" s="105"/>
      <c r="O12" s="94"/>
      <c r="P12" s="47"/>
    </row>
    <row r="13" spans="1:19" ht="43.5" customHeight="1" thickBot="1" x14ac:dyDescent="0.25">
      <c r="A13" s="13"/>
      <c r="B13" s="13"/>
      <c r="C13" s="79" t="s">
        <v>130</v>
      </c>
      <c r="D13" s="79" t="s">
        <v>130</v>
      </c>
      <c r="E13" s="79" t="s">
        <v>130</v>
      </c>
      <c r="F13" s="79" t="s">
        <v>130</v>
      </c>
      <c r="G13" s="79" t="s">
        <v>130</v>
      </c>
      <c r="H13" s="117" t="s">
        <v>38</v>
      </c>
      <c r="I13" s="117" t="s">
        <v>38</v>
      </c>
      <c r="J13" s="117" t="s">
        <v>38</v>
      </c>
      <c r="K13" s="116" t="s">
        <v>38</v>
      </c>
      <c r="L13" s="64"/>
      <c r="M13" s="79" t="s">
        <v>130</v>
      </c>
      <c r="N13" s="117" t="s">
        <v>53</v>
      </c>
      <c r="O13" s="118" t="s">
        <v>53</v>
      </c>
      <c r="Q13" s="14"/>
      <c r="R13" s="14"/>
      <c r="S13" s="14"/>
    </row>
    <row r="14" spans="1:19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20"/>
      <c r="M14" s="106"/>
      <c r="N14" s="106"/>
      <c r="O14" s="95"/>
      <c r="P14" s="38"/>
      <c r="Q14" s="15"/>
      <c r="R14" s="15"/>
      <c r="S14" s="15"/>
    </row>
    <row r="15" spans="1:19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57"/>
      <c r="M15" s="37" t="s">
        <v>100</v>
      </c>
      <c r="N15" s="37" t="s">
        <v>100</v>
      </c>
      <c r="O15" s="37" t="s">
        <v>100</v>
      </c>
      <c r="P15" s="37"/>
      <c r="Q15" s="16"/>
      <c r="R15" s="16"/>
      <c r="S15" s="16"/>
    </row>
    <row r="16" spans="1:19" s="30" customFormat="1" ht="26.25" customHeight="1" thickBot="1" x14ac:dyDescent="0.25">
      <c r="A16" s="66"/>
      <c r="B16" s="66"/>
      <c r="C16" s="120" t="s">
        <v>118</v>
      </c>
      <c r="D16" s="119" t="s">
        <v>124</v>
      </c>
      <c r="E16" s="119" t="s">
        <v>126</v>
      </c>
      <c r="F16" s="119" t="s">
        <v>125</v>
      </c>
      <c r="G16" s="119" t="s">
        <v>125</v>
      </c>
      <c r="H16" s="120" t="s">
        <v>142</v>
      </c>
      <c r="I16" s="119" t="s">
        <v>139</v>
      </c>
      <c r="J16" s="119" t="s">
        <v>141</v>
      </c>
      <c r="K16" s="119" t="s">
        <v>140</v>
      </c>
      <c r="L16" s="33"/>
      <c r="M16" s="119" t="s">
        <v>127</v>
      </c>
      <c r="N16" s="119" t="s">
        <v>132</v>
      </c>
      <c r="O16" s="119" t="s">
        <v>133</v>
      </c>
      <c r="P16" s="12"/>
      <c r="Q16" s="69" t="s">
        <v>25</v>
      </c>
      <c r="R16" s="70" t="s">
        <v>23</v>
      </c>
      <c r="S16" s="71" t="s">
        <v>24</v>
      </c>
    </row>
    <row r="17" spans="1:20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97</v>
      </c>
      <c r="G17" s="36" t="s">
        <v>98</v>
      </c>
      <c r="H17" s="36" t="s">
        <v>46</v>
      </c>
      <c r="I17" s="36" t="s">
        <v>46</v>
      </c>
      <c r="J17" s="36" t="s">
        <v>46</v>
      </c>
      <c r="K17" s="36" t="s">
        <v>46</v>
      </c>
      <c r="L17" s="65"/>
      <c r="M17" s="18" t="s">
        <v>46</v>
      </c>
      <c r="N17" s="18" t="s">
        <v>46</v>
      </c>
      <c r="O17" s="96" t="s">
        <v>46</v>
      </c>
      <c r="P17" s="40"/>
      <c r="Q17" s="86"/>
      <c r="R17" s="19"/>
      <c r="S17" s="19"/>
    </row>
    <row r="18" spans="1:20" s="20" customFormat="1" x14ac:dyDescent="0.2">
      <c r="A18" s="34">
        <v>2400</v>
      </c>
      <c r="B18" s="34" t="s">
        <v>8</v>
      </c>
      <c r="C18" s="34">
        <v>25</v>
      </c>
      <c r="D18" s="34">
        <v>53</v>
      </c>
      <c r="E18" s="34">
        <v>25</v>
      </c>
      <c r="F18" s="34">
        <v>0</v>
      </c>
      <c r="G18" s="82">
        <v>0</v>
      </c>
      <c r="H18" s="34">
        <v>0</v>
      </c>
      <c r="I18" s="34">
        <v>0</v>
      </c>
      <c r="J18" s="34">
        <v>0</v>
      </c>
      <c r="K18" s="34">
        <v>0</v>
      </c>
      <c r="L18" s="23"/>
      <c r="M18" s="34">
        <v>-103</v>
      </c>
      <c r="N18" s="34">
        <v>0</v>
      </c>
      <c r="O18" s="34">
        <v>0</v>
      </c>
      <c r="P18" s="22"/>
      <c r="Q18" s="19">
        <f>SUM(C18:O18)</f>
        <v>0</v>
      </c>
      <c r="R18" s="98">
        <f>SUM(C18:K18)</f>
        <v>103</v>
      </c>
      <c r="S18" s="19">
        <f>SUM(M18:O18)</f>
        <v>-103</v>
      </c>
    </row>
    <row r="19" spans="1:20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83">
        <v>0</v>
      </c>
      <c r="H19" s="21">
        <v>25</v>
      </c>
      <c r="I19" s="21">
        <v>3</v>
      </c>
      <c r="J19" s="21">
        <v>75</v>
      </c>
      <c r="K19" s="21">
        <v>50</v>
      </c>
      <c r="L19" s="23"/>
      <c r="M19" s="21">
        <v>0</v>
      </c>
      <c r="N19" s="21">
        <v>-103</v>
      </c>
      <c r="O19" s="21">
        <v>0</v>
      </c>
      <c r="P19" s="22"/>
      <c r="Q19" s="12">
        <f t="shared" ref="Q19:Q42" si="0">SUM(C19:O19)</f>
        <v>50</v>
      </c>
      <c r="R19" s="8">
        <f t="shared" ref="R19:R42" si="1">SUM(C19:K19)</f>
        <v>153</v>
      </c>
      <c r="S19" s="12">
        <f t="shared" ref="S19:S42" si="2">SUM(M19:O19)</f>
        <v>-103</v>
      </c>
    </row>
    <row r="20" spans="1:20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83">
        <v>0</v>
      </c>
      <c r="H20" s="21">
        <v>25</v>
      </c>
      <c r="I20" s="21">
        <v>3</v>
      </c>
      <c r="J20" s="21">
        <v>75</v>
      </c>
      <c r="K20" s="21">
        <v>50</v>
      </c>
      <c r="L20" s="23"/>
      <c r="M20" s="21">
        <v>0</v>
      </c>
      <c r="N20" s="21">
        <v>-103</v>
      </c>
      <c r="O20" s="21">
        <v>0</v>
      </c>
      <c r="P20" s="22"/>
      <c r="Q20" s="12">
        <f t="shared" si="0"/>
        <v>50</v>
      </c>
      <c r="R20" s="8">
        <f t="shared" si="1"/>
        <v>153</v>
      </c>
      <c r="S20" s="12">
        <f t="shared" si="2"/>
        <v>-103</v>
      </c>
    </row>
    <row r="21" spans="1:20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83">
        <v>0</v>
      </c>
      <c r="H21" s="21">
        <v>25</v>
      </c>
      <c r="I21" s="21">
        <v>3</v>
      </c>
      <c r="J21" s="21">
        <v>75</v>
      </c>
      <c r="K21" s="21">
        <v>50</v>
      </c>
      <c r="L21" s="23"/>
      <c r="M21" s="21">
        <v>0</v>
      </c>
      <c r="N21" s="21">
        <v>-103</v>
      </c>
      <c r="O21" s="21">
        <v>0</v>
      </c>
      <c r="P21" s="22"/>
      <c r="Q21" s="12">
        <f t="shared" si="0"/>
        <v>50</v>
      </c>
      <c r="R21" s="8">
        <f t="shared" si="1"/>
        <v>153</v>
      </c>
      <c r="S21" s="12">
        <f t="shared" si="2"/>
        <v>-103</v>
      </c>
    </row>
    <row r="22" spans="1:20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83">
        <v>0</v>
      </c>
      <c r="H22" s="21">
        <v>25</v>
      </c>
      <c r="I22" s="21">
        <v>3</v>
      </c>
      <c r="J22" s="21">
        <v>75</v>
      </c>
      <c r="K22" s="21">
        <v>50</v>
      </c>
      <c r="L22" s="23"/>
      <c r="M22" s="21">
        <v>0</v>
      </c>
      <c r="N22" s="21">
        <v>-103</v>
      </c>
      <c r="O22" s="21">
        <v>0</v>
      </c>
      <c r="P22" s="22"/>
      <c r="Q22" s="12">
        <f t="shared" si="0"/>
        <v>50</v>
      </c>
      <c r="R22" s="8">
        <f t="shared" si="1"/>
        <v>153</v>
      </c>
      <c r="S22" s="12">
        <f t="shared" si="2"/>
        <v>-103</v>
      </c>
    </row>
    <row r="23" spans="1:20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83">
        <v>0</v>
      </c>
      <c r="H23" s="21">
        <v>25</v>
      </c>
      <c r="I23" s="21">
        <v>3</v>
      </c>
      <c r="J23" s="21">
        <v>75</v>
      </c>
      <c r="K23" s="21">
        <v>50</v>
      </c>
      <c r="L23" s="23"/>
      <c r="M23" s="21">
        <v>0</v>
      </c>
      <c r="N23" s="21">
        <v>-103</v>
      </c>
      <c r="O23" s="21">
        <v>0</v>
      </c>
      <c r="P23" s="22"/>
      <c r="Q23" s="12">
        <f t="shared" si="0"/>
        <v>50</v>
      </c>
      <c r="R23" s="8">
        <f t="shared" si="1"/>
        <v>153</v>
      </c>
      <c r="S23" s="12">
        <f t="shared" si="2"/>
        <v>-103</v>
      </c>
    </row>
    <row r="24" spans="1:20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83">
        <v>0</v>
      </c>
      <c r="H24" s="21">
        <v>25</v>
      </c>
      <c r="I24" s="21">
        <v>3</v>
      </c>
      <c r="J24" s="21">
        <v>75</v>
      </c>
      <c r="K24" s="21">
        <v>50</v>
      </c>
      <c r="L24" s="23"/>
      <c r="M24" s="21">
        <v>0</v>
      </c>
      <c r="N24" s="21">
        <v>-103</v>
      </c>
      <c r="O24" s="21">
        <v>0</v>
      </c>
      <c r="P24" s="22"/>
      <c r="Q24" s="12">
        <f t="shared" si="0"/>
        <v>50</v>
      </c>
      <c r="R24" s="8">
        <f t="shared" si="1"/>
        <v>153</v>
      </c>
      <c r="S24" s="12">
        <f t="shared" si="2"/>
        <v>-103</v>
      </c>
    </row>
    <row r="25" spans="1:20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84">
        <v>0</v>
      </c>
      <c r="H25" s="78">
        <v>0</v>
      </c>
      <c r="I25" s="78">
        <v>0</v>
      </c>
      <c r="J25" s="78">
        <v>0</v>
      </c>
      <c r="K25" s="78">
        <v>0</v>
      </c>
      <c r="L25" s="23"/>
      <c r="M25" s="78">
        <v>0</v>
      </c>
      <c r="N25" s="78">
        <v>0</v>
      </c>
      <c r="O25" s="78">
        <v>-103</v>
      </c>
      <c r="P25" s="22"/>
      <c r="Q25" s="12">
        <f t="shared" si="0"/>
        <v>-103</v>
      </c>
      <c r="R25" s="8">
        <f t="shared" si="1"/>
        <v>0</v>
      </c>
      <c r="S25" s="12">
        <f t="shared" si="2"/>
        <v>-103</v>
      </c>
      <c r="T25" s="30"/>
    </row>
    <row r="26" spans="1:20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84">
        <v>0</v>
      </c>
      <c r="H26" s="78">
        <v>0</v>
      </c>
      <c r="I26" s="78">
        <v>0</v>
      </c>
      <c r="J26" s="78">
        <v>0</v>
      </c>
      <c r="K26" s="78">
        <v>0</v>
      </c>
      <c r="L26" s="23"/>
      <c r="M26" s="78">
        <v>0</v>
      </c>
      <c r="N26" s="78">
        <v>0</v>
      </c>
      <c r="O26" s="78">
        <v>-103</v>
      </c>
      <c r="P26" s="22"/>
      <c r="Q26" s="12">
        <f t="shared" si="0"/>
        <v>-103</v>
      </c>
      <c r="R26" s="8">
        <f t="shared" si="1"/>
        <v>0</v>
      </c>
      <c r="S26" s="12">
        <f t="shared" si="2"/>
        <v>-103</v>
      </c>
      <c r="T26" s="30"/>
    </row>
    <row r="27" spans="1:20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84">
        <v>0</v>
      </c>
      <c r="H27" s="78">
        <v>0</v>
      </c>
      <c r="I27" s="78">
        <v>0</v>
      </c>
      <c r="J27" s="78">
        <v>0</v>
      </c>
      <c r="K27" s="78">
        <v>0</v>
      </c>
      <c r="L27" s="23"/>
      <c r="M27" s="78">
        <v>0</v>
      </c>
      <c r="N27" s="78">
        <v>0</v>
      </c>
      <c r="O27" s="78">
        <v>-103</v>
      </c>
      <c r="P27" s="22"/>
      <c r="Q27" s="12">
        <f t="shared" si="0"/>
        <v>-103</v>
      </c>
      <c r="R27" s="8">
        <f t="shared" si="1"/>
        <v>0</v>
      </c>
      <c r="S27" s="12">
        <f t="shared" si="2"/>
        <v>-103</v>
      </c>
      <c r="T27" s="30"/>
    </row>
    <row r="28" spans="1:20" s="91" customFormat="1" x14ac:dyDescent="0.2">
      <c r="A28" s="78">
        <v>1000</v>
      </c>
      <c r="B28" s="78">
        <v>1100</v>
      </c>
      <c r="C28" s="78">
        <v>0</v>
      </c>
      <c r="D28" s="122">
        <v>0</v>
      </c>
      <c r="E28" s="78">
        <v>0</v>
      </c>
      <c r="F28" s="78">
        <v>0</v>
      </c>
      <c r="G28" s="84">
        <v>0</v>
      </c>
      <c r="H28" s="78">
        <v>0</v>
      </c>
      <c r="I28" s="78">
        <v>0</v>
      </c>
      <c r="J28" s="78">
        <v>0</v>
      </c>
      <c r="K28" s="78">
        <v>0</v>
      </c>
      <c r="L28" s="23"/>
      <c r="M28" s="78">
        <v>0</v>
      </c>
      <c r="N28" s="78">
        <v>0</v>
      </c>
      <c r="O28" s="78">
        <v>-103</v>
      </c>
      <c r="P28" s="22"/>
      <c r="Q28" s="12">
        <f t="shared" si="0"/>
        <v>-103</v>
      </c>
      <c r="R28" s="8">
        <f t="shared" si="1"/>
        <v>0</v>
      </c>
      <c r="S28" s="12">
        <f t="shared" si="2"/>
        <v>-103</v>
      </c>
      <c r="T28" s="30"/>
    </row>
    <row r="29" spans="1:20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84">
        <v>0</v>
      </c>
      <c r="H29" s="78">
        <v>0</v>
      </c>
      <c r="I29" s="78">
        <v>0</v>
      </c>
      <c r="J29" s="78">
        <v>0</v>
      </c>
      <c r="K29" s="78">
        <v>0</v>
      </c>
      <c r="L29" s="23"/>
      <c r="M29" s="78">
        <v>0</v>
      </c>
      <c r="N29" s="78">
        <v>0</v>
      </c>
      <c r="O29" s="78">
        <v>-103</v>
      </c>
      <c r="P29" s="22"/>
      <c r="Q29" s="12">
        <f t="shared" si="0"/>
        <v>-103</v>
      </c>
      <c r="R29" s="8">
        <f t="shared" si="1"/>
        <v>0</v>
      </c>
      <c r="S29" s="12">
        <f t="shared" si="2"/>
        <v>-103</v>
      </c>
      <c r="T29" s="30"/>
    </row>
    <row r="30" spans="1:20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84">
        <v>0</v>
      </c>
      <c r="H30" s="78">
        <v>0</v>
      </c>
      <c r="I30" s="78">
        <v>0</v>
      </c>
      <c r="J30" s="78">
        <v>0</v>
      </c>
      <c r="K30" s="78">
        <v>0</v>
      </c>
      <c r="L30" s="23"/>
      <c r="M30" s="78">
        <v>0</v>
      </c>
      <c r="N30" s="78">
        <v>0</v>
      </c>
      <c r="O30" s="78">
        <v>-103</v>
      </c>
      <c r="P30" s="22"/>
      <c r="Q30" s="12">
        <f t="shared" si="0"/>
        <v>-103</v>
      </c>
      <c r="R30" s="8">
        <f t="shared" si="1"/>
        <v>0</v>
      </c>
      <c r="S30" s="12">
        <f t="shared" si="2"/>
        <v>-103</v>
      </c>
      <c r="T30" s="30"/>
    </row>
    <row r="31" spans="1:20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84">
        <v>0</v>
      </c>
      <c r="H31" s="78">
        <v>0</v>
      </c>
      <c r="I31" s="78">
        <v>0</v>
      </c>
      <c r="J31" s="78">
        <v>0</v>
      </c>
      <c r="K31" s="78">
        <v>0</v>
      </c>
      <c r="L31" s="23"/>
      <c r="M31" s="78">
        <v>0</v>
      </c>
      <c r="N31" s="78">
        <v>0</v>
      </c>
      <c r="O31" s="78">
        <v>-103</v>
      </c>
      <c r="P31" s="22"/>
      <c r="Q31" s="12">
        <f t="shared" si="0"/>
        <v>-103</v>
      </c>
      <c r="R31" s="8">
        <f t="shared" si="1"/>
        <v>0</v>
      </c>
      <c r="S31" s="12">
        <f t="shared" si="2"/>
        <v>-103</v>
      </c>
      <c r="T31" s="30"/>
    </row>
    <row r="32" spans="1:20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84">
        <v>0</v>
      </c>
      <c r="H32" s="78">
        <v>0</v>
      </c>
      <c r="I32" s="78">
        <v>0</v>
      </c>
      <c r="J32" s="78">
        <v>0</v>
      </c>
      <c r="K32" s="78">
        <v>0</v>
      </c>
      <c r="L32" s="23"/>
      <c r="M32" s="78">
        <v>0</v>
      </c>
      <c r="N32" s="78">
        <v>0</v>
      </c>
      <c r="O32" s="78">
        <v>-103</v>
      </c>
      <c r="P32" s="22"/>
      <c r="Q32" s="12">
        <f t="shared" si="0"/>
        <v>-103</v>
      </c>
      <c r="R32" s="8">
        <f t="shared" si="1"/>
        <v>0</v>
      </c>
      <c r="S32" s="12">
        <f t="shared" si="2"/>
        <v>-103</v>
      </c>
      <c r="T32" s="30"/>
    </row>
    <row r="33" spans="1:21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84">
        <v>0</v>
      </c>
      <c r="H33" s="78">
        <v>0</v>
      </c>
      <c r="I33" s="78">
        <v>0</v>
      </c>
      <c r="J33" s="78">
        <v>0</v>
      </c>
      <c r="K33" s="78">
        <v>0</v>
      </c>
      <c r="L33" s="23"/>
      <c r="M33" s="78">
        <v>0</v>
      </c>
      <c r="N33" s="78">
        <v>0</v>
      </c>
      <c r="O33" s="78">
        <v>-103</v>
      </c>
      <c r="P33" s="22"/>
      <c r="Q33" s="12">
        <f t="shared" si="0"/>
        <v>-103</v>
      </c>
      <c r="R33" s="8">
        <f t="shared" si="1"/>
        <v>0</v>
      </c>
      <c r="S33" s="12">
        <f t="shared" si="2"/>
        <v>-103</v>
      </c>
      <c r="T33" s="30"/>
    </row>
    <row r="34" spans="1:21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84">
        <v>0</v>
      </c>
      <c r="H34" s="78">
        <v>0</v>
      </c>
      <c r="I34" s="78">
        <v>0</v>
      </c>
      <c r="J34" s="78">
        <v>0</v>
      </c>
      <c r="K34" s="78">
        <v>0</v>
      </c>
      <c r="L34" s="23"/>
      <c r="M34" s="78">
        <v>0</v>
      </c>
      <c r="N34" s="78">
        <v>0</v>
      </c>
      <c r="O34" s="78">
        <v>-103</v>
      </c>
      <c r="P34" s="22"/>
      <c r="Q34" s="12">
        <f t="shared" si="0"/>
        <v>-103</v>
      </c>
      <c r="R34" s="8">
        <f t="shared" si="1"/>
        <v>0</v>
      </c>
      <c r="S34" s="12">
        <f t="shared" si="2"/>
        <v>-103</v>
      </c>
      <c r="T34" s="30"/>
    </row>
    <row r="35" spans="1:21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84">
        <v>0</v>
      </c>
      <c r="H35" s="78">
        <v>0</v>
      </c>
      <c r="I35" s="78">
        <v>0</v>
      </c>
      <c r="J35" s="78">
        <v>0</v>
      </c>
      <c r="K35" s="78">
        <v>0</v>
      </c>
      <c r="L35" s="23"/>
      <c r="M35" s="78">
        <v>0</v>
      </c>
      <c r="N35" s="78">
        <v>0</v>
      </c>
      <c r="O35" s="78">
        <v>-103</v>
      </c>
      <c r="P35" s="22"/>
      <c r="Q35" s="12">
        <f t="shared" si="0"/>
        <v>-103</v>
      </c>
      <c r="R35" s="8">
        <f t="shared" si="1"/>
        <v>0</v>
      </c>
      <c r="S35" s="12">
        <f t="shared" si="2"/>
        <v>-103</v>
      </c>
      <c r="T35" s="30"/>
    </row>
    <row r="36" spans="1:21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84">
        <v>0</v>
      </c>
      <c r="H36" s="78">
        <v>0</v>
      </c>
      <c r="I36" s="78">
        <v>0</v>
      </c>
      <c r="J36" s="78">
        <v>0</v>
      </c>
      <c r="K36" s="78">
        <v>0</v>
      </c>
      <c r="L36" s="23"/>
      <c r="M36" s="78">
        <v>0</v>
      </c>
      <c r="N36" s="78">
        <v>0</v>
      </c>
      <c r="O36" s="78">
        <v>-103</v>
      </c>
      <c r="P36" s="22"/>
      <c r="Q36" s="12">
        <f t="shared" si="0"/>
        <v>-103</v>
      </c>
      <c r="R36" s="8">
        <f t="shared" si="1"/>
        <v>0</v>
      </c>
      <c r="S36" s="12">
        <f t="shared" si="2"/>
        <v>-103</v>
      </c>
      <c r="T36" s="30"/>
    </row>
    <row r="37" spans="1:21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84">
        <v>0</v>
      </c>
      <c r="H37" s="78">
        <v>0</v>
      </c>
      <c r="I37" s="78">
        <v>0</v>
      </c>
      <c r="J37" s="78">
        <v>0</v>
      </c>
      <c r="K37" s="78">
        <v>0</v>
      </c>
      <c r="L37" s="23"/>
      <c r="M37" s="78">
        <v>0</v>
      </c>
      <c r="N37" s="78">
        <v>0</v>
      </c>
      <c r="O37" s="78">
        <v>-103</v>
      </c>
      <c r="P37" s="22"/>
      <c r="Q37" s="12">
        <f t="shared" si="0"/>
        <v>-103</v>
      </c>
      <c r="R37" s="8">
        <f t="shared" si="1"/>
        <v>0</v>
      </c>
      <c r="S37" s="12">
        <f t="shared" si="2"/>
        <v>-103</v>
      </c>
      <c r="T37" s="30"/>
    </row>
    <row r="38" spans="1:21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84">
        <v>0</v>
      </c>
      <c r="H38" s="78">
        <v>0</v>
      </c>
      <c r="I38" s="78">
        <v>0</v>
      </c>
      <c r="J38" s="78">
        <v>0</v>
      </c>
      <c r="K38" s="78">
        <v>0</v>
      </c>
      <c r="L38" s="23"/>
      <c r="M38" s="78">
        <v>0</v>
      </c>
      <c r="N38" s="78">
        <v>0</v>
      </c>
      <c r="O38" s="78">
        <v>-103</v>
      </c>
      <c r="P38" s="22"/>
      <c r="Q38" s="12">
        <f t="shared" si="0"/>
        <v>-103</v>
      </c>
      <c r="R38" s="8">
        <f t="shared" si="1"/>
        <v>0</v>
      </c>
      <c r="S38" s="12">
        <f t="shared" si="2"/>
        <v>-103</v>
      </c>
      <c r="T38" s="30"/>
    </row>
    <row r="39" spans="1:21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84">
        <v>0</v>
      </c>
      <c r="H39" s="78">
        <v>0</v>
      </c>
      <c r="I39" s="78">
        <v>0</v>
      </c>
      <c r="J39" s="78">
        <v>0</v>
      </c>
      <c r="K39" s="78">
        <v>0</v>
      </c>
      <c r="L39" s="23"/>
      <c r="M39" s="78">
        <v>0</v>
      </c>
      <c r="N39" s="78">
        <v>0</v>
      </c>
      <c r="O39" s="78">
        <v>-103</v>
      </c>
      <c r="P39" s="22"/>
      <c r="Q39" s="12">
        <f t="shared" si="0"/>
        <v>-103</v>
      </c>
      <c r="R39" s="8">
        <f t="shared" si="1"/>
        <v>0</v>
      </c>
      <c r="S39" s="12">
        <f t="shared" si="2"/>
        <v>-103</v>
      </c>
      <c r="T39" s="30"/>
    </row>
    <row r="40" spans="1:21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84">
        <v>0</v>
      </c>
      <c r="H40" s="78">
        <v>0</v>
      </c>
      <c r="I40" s="78">
        <v>0</v>
      </c>
      <c r="J40" s="78">
        <v>0</v>
      </c>
      <c r="K40" s="78">
        <v>0</v>
      </c>
      <c r="L40" s="23"/>
      <c r="M40" s="78">
        <v>0</v>
      </c>
      <c r="N40" s="78">
        <v>0</v>
      </c>
      <c r="O40" s="78">
        <v>-103</v>
      </c>
      <c r="P40" s="22"/>
      <c r="Q40" s="12">
        <f t="shared" si="0"/>
        <v>-103</v>
      </c>
      <c r="R40" s="8">
        <f t="shared" si="1"/>
        <v>0</v>
      </c>
      <c r="S40" s="12">
        <f t="shared" si="2"/>
        <v>-103</v>
      </c>
      <c r="T40" s="30"/>
    </row>
    <row r="41" spans="1:21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83">
        <v>0</v>
      </c>
      <c r="H41" s="21">
        <v>25</v>
      </c>
      <c r="I41" s="21">
        <v>3</v>
      </c>
      <c r="J41" s="21">
        <v>75</v>
      </c>
      <c r="K41" s="21">
        <v>50</v>
      </c>
      <c r="L41" s="23"/>
      <c r="M41" s="21">
        <v>0</v>
      </c>
      <c r="N41" s="21">
        <v>-103</v>
      </c>
      <c r="O41" s="21">
        <v>0</v>
      </c>
      <c r="P41" s="22"/>
      <c r="Q41" s="12">
        <f t="shared" si="0"/>
        <v>50</v>
      </c>
      <c r="R41" s="8">
        <f t="shared" si="1"/>
        <v>153</v>
      </c>
      <c r="S41" s="12">
        <f t="shared" si="2"/>
        <v>-103</v>
      </c>
    </row>
    <row r="42" spans="1:21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85">
        <v>0</v>
      </c>
      <c r="H42" s="24">
        <v>25</v>
      </c>
      <c r="I42" s="24">
        <v>3</v>
      </c>
      <c r="J42" s="24">
        <v>75</v>
      </c>
      <c r="K42" s="24">
        <v>50</v>
      </c>
      <c r="L42" s="23"/>
      <c r="M42" s="24">
        <v>0</v>
      </c>
      <c r="N42" s="24">
        <f>SUM(N41)</f>
        <v>-103</v>
      </c>
      <c r="O42" s="24">
        <v>0</v>
      </c>
      <c r="P42" s="22"/>
      <c r="Q42" s="25">
        <f t="shared" si="0"/>
        <v>50</v>
      </c>
      <c r="R42" s="99">
        <f t="shared" si="1"/>
        <v>153</v>
      </c>
      <c r="S42" s="25">
        <f t="shared" si="2"/>
        <v>-103</v>
      </c>
    </row>
    <row r="43" spans="1:21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8"/>
      <c r="R43" s="8"/>
      <c r="S43" s="8"/>
    </row>
    <row r="44" spans="1:21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1" ht="26.25" thickBot="1" x14ac:dyDescent="0.25">
      <c r="B45" s="26" t="s">
        <v>18</v>
      </c>
      <c r="C45" s="68">
        <f t="shared" ref="C45:K45" si="3">SUM(C18:C41)</f>
        <v>25</v>
      </c>
      <c r="D45" s="18">
        <f t="shared" si="3"/>
        <v>53</v>
      </c>
      <c r="E45" s="18">
        <f t="shared" si="3"/>
        <v>25</v>
      </c>
      <c r="F45" s="18">
        <f t="shared" si="3"/>
        <v>0</v>
      </c>
      <c r="G45" s="18">
        <f t="shared" si="3"/>
        <v>0</v>
      </c>
      <c r="H45" s="68">
        <f t="shared" si="3"/>
        <v>175</v>
      </c>
      <c r="I45" s="18">
        <f t="shared" si="3"/>
        <v>21</v>
      </c>
      <c r="J45" s="18">
        <f t="shared" si="3"/>
        <v>525</v>
      </c>
      <c r="K45" s="18">
        <f t="shared" si="3"/>
        <v>350</v>
      </c>
      <c r="L45" s="12"/>
      <c r="M45" s="18">
        <f>SUM(M18:M41)</f>
        <v>-103</v>
      </c>
      <c r="N45" s="18">
        <f>SUM(N18:N41)</f>
        <v>-721</v>
      </c>
      <c r="O45" s="18">
        <f>SUM(O18:O41)</f>
        <v>-1648</v>
      </c>
      <c r="P45" s="12"/>
      <c r="Q45" s="18">
        <f>SUM(Q18:Q41)</f>
        <v>-1298</v>
      </c>
      <c r="R45" s="18">
        <f>SUM(R18:R41)</f>
        <v>1174</v>
      </c>
      <c r="S45" s="18">
        <f>SUM(S18:S41)</f>
        <v>-2472</v>
      </c>
      <c r="T45" s="55" t="s">
        <v>26</v>
      </c>
      <c r="U45" s="76"/>
    </row>
    <row r="46" spans="1:21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M46" s="8"/>
      <c r="N46" s="8"/>
      <c r="O46" s="8"/>
      <c r="Q46" s="12"/>
      <c r="R46" s="12"/>
      <c r="S46" s="12"/>
      <c r="T46" s="58"/>
    </row>
    <row r="47" spans="1:21" ht="30.75" customHeight="1" thickBot="1" x14ac:dyDescent="0.25">
      <c r="A47" s="27"/>
      <c r="B47" s="28" t="s">
        <v>79</v>
      </c>
      <c r="C47" s="68">
        <f t="shared" ref="C47:K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68">
        <f t="shared" si="4"/>
        <v>200</v>
      </c>
      <c r="I47" s="18">
        <f t="shared" si="4"/>
        <v>24</v>
      </c>
      <c r="J47" s="18">
        <f t="shared" si="4"/>
        <v>600</v>
      </c>
      <c r="K47" s="18">
        <f t="shared" si="4"/>
        <v>400</v>
      </c>
      <c r="L47" s="44" t="s">
        <v>21</v>
      </c>
      <c r="M47" s="18">
        <f>SUM(M19:M42)</f>
        <v>0</v>
      </c>
      <c r="N47" s="18">
        <f>SUM(N19:N42)</f>
        <v>-824</v>
      </c>
      <c r="O47" s="18">
        <f>SUM(O19:O42)</f>
        <v>-1648</v>
      </c>
      <c r="P47" s="43" t="s">
        <v>22</v>
      </c>
      <c r="Q47" s="18">
        <f>SUM(Q19:Q44)</f>
        <v>-1248</v>
      </c>
      <c r="R47" s="18">
        <f>SUM(R19:R44)</f>
        <v>1224</v>
      </c>
      <c r="S47" s="18">
        <f>SUM(S19:S44)</f>
        <v>-2472</v>
      </c>
      <c r="T47" s="58">
        <f>ABS(P48)+ABS(L48)</f>
        <v>3696</v>
      </c>
    </row>
    <row r="48" spans="1:21" ht="13.5" thickBot="1" x14ac:dyDescent="0.25">
      <c r="A48" s="27"/>
      <c r="B48" s="27"/>
      <c r="C48" s="52"/>
      <c r="D48" s="19"/>
      <c r="E48" s="19"/>
      <c r="F48" s="19"/>
      <c r="G48" s="19"/>
      <c r="H48" s="52"/>
      <c r="I48" s="19"/>
      <c r="J48" s="19"/>
      <c r="K48" s="19"/>
      <c r="L48" s="45">
        <f>SUM(C47:K47)</f>
        <v>1224</v>
      </c>
      <c r="M48" s="68"/>
      <c r="N48" s="68"/>
      <c r="O48" s="18"/>
      <c r="P48" s="49">
        <f>SUM(M47:O47)</f>
        <v>-2472</v>
      </c>
      <c r="Q48" s="29"/>
      <c r="R48" s="29"/>
      <c r="S48" s="29"/>
    </row>
    <row r="49" spans="1:37" x14ac:dyDescent="0.2">
      <c r="A49" s="2"/>
      <c r="B49" s="2"/>
      <c r="C49" s="36"/>
      <c r="D49" s="101"/>
      <c r="E49" s="36"/>
      <c r="F49" s="103"/>
      <c r="G49" s="36"/>
      <c r="H49" s="87"/>
      <c r="I49" s="36"/>
      <c r="J49" s="103"/>
      <c r="K49" s="36"/>
      <c r="L49" s="54"/>
      <c r="M49" s="121"/>
      <c r="N49" s="97"/>
      <c r="O49" s="97"/>
      <c r="P49" s="5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</row>
    <row r="50" spans="1:37" s="9" customFormat="1" x14ac:dyDescent="0.2">
      <c r="A50" s="27"/>
      <c r="B50" s="27"/>
      <c r="C50" s="40" t="s">
        <v>56</v>
      </c>
      <c r="D50" s="54" t="s">
        <v>56</v>
      </c>
      <c r="E50" s="40" t="s">
        <v>56</v>
      </c>
      <c r="F50" s="65" t="s">
        <v>30</v>
      </c>
      <c r="G50" s="40" t="s">
        <v>30</v>
      </c>
      <c r="H50" s="50" t="s">
        <v>56</v>
      </c>
      <c r="I50" s="40" t="s">
        <v>56</v>
      </c>
      <c r="J50" s="65" t="s">
        <v>56</v>
      </c>
      <c r="K50" s="40" t="s">
        <v>56</v>
      </c>
      <c r="L50" s="42"/>
      <c r="M50" s="12" t="s">
        <v>54</v>
      </c>
      <c r="N50" s="33" t="s">
        <v>54</v>
      </c>
      <c r="O50" s="33" t="s">
        <v>54</v>
      </c>
      <c r="P50" s="42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1:37" s="9" customFormat="1" x14ac:dyDescent="0.2">
      <c r="A51" s="27"/>
      <c r="B51" s="27"/>
      <c r="C51" s="40" t="s">
        <v>43</v>
      </c>
      <c r="D51" s="54" t="s">
        <v>43</v>
      </c>
      <c r="E51" s="40" t="s">
        <v>29</v>
      </c>
      <c r="F51" s="65" t="s">
        <v>29</v>
      </c>
      <c r="G51" s="40" t="s">
        <v>29</v>
      </c>
      <c r="H51" s="50" t="s">
        <v>43</v>
      </c>
      <c r="I51" s="40" t="s">
        <v>43</v>
      </c>
      <c r="J51" s="65" t="s">
        <v>29</v>
      </c>
      <c r="K51" s="40" t="s">
        <v>29</v>
      </c>
      <c r="L51" s="42"/>
      <c r="M51" s="12" t="s">
        <v>29</v>
      </c>
      <c r="N51" s="33" t="s">
        <v>29</v>
      </c>
      <c r="O51" s="33" t="s">
        <v>29</v>
      </c>
      <c r="P51" s="42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1:37" s="9" customFormat="1" ht="13.5" thickBot="1" x14ac:dyDescent="0.25">
      <c r="A52" s="27"/>
      <c r="B52" s="27"/>
      <c r="C52" s="40" t="s">
        <v>107</v>
      </c>
      <c r="D52" s="54" t="s">
        <v>29</v>
      </c>
      <c r="E52" s="40" t="s">
        <v>43</v>
      </c>
      <c r="F52" s="65" t="s">
        <v>66</v>
      </c>
      <c r="G52" s="40" t="s">
        <v>66</v>
      </c>
      <c r="H52" s="50" t="s">
        <v>107</v>
      </c>
      <c r="I52" s="40" t="s">
        <v>135</v>
      </c>
      <c r="J52" s="65" t="s">
        <v>43</v>
      </c>
      <c r="K52" s="114" t="s">
        <v>134</v>
      </c>
      <c r="L52" s="42"/>
      <c r="M52" s="25" t="s">
        <v>55</v>
      </c>
      <c r="N52" s="53" t="s">
        <v>55</v>
      </c>
      <c r="O52" s="53" t="s">
        <v>55</v>
      </c>
      <c r="P52" s="42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</row>
    <row r="53" spans="1:37" s="9" customFormat="1" ht="27" customHeight="1" thickBot="1" x14ac:dyDescent="0.25">
      <c r="A53" s="27"/>
      <c r="B53" s="27"/>
      <c r="C53" s="40" t="s">
        <v>80</v>
      </c>
      <c r="D53" s="54" t="s">
        <v>66</v>
      </c>
      <c r="E53" s="40" t="s">
        <v>113</v>
      </c>
      <c r="F53" s="104" t="s">
        <v>77</v>
      </c>
      <c r="G53" s="67" t="s">
        <v>77</v>
      </c>
      <c r="H53" s="50" t="s">
        <v>29</v>
      </c>
      <c r="I53" s="40" t="s">
        <v>136</v>
      </c>
      <c r="J53" s="65" t="s">
        <v>65</v>
      </c>
      <c r="K53" s="114" t="s">
        <v>65</v>
      </c>
      <c r="L53" s="48"/>
      <c r="M53" s="107"/>
      <c r="N53" s="107"/>
      <c r="O53" s="30"/>
      <c r="P53" s="48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</row>
    <row r="54" spans="1:37" s="9" customFormat="1" ht="37.5" customHeight="1" thickBot="1" x14ac:dyDescent="0.25">
      <c r="A54" s="27"/>
      <c r="B54" s="27"/>
      <c r="C54" s="114" t="s">
        <v>85</v>
      </c>
      <c r="D54" s="102" t="s">
        <v>77</v>
      </c>
      <c r="E54" s="40" t="s">
        <v>76</v>
      </c>
      <c r="G54" s="54"/>
      <c r="H54" s="124" t="s">
        <v>66</v>
      </c>
      <c r="I54" s="40" t="s">
        <v>113</v>
      </c>
      <c r="J54" s="65" t="s">
        <v>66</v>
      </c>
      <c r="K54" s="40" t="s">
        <v>66</v>
      </c>
      <c r="L54" s="42"/>
      <c r="M54" s="108"/>
      <c r="N54" s="108"/>
      <c r="O54" s="30"/>
      <c r="P54" s="42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</row>
    <row r="55" spans="1:37" s="9" customFormat="1" ht="33.75" customHeight="1" thickBot="1" x14ac:dyDescent="0.25">
      <c r="A55" s="27"/>
      <c r="B55" s="27"/>
      <c r="C55" s="115" t="s">
        <v>81</v>
      </c>
      <c r="D55" s="29"/>
      <c r="E55" s="40" t="s">
        <v>114</v>
      </c>
      <c r="F55" s="30"/>
      <c r="G55" s="30"/>
      <c r="H55" s="123" t="s">
        <v>77</v>
      </c>
      <c r="I55" s="114" t="s">
        <v>137</v>
      </c>
      <c r="J55" s="104" t="s">
        <v>67</v>
      </c>
      <c r="K55" s="67" t="s">
        <v>67</v>
      </c>
      <c r="L55" s="42"/>
      <c r="M55" s="20"/>
      <c r="N55" s="20"/>
      <c r="O55" s="3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</row>
    <row r="56" spans="1:37" s="9" customFormat="1" ht="41.25" customHeight="1" x14ac:dyDescent="0.2">
      <c r="A56" s="27"/>
      <c r="B56" s="27"/>
      <c r="C56" s="54"/>
      <c r="D56" s="29"/>
      <c r="E56" s="40" t="s">
        <v>66</v>
      </c>
      <c r="F56" s="30"/>
      <c r="G56" s="30"/>
      <c r="H56" s="54"/>
      <c r="I56" s="40" t="s">
        <v>66</v>
      </c>
      <c r="K56" s="30"/>
      <c r="L56" s="42"/>
      <c r="M56" s="20"/>
      <c r="N56" s="20"/>
      <c r="O56" s="30"/>
      <c r="P56" s="42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7" s="9" customFormat="1" ht="25.5" customHeight="1" thickBot="1" x14ac:dyDescent="0.25">
      <c r="A57" s="27"/>
      <c r="B57" s="27"/>
      <c r="C57" s="54"/>
      <c r="D57" s="54"/>
      <c r="E57" s="67" t="s">
        <v>115</v>
      </c>
      <c r="F57" s="30"/>
      <c r="G57" s="30"/>
      <c r="H57" s="54"/>
      <c r="I57" s="67" t="s">
        <v>138</v>
      </c>
      <c r="K57" s="30"/>
      <c r="L57" s="41"/>
      <c r="M57" s="20"/>
      <c r="N57" s="20"/>
      <c r="O57" s="30"/>
      <c r="P57" s="41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7" s="9" customFormat="1" ht="27" customHeight="1" x14ac:dyDescent="0.2">
      <c r="C58" s="30"/>
      <c r="D58" s="54"/>
      <c r="E58" s="30"/>
      <c r="F58" s="30"/>
      <c r="G58" s="30"/>
      <c r="H58" s="30"/>
      <c r="I58" s="54"/>
      <c r="J58" s="30"/>
      <c r="K58" s="30"/>
      <c r="L58" s="41"/>
      <c r="M58" s="30"/>
      <c r="N58" s="30"/>
      <c r="O58" s="30"/>
      <c r="P58" s="41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</row>
    <row r="59" spans="1:37" ht="20.25" customHeight="1" x14ac:dyDescent="0.2">
      <c r="B59" s="20"/>
      <c r="D59" s="54"/>
      <c r="I59" s="54"/>
      <c r="L59" s="41"/>
      <c r="M59" s="20"/>
      <c r="N59" s="20"/>
      <c r="P59" s="32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</row>
    <row r="60" spans="1:37" ht="16.5" customHeight="1" x14ac:dyDescent="0.2">
      <c r="B60" s="30"/>
      <c r="D60" s="54"/>
      <c r="I60" s="54"/>
      <c r="L60" s="41"/>
      <c r="M60" s="30"/>
      <c r="N60" s="30"/>
      <c r="Q60" s="31"/>
      <c r="R60" s="31"/>
      <c r="S60" s="31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</row>
    <row r="61" spans="1:37" ht="15" x14ac:dyDescent="0.2">
      <c r="D61" s="54"/>
      <c r="I61" s="54"/>
      <c r="L61" s="41"/>
      <c r="M61" s="30"/>
      <c r="N61" s="30"/>
      <c r="Q61" s="32"/>
      <c r="R61" s="32"/>
      <c r="S61" s="32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</row>
    <row r="62" spans="1:37" ht="15" x14ac:dyDescent="0.2">
      <c r="D62" s="54"/>
      <c r="I62" s="54"/>
      <c r="L62" s="41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</row>
    <row r="63" spans="1:37" ht="15" x14ac:dyDescent="0.2">
      <c r="L63" s="41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</row>
    <row r="64" spans="1:37" ht="15" x14ac:dyDescent="0.2">
      <c r="L64" s="41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</row>
    <row r="65" spans="13:37" x14ac:dyDescent="0.2"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</row>
    <row r="66" spans="13:37" x14ac:dyDescent="0.2"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</row>
    <row r="67" spans="13:37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</row>
    <row r="68" spans="13:37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</row>
    <row r="69" spans="13:37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</row>
    <row r="70" spans="13:37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</row>
    <row r="71" spans="13:37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</row>
    <row r="72" spans="13:37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</row>
    <row r="73" spans="13:37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</row>
    <row r="74" spans="13:37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</row>
    <row r="75" spans="13:37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</row>
    <row r="76" spans="13:37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</row>
    <row r="77" spans="13:37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</row>
    <row r="78" spans="13:37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</row>
    <row r="79" spans="13:37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</row>
    <row r="80" spans="13:37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</row>
    <row r="81" spans="13:37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</row>
    <row r="82" spans="13:37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</row>
    <row r="83" spans="13:37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</row>
    <row r="84" spans="13:37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</row>
    <row r="85" spans="13:37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</row>
    <row r="86" spans="13:37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</row>
    <row r="87" spans="13:37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</row>
    <row r="88" spans="13:37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</row>
    <row r="89" spans="13:37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</row>
    <row r="90" spans="13:37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</row>
    <row r="91" spans="13:37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</row>
    <row r="92" spans="13:37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</row>
    <row r="93" spans="13:37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</row>
    <row r="94" spans="13:37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</row>
    <row r="95" spans="13:37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</row>
    <row r="96" spans="13:37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</row>
    <row r="97" spans="13:37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</row>
    <row r="98" spans="13:37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</row>
    <row r="99" spans="13:37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</row>
    <row r="100" spans="13:37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</row>
    <row r="101" spans="13:37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</row>
    <row r="102" spans="13:37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</row>
    <row r="103" spans="13:37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</row>
    <row r="104" spans="13:37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</row>
    <row r="105" spans="13:37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</row>
    <row r="106" spans="13:37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</row>
  </sheetData>
  <phoneticPr fontId="0" type="noConversion"/>
  <pageMargins left="0.75" right="0.75" top="0" bottom="0" header="0.5" footer="0.5"/>
  <pageSetup scale="35" fitToWidth="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06"/>
  <sheetViews>
    <sheetView topLeftCell="M2" zoomScale="66" workbookViewId="0">
      <selection activeCell="R18" sqref="R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16" width="30.5703125" style="30" customWidth="1"/>
    <col min="17" max="17" width="21.42578125" style="30" customWidth="1"/>
    <col min="18" max="18" width="31.42578125" style="5" customWidth="1"/>
    <col min="19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F1" s="35"/>
      <c r="G1" s="35"/>
      <c r="K1" s="35"/>
      <c r="L1" s="35"/>
      <c r="M1" s="35"/>
      <c r="N1" s="3"/>
      <c r="O1" s="3"/>
      <c r="P1" s="35"/>
      <c r="Q1" s="35"/>
      <c r="R1" s="3"/>
      <c r="S1" s="3"/>
      <c r="T1" s="3"/>
    </row>
    <row r="2" spans="1:20" x14ac:dyDescent="0.2">
      <c r="A2" s="1" t="s">
        <v>1</v>
      </c>
      <c r="B2" s="2"/>
      <c r="F2" s="6"/>
      <c r="G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37228</v>
      </c>
      <c r="C8" s="5"/>
      <c r="D8" s="5"/>
      <c r="E8" s="5"/>
      <c r="F8" s="6"/>
      <c r="G8" s="6"/>
      <c r="H8" s="5"/>
      <c r="I8" s="5"/>
      <c r="J8" s="5"/>
      <c r="K8" s="6"/>
      <c r="L8" s="6"/>
      <c r="M8" s="6"/>
      <c r="N8" s="6"/>
      <c r="O8" s="6"/>
      <c r="P8" s="6"/>
      <c r="Q8" s="6"/>
    </row>
    <row r="9" spans="1:20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8"/>
      <c r="N9" s="93" t="s">
        <v>51</v>
      </c>
      <c r="O9" s="93" t="s">
        <v>51</v>
      </c>
      <c r="P9" s="93" t="s">
        <v>51</v>
      </c>
      <c r="Q9" s="8"/>
      <c r="R9" s="9"/>
      <c r="S9" s="9"/>
      <c r="T9" s="9"/>
    </row>
    <row r="10" spans="1:20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8"/>
      <c r="N10" s="39" t="s">
        <v>19</v>
      </c>
      <c r="O10" s="39" t="s">
        <v>19</v>
      </c>
      <c r="P10" s="39" t="s">
        <v>19</v>
      </c>
      <c r="Q10" s="46"/>
    </row>
    <row r="11" spans="1:20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72</v>
      </c>
      <c r="G11" s="12" t="s">
        <v>72</v>
      </c>
      <c r="H11" s="12" t="s">
        <v>45</v>
      </c>
      <c r="I11" s="12" t="s">
        <v>45</v>
      </c>
      <c r="J11" s="12" t="s">
        <v>45</v>
      </c>
      <c r="K11" s="12" t="s">
        <v>72</v>
      </c>
      <c r="L11" s="12" t="s">
        <v>72</v>
      </c>
      <c r="M11" s="8"/>
      <c r="N11" s="12" t="s">
        <v>52</v>
      </c>
      <c r="O11" s="12" t="s">
        <v>52</v>
      </c>
      <c r="P11" s="33" t="s">
        <v>52</v>
      </c>
      <c r="Q11" s="46"/>
    </row>
    <row r="12" spans="1:20" x14ac:dyDescent="0.2">
      <c r="A12" s="11" t="s">
        <v>6</v>
      </c>
      <c r="B12" s="11" t="s">
        <v>6</v>
      </c>
      <c r="C12" s="37"/>
      <c r="D12" s="37"/>
      <c r="E12" s="37"/>
      <c r="F12" s="37">
        <v>25.25</v>
      </c>
      <c r="G12" s="37">
        <v>22.5</v>
      </c>
      <c r="H12" s="37"/>
      <c r="I12" s="37"/>
      <c r="J12" s="37"/>
      <c r="K12" s="37">
        <v>25.25</v>
      </c>
      <c r="L12" s="37">
        <v>22.5</v>
      </c>
      <c r="M12" s="57"/>
      <c r="N12" s="105"/>
      <c r="O12" s="105"/>
      <c r="P12" s="94"/>
      <c r="Q12" s="47"/>
    </row>
    <row r="13" spans="1:20" ht="43.5" customHeight="1" thickBot="1" x14ac:dyDescent="0.25">
      <c r="A13" s="13"/>
      <c r="B13" s="13"/>
      <c r="C13" s="79" t="s">
        <v>116</v>
      </c>
      <c r="D13" s="79" t="s">
        <v>116</v>
      </c>
      <c r="E13" s="79" t="s">
        <v>116</v>
      </c>
      <c r="F13" s="79" t="s">
        <v>116</v>
      </c>
      <c r="G13" s="79" t="s">
        <v>116</v>
      </c>
      <c r="H13" s="117" t="s">
        <v>38</v>
      </c>
      <c r="I13" s="117" t="s">
        <v>38</v>
      </c>
      <c r="J13" s="117" t="s">
        <v>38</v>
      </c>
      <c r="K13" s="116" t="s">
        <v>38</v>
      </c>
      <c r="L13" s="116" t="s">
        <v>38</v>
      </c>
      <c r="M13" s="64"/>
      <c r="N13" s="79" t="s">
        <v>116</v>
      </c>
      <c r="O13" s="117" t="s">
        <v>53</v>
      </c>
      <c r="P13" s="118" t="s">
        <v>53</v>
      </c>
      <c r="R13" s="14"/>
      <c r="S13" s="14"/>
      <c r="T13" s="14"/>
    </row>
    <row r="14" spans="1:20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20"/>
      <c r="N14" s="106"/>
      <c r="O14" s="106"/>
      <c r="P14" s="95"/>
      <c r="Q14" s="38"/>
      <c r="R14" s="15"/>
      <c r="S14" s="15"/>
      <c r="T14" s="15"/>
    </row>
    <row r="15" spans="1:20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57"/>
      <c r="N15" s="37" t="s">
        <v>100</v>
      </c>
      <c r="O15" s="37" t="s">
        <v>84</v>
      </c>
      <c r="P15" s="37" t="s">
        <v>84</v>
      </c>
      <c r="Q15" s="37"/>
      <c r="R15" s="16"/>
      <c r="S15" s="16"/>
      <c r="T15" s="16"/>
    </row>
    <row r="16" spans="1:20" s="30" customFormat="1" ht="26.25" customHeight="1" thickBot="1" x14ac:dyDescent="0.25">
      <c r="A16" s="66"/>
      <c r="B16" s="66"/>
      <c r="C16" s="120" t="s">
        <v>117</v>
      </c>
      <c r="D16" s="119" t="s">
        <v>119</v>
      </c>
      <c r="E16" s="119" t="s">
        <v>121</v>
      </c>
      <c r="F16" s="119" t="s">
        <v>120</v>
      </c>
      <c r="G16" s="119" t="s">
        <v>120</v>
      </c>
      <c r="H16" s="120" t="s">
        <v>118</v>
      </c>
      <c r="I16" s="119" t="s">
        <v>124</v>
      </c>
      <c r="J16" s="119" t="s">
        <v>126</v>
      </c>
      <c r="K16" s="119" t="s">
        <v>125</v>
      </c>
      <c r="L16" s="119" t="s">
        <v>125</v>
      </c>
      <c r="M16" s="33"/>
      <c r="N16" s="119" t="s">
        <v>129</v>
      </c>
      <c r="O16" s="119" t="s">
        <v>127</v>
      </c>
      <c r="P16" s="119" t="s">
        <v>128</v>
      </c>
      <c r="Q16" s="12"/>
      <c r="R16" s="69" t="s">
        <v>25</v>
      </c>
      <c r="S16" s="70" t="s">
        <v>23</v>
      </c>
      <c r="T16" s="71" t="s">
        <v>24</v>
      </c>
    </row>
    <row r="17" spans="1:21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97</v>
      </c>
      <c r="G17" s="36" t="s">
        <v>98</v>
      </c>
      <c r="H17" s="36" t="s">
        <v>46</v>
      </c>
      <c r="I17" s="36" t="s">
        <v>46</v>
      </c>
      <c r="J17" s="36" t="s">
        <v>46</v>
      </c>
      <c r="K17" s="36" t="s">
        <v>97</v>
      </c>
      <c r="L17" s="36" t="s">
        <v>98</v>
      </c>
      <c r="M17" s="65"/>
      <c r="N17" s="18" t="s">
        <v>46</v>
      </c>
      <c r="O17" s="18" t="s">
        <v>46</v>
      </c>
      <c r="P17" s="96" t="s">
        <v>46</v>
      </c>
      <c r="Q17" s="40"/>
      <c r="R17" s="86"/>
      <c r="S17" s="19"/>
      <c r="T17" s="19"/>
    </row>
    <row r="18" spans="1:21" s="20" customFormat="1" x14ac:dyDescent="0.2">
      <c r="A18" s="34">
        <v>2400</v>
      </c>
      <c r="B18" s="34" t="s">
        <v>8</v>
      </c>
      <c r="C18" s="34">
        <v>25</v>
      </c>
      <c r="D18" s="34">
        <v>53</v>
      </c>
      <c r="E18" s="34">
        <v>25</v>
      </c>
      <c r="F18" s="34">
        <v>0</v>
      </c>
      <c r="G18" s="82">
        <v>0</v>
      </c>
      <c r="H18" s="34">
        <v>0</v>
      </c>
      <c r="I18" s="34">
        <v>0</v>
      </c>
      <c r="J18" s="34">
        <v>0</v>
      </c>
      <c r="K18" s="34">
        <v>0</v>
      </c>
      <c r="L18" s="82">
        <v>0</v>
      </c>
      <c r="M18" s="23"/>
      <c r="N18" s="34">
        <v>-103</v>
      </c>
      <c r="O18" s="34">
        <v>0</v>
      </c>
      <c r="P18" s="34">
        <v>0</v>
      </c>
      <c r="Q18" s="22"/>
      <c r="R18" s="86">
        <f>SUM(C18:P18)</f>
        <v>0</v>
      </c>
      <c r="S18" s="86">
        <f>SUM(C18:L18)</f>
        <v>103</v>
      </c>
      <c r="T18" s="19">
        <f>SUM(N18:P18)</f>
        <v>-103</v>
      </c>
    </row>
    <row r="19" spans="1:21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83">
        <v>0</v>
      </c>
      <c r="H19" s="21">
        <v>25</v>
      </c>
      <c r="I19" s="21">
        <v>53</v>
      </c>
      <c r="J19" s="21">
        <v>25</v>
      </c>
      <c r="K19" s="21">
        <v>0</v>
      </c>
      <c r="L19" s="83">
        <v>0</v>
      </c>
      <c r="M19" s="23"/>
      <c r="N19" s="21">
        <v>0</v>
      </c>
      <c r="O19" s="21">
        <v>-103</v>
      </c>
      <c r="P19" s="21">
        <v>0</v>
      </c>
      <c r="Q19" s="22"/>
      <c r="R19" s="46">
        <f t="shared" ref="R19:R42" si="0">SUM(C19:P19)</f>
        <v>0</v>
      </c>
      <c r="S19" s="46">
        <f t="shared" ref="S19:S42" si="1">SUM(C19:L19)</f>
        <v>103</v>
      </c>
      <c r="T19" s="12">
        <f t="shared" ref="T19:T42" si="2">SUM(N19:P19)</f>
        <v>-103</v>
      </c>
    </row>
    <row r="20" spans="1:21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83">
        <v>0</v>
      </c>
      <c r="H20" s="21">
        <v>25</v>
      </c>
      <c r="I20" s="21">
        <v>53</v>
      </c>
      <c r="J20" s="21">
        <v>25</v>
      </c>
      <c r="K20" s="21">
        <v>0</v>
      </c>
      <c r="L20" s="83">
        <v>0</v>
      </c>
      <c r="M20" s="23"/>
      <c r="N20" s="21">
        <v>0</v>
      </c>
      <c r="O20" s="21">
        <v>-103</v>
      </c>
      <c r="P20" s="21">
        <v>0</v>
      </c>
      <c r="Q20" s="22"/>
      <c r="R20" s="46">
        <f t="shared" si="0"/>
        <v>0</v>
      </c>
      <c r="S20" s="46">
        <f t="shared" si="1"/>
        <v>103</v>
      </c>
      <c r="T20" s="12">
        <f t="shared" si="2"/>
        <v>-103</v>
      </c>
    </row>
    <row r="21" spans="1:21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83">
        <v>0</v>
      </c>
      <c r="H21" s="21">
        <v>25</v>
      </c>
      <c r="I21" s="21">
        <v>53</v>
      </c>
      <c r="J21" s="21">
        <v>25</v>
      </c>
      <c r="K21" s="21">
        <v>0</v>
      </c>
      <c r="L21" s="83">
        <v>0</v>
      </c>
      <c r="M21" s="23"/>
      <c r="N21" s="21">
        <v>0</v>
      </c>
      <c r="O21" s="21">
        <v>-103</v>
      </c>
      <c r="P21" s="21">
        <v>0</v>
      </c>
      <c r="Q21" s="22"/>
      <c r="R21" s="46">
        <f t="shared" si="0"/>
        <v>0</v>
      </c>
      <c r="S21" s="46">
        <f t="shared" si="1"/>
        <v>103</v>
      </c>
      <c r="T21" s="12">
        <f t="shared" si="2"/>
        <v>-103</v>
      </c>
    </row>
    <row r="22" spans="1:21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83">
        <v>0</v>
      </c>
      <c r="H22" s="21">
        <v>25</v>
      </c>
      <c r="I22" s="21">
        <v>53</v>
      </c>
      <c r="J22" s="21">
        <v>25</v>
      </c>
      <c r="K22" s="21">
        <v>0</v>
      </c>
      <c r="L22" s="83">
        <v>0</v>
      </c>
      <c r="M22" s="23"/>
      <c r="N22" s="21">
        <v>0</v>
      </c>
      <c r="O22" s="21">
        <v>-103</v>
      </c>
      <c r="P22" s="21">
        <v>0</v>
      </c>
      <c r="Q22" s="22"/>
      <c r="R22" s="46">
        <f t="shared" si="0"/>
        <v>0</v>
      </c>
      <c r="S22" s="46">
        <f t="shared" si="1"/>
        <v>103</v>
      </c>
      <c r="T22" s="12">
        <f t="shared" si="2"/>
        <v>-103</v>
      </c>
    </row>
    <row r="23" spans="1:21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83">
        <v>0</v>
      </c>
      <c r="H23" s="21">
        <v>25</v>
      </c>
      <c r="I23" s="21">
        <v>53</v>
      </c>
      <c r="J23" s="21">
        <v>25</v>
      </c>
      <c r="K23" s="21">
        <v>0</v>
      </c>
      <c r="L23" s="83">
        <v>0</v>
      </c>
      <c r="M23" s="23"/>
      <c r="N23" s="21">
        <v>0</v>
      </c>
      <c r="O23" s="21">
        <v>-103</v>
      </c>
      <c r="P23" s="21">
        <v>0</v>
      </c>
      <c r="Q23" s="22"/>
      <c r="R23" s="46">
        <f t="shared" si="0"/>
        <v>0</v>
      </c>
      <c r="S23" s="46">
        <f t="shared" si="1"/>
        <v>103</v>
      </c>
      <c r="T23" s="12">
        <f t="shared" si="2"/>
        <v>-103</v>
      </c>
    </row>
    <row r="24" spans="1:21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83">
        <v>0</v>
      </c>
      <c r="H24" s="21">
        <v>25</v>
      </c>
      <c r="I24" s="21">
        <v>53</v>
      </c>
      <c r="J24" s="21">
        <v>25</v>
      </c>
      <c r="K24" s="21">
        <v>0</v>
      </c>
      <c r="L24" s="83">
        <v>0</v>
      </c>
      <c r="M24" s="23"/>
      <c r="N24" s="21">
        <v>0</v>
      </c>
      <c r="O24" s="21">
        <v>-103</v>
      </c>
      <c r="P24" s="21">
        <v>0</v>
      </c>
      <c r="Q24" s="22"/>
      <c r="R24" s="46">
        <f t="shared" si="0"/>
        <v>0</v>
      </c>
      <c r="S24" s="46">
        <f t="shared" si="1"/>
        <v>103</v>
      </c>
      <c r="T24" s="12">
        <f t="shared" si="2"/>
        <v>-103</v>
      </c>
    </row>
    <row r="25" spans="1:21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84">
        <v>0</v>
      </c>
      <c r="H25" s="78">
        <v>0</v>
      </c>
      <c r="I25" s="78">
        <v>0</v>
      </c>
      <c r="J25" s="78">
        <v>0</v>
      </c>
      <c r="K25" s="78">
        <v>0</v>
      </c>
      <c r="L25" s="84">
        <v>0</v>
      </c>
      <c r="M25" s="23"/>
      <c r="N25" s="78">
        <v>0</v>
      </c>
      <c r="O25" s="78">
        <v>0</v>
      </c>
      <c r="P25" s="78">
        <v>-103</v>
      </c>
      <c r="Q25" s="22"/>
      <c r="R25" s="46">
        <f t="shared" si="0"/>
        <v>-103</v>
      </c>
      <c r="S25" s="46">
        <f t="shared" si="1"/>
        <v>0</v>
      </c>
      <c r="T25" s="12">
        <f t="shared" si="2"/>
        <v>-103</v>
      </c>
      <c r="U25" s="30"/>
    </row>
    <row r="26" spans="1:21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84">
        <v>0</v>
      </c>
      <c r="H26" s="78">
        <v>0</v>
      </c>
      <c r="I26" s="78">
        <v>0</v>
      </c>
      <c r="J26" s="78">
        <v>0</v>
      </c>
      <c r="K26" s="78">
        <v>0</v>
      </c>
      <c r="L26" s="84">
        <v>0</v>
      </c>
      <c r="M26" s="23"/>
      <c r="N26" s="78">
        <v>0</v>
      </c>
      <c r="O26" s="78">
        <v>0</v>
      </c>
      <c r="P26" s="78">
        <v>-103</v>
      </c>
      <c r="Q26" s="22"/>
      <c r="R26" s="46">
        <f t="shared" si="0"/>
        <v>-103</v>
      </c>
      <c r="S26" s="46">
        <f t="shared" si="1"/>
        <v>0</v>
      </c>
      <c r="T26" s="12">
        <f t="shared" si="2"/>
        <v>-103</v>
      </c>
      <c r="U26" s="30"/>
    </row>
    <row r="27" spans="1:21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84">
        <v>0</v>
      </c>
      <c r="H27" s="78">
        <v>0</v>
      </c>
      <c r="I27" s="78">
        <v>0</v>
      </c>
      <c r="J27" s="78">
        <v>0</v>
      </c>
      <c r="K27" s="78">
        <v>0</v>
      </c>
      <c r="L27" s="84">
        <v>0</v>
      </c>
      <c r="M27" s="23"/>
      <c r="N27" s="78">
        <v>0</v>
      </c>
      <c r="O27" s="78">
        <v>0</v>
      </c>
      <c r="P27" s="78">
        <v>-103</v>
      </c>
      <c r="Q27" s="22"/>
      <c r="R27" s="46">
        <f t="shared" si="0"/>
        <v>-103</v>
      </c>
      <c r="S27" s="46">
        <f t="shared" si="1"/>
        <v>0</v>
      </c>
      <c r="T27" s="12">
        <f t="shared" si="2"/>
        <v>-103</v>
      </c>
      <c r="U27" s="30"/>
    </row>
    <row r="28" spans="1:21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84">
        <v>0</v>
      </c>
      <c r="H28" s="78">
        <v>0</v>
      </c>
      <c r="I28" s="78">
        <v>0</v>
      </c>
      <c r="J28" s="78">
        <v>0</v>
      </c>
      <c r="K28" s="78">
        <v>0</v>
      </c>
      <c r="L28" s="84">
        <v>0</v>
      </c>
      <c r="M28" s="23"/>
      <c r="N28" s="78">
        <v>0</v>
      </c>
      <c r="O28" s="78">
        <v>0</v>
      </c>
      <c r="P28" s="78">
        <v>-103</v>
      </c>
      <c r="Q28" s="22"/>
      <c r="R28" s="46">
        <f t="shared" si="0"/>
        <v>-103</v>
      </c>
      <c r="S28" s="46">
        <f t="shared" si="1"/>
        <v>0</v>
      </c>
      <c r="T28" s="12">
        <f t="shared" si="2"/>
        <v>-103</v>
      </c>
      <c r="U28" s="30"/>
    </row>
    <row r="29" spans="1:21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84">
        <v>0</v>
      </c>
      <c r="H29" s="78">
        <v>0</v>
      </c>
      <c r="I29" s="78">
        <v>0</v>
      </c>
      <c r="J29" s="78">
        <v>0</v>
      </c>
      <c r="K29" s="78">
        <v>0</v>
      </c>
      <c r="L29" s="84">
        <v>0</v>
      </c>
      <c r="M29" s="23"/>
      <c r="N29" s="78">
        <v>0</v>
      </c>
      <c r="O29" s="78">
        <v>0</v>
      </c>
      <c r="P29" s="78">
        <v>-103</v>
      </c>
      <c r="Q29" s="22"/>
      <c r="R29" s="46">
        <f t="shared" si="0"/>
        <v>-103</v>
      </c>
      <c r="S29" s="46">
        <f t="shared" si="1"/>
        <v>0</v>
      </c>
      <c r="T29" s="12">
        <f t="shared" si="2"/>
        <v>-103</v>
      </c>
      <c r="U29" s="30"/>
    </row>
    <row r="30" spans="1:21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84">
        <v>0</v>
      </c>
      <c r="H30" s="78">
        <v>0</v>
      </c>
      <c r="I30" s="78">
        <v>0</v>
      </c>
      <c r="J30" s="78">
        <v>0</v>
      </c>
      <c r="K30" s="78">
        <v>0</v>
      </c>
      <c r="L30" s="84">
        <v>0</v>
      </c>
      <c r="M30" s="23"/>
      <c r="N30" s="78">
        <v>0</v>
      </c>
      <c r="O30" s="78">
        <v>0</v>
      </c>
      <c r="P30" s="78">
        <v>-103</v>
      </c>
      <c r="Q30" s="22"/>
      <c r="R30" s="46">
        <f t="shared" si="0"/>
        <v>-103</v>
      </c>
      <c r="S30" s="46">
        <f t="shared" si="1"/>
        <v>0</v>
      </c>
      <c r="T30" s="12">
        <f t="shared" si="2"/>
        <v>-103</v>
      </c>
      <c r="U30" s="30"/>
    </row>
    <row r="31" spans="1:21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84">
        <v>0</v>
      </c>
      <c r="H31" s="78">
        <v>0</v>
      </c>
      <c r="I31" s="78">
        <v>0</v>
      </c>
      <c r="J31" s="78">
        <v>0</v>
      </c>
      <c r="K31" s="78">
        <v>0</v>
      </c>
      <c r="L31" s="84">
        <v>0</v>
      </c>
      <c r="M31" s="23"/>
      <c r="N31" s="78">
        <v>0</v>
      </c>
      <c r="O31" s="78">
        <v>0</v>
      </c>
      <c r="P31" s="78">
        <v>-103</v>
      </c>
      <c r="Q31" s="22"/>
      <c r="R31" s="46">
        <f t="shared" si="0"/>
        <v>-103</v>
      </c>
      <c r="S31" s="46">
        <f t="shared" si="1"/>
        <v>0</v>
      </c>
      <c r="T31" s="12">
        <f t="shared" si="2"/>
        <v>-103</v>
      </c>
      <c r="U31" s="30"/>
    </row>
    <row r="32" spans="1:21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84">
        <v>0</v>
      </c>
      <c r="H32" s="78">
        <v>0</v>
      </c>
      <c r="I32" s="78">
        <v>0</v>
      </c>
      <c r="J32" s="78">
        <v>0</v>
      </c>
      <c r="K32" s="78">
        <v>0</v>
      </c>
      <c r="L32" s="84">
        <v>0</v>
      </c>
      <c r="M32" s="23"/>
      <c r="N32" s="78">
        <v>0</v>
      </c>
      <c r="O32" s="78">
        <v>0</v>
      </c>
      <c r="P32" s="78">
        <v>-103</v>
      </c>
      <c r="Q32" s="22"/>
      <c r="R32" s="46">
        <f t="shared" si="0"/>
        <v>-103</v>
      </c>
      <c r="S32" s="46">
        <f t="shared" si="1"/>
        <v>0</v>
      </c>
      <c r="T32" s="12">
        <f t="shared" si="2"/>
        <v>-103</v>
      </c>
      <c r="U32" s="30"/>
    </row>
    <row r="33" spans="1:22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84">
        <v>0</v>
      </c>
      <c r="H33" s="78">
        <v>0</v>
      </c>
      <c r="I33" s="78">
        <v>0</v>
      </c>
      <c r="J33" s="78">
        <v>0</v>
      </c>
      <c r="K33" s="78">
        <v>0</v>
      </c>
      <c r="L33" s="84">
        <v>0</v>
      </c>
      <c r="M33" s="23"/>
      <c r="N33" s="78">
        <v>0</v>
      </c>
      <c r="O33" s="78">
        <v>0</v>
      </c>
      <c r="P33" s="78">
        <v>-103</v>
      </c>
      <c r="Q33" s="22"/>
      <c r="R33" s="46">
        <f t="shared" si="0"/>
        <v>-103</v>
      </c>
      <c r="S33" s="46">
        <f t="shared" si="1"/>
        <v>0</v>
      </c>
      <c r="T33" s="12">
        <f t="shared" si="2"/>
        <v>-103</v>
      </c>
      <c r="U33" s="30"/>
    </row>
    <row r="34" spans="1:22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84">
        <v>0</v>
      </c>
      <c r="H34" s="78">
        <v>0</v>
      </c>
      <c r="I34" s="78">
        <v>0</v>
      </c>
      <c r="J34" s="78">
        <v>0</v>
      </c>
      <c r="K34" s="78">
        <v>0</v>
      </c>
      <c r="L34" s="84">
        <v>0</v>
      </c>
      <c r="M34" s="23"/>
      <c r="N34" s="78">
        <v>0</v>
      </c>
      <c r="O34" s="78">
        <v>0</v>
      </c>
      <c r="P34" s="78">
        <v>-103</v>
      </c>
      <c r="Q34" s="22"/>
      <c r="R34" s="46">
        <f t="shared" si="0"/>
        <v>-103</v>
      </c>
      <c r="S34" s="46">
        <f t="shared" si="1"/>
        <v>0</v>
      </c>
      <c r="T34" s="12">
        <f t="shared" si="2"/>
        <v>-103</v>
      </c>
      <c r="U34" s="30"/>
    </row>
    <row r="35" spans="1:22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84">
        <v>0</v>
      </c>
      <c r="H35" s="78">
        <v>0</v>
      </c>
      <c r="I35" s="78">
        <v>0</v>
      </c>
      <c r="J35" s="78">
        <v>0</v>
      </c>
      <c r="K35" s="78">
        <v>0</v>
      </c>
      <c r="L35" s="84">
        <v>0</v>
      </c>
      <c r="M35" s="23"/>
      <c r="N35" s="78">
        <v>0</v>
      </c>
      <c r="O35" s="78">
        <v>0</v>
      </c>
      <c r="P35" s="78">
        <v>-103</v>
      </c>
      <c r="Q35" s="22"/>
      <c r="R35" s="46">
        <f t="shared" si="0"/>
        <v>-103</v>
      </c>
      <c r="S35" s="46">
        <f t="shared" si="1"/>
        <v>0</v>
      </c>
      <c r="T35" s="12">
        <f t="shared" si="2"/>
        <v>-103</v>
      </c>
      <c r="U35" s="30"/>
    </row>
    <row r="36" spans="1:22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84">
        <v>0</v>
      </c>
      <c r="H36" s="78">
        <v>0</v>
      </c>
      <c r="I36" s="78">
        <v>0</v>
      </c>
      <c r="J36" s="78">
        <v>0</v>
      </c>
      <c r="K36" s="78">
        <v>0</v>
      </c>
      <c r="L36" s="84">
        <v>0</v>
      </c>
      <c r="M36" s="23"/>
      <c r="N36" s="78">
        <v>0</v>
      </c>
      <c r="O36" s="78">
        <v>0</v>
      </c>
      <c r="P36" s="78">
        <v>-103</v>
      </c>
      <c r="Q36" s="22"/>
      <c r="R36" s="46">
        <f t="shared" si="0"/>
        <v>-103</v>
      </c>
      <c r="S36" s="46">
        <f t="shared" si="1"/>
        <v>0</v>
      </c>
      <c r="T36" s="12">
        <f t="shared" si="2"/>
        <v>-103</v>
      </c>
      <c r="U36" s="30"/>
    </row>
    <row r="37" spans="1:22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84">
        <v>0</v>
      </c>
      <c r="H37" s="78">
        <v>0</v>
      </c>
      <c r="I37" s="78">
        <v>0</v>
      </c>
      <c r="J37" s="78">
        <v>0</v>
      </c>
      <c r="K37" s="78">
        <v>0</v>
      </c>
      <c r="L37" s="84">
        <v>0</v>
      </c>
      <c r="M37" s="23"/>
      <c r="N37" s="78">
        <v>0</v>
      </c>
      <c r="O37" s="78">
        <v>0</v>
      </c>
      <c r="P37" s="78">
        <v>-103</v>
      </c>
      <c r="Q37" s="22"/>
      <c r="R37" s="46">
        <f t="shared" si="0"/>
        <v>-103</v>
      </c>
      <c r="S37" s="46">
        <f t="shared" si="1"/>
        <v>0</v>
      </c>
      <c r="T37" s="12">
        <f t="shared" si="2"/>
        <v>-103</v>
      </c>
      <c r="U37" s="30"/>
    </row>
    <row r="38" spans="1:22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84">
        <v>0</v>
      </c>
      <c r="H38" s="78">
        <v>0</v>
      </c>
      <c r="I38" s="78">
        <v>0</v>
      </c>
      <c r="J38" s="78">
        <v>0</v>
      </c>
      <c r="K38" s="78">
        <v>0</v>
      </c>
      <c r="L38" s="84">
        <v>0</v>
      </c>
      <c r="M38" s="23"/>
      <c r="N38" s="78">
        <v>0</v>
      </c>
      <c r="O38" s="78">
        <v>0</v>
      </c>
      <c r="P38" s="78">
        <v>-103</v>
      </c>
      <c r="Q38" s="22"/>
      <c r="R38" s="46">
        <f t="shared" si="0"/>
        <v>-103</v>
      </c>
      <c r="S38" s="46">
        <f t="shared" si="1"/>
        <v>0</v>
      </c>
      <c r="T38" s="12">
        <f t="shared" si="2"/>
        <v>-103</v>
      </c>
      <c r="U38" s="30"/>
    </row>
    <row r="39" spans="1:22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84">
        <v>0</v>
      </c>
      <c r="H39" s="78">
        <v>0</v>
      </c>
      <c r="I39" s="78">
        <v>0</v>
      </c>
      <c r="J39" s="78">
        <v>0</v>
      </c>
      <c r="K39" s="78">
        <v>0</v>
      </c>
      <c r="L39" s="84">
        <v>0</v>
      </c>
      <c r="M39" s="23"/>
      <c r="N39" s="78">
        <v>0</v>
      </c>
      <c r="O39" s="78">
        <v>0</v>
      </c>
      <c r="P39" s="78">
        <v>-103</v>
      </c>
      <c r="Q39" s="22"/>
      <c r="R39" s="46">
        <f t="shared" si="0"/>
        <v>-103</v>
      </c>
      <c r="S39" s="46">
        <f t="shared" si="1"/>
        <v>0</v>
      </c>
      <c r="T39" s="12">
        <f t="shared" si="2"/>
        <v>-103</v>
      </c>
      <c r="U39" s="30"/>
    </row>
    <row r="40" spans="1:22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84">
        <v>0</v>
      </c>
      <c r="H40" s="78">
        <v>0</v>
      </c>
      <c r="I40" s="78">
        <v>0</v>
      </c>
      <c r="J40" s="78">
        <v>0</v>
      </c>
      <c r="K40" s="78">
        <v>0</v>
      </c>
      <c r="L40" s="84">
        <v>0</v>
      </c>
      <c r="M40" s="23"/>
      <c r="N40" s="78">
        <v>0</v>
      </c>
      <c r="O40" s="78">
        <v>0</v>
      </c>
      <c r="P40" s="78">
        <v>-103</v>
      </c>
      <c r="Q40" s="22"/>
      <c r="R40" s="46">
        <f t="shared" si="0"/>
        <v>-103</v>
      </c>
      <c r="S40" s="46">
        <f t="shared" si="1"/>
        <v>0</v>
      </c>
      <c r="T40" s="12">
        <f t="shared" si="2"/>
        <v>-103</v>
      </c>
      <c r="U40" s="30"/>
    </row>
    <row r="41" spans="1:22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83">
        <v>0</v>
      </c>
      <c r="H41" s="21">
        <v>25</v>
      </c>
      <c r="I41" s="21">
        <v>53</v>
      </c>
      <c r="J41" s="21">
        <v>25</v>
      </c>
      <c r="K41" s="21">
        <v>0</v>
      </c>
      <c r="L41" s="83">
        <v>0</v>
      </c>
      <c r="M41" s="23"/>
      <c r="N41" s="21">
        <v>0</v>
      </c>
      <c r="O41" s="21">
        <v>-103</v>
      </c>
      <c r="P41" s="21">
        <v>0</v>
      </c>
      <c r="Q41" s="22"/>
      <c r="R41" s="46">
        <f t="shared" si="0"/>
        <v>0</v>
      </c>
      <c r="S41" s="46">
        <f t="shared" si="1"/>
        <v>103</v>
      </c>
      <c r="T41" s="12">
        <f t="shared" si="2"/>
        <v>-103</v>
      </c>
    </row>
    <row r="42" spans="1:22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85">
        <v>0</v>
      </c>
      <c r="H42" s="24">
        <v>25</v>
      </c>
      <c r="I42" s="24">
        <v>53</v>
      </c>
      <c r="J42" s="24">
        <v>25</v>
      </c>
      <c r="K42" s="24">
        <v>0</v>
      </c>
      <c r="L42" s="85">
        <v>0</v>
      </c>
      <c r="M42" s="23"/>
      <c r="N42" s="24">
        <v>0</v>
      </c>
      <c r="O42" s="24">
        <f>SUM(O41)</f>
        <v>-103</v>
      </c>
      <c r="P42" s="24">
        <v>0</v>
      </c>
      <c r="Q42" s="22"/>
      <c r="R42" s="89">
        <f t="shared" si="0"/>
        <v>0</v>
      </c>
      <c r="S42" s="89">
        <f t="shared" si="1"/>
        <v>103</v>
      </c>
      <c r="T42" s="25">
        <f t="shared" si="2"/>
        <v>-103</v>
      </c>
    </row>
    <row r="43" spans="1:22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8"/>
      <c r="S43" s="8"/>
      <c r="T43" s="8"/>
    </row>
    <row r="44" spans="1:22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22" ht="26.25" thickBot="1" x14ac:dyDescent="0.25">
      <c r="B45" s="26" t="s">
        <v>18</v>
      </c>
      <c r="C45" s="68">
        <f t="shared" ref="C45:L45" si="3">SUM(C18:C41)</f>
        <v>25</v>
      </c>
      <c r="D45" s="18">
        <f t="shared" si="3"/>
        <v>53</v>
      </c>
      <c r="E45" s="18">
        <f t="shared" si="3"/>
        <v>25</v>
      </c>
      <c r="F45" s="18">
        <f t="shared" si="3"/>
        <v>0</v>
      </c>
      <c r="G45" s="18">
        <f t="shared" si="3"/>
        <v>0</v>
      </c>
      <c r="H45" s="68">
        <f t="shared" si="3"/>
        <v>175</v>
      </c>
      <c r="I45" s="18">
        <f t="shared" si="3"/>
        <v>371</v>
      </c>
      <c r="J45" s="18">
        <f t="shared" si="3"/>
        <v>175</v>
      </c>
      <c r="K45" s="18">
        <f t="shared" si="3"/>
        <v>0</v>
      </c>
      <c r="L45" s="18">
        <f t="shared" si="3"/>
        <v>0</v>
      </c>
      <c r="M45" s="12"/>
      <c r="N45" s="18">
        <f>SUM(N18:N41)</f>
        <v>-103</v>
      </c>
      <c r="O45" s="18">
        <f>SUM(O18:O41)</f>
        <v>-721</v>
      </c>
      <c r="P45" s="18">
        <f>SUM(P18:P41)</f>
        <v>-1648</v>
      </c>
      <c r="Q45" s="12"/>
      <c r="R45" s="18">
        <f>SUM(R18:R41)</f>
        <v>-1648</v>
      </c>
      <c r="S45" s="18">
        <f>SUM(S18:S41)</f>
        <v>824</v>
      </c>
      <c r="T45" s="18">
        <f>SUM(T18:T41)</f>
        <v>-2472</v>
      </c>
      <c r="U45" s="55" t="s">
        <v>26</v>
      </c>
      <c r="V45" s="76"/>
    </row>
    <row r="46" spans="1:22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N46" s="8"/>
      <c r="O46" s="8"/>
      <c r="P46" s="8"/>
      <c r="R46" s="12"/>
      <c r="S46" s="12"/>
      <c r="T46" s="12"/>
      <c r="U46" s="58"/>
    </row>
    <row r="47" spans="1:22" ht="30.75" customHeight="1" thickBot="1" x14ac:dyDescent="0.25">
      <c r="A47" s="27"/>
      <c r="B47" s="28" t="s">
        <v>79</v>
      </c>
      <c r="C47" s="68">
        <f t="shared" ref="C47:L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68">
        <f t="shared" si="4"/>
        <v>200</v>
      </c>
      <c r="I47" s="18">
        <f t="shared" si="4"/>
        <v>424</v>
      </c>
      <c r="J47" s="18">
        <f t="shared" si="4"/>
        <v>200</v>
      </c>
      <c r="K47" s="18">
        <f t="shared" si="4"/>
        <v>0</v>
      </c>
      <c r="L47" s="18">
        <f t="shared" si="4"/>
        <v>0</v>
      </c>
      <c r="M47" s="44" t="s">
        <v>21</v>
      </c>
      <c r="N47" s="18">
        <f>SUM(N19:N42)</f>
        <v>0</v>
      </c>
      <c r="O47" s="18">
        <f>SUM(O19:O42)</f>
        <v>-824</v>
      </c>
      <c r="P47" s="18">
        <f>SUM(P19:P42)</f>
        <v>-1648</v>
      </c>
      <c r="Q47" s="43" t="s">
        <v>22</v>
      </c>
      <c r="R47" s="18">
        <f>SUM(R19:R44)</f>
        <v>-1648</v>
      </c>
      <c r="S47" s="18">
        <f>SUM(S19:S44)</f>
        <v>824</v>
      </c>
      <c r="T47" s="18">
        <f>SUM(T19:T44)</f>
        <v>-2472</v>
      </c>
      <c r="U47" s="58">
        <f>ABS(Q48)+ABS(M48)</f>
        <v>3296</v>
      </c>
    </row>
    <row r="48" spans="1:22" ht="13.5" thickBot="1" x14ac:dyDescent="0.25">
      <c r="A48" s="27"/>
      <c r="B48" s="27"/>
      <c r="C48" s="52"/>
      <c r="D48" s="19"/>
      <c r="E48" s="19"/>
      <c r="F48" s="19"/>
      <c r="G48" s="19"/>
      <c r="H48" s="52"/>
      <c r="I48" s="19"/>
      <c r="J48" s="19"/>
      <c r="K48" s="19"/>
      <c r="L48" s="19"/>
      <c r="M48" s="45">
        <f>SUM(C47:L47)</f>
        <v>824</v>
      </c>
      <c r="N48" s="68"/>
      <c r="O48" s="68"/>
      <c r="P48" s="18"/>
      <c r="Q48" s="49">
        <f>SUM(N47:P47)</f>
        <v>-2472</v>
      </c>
      <c r="R48" s="29"/>
      <c r="S48" s="29"/>
      <c r="T48" s="29"/>
    </row>
    <row r="49" spans="1:38" x14ac:dyDescent="0.2">
      <c r="A49" s="2"/>
      <c r="B49" s="2"/>
      <c r="C49" s="36"/>
      <c r="D49" s="101"/>
      <c r="E49" s="36"/>
      <c r="F49" s="103"/>
      <c r="G49" s="36"/>
      <c r="H49" s="36"/>
      <c r="I49" s="101"/>
      <c r="J49" s="36"/>
      <c r="K49" s="103"/>
      <c r="L49" s="36"/>
      <c r="M49" s="54"/>
      <c r="N49" s="121"/>
      <c r="O49" s="97"/>
      <c r="P49" s="97"/>
      <c r="Q49" s="5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9" customFormat="1" x14ac:dyDescent="0.2">
      <c r="A50" s="27"/>
      <c r="B50" s="27"/>
      <c r="C50" s="40" t="s">
        <v>56</v>
      </c>
      <c r="D50" s="54" t="s">
        <v>56</v>
      </c>
      <c r="E50" s="40" t="s">
        <v>56</v>
      </c>
      <c r="F50" s="65" t="s">
        <v>30</v>
      </c>
      <c r="G50" s="40" t="s">
        <v>30</v>
      </c>
      <c r="H50" s="40" t="s">
        <v>56</v>
      </c>
      <c r="I50" s="54" t="s">
        <v>56</v>
      </c>
      <c r="J50" s="40" t="s">
        <v>56</v>
      </c>
      <c r="K50" s="65" t="s">
        <v>30</v>
      </c>
      <c r="L50" s="40" t="s">
        <v>30</v>
      </c>
      <c r="M50" s="42"/>
      <c r="N50" s="12" t="s">
        <v>54</v>
      </c>
      <c r="O50" s="33" t="s">
        <v>54</v>
      </c>
      <c r="P50" s="33" t="s">
        <v>54</v>
      </c>
      <c r="Q50" s="42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</row>
    <row r="51" spans="1:38" s="9" customFormat="1" x14ac:dyDescent="0.2">
      <c r="A51" s="27"/>
      <c r="B51" s="27"/>
      <c r="C51" s="40" t="s">
        <v>43</v>
      </c>
      <c r="D51" s="54" t="s">
        <v>43</v>
      </c>
      <c r="E51" s="40" t="s">
        <v>29</v>
      </c>
      <c r="F51" s="65" t="s">
        <v>29</v>
      </c>
      <c r="G51" s="40" t="s">
        <v>29</v>
      </c>
      <c r="H51" s="40" t="s">
        <v>43</v>
      </c>
      <c r="I51" s="54" t="s">
        <v>43</v>
      </c>
      <c r="J51" s="40" t="s">
        <v>29</v>
      </c>
      <c r="K51" s="65" t="s">
        <v>29</v>
      </c>
      <c r="L51" s="40" t="s">
        <v>29</v>
      </c>
      <c r="M51" s="42"/>
      <c r="N51" s="12" t="s">
        <v>29</v>
      </c>
      <c r="O51" s="33" t="s">
        <v>29</v>
      </c>
      <c r="P51" s="33" t="s">
        <v>29</v>
      </c>
      <c r="Q51" s="42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</row>
    <row r="52" spans="1:38" s="9" customFormat="1" ht="13.5" thickBot="1" x14ac:dyDescent="0.25">
      <c r="A52" s="27"/>
      <c r="B52" s="27"/>
      <c r="C52" s="40" t="s">
        <v>107</v>
      </c>
      <c r="D52" s="54" t="s">
        <v>29</v>
      </c>
      <c r="E52" s="40" t="s">
        <v>43</v>
      </c>
      <c r="F52" s="65" t="s">
        <v>66</v>
      </c>
      <c r="G52" s="40" t="s">
        <v>66</v>
      </c>
      <c r="H52" s="40" t="s">
        <v>107</v>
      </c>
      <c r="I52" s="54" t="s">
        <v>29</v>
      </c>
      <c r="J52" s="40" t="s">
        <v>43</v>
      </c>
      <c r="K52" s="65" t="s">
        <v>66</v>
      </c>
      <c r="L52" s="40" t="s">
        <v>66</v>
      </c>
      <c r="M52" s="42"/>
      <c r="N52" s="25" t="s">
        <v>55</v>
      </c>
      <c r="O52" s="53" t="s">
        <v>55</v>
      </c>
      <c r="P52" s="53" t="s">
        <v>55</v>
      </c>
      <c r="Q52" s="42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1:38" s="9" customFormat="1" ht="27" customHeight="1" thickBot="1" x14ac:dyDescent="0.25">
      <c r="A53" s="27"/>
      <c r="B53" s="27"/>
      <c r="C53" s="40" t="s">
        <v>80</v>
      </c>
      <c r="D53" s="54" t="s">
        <v>66</v>
      </c>
      <c r="E53" s="40" t="s">
        <v>113</v>
      </c>
      <c r="F53" s="104" t="s">
        <v>77</v>
      </c>
      <c r="G53" s="67" t="s">
        <v>77</v>
      </c>
      <c r="H53" s="40" t="s">
        <v>80</v>
      </c>
      <c r="I53" s="54" t="s">
        <v>66</v>
      </c>
      <c r="J53" s="40" t="s">
        <v>113</v>
      </c>
      <c r="K53" s="104" t="s">
        <v>77</v>
      </c>
      <c r="L53" s="67" t="s">
        <v>77</v>
      </c>
      <c r="M53" s="48"/>
      <c r="N53" s="107"/>
      <c r="O53" s="107"/>
      <c r="P53" s="30"/>
      <c r="Q53" s="48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1:38" s="9" customFormat="1" ht="37.5" customHeight="1" thickBot="1" x14ac:dyDescent="0.25">
      <c r="A54" s="27"/>
      <c r="B54" s="27"/>
      <c r="C54" s="114" t="s">
        <v>85</v>
      </c>
      <c r="D54" s="102" t="s">
        <v>77</v>
      </c>
      <c r="E54" s="40" t="s">
        <v>76</v>
      </c>
      <c r="G54" s="54"/>
      <c r="H54" s="114" t="s">
        <v>85</v>
      </c>
      <c r="I54" s="102" t="s">
        <v>77</v>
      </c>
      <c r="J54" s="40" t="s">
        <v>76</v>
      </c>
      <c r="L54" s="54"/>
      <c r="M54" s="42"/>
      <c r="N54" s="108"/>
      <c r="O54" s="108"/>
      <c r="P54" s="30"/>
      <c r="Q54" s="42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1:38" s="9" customFormat="1" ht="33.75" customHeight="1" thickBot="1" x14ac:dyDescent="0.25">
      <c r="A55" s="27"/>
      <c r="B55" s="27"/>
      <c r="C55" s="115" t="s">
        <v>81</v>
      </c>
      <c r="D55" s="29"/>
      <c r="E55" s="40" t="s">
        <v>114</v>
      </c>
      <c r="F55" s="30"/>
      <c r="G55" s="30"/>
      <c r="H55" s="115" t="s">
        <v>81</v>
      </c>
      <c r="I55" s="29"/>
      <c r="J55" s="40" t="s">
        <v>114</v>
      </c>
      <c r="K55" s="30"/>
      <c r="L55" s="30"/>
      <c r="M55" s="42"/>
      <c r="N55" s="20"/>
      <c r="O55" s="20"/>
      <c r="P55" s="3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</row>
    <row r="56" spans="1:38" s="9" customFormat="1" ht="41.25" customHeight="1" x14ac:dyDescent="0.2">
      <c r="A56" s="27"/>
      <c r="B56" s="27"/>
      <c r="C56" s="54"/>
      <c r="D56" s="29"/>
      <c r="E56" s="40" t="s">
        <v>66</v>
      </c>
      <c r="F56" s="30"/>
      <c r="G56" s="30"/>
      <c r="H56" s="54"/>
      <c r="I56" s="29"/>
      <c r="J56" s="40" t="s">
        <v>66</v>
      </c>
      <c r="K56" s="30"/>
      <c r="L56" s="30"/>
      <c r="M56" s="42"/>
      <c r="N56" s="20"/>
      <c r="O56" s="20"/>
      <c r="P56" s="30"/>
      <c r="Q56" s="42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</row>
    <row r="57" spans="1:38" s="9" customFormat="1" ht="25.5" customHeight="1" thickBot="1" x14ac:dyDescent="0.25">
      <c r="A57" s="27"/>
      <c r="B57" s="27"/>
      <c r="C57" s="54"/>
      <c r="D57" s="54"/>
      <c r="E57" s="67" t="s">
        <v>115</v>
      </c>
      <c r="F57" s="30"/>
      <c r="G57" s="30"/>
      <c r="H57" s="54"/>
      <c r="I57" s="54"/>
      <c r="J57" s="67" t="s">
        <v>115</v>
      </c>
      <c r="K57" s="30"/>
      <c r="L57" s="30"/>
      <c r="M57" s="41"/>
      <c r="N57" s="20"/>
      <c r="O57" s="20"/>
      <c r="P57" s="30"/>
      <c r="Q57" s="41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</row>
    <row r="58" spans="1:38" s="9" customFormat="1" ht="27" customHeight="1" x14ac:dyDescent="0.2">
      <c r="C58" s="30"/>
      <c r="D58" s="54"/>
      <c r="E58" s="30"/>
      <c r="F58" s="30"/>
      <c r="G58" s="30"/>
      <c r="H58" s="30"/>
      <c r="I58" s="54"/>
      <c r="J58" s="30"/>
      <c r="K58" s="30"/>
      <c r="L58" s="30"/>
      <c r="M58" s="41"/>
      <c r="N58" s="30"/>
      <c r="O58" s="30"/>
      <c r="P58" s="30"/>
      <c r="Q58" s="41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</row>
    <row r="59" spans="1:38" ht="20.25" customHeight="1" x14ac:dyDescent="0.2">
      <c r="B59" s="20"/>
      <c r="D59" s="54"/>
      <c r="I59" s="54"/>
      <c r="M59" s="41"/>
      <c r="N59" s="20"/>
      <c r="O59" s="20"/>
      <c r="Q59" s="32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6.5" customHeight="1" x14ac:dyDescent="0.2">
      <c r="B60" s="30"/>
      <c r="D60" s="54"/>
      <c r="I60" s="54"/>
      <c r="M60" s="41"/>
      <c r="N60" s="30"/>
      <c r="O60" s="30"/>
      <c r="R60" s="31"/>
      <c r="S60" s="31"/>
      <c r="T60" s="3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D61" s="54"/>
      <c r="I61" s="54"/>
      <c r="M61" s="41"/>
      <c r="N61" s="30"/>
      <c r="O61" s="30"/>
      <c r="R61" s="32"/>
      <c r="S61" s="32"/>
      <c r="T61" s="32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D62" s="54"/>
      <c r="I62" s="54"/>
      <c r="M62" s="41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M63" s="41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M64" s="41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14:38" x14ac:dyDescent="0.2"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14:38" x14ac:dyDescent="0.2"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14:38" x14ac:dyDescent="0.2"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14:38" x14ac:dyDescent="0.2"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14:38" x14ac:dyDescent="0.2"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14:38" x14ac:dyDescent="0.2"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14:38" x14ac:dyDescent="0.2"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14:38" x14ac:dyDescent="0.2"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14:38" x14ac:dyDescent="0.2"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14:38" x14ac:dyDescent="0.2"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14:38" x14ac:dyDescent="0.2"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14:38" x14ac:dyDescent="0.2"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14:38" x14ac:dyDescent="0.2"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14:38" x14ac:dyDescent="0.2"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14:38" x14ac:dyDescent="0.2"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14:38" x14ac:dyDescent="0.2"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4:38" x14ac:dyDescent="0.2"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4:38" x14ac:dyDescent="0.2"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4:38" x14ac:dyDescent="0.2"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4:38" x14ac:dyDescent="0.2"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4:38" x14ac:dyDescent="0.2"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4:38" x14ac:dyDescent="0.2"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4:38" x14ac:dyDescent="0.2"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4:38" x14ac:dyDescent="0.2"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4:38" x14ac:dyDescent="0.2"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4:38" x14ac:dyDescent="0.2"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4:38" x14ac:dyDescent="0.2"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4:38" x14ac:dyDescent="0.2"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4:38" x14ac:dyDescent="0.2"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4:38" x14ac:dyDescent="0.2"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4:38" x14ac:dyDescent="0.2"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4:38" x14ac:dyDescent="0.2"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4:38" x14ac:dyDescent="0.2"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4:38" x14ac:dyDescent="0.2"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4:38" x14ac:dyDescent="0.2"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4:38" x14ac:dyDescent="0.2"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4:38" x14ac:dyDescent="0.2"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4:38" x14ac:dyDescent="0.2"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4:38" x14ac:dyDescent="0.2"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4:38" x14ac:dyDescent="0.2"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4:38" x14ac:dyDescent="0.2"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4:38" x14ac:dyDescent="0.2"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</sheetData>
  <phoneticPr fontId="0" type="noConversion"/>
  <pageMargins left="0.75" right="0.75" top="0" bottom="0" header="0.5" footer="0.5"/>
  <pageSetup scale="57" fitToWidth="3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6"/>
  <sheetViews>
    <sheetView topLeftCell="L11" zoomScale="66" workbookViewId="0">
      <selection activeCell="J18" sqref="J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21.42578125" style="30" customWidth="1"/>
    <col min="4" max="15" width="30.5703125" style="30" customWidth="1"/>
    <col min="16" max="16" width="21.42578125" style="30" customWidth="1"/>
    <col min="17" max="18" width="30.28515625" style="5" customWidth="1"/>
    <col min="19" max="19" width="30.5703125" style="30" customWidth="1"/>
    <col min="20" max="20" width="21.42578125" style="30" customWidth="1"/>
    <col min="21" max="21" width="31.42578125" style="5" customWidth="1"/>
    <col min="22" max="22" width="28.85546875" style="5" customWidth="1"/>
    <col min="23" max="23" width="31.42578125" style="5" customWidth="1"/>
    <col min="24" max="24" width="23.140625" style="5" customWidth="1"/>
    <col min="25" max="16384" width="16.7109375" style="5"/>
  </cols>
  <sheetData>
    <row r="1" spans="1:23" ht="18" x14ac:dyDescent="0.25">
      <c r="A1" s="1" t="s">
        <v>0</v>
      </c>
      <c r="B1" s="2"/>
      <c r="C1" s="35"/>
      <c r="I1" s="35"/>
      <c r="J1" s="35"/>
      <c r="N1" s="35"/>
      <c r="O1" s="35"/>
      <c r="P1" s="35"/>
      <c r="Q1" s="3"/>
      <c r="R1" s="3"/>
      <c r="S1" s="35"/>
      <c r="T1" s="35"/>
      <c r="U1" s="3"/>
      <c r="V1" s="3"/>
      <c r="W1" s="3"/>
    </row>
    <row r="2" spans="1:23" x14ac:dyDescent="0.2">
      <c r="A2" s="1" t="s">
        <v>1</v>
      </c>
      <c r="B2" s="2"/>
      <c r="C2" s="6"/>
      <c r="I2" s="6"/>
      <c r="J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37227</v>
      </c>
      <c r="C8" s="6"/>
      <c r="D8" s="5"/>
      <c r="E8" s="5"/>
      <c r="F8" s="5"/>
      <c r="G8" s="5"/>
      <c r="H8" s="5"/>
      <c r="I8" s="6"/>
      <c r="J8" s="6"/>
      <c r="K8" s="5"/>
      <c r="L8" s="5"/>
      <c r="M8" s="5"/>
      <c r="N8" s="6"/>
      <c r="O8" s="6"/>
      <c r="P8" s="6"/>
      <c r="Q8" s="6"/>
      <c r="R8" s="6"/>
      <c r="S8" s="6"/>
      <c r="T8" s="6"/>
    </row>
    <row r="9" spans="1:23" ht="13.5" thickBot="1" x14ac:dyDescent="0.25">
      <c r="A9" s="2" t="s">
        <v>2</v>
      </c>
      <c r="B9" s="2" t="s">
        <v>2</v>
      </c>
      <c r="C9" s="8"/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8"/>
      <c r="Q9" s="93" t="s">
        <v>51</v>
      </c>
      <c r="R9" s="93" t="s">
        <v>51</v>
      </c>
      <c r="S9" s="93" t="s">
        <v>51</v>
      </c>
      <c r="T9" s="8"/>
      <c r="U9" s="9"/>
      <c r="V9" s="9"/>
      <c r="W9" s="9"/>
    </row>
    <row r="10" spans="1:23" x14ac:dyDescent="0.2">
      <c r="A10" s="10" t="s">
        <v>3</v>
      </c>
      <c r="B10" s="10" t="s">
        <v>4</v>
      </c>
      <c r="C10" s="8"/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8"/>
      <c r="Q10" s="39" t="s">
        <v>19</v>
      </c>
      <c r="R10" s="39" t="s">
        <v>19</v>
      </c>
      <c r="S10" s="39" t="s">
        <v>19</v>
      </c>
      <c r="T10" s="46"/>
    </row>
    <row r="11" spans="1:23" x14ac:dyDescent="0.2">
      <c r="A11" s="11" t="s">
        <v>35</v>
      </c>
      <c r="B11" s="11" t="s">
        <v>5</v>
      </c>
      <c r="C11" s="8"/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45</v>
      </c>
      <c r="I11" s="12" t="s">
        <v>72</v>
      </c>
      <c r="J11" s="12" t="s">
        <v>72</v>
      </c>
      <c r="K11" s="12" t="s">
        <v>45</v>
      </c>
      <c r="L11" s="12" t="s">
        <v>45</v>
      </c>
      <c r="M11" s="12" t="s">
        <v>45</v>
      </c>
      <c r="N11" s="12" t="s">
        <v>72</v>
      </c>
      <c r="O11" s="12" t="s">
        <v>72</v>
      </c>
      <c r="P11" s="8"/>
      <c r="Q11" s="12" t="s">
        <v>52</v>
      </c>
      <c r="R11" s="12" t="s">
        <v>52</v>
      </c>
      <c r="S11" s="33" t="s">
        <v>52</v>
      </c>
      <c r="T11" s="46"/>
    </row>
    <row r="12" spans="1:23" x14ac:dyDescent="0.2">
      <c r="A12" s="11" t="s">
        <v>6</v>
      </c>
      <c r="B12" s="11" t="s">
        <v>6</v>
      </c>
      <c r="C12" s="57"/>
      <c r="D12" s="37"/>
      <c r="E12" s="37"/>
      <c r="F12" s="37"/>
      <c r="G12" s="37"/>
      <c r="H12" s="37"/>
      <c r="I12" s="37">
        <v>25.25</v>
      </c>
      <c r="J12" s="37">
        <v>22.5</v>
      </c>
      <c r="K12" s="37"/>
      <c r="L12" s="37"/>
      <c r="M12" s="37"/>
      <c r="N12" s="37">
        <v>25.25</v>
      </c>
      <c r="O12" s="37">
        <v>22.5</v>
      </c>
      <c r="P12" s="57"/>
      <c r="Q12" s="105"/>
      <c r="R12" s="105"/>
      <c r="S12" s="94"/>
      <c r="T12" s="47"/>
    </row>
    <row r="13" spans="1:23" ht="43.5" customHeight="1" thickBot="1" x14ac:dyDescent="0.25">
      <c r="A13" s="13"/>
      <c r="B13" s="13"/>
      <c r="C13" s="64"/>
      <c r="D13" s="79" t="s">
        <v>106</v>
      </c>
      <c r="E13" s="79" t="s">
        <v>106</v>
      </c>
      <c r="F13" s="79" t="s">
        <v>106</v>
      </c>
      <c r="G13" s="79" t="s">
        <v>106</v>
      </c>
      <c r="H13" s="79" t="s">
        <v>106</v>
      </c>
      <c r="I13" s="79" t="s">
        <v>106</v>
      </c>
      <c r="J13" s="79" t="s">
        <v>106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116" t="s">
        <v>38</v>
      </c>
      <c r="P13" s="64"/>
      <c r="Q13" s="79" t="s">
        <v>106</v>
      </c>
      <c r="R13" s="117" t="s">
        <v>53</v>
      </c>
      <c r="S13" s="118" t="s">
        <v>53</v>
      </c>
      <c r="U13" s="14"/>
      <c r="V13" s="14"/>
      <c r="W13" s="14"/>
    </row>
    <row r="14" spans="1:23" x14ac:dyDescent="0.2">
      <c r="A14" s="13"/>
      <c r="B14" s="13"/>
      <c r="C14" s="20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20"/>
      <c r="Q14" s="106"/>
      <c r="R14" s="106"/>
      <c r="S14" s="95"/>
      <c r="T14" s="38"/>
      <c r="U14" s="15"/>
      <c r="V14" s="15"/>
      <c r="W14" s="15"/>
    </row>
    <row r="15" spans="1:23" ht="21" customHeight="1" thickBot="1" x14ac:dyDescent="0.25">
      <c r="A15" s="13"/>
      <c r="B15" s="13"/>
      <c r="C15" s="57"/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57"/>
      <c r="Q15" s="37" t="s">
        <v>100</v>
      </c>
      <c r="R15" s="37" t="s">
        <v>84</v>
      </c>
      <c r="S15" s="37" t="s">
        <v>84</v>
      </c>
      <c r="T15" s="37"/>
      <c r="U15" s="16"/>
      <c r="V15" s="16"/>
      <c r="W15" s="16"/>
    </row>
    <row r="16" spans="1:23" s="30" customFormat="1" ht="26.25" customHeight="1" thickBot="1" x14ac:dyDescent="0.25">
      <c r="A16" s="66"/>
      <c r="B16" s="66"/>
      <c r="C16" s="33"/>
      <c r="D16" s="120" t="s">
        <v>102</v>
      </c>
      <c r="E16" s="120" t="s">
        <v>99</v>
      </c>
      <c r="F16" s="119" t="s">
        <v>103</v>
      </c>
      <c r="G16" s="119" t="s">
        <v>111</v>
      </c>
      <c r="H16" s="119" t="s">
        <v>110</v>
      </c>
      <c r="I16" s="119" t="s">
        <v>101</v>
      </c>
      <c r="J16" s="119" t="s">
        <v>101</v>
      </c>
      <c r="K16" s="120" t="s">
        <v>117</v>
      </c>
      <c r="L16" s="119" t="s">
        <v>119</v>
      </c>
      <c r="M16" s="119" t="s">
        <v>121</v>
      </c>
      <c r="N16" s="119" t="s">
        <v>120</v>
      </c>
      <c r="O16" s="119" t="s">
        <v>120</v>
      </c>
      <c r="P16" s="33"/>
      <c r="Q16" s="119" t="s">
        <v>104</v>
      </c>
      <c r="R16" s="119" t="s">
        <v>122</v>
      </c>
      <c r="S16" s="119" t="s">
        <v>123</v>
      </c>
      <c r="T16" s="12"/>
      <c r="U16" s="69" t="s">
        <v>25</v>
      </c>
      <c r="V16" s="70" t="s">
        <v>23</v>
      </c>
      <c r="W16" s="71" t="s">
        <v>24</v>
      </c>
    </row>
    <row r="17" spans="1:24" ht="15.75" thickBot="1" x14ac:dyDescent="0.25">
      <c r="A17" s="17" t="s">
        <v>36</v>
      </c>
      <c r="B17" s="77" t="s">
        <v>7</v>
      </c>
      <c r="C17" s="65"/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97</v>
      </c>
      <c r="J17" s="36" t="s">
        <v>98</v>
      </c>
      <c r="K17" s="36" t="s">
        <v>46</v>
      </c>
      <c r="L17" s="36" t="s">
        <v>46</v>
      </c>
      <c r="M17" s="36" t="s">
        <v>46</v>
      </c>
      <c r="N17" s="36" t="s">
        <v>97</v>
      </c>
      <c r="O17" s="36" t="s">
        <v>98</v>
      </c>
      <c r="P17" s="65"/>
      <c r="Q17" s="18" t="s">
        <v>46</v>
      </c>
      <c r="R17" s="18" t="s">
        <v>46</v>
      </c>
      <c r="S17" s="96" t="s">
        <v>46</v>
      </c>
      <c r="T17" s="40"/>
      <c r="U17" s="86"/>
      <c r="V17" s="19"/>
      <c r="W17" s="19"/>
    </row>
    <row r="18" spans="1:24" s="20" customFormat="1" x14ac:dyDescent="0.2">
      <c r="A18" s="34">
        <v>2400</v>
      </c>
      <c r="B18" s="34" t="s">
        <v>8</v>
      </c>
      <c r="C18" s="23"/>
      <c r="D18" s="34">
        <v>25</v>
      </c>
      <c r="E18" s="34">
        <v>25</v>
      </c>
      <c r="F18" s="34">
        <v>3</v>
      </c>
      <c r="G18" s="34">
        <v>25</v>
      </c>
      <c r="H18" s="34">
        <v>25</v>
      </c>
      <c r="I18" s="34">
        <v>0</v>
      </c>
      <c r="J18" s="82">
        <v>0</v>
      </c>
      <c r="K18" s="34">
        <v>0</v>
      </c>
      <c r="L18" s="34">
        <v>0</v>
      </c>
      <c r="M18" s="34">
        <v>0</v>
      </c>
      <c r="N18" s="34">
        <v>0</v>
      </c>
      <c r="O18" s="82">
        <v>0</v>
      </c>
      <c r="P18" s="23"/>
      <c r="Q18" s="34">
        <v>-103</v>
      </c>
      <c r="R18" s="34">
        <v>0</v>
      </c>
      <c r="S18" s="34">
        <v>0</v>
      </c>
      <c r="T18" s="22"/>
      <c r="U18" s="86">
        <f>SUM(D18:S18)</f>
        <v>0</v>
      </c>
      <c r="V18" s="86">
        <f>SUM(D18:O18)</f>
        <v>103</v>
      </c>
      <c r="W18" s="19">
        <f>SUM(Q18:S18)</f>
        <v>-103</v>
      </c>
    </row>
    <row r="19" spans="1:24" x14ac:dyDescent="0.2">
      <c r="A19" s="21" t="s">
        <v>8</v>
      </c>
      <c r="B19" s="21" t="s">
        <v>9</v>
      </c>
      <c r="C19" s="23"/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83">
        <v>0</v>
      </c>
      <c r="K19" s="21">
        <v>25</v>
      </c>
      <c r="L19" s="21">
        <v>53</v>
      </c>
      <c r="M19" s="21">
        <v>25</v>
      </c>
      <c r="N19" s="21">
        <v>0</v>
      </c>
      <c r="O19" s="83">
        <v>0</v>
      </c>
      <c r="P19" s="23"/>
      <c r="Q19" s="21">
        <v>0</v>
      </c>
      <c r="R19" s="21">
        <v>-103</v>
      </c>
      <c r="S19" s="21">
        <v>0</v>
      </c>
      <c r="T19" s="22"/>
      <c r="U19" s="46">
        <f t="shared" ref="U19:U42" si="0">SUM(D19:S19)</f>
        <v>0</v>
      </c>
      <c r="V19" s="46">
        <f>SUM(D19:O19)</f>
        <v>103</v>
      </c>
      <c r="W19" s="12">
        <f t="shared" ref="W19:W42" si="1">SUM(Q19:S19)</f>
        <v>-103</v>
      </c>
    </row>
    <row r="20" spans="1:24" x14ac:dyDescent="0.2">
      <c r="A20" s="21" t="s">
        <v>9</v>
      </c>
      <c r="B20" s="21" t="s">
        <v>10</v>
      </c>
      <c r="C20" s="23"/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83">
        <v>0</v>
      </c>
      <c r="K20" s="21">
        <v>25</v>
      </c>
      <c r="L20" s="21">
        <v>53</v>
      </c>
      <c r="M20" s="21">
        <v>25</v>
      </c>
      <c r="N20" s="21">
        <v>0</v>
      </c>
      <c r="O20" s="83">
        <v>0</v>
      </c>
      <c r="P20" s="23"/>
      <c r="Q20" s="21">
        <v>0</v>
      </c>
      <c r="R20" s="21">
        <v>-103</v>
      </c>
      <c r="S20" s="21">
        <v>0</v>
      </c>
      <c r="T20" s="22"/>
      <c r="U20" s="46">
        <f t="shared" si="0"/>
        <v>0</v>
      </c>
      <c r="V20" s="46">
        <f t="shared" ref="V20:V42" si="2">SUM(D20:O20)</f>
        <v>103</v>
      </c>
      <c r="W20" s="12">
        <f t="shared" si="1"/>
        <v>-103</v>
      </c>
    </row>
    <row r="21" spans="1:24" x14ac:dyDescent="0.2">
      <c r="A21" s="21" t="s">
        <v>10</v>
      </c>
      <c r="B21" s="21" t="s">
        <v>11</v>
      </c>
      <c r="C21" s="23"/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83">
        <v>0</v>
      </c>
      <c r="K21" s="21">
        <v>25</v>
      </c>
      <c r="L21" s="21">
        <v>53</v>
      </c>
      <c r="M21" s="21">
        <v>25</v>
      </c>
      <c r="N21" s="21">
        <v>0</v>
      </c>
      <c r="O21" s="83">
        <v>0</v>
      </c>
      <c r="P21" s="23"/>
      <c r="Q21" s="21">
        <v>0</v>
      </c>
      <c r="R21" s="21">
        <v>-103</v>
      </c>
      <c r="S21" s="21">
        <v>0</v>
      </c>
      <c r="T21" s="22"/>
      <c r="U21" s="46">
        <f t="shared" si="0"/>
        <v>0</v>
      </c>
      <c r="V21" s="46">
        <f t="shared" si="2"/>
        <v>103</v>
      </c>
      <c r="W21" s="12">
        <f t="shared" si="1"/>
        <v>-103</v>
      </c>
    </row>
    <row r="22" spans="1:24" x14ac:dyDescent="0.2">
      <c r="A22" s="21" t="s">
        <v>11</v>
      </c>
      <c r="B22" s="21" t="s">
        <v>12</v>
      </c>
      <c r="C22" s="23"/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83">
        <v>0</v>
      </c>
      <c r="K22" s="21">
        <v>25</v>
      </c>
      <c r="L22" s="21">
        <v>53</v>
      </c>
      <c r="M22" s="21">
        <v>25</v>
      </c>
      <c r="N22" s="21">
        <v>0</v>
      </c>
      <c r="O22" s="83">
        <v>0</v>
      </c>
      <c r="P22" s="23"/>
      <c r="Q22" s="21">
        <v>0</v>
      </c>
      <c r="R22" s="21">
        <v>-103</v>
      </c>
      <c r="S22" s="21">
        <v>0</v>
      </c>
      <c r="T22" s="22"/>
      <c r="U22" s="46">
        <f t="shared" si="0"/>
        <v>0</v>
      </c>
      <c r="V22" s="46">
        <f t="shared" si="2"/>
        <v>103</v>
      </c>
      <c r="W22" s="12">
        <f t="shared" si="1"/>
        <v>-103</v>
      </c>
    </row>
    <row r="23" spans="1:24" x14ac:dyDescent="0.2">
      <c r="A23" s="21" t="s">
        <v>12</v>
      </c>
      <c r="B23" s="21" t="s">
        <v>13</v>
      </c>
      <c r="C23" s="23"/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83">
        <v>0</v>
      </c>
      <c r="K23" s="21">
        <v>25</v>
      </c>
      <c r="L23" s="21">
        <v>53</v>
      </c>
      <c r="M23" s="21">
        <v>25</v>
      </c>
      <c r="N23" s="21">
        <v>0</v>
      </c>
      <c r="O23" s="83">
        <v>0</v>
      </c>
      <c r="P23" s="23"/>
      <c r="Q23" s="21">
        <v>0</v>
      </c>
      <c r="R23" s="21">
        <v>-103</v>
      </c>
      <c r="S23" s="21">
        <v>0</v>
      </c>
      <c r="T23" s="22"/>
      <c r="U23" s="46">
        <f t="shared" si="0"/>
        <v>0</v>
      </c>
      <c r="V23" s="46">
        <f t="shared" si="2"/>
        <v>103</v>
      </c>
      <c r="W23" s="12">
        <f t="shared" si="1"/>
        <v>-103</v>
      </c>
    </row>
    <row r="24" spans="1:24" x14ac:dyDescent="0.2">
      <c r="A24" s="21" t="s">
        <v>13</v>
      </c>
      <c r="B24" s="21" t="s">
        <v>14</v>
      </c>
      <c r="C24" s="23"/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83">
        <v>0</v>
      </c>
      <c r="K24" s="21">
        <v>25</v>
      </c>
      <c r="L24" s="21">
        <v>53</v>
      </c>
      <c r="M24" s="21">
        <v>25</v>
      </c>
      <c r="N24" s="21">
        <v>0</v>
      </c>
      <c r="O24" s="83">
        <v>0</v>
      </c>
      <c r="P24" s="23"/>
      <c r="Q24" s="21">
        <v>0</v>
      </c>
      <c r="R24" s="21">
        <v>-103</v>
      </c>
      <c r="S24" s="21">
        <v>0</v>
      </c>
      <c r="T24" s="22"/>
      <c r="U24" s="46">
        <f t="shared" si="0"/>
        <v>0</v>
      </c>
      <c r="V24" s="46">
        <f t="shared" si="2"/>
        <v>103</v>
      </c>
      <c r="W24" s="12">
        <f t="shared" si="1"/>
        <v>-103</v>
      </c>
    </row>
    <row r="25" spans="1:24" s="91" customFormat="1" x14ac:dyDescent="0.2">
      <c r="A25" s="78" t="s">
        <v>14</v>
      </c>
      <c r="B25" s="78" t="s">
        <v>15</v>
      </c>
      <c r="C25" s="90"/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84">
        <v>0</v>
      </c>
      <c r="K25" s="78">
        <v>25</v>
      </c>
      <c r="L25" s="78">
        <v>53</v>
      </c>
      <c r="M25" s="78">
        <v>25</v>
      </c>
      <c r="N25" s="78">
        <v>0</v>
      </c>
      <c r="O25" s="84">
        <v>0</v>
      </c>
      <c r="P25" s="23"/>
      <c r="Q25" s="78">
        <v>0</v>
      </c>
      <c r="R25" s="78">
        <v>0</v>
      </c>
      <c r="S25" s="78">
        <v>-103</v>
      </c>
      <c r="T25" s="22"/>
      <c r="U25" s="46">
        <f t="shared" si="0"/>
        <v>0</v>
      </c>
      <c r="V25" s="46">
        <f t="shared" si="2"/>
        <v>103</v>
      </c>
      <c r="W25" s="12">
        <f t="shared" si="1"/>
        <v>-103</v>
      </c>
      <c r="X25" s="30"/>
    </row>
    <row r="26" spans="1:24" s="91" customFormat="1" x14ac:dyDescent="0.2">
      <c r="A26" s="78" t="s">
        <v>15</v>
      </c>
      <c r="B26" s="78" t="s">
        <v>16</v>
      </c>
      <c r="C26" s="90"/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84">
        <v>0</v>
      </c>
      <c r="K26" s="78">
        <v>25</v>
      </c>
      <c r="L26" s="78">
        <v>53</v>
      </c>
      <c r="M26" s="78">
        <v>25</v>
      </c>
      <c r="N26" s="78">
        <v>0</v>
      </c>
      <c r="O26" s="84">
        <v>0</v>
      </c>
      <c r="P26" s="23"/>
      <c r="Q26" s="78">
        <v>0</v>
      </c>
      <c r="R26" s="78">
        <v>0</v>
      </c>
      <c r="S26" s="78">
        <v>-103</v>
      </c>
      <c r="T26" s="22"/>
      <c r="U26" s="46">
        <f t="shared" si="0"/>
        <v>0</v>
      </c>
      <c r="V26" s="46">
        <f t="shared" si="2"/>
        <v>103</v>
      </c>
      <c r="W26" s="12">
        <f t="shared" si="1"/>
        <v>-103</v>
      </c>
      <c r="X26" s="30"/>
    </row>
    <row r="27" spans="1:24" s="91" customFormat="1" x14ac:dyDescent="0.2">
      <c r="A27" s="78" t="s">
        <v>16</v>
      </c>
      <c r="B27" s="78" t="s">
        <v>17</v>
      </c>
      <c r="C27" s="90"/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84">
        <v>0</v>
      </c>
      <c r="K27" s="78">
        <v>25</v>
      </c>
      <c r="L27" s="78">
        <v>53</v>
      </c>
      <c r="M27" s="78">
        <v>25</v>
      </c>
      <c r="N27" s="78">
        <v>0</v>
      </c>
      <c r="O27" s="84">
        <v>0</v>
      </c>
      <c r="P27" s="23"/>
      <c r="Q27" s="78">
        <v>0</v>
      </c>
      <c r="R27" s="78">
        <v>0</v>
      </c>
      <c r="S27" s="78">
        <v>-103</v>
      </c>
      <c r="T27" s="22"/>
      <c r="U27" s="46">
        <f t="shared" si="0"/>
        <v>0</v>
      </c>
      <c r="V27" s="46">
        <f t="shared" si="2"/>
        <v>103</v>
      </c>
      <c r="W27" s="12">
        <f t="shared" si="1"/>
        <v>-103</v>
      </c>
      <c r="X27" s="30"/>
    </row>
    <row r="28" spans="1:24" s="91" customFormat="1" x14ac:dyDescent="0.2">
      <c r="A28" s="78">
        <v>1000</v>
      </c>
      <c r="B28" s="78">
        <v>1100</v>
      </c>
      <c r="C28" s="90"/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84">
        <v>0</v>
      </c>
      <c r="K28" s="78">
        <v>25</v>
      </c>
      <c r="L28" s="78">
        <v>53</v>
      </c>
      <c r="M28" s="78">
        <v>25</v>
      </c>
      <c r="N28" s="78">
        <v>0</v>
      </c>
      <c r="O28" s="84">
        <v>0</v>
      </c>
      <c r="P28" s="23"/>
      <c r="Q28" s="78">
        <v>0</v>
      </c>
      <c r="R28" s="78">
        <v>0</v>
      </c>
      <c r="S28" s="78">
        <v>-103</v>
      </c>
      <c r="T28" s="22"/>
      <c r="U28" s="46">
        <f t="shared" si="0"/>
        <v>0</v>
      </c>
      <c r="V28" s="46">
        <f t="shared" si="2"/>
        <v>103</v>
      </c>
      <c r="W28" s="12">
        <f t="shared" si="1"/>
        <v>-103</v>
      </c>
      <c r="X28" s="30"/>
    </row>
    <row r="29" spans="1:24" s="91" customFormat="1" x14ac:dyDescent="0.2">
      <c r="A29" s="78">
        <v>1100</v>
      </c>
      <c r="B29" s="78">
        <v>1200</v>
      </c>
      <c r="C29" s="90"/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84">
        <v>0</v>
      </c>
      <c r="K29" s="78">
        <v>25</v>
      </c>
      <c r="L29" s="78">
        <v>53</v>
      </c>
      <c r="M29" s="78">
        <v>25</v>
      </c>
      <c r="N29" s="78">
        <v>0</v>
      </c>
      <c r="O29" s="84">
        <v>0</v>
      </c>
      <c r="P29" s="23"/>
      <c r="Q29" s="78">
        <v>0</v>
      </c>
      <c r="R29" s="78">
        <v>0</v>
      </c>
      <c r="S29" s="78">
        <v>-103</v>
      </c>
      <c r="T29" s="22"/>
      <c r="U29" s="46">
        <f t="shared" si="0"/>
        <v>0</v>
      </c>
      <c r="V29" s="46">
        <f t="shared" si="2"/>
        <v>103</v>
      </c>
      <c r="W29" s="12">
        <f t="shared" si="1"/>
        <v>-103</v>
      </c>
      <c r="X29" s="30"/>
    </row>
    <row r="30" spans="1:24" s="91" customFormat="1" x14ac:dyDescent="0.2">
      <c r="A30" s="78">
        <v>1200</v>
      </c>
      <c r="B30" s="78">
        <v>1300</v>
      </c>
      <c r="C30" s="90"/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84">
        <v>0</v>
      </c>
      <c r="K30" s="78">
        <v>25</v>
      </c>
      <c r="L30" s="78">
        <v>53</v>
      </c>
      <c r="M30" s="78">
        <v>25</v>
      </c>
      <c r="N30" s="78">
        <v>0</v>
      </c>
      <c r="O30" s="84">
        <v>0</v>
      </c>
      <c r="P30" s="23"/>
      <c r="Q30" s="78">
        <v>0</v>
      </c>
      <c r="R30" s="78">
        <v>0</v>
      </c>
      <c r="S30" s="78">
        <v>-103</v>
      </c>
      <c r="T30" s="22"/>
      <c r="U30" s="46">
        <f t="shared" si="0"/>
        <v>0</v>
      </c>
      <c r="V30" s="46">
        <f t="shared" si="2"/>
        <v>103</v>
      </c>
      <c r="W30" s="12">
        <f t="shared" si="1"/>
        <v>-103</v>
      </c>
      <c r="X30" s="30"/>
    </row>
    <row r="31" spans="1:24" s="91" customFormat="1" x14ac:dyDescent="0.2">
      <c r="A31" s="78">
        <v>1300</v>
      </c>
      <c r="B31" s="78">
        <v>1400</v>
      </c>
      <c r="C31" s="90"/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84">
        <v>0</v>
      </c>
      <c r="K31" s="78">
        <v>25</v>
      </c>
      <c r="L31" s="78">
        <v>53</v>
      </c>
      <c r="M31" s="78">
        <v>25</v>
      </c>
      <c r="N31" s="78">
        <v>0</v>
      </c>
      <c r="O31" s="84">
        <v>0</v>
      </c>
      <c r="P31" s="23"/>
      <c r="Q31" s="78">
        <v>0</v>
      </c>
      <c r="R31" s="78">
        <v>0</v>
      </c>
      <c r="S31" s="78">
        <v>-103</v>
      </c>
      <c r="T31" s="22"/>
      <c r="U31" s="46">
        <f t="shared" si="0"/>
        <v>0</v>
      </c>
      <c r="V31" s="46">
        <f t="shared" si="2"/>
        <v>103</v>
      </c>
      <c r="W31" s="12">
        <f t="shared" si="1"/>
        <v>-103</v>
      </c>
      <c r="X31" s="30"/>
    </row>
    <row r="32" spans="1:24" s="91" customFormat="1" x14ac:dyDescent="0.2">
      <c r="A32" s="78">
        <v>1400</v>
      </c>
      <c r="B32" s="78">
        <v>1500</v>
      </c>
      <c r="C32" s="90"/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84">
        <v>0</v>
      </c>
      <c r="K32" s="78">
        <v>25</v>
      </c>
      <c r="L32" s="78">
        <v>53</v>
      </c>
      <c r="M32" s="78">
        <v>25</v>
      </c>
      <c r="N32" s="78">
        <v>0</v>
      </c>
      <c r="O32" s="84">
        <v>0</v>
      </c>
      <c r="P32" s="23"/>
      <c r="Q32" s="78">
        <v>0</v>
      </c>
      <c r="R32" s="78">
        <v>0</v>
      </c>
      <c r="S32" s="78">
        <v>-103</v>
      </c>
      <c r="T32" s="22"/>
      <c r="U32" s="46">
        <f t="shared" si="0"/>
        <v>0</v>
      </c>
      <c r="V32" s="46">
        <f t="shared" si="2"/>
        <v>103</v>
      </c>
      <c r="W32" s="12">
        <f t="shared" si="1"/>
        <v>-103</v>
      </c>
      <c r="X32" s="30"/>
    </row>
    <row r="33" spans="1:25" s="91" customFormat="1" x14ac:dyDescent="0.2">
      <c r="A33" s="78">
        <v>1500</v>
      </c>
      <c r="B33" s="78">
        <v>1600</v>
      </c>
      <c r="C33" s="90"/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84">
        <v>0</v>
      </c>
      <c r="K33" s="78">
        <v>25</v>
      </c>
      <c r="L33" s="78">
        <v>53</v>
      </c>
      <c r="M33" s="78">
        <v>25</v>
      </c>
      <c r="N33" s="78">
        <v>0</v>
      </c>
      <c r="O33" s="84">
        <v>0</v>
      </c>
      <c r="P33" s="23"/>
      <c r="Q33" s="78">
        <v>0</v>
      </c>
      <c r="R33" s="78">
        <v>0</v>
      </c>
      <c r="S33" s="78">
        <v>-103</v>
      </c>
      <c r="T33" s="22"/>
      <c r="U33" s="46">
        <f t="shared" si="0"/>
        <v>0</v>
      </c>
      <c r="V33" s="46">
        <f t="shared" si="2"/>
        <v>103</v>
      </c>
      <c r="W33" s="12">
        <f t="shared" si="1"/>
        <v>-103</v>
      </c>
      <c r="X33" s="30"/>
    </row>
    <row r="34" spans="1:25" s="91" customFormat="1" x14ac:dyDescent="0.2">
      <c r="A34" s="78">
        <v>1600</v>
      </c>
      <c r="B34" s="78">
        <v>1700</v>
      </c>
      <c r="C34" s="90"/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84">
        <v>0</v>
      </c>
      <c r="K34" s="78">
        <v>25</v>
      </c>
      <c r="L34" s="78">
        <v>53</v>
      </c>
      <c r="M34" s="78">
        <v>25</v>
      </c>
      <c r="N34" s="78">
        <v>0</v>
      </c>
      <c r="O34" s="84">
        <v>0</v>
      </c>
      <c r="P34" s="23"/>
      <c r="Q34" s="78">
        <v>0</v>
      </c>
      <c r="R34" s="78">
        <v>0</v>
      </c>
      <c r="S34" s="78">
        <v>-103</v>
      </c>
      <c r="T34" s="22"/>
      <c r="U34" s="46">
        <f t="shared" si="0"/>
        <v>0</v>
      </c>
      <c r="V34" s="46">
        <f t="shared" si="2"/>
        <v>103</v>
      </c>
      <c r="W34" s="12">
        <f t="shared" si="1"/>
        <v>-103</v>
      </c>
      <c r="X34" s="30"/>
    </row>
    <row r="35" spans="1:25" s="91" customFormat="1" x14ac:dyDescent="0.2">
      <c r="A35" s="78">
        <v>1700</v>
      </c>
      <c r="B35" s="78">
        <v>1800</v>
      </c>
      <c r="C35" s="90"/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84">
        <v>0</v>
      </c>
      <c r="K35" s="78">
        <v>25</v>
      </c>
      <c r="L35" s="78">
        <v>53</v>
      </c>
      <c r="M35" s="78">
        <v>25</v>
      </c>
      <c r="N35" s="78">
        <v>0</v>
      </c>
      <c r="O35" s="84">
        <v>0</v>
      </c>
      <c r="P35" s="23"/>
      <c r="Q35" s="78">
        <v>0</v>
      </c>
      <c r="R35" s="78">
        <v>0</v>
      </c>
      <c r="S35" s="78">
        <v>-103</v>
      </c>
      <c r="T35" s="22"/>
      <c r="U35" s="46">
        <f t="shared" si="0"/>
        <v>0</v>
      </c>
      <c r="V35" s="46">
        <f t="shared" si="2"/>
        <v>103</v>
      </c>
      <c r="W35" s="12">
        <f t="shared" si="1"/>
        <v>-103</v>
      </c>
      <c r="X35" s="30"/>
    </row>
    <row r="36" spans="1:25" s="91" customFormat="1" x14ac:dyDescent="0.2">
      <c r="A36" s="78">
        <v>1800</v>
      </c>
      <c r="B36" s="78">
        <v>1900</v>
      </c>
      <c r="C36" s="90"/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84">
        <v>0</v>
      </c>
      <c r="K36" s="78">
        <v>25</v>
      </c>
      <c r="L36" s="78">
        <v>53</v>
      </c>
      <c r="M36" s="78">
        <v>25</v>
      </c>
      <c r="N36" s="78">
        <v>0</v>
      </c>
      <c r="O36" s="84">
        <v>0</v>
      </c>
      <c r="P36" s="23"/>
      <c r="Q36" s="78">
        <v>0</v>
      </c>
      <c r="R36" s="78">
        <v>0</v>
      </c>
      <c r="S36" s="78">
        <v>-103</v>
      </c>
      <c r="T36" s="22"/>
      <c r="U36" s="46">
        <f t="shared" si="0"/>
        <v>0</v>
      </c>
      <c r="V36" s="46">
        <f t="shared" si="2"/>
        <v>103</v>
      </c>
      <c r="W36" s="12">
        <f t="shared" si="1"/>
        <v>-103</v>
      </c>
      <c r="X36" s="30"/>
    </row>
    <row r="37" spans="1:25" s="91" customFormat="1" x14ac:dyDescent="0.2">
      <c r="A37" s="78">
        <v>1900</v>
      </c>
      <c r="B37" s="78">
        <v>2000</v>
      </c>
      <c r="C37" s="90"/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84">
        <v>0</v>
      </c>
      <c r="K37" s="78">
        <v>25</v>
      </c>
      <c r="L37" s="78">
        <v>53</v>
      </c>
      <c r="M37" s="78">
        <v>25</v>
      </c>
      <c r="N37" s="78">
        <v>0</v>
      </c>
      <c r="O37" s="84">
        <v>0</v>
      </c>
      <c r="P37" s="23"/>
      <c r="Q37" s="78">
        <v>0</v>
      </c>
      <c r="R37" s="78">
        <v>0</v>
      </c>
      <c r="S37" s="78">
        <v>-103</v>
      </c>
      <c r="T37" s="22"/>
      <c r="U37" s="46">
        <f t="shared" si="0"/>
        <v>0</v>
      </c>
      <c r="V37" s="46">
        <f t="shared" si="2"/>
        <v>103</v>
      </c>
      <c r="W37" s="12">
        <f t="shared" si="1"/>
        <v>-103</v>
      </c>
      <c r="X37" s="30"/>
    </row>
    <row r="38" spans="1:25" s="91" customFormat="1" ht="12" customHeight="1" x14ac:dyDescent="0.2">
      <c r="A38" s="78">
        <v>2000</v>
      </c>
      <c r="B38" s="78">
        <v>2100</v>
      </c>
      <c r="C38" s="90"/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84">
        <v>0</v>
      </c>
      <c r="K38" s="78">
        <v>25</v>
      </c>
      <c r="L38" s="78">
        <v>53</v>
      </c>
      <c r="M38" s="78">
        <v>25</v>
      </c>
      <c r="N38" s="78">
        <v>0</v>
      </c>
      <c r="O38" s="84">
        <v>0</v>
      </c>
      <c r="P38" s="23"/>
      <c r="Q38" s="78">
        <v>0</v>
      </c>
      <c r="R38" s="78">
        <v>0</v>
      </c>
      <c r="S38" s="78">
        <v>-103</v>
      </c>
      <c r="T38" s="22"/>
      <c r="U38" s="46">
        <f t="shared" si="0"/>
        <v>0</v>
      </c>
      <c r="V38" s="46">
        <f t="shared" si="2"/>
        <v>103</v>
      </c>
      <c r="W38" s="12">
        <f t="shared" si="1"/>
        <v>-103</v>
      </c>
      <c r="X38" s="30"/>
    </row>
    <row r="39" spans="1:25" s="91" customFormat="1" x14ac:dyDescent="0.2">
      <c r="A39" s="78">
        <v>2100</v>
      </c>
      <c r="B39" s="78">
        <v>2200</v>
      </c>
      <c r="C39" s="90"/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84">
        <v>0</v>
      </c>
      <c r="K39" s="78">
        <v>25</v>
      </c>
      <c r="L39" s="78">
        <v>53</v>
      </c>
      <c r="M39" s="78">
        <v>25</v>
      </c>
      <c r="N39" s="78">
        <v>0</v>
      </c>
      <c r="O39" s="84">
        <v>0</v>
      </c>
      <c r="P39" s="23"/>
      <c r="Q39" s="78">
        <v>0</v>
      </c>
      <c r="R39" s="78">
        <v>0</v>
      </c>
      <c r="S39" s="78">
        <v>-103</v>
      </c>
      <c r="T39" s="22"/>
      <c r="U39" s="46">
        <f t="shared" si="0"/>
        <v>0</v>
      </c>
      <c r="V39" s="46">
        <f t="shared" si="2"/>
        <v>103</v>
      </c>
      <c r="W39" s="12">
        <f t="shared" si="1"/>
        <v>-103</v>
      </c>
      <c r="X39" s="30"/>
    </row>
    <row r="40" spans="1:25" s="91" customFormat="1" x14ac:dyDescent="0.2">
      <c r="A40" s="78">
        <v>2200</v>
      </c>
      <c r="B40" s="78">
        <v>2300</v>
      </c>
      <c r="C40" s="90"/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84">
        <v>0</v>
      </c>
      <c r="K40" s="78">
        <v>25</v>
      </c>
      <c r="L40" s="78">
        <v>53</v>
      </c>
      <c r="M40" s="78">
        <v>25</v>
      </c>
      <c r="N40" s="78">
        <v>0</v>
      </c>
      <c r="O40" s="84">
        <v>0</v>
      </c>
      <c r="P40" s="23"/>
      <c r="Q40" s="78">
        <v>0</v>
      </c>
      <c r="R40" s="78">
        <v>0</v>
      </c>
      <c r="S40" s="78">
        <v>-103</v>
      </c>
      <c r="T40" s="22"/>
      <c r="U40" s="46">
        <f t="shared" si="0"/>
        <v>0</v>
      </c>
      <c r="V40" s="46">
        <f t="shared" si="2"/>
        <v>103</v>
      </c>
      <c r="W40" s="12">
        <f t="shared" si="1"/>
        <v>-103</v>
      </c>
      <c r="X40" s="30"/>
    </row>
    <row r="41" spans="1:25" s="30" customFormat="1" x14ac:dyDescent="0.2">
      <c r="A41" s="21">
        <v>2300</v>
      </c>
      <c r="B41" s="21">
        <v>2400</v>
      </c>
      <c r="C41" s="23"/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83">
        <v>0</v>
      </c>
      <c r="K41" s="21">
        <v>25</v>
      </c>
      <c r="L41" s="21">
        <v>53</v>
      </c>
      <c r="M41" s="21">
        <v>25</v>
      </c>
      <c r="N41" s="21">
        <v>0</v>
      </c>
      <c r="O41" s="83">
        <v>0</v>
      </c>
      <c r="P41" s="23"/>
      <c r="Q41" s="21">
        <v>0</v>
      </c>
      <c r="R41" s="21">
        <v>-103</v>
      </c>
      <c r="S41" s="21">
        <v>0</v>
      </c>
      <c r="T41" s="22"/>
      <c r="U41" s="46">
        <f t="shared" si="0"/>
        <v>0</v>
      </c>
      <c r="V41" s="46">
        <f t="shared" si="2"/>
        <v>103</v>
      </c>
      <c r="W41" s="12">
        <f t="shared" si="1"/>
        <v>-103</v>
      </c>
    </row>
    <row r="42" spans="1:25" ht="13.5" thickBot="1" x14ac:dyDescent="0.25">
      <c r="A42" s="24">
        <v>2400</v>
      </c>
      <c r="B42" s="24" t="s">
        <v>8</v>
      </c>
      <c r="C42" s="23"/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85">
        <v>0</v>
      </c>
      <c r="K42" s="24">
        <v>25</v>
      </c>
      <c r="L42" s="24">
        <v>53</v>
      </c>
      <c r="M42" s="24">
        <v>25</v>
      </c>
      <c r="N42" s="24">
        <v>0</v>
      </c>
      <c r="O42" s="85">
        <v>0</v>
      </c>
      <c r="P42" s="23"/>
      <c r="Q42" s="24">
        <v>0</v>
      </c>
      <c r="R42" s="24">
        <f>SUM(R41)</f>
        <v>-103</v>
      </c>
      <c r="S42" s="24">
        <v>0</v>
      </c>
      <c r="T42" s="22"/>
      <c r="U42" s="89">
        <f t="shared" si="0"/>
        <v>0</v>
      </c>
      <c r="V42" s="89">
        <f t="shared" si="2"/>
        <v>103</v>
      </c>
      <c r="W42" s="25">
        <f t="shared" si="1"/>
        <v>-103</v>
      </c>
    </row>
    <row r="43" spans="1:25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8"/>
      <c r="V43" s="8"/>
      <c r="W43" s="8"/>
    </row>
    <row r="44" spans="1:25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5" ht="26.25" thickBot="1" x14ac:dyDescent="0.25">
      <c r="B45" s="26" t="s">
        <v>18</v>
      </c>
      <c r="C45" s="12"/>
      <c r="D45" s="68">
        <f t="shared" ref="D45:O45" si="3">SUM(D18:D41)</f>
        <v>25</v>
      </c>
      <c r="E45" s="68">
        <f t="shared" si="3"/>
        <v>25</v>
      </c>
      <c r="F45" s="18">
        <f t="shared" si="3"/>
        <v>3</v>
      </c>
      <c r="G45" s="18">
        <f t="shared" si="3"/>
        <v>25</v>
      </c>
      <c r="H45" s="18">
        <f t="shared" si="3"/>
        <v>25</v>
      </c>
      <c r="I45" s="18">
        <f t="shared" si="3"/>
        <v>0</v>
      </c>
      <c r="J45" s="18">
        <f t="shared" si="3"/>
        <v>0</v>
      </c>
      <c r="K45" s="68">
        <f t="shared" si="3"/>
        <v>575</v>
      </c>
      <c r="L45" s="18">
        <f t="shared" si="3"/>
        <v>1219</v>
      </c>
      <c r="M45" s="18">
        <f t="shared" si="3"/>
        <v>575</v>
      </c>
      <c r="N45" s="18">
        <f t="shared" si="3"/>
        <v>0</v>
      </c>
      <c r="O45" s="18">
        <f t="shared" si="3"/>
        <v>0</v>
      </c>
      <c r="P45" s="12"/>
      <c r="Q45" s="18">
        <f>SUM(Q18:Q41)</f>
        <v>-103</v>
      </c>
      <c r="R45" s="18">
        <f>SUM(R18:R41)</f>
        <v>-721</v>
      </c>
      <c r="S45" s="18">
        <f>SUM(S18:S41)</f>
        <v>-1648</v>
      </c>
      <c r="T45" s="12"/>
      <c r="U45" s="18">
        <f>SUM(U18:U41)</f>
        <v>0</v>
      </c>
      <c r="V45" s="18">
        <f>SUM(V18:V41)</f>
        <v>2472</v>
      </c>
      <c r="W45" s="18">
        <f>SUM(W18:W41)</f>
        <v>-2472</v>
      </c>
      <c r="X45" s="55" t="s">
        <v>26</v>
      </c>
      <c r="Y45" s="76"/>
    </row>
    <row r="46" spans="1:25" ht="13.5" thickBot="1" x14ac:dyDescent="0.25">
      <c r="B46" s="2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Q46" s="8"/>
      <c r="R46" s="8"/>
      <c r="S46" s="8"/>
      <c r="U46" s="12"/>
      <c r="V46" s="12"/>
      <c r="W46" s="12"/>
      <c r="X46" s="58"/>
    </row>
    <row r="47" spans="1:25" ht="30.75" customHeight="1" thickBot="1" x14ac:dyDescent="0.25">
      <c r="A47" s="27"/>
      <c r="B47" s="28" t="s">
        <v>79</v>
      </c>
      <c r="C47" s="44" t="s">
        <v>21</v>
      </c>
      <c r="D47" s="68">
        <f t="shared" ref="D47:O47" si="4">SUM(D19:D42)</f>
        <v>0</v>
      </c>
      <c r="E47" s="6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68">
        <f t="shared" si="4"/>
        <v>600</v>
      </c>
      <c r="L47" s="18">
        <f t="shared" si="4"/>
        <v>1272</v>
      </c>
      <c r="M47" s="18">
        <f t="shared" si="4"/>
        <v>600</v>
      </c>
      <c r="N47" s="18">
        <f t="shared" si="4"/>
        <v>0</v>
      </c>
      <c r="O47" s="18">
        <f t="shared" si="4"/>
        <v>0</v>
      </c>
      <c r="P47" s="44" t="s">
        <v>21</v>
      </c>
      <c r="Q47" s="18">
        <f>SUM(Q19:Q42)</f>
        <v>0</v>
      </c>
      <c r="R47" s="18">
        <f>SUM(R19:R42)</f>
        <v>-824</v>
      </c>
      <c r="S47" s="18">
        <f>SUM(S19:S42)</f>
        <v>-1648</v>
      </c>
      <c r="T47" s="43" t="s">
        <v>22</v>
      </c>
      <c r="U47" s="18">
        <f>SUM(U19:U44)</f>
        <v>0</v>
      </c>
      <c r="V47" s="18">
        <f>SUM(V19:V44)</f>
        <v>2472</v>
      </c>
      <c r="W47" s="18">
        <f>SUM(W19:W44)</f>
        <v>-2472</v>
      </c>
      <c r="X47" s="58">
        <f>ABS(T48)+ABS(P48)</f>
        <v>4944</v>
      </c>
    </row>
    <row r="48" spans="1:25" ht="13.5" thickBot="1" x14ac:dyDescent="0.25">
      <c r="A48" s="27"/>
      <c r="B48" s="27"/>
      <c r="C48" s="45">
        <v>0</v>
      </c>
      <c r="D48" s="52"/>
      <c r="E48" s="52"/>
      <c r="F48" s="19"/>
      <c r="G48" s="19"/>
      <c r="H48" s="19"/>
      <c r="I48" s="19"/>
      <c r="J48" s="19"/>
      <c r="K48" s="52"/>
      <c r="L48" s="19"/>
      <c r="M48" s="19"/>
      <c r="N48" s="19"/>
      <c r="O48" s="19"/>
      <c r="P48" s="45">
        <f>SUM(D47:O47)</f>
        <v>2472</v>
      </c>
      <c r="Q48" s="68"/>
      <c r="R48" s="68"/>
      <c r="S48" s="18"/>
      <c r="T48" s="49">
        <f>SUM(Q47:S47)</f>
        <v>-2472</v>
      </c>
      <c r="U48" s="29"/>
      <c r="V48" s="29"/>
      <c r="W48" s="29"/>
    </row>
    <row r="49" spans="1:41" x14ac:dyDescent="0.2">
      <c r="A49" s="2"/>
      <c r="B49" s="2"/>
      <c r="C49" s="54"/>
      <c r="D49" s="87"/>
      <c r="E49" s="36"/>
      <c r="F49" s="101"/>
      <c r="G49" s="36"/>
      <c r="H49" s="103"/>
      <c r="I49" s="103"/>
      <c r="J49" s="87"/>
      <c r="K49" s="36"/>
      <c r="L49" s="101"/>
      <c r="M49" s="87"/>
      <c r="N49" s="103"/>
      <c r="O49" s="36"/>
      <c r="P49" s="54"/>
      <c r="Q49" s="121"/>
      <c r="R49" s="97"/>
      <c r="S49" s="97"/>
      <c r="T49" s="54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1" s="9" customFormat="1" x14ac:dyDescent="0.2">
      <c r="A50" s="27"/>
      <c r="B50" s="27"/>
      <c r="C50" s="42"/>
      <c r="D50" s="50" t="s">
        <v>56</v>
      </c>
      <c r="E50" s="40" t="s">
        <v>56</v>
      </c>
      <c r="F50" s="54" t="s">
        <v>56</v>
      </c>
      <c r="G50" s="40" t="s">
        <v>56</v>
      </c>
      <c r="H50" s="65" t="s">
        <v>56</v>
      </c>
      <c r="I50" s="65" t="s">
        <v>30</v>
      </c>
      <c r="J50" s="50" t="s">
        <v>30</v>
      </c>
      <c r="K50" s="40" t="s">
        <v>56</v>
      </c>
      <c r="L50" s="54" t="s">
        <v>56</v>
      </c>
      <c r="M50" s="50" t="s">
        <v>56</v>
      </c>
      <c r="N50" s="65" t="s">
        <v>30</v>
      </c>
      <c r="O50" s="40" t="s">
        <v>30</v>
      </c>
      <c r="P50" s="42"/>
      <c r="Q50" s="12" t="s">
        <v>54</v>
      </c>
      <c r="R50" s="33" t="s">
        <v>54</v>
      </c>
      <c r="S50" s="33" t="s">
        <v>54</v>
      </c>
      <c r="T50" s="42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</row>
    <row r="51" spans="1:41" s="9" customFormat="1" x14ac:dyDescent="0.2">
      <c r="A51" s="27"/>
      <c r="B51" s="27"/>
      <c r="C51" s="42"/>
      <c r="D51" s="50" t="s">
        <v>43</v>
      </c>
      <c r="E51" s="40" t="s">
        <v>43</v>
      </c>
      <c r="F51" s="54" t="s">
        <v>43</v>
      </c>
      <c r="G51" s="40" t="s">
        <v>29</v>
      </c>
      <c r="H51" s="65" t="s">
        <v>43</v>
      </c>
      <c r="I51" s="65" t="s">
        <v>29</v>
      </c>
      <c r="J51" s="50" t="s">
        <v>29</v>
      </c>
      <c r="K51" s="40" t="s">
        <v>43</v>
      </c>
      <c r="L51" s="54" t="s">
        <v>43</v>
      </c>
      <c r="M51" s="50" t="s">
        <v>29</v>
      </c>
      <c r="N51" s="65" t="s">
        <v>29</v>
      </c>
      <c r="O51" s="40" t="s">
        <v>29</v>
      </c>
      <c r="P51" s="42"/>
      <c r="Q51" s="12" t="s">
        <v>29</v>
      </c>
      <c r="R51" s="33" t="s">
        <v>29</v>
      </c>
      <c r="S51" s="33" t="s">
        <v>29</v>
      </c>
      <c r="T51" s="42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</row>
    <row r="52" spans="1:41" s="9" customFormat="1" ht="13.5" thickBot="1" x14ac:dyDescent="0.25">
      <c r="A52" s="27"/>
      <c r="B52" s="27"/>
      <c r="C52" s="42"/>
      <c r="D52" s="50" t="s">
        <v>29</v>
      </c>
      <c r="E52" s="40" t="s">
        <v>29</v>
      </c>
      <c r="F52" s="54" t="s">
        <v>29</v>
      </c>
      <c r="G52" s="40" t="s">
        <v>39</v>
      </c>
      <c r="H52" s="65" t="s">
        <v>29</v>
      </c>
      <c r="I52" s="65" t="s">
        <v>66</v>
      </c>
      <c r="J52" s="50" t="s">
        <v>66</v>
      </c>
      <c r="K52" s="40" t="s">
        <v>107</v>
      </c>
      <c r="L52" s="54" t="s">
        <v>29</v>
      </c>
      <c r="M52" s="50" t="s">
        <v>43</v>
      </c>
      <c r="N52" s="65" t="s">
        <v>66</v>
      </c>
      <c r="O52" s="40" t="s">
        <v>66</v>
      </c>
      <c r="P52" s="42"/>
      <c r="Q52" s="25" t="s">
        <v>55</v>
      </c>
      <c r="R52" s="53" t="s">
        <v>55</v>
      </c>
      <c r="S52" s="53" t="s">
        <v>55</v>
      </c>
      <c r="T52" s="42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</row>
    <row r="53" spans="1:41" s="9" customFormat="1" ht="27" customHeight="1" thickBot="1" x14ac:dyDescent="0.25">
      <c r="A53" s="27"/>
      <c r="B53" s="27"/>
      <c r="C53" s="48"/>
      <c r="D53" s="50" t="s">
        <v>66</v>
      </c>
      <c r="E53" s="40" t="s">
        <v>80</v>
      </c>
      <c r="F53" s="54" t="s">
        <v>66</v>
      </c>
      <c r="G53" s="40" t="s">
        <v>47</v>
      </c>
      <c r="H53" s="65" t="s">
        <v>107</v>
      </c>
      <c r="I53" s="104" t="s">
        <v>77</v>
      </c>
      <c r="J53" s="88" t="s">
        <v>77</v>
      </c>
      <c r="K53" s="40" t="s">
        <v>80</v>
      </c>
      <c r="L53" s="54" t="s">
        <v>66</v>
      </c>
      <c r="M53" s="50" t="s">
        <v>113</v>
      </c>
      <c r="N53" s="104" t="s">
        <v>77</v>
      </c>
      <c r="O53" s="67" t="s">
        <v>77</v>
      </c>
      <c r="P53" s="48"/>
      <c r="Q53" s="107"/>
      <c r="R53" s="107"/>
      <c r="S53" s="30"/>
      <c r="T53" s="48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</row>
    <row r="54" spans="1:41" s="9" customFormat="1" ht="37.5" customHeight="1" thickBot="1" x14ac:dyDescent="0.25">
      <c r="A54" s="27"/>
      <c r="B54" s="27"/>
      <c r="C54" s="42"/>
      <c r="D54" s="88" t="s">
        <v>77</v>
      </c>
      <c r="E54" s="40" t="s">
        <v>85</v>
      </c>
      <c r="F54" s="102" t="s">
        <v>77</v>
      </c>
      <c r="G54" s="40" t="s">
        <v>109</v>
      </c>
      <c r="H54" s="65" t="s">
        <v>57</v>
      </c>
      <c r="J54" s="54"/>
      <c r="K54" s="114" t="s">
        <v>85</v>
      </c>
      <c r="L54" s="102" t="s">
        <v>77</v>
      </c>
      <c r="M54" s="50" t="s">
        <v>76</v>
      </c>
      <c r="O54" s="54"/>
      <c r="P54" s="42"/>
      <c r="Q54" s="108"/>
      <c r="R54" s="108"/>
      <c r="S54" s="30"/>
      <c r="T54" s="42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</row>
    <row r="55" spans="1:41" s="9" customFormat="1" ht="33.75" customHeight="1" thickBot="1" x14ac:dyDescent="0.25">
      <c r="A55" s="27"/>
      <c r="B55" s="27"/>
      <c r="C55" s="42"/>
      <c r="E55" s="67" t="s">
        <v>81</v>
      </c>
      <c r="F55" s="29"/>
      <c r="G55" s="67" t="s">
        <v>108</v>
      </c>
      <c r="H55" s="65" t="s">
        <v>65</v>
      </c>
      <c r="I55" s="30"/>
      <c r="J55" s="30"/>
      <c r="K55" s="115" t="s">
        <v>81</v>
      </c>
      <c r="L55" s="29"/>
      <c r="M55" s="50" t="s">
        <v>114</v>
      </c>
      <c r="N55" s="30"/>
      <c r="O55" s="30"/>
      <c r="P55" s="42"/>
      <c r="Q55" s="20"/>
      <c r="R55" s="20"/>
      <c r="S55" s="3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</row>
    <row r="56" spans="1:41" s="9" customFormat="1" ht="41.25" customHeight="1" thickBot="1" x14ac:dyDescent="0.25">
      <c r="A56" s="27"/>
      <c r="B56" s="27"/>
      <c r="C56" s="42"/>
      <c r="F56" s="29"/>
      <c r="G56" s="54"/>
      <c r="H56" s="67" t="s">
        <v>66</v>
      </c>
      <c r="I56" s="30"/>
      <c r="J56" s="30"/>
      <c r="K56" s="54"/>
      <c r="L56" s="29"/>
      <c r="M56" s="50" t="s">
        <v>66</v>
      </c>
      <c r="N56" s="30"/>
      <c r="O56" s="30"/>
      <c r="P56" s="42"/>
      <c r="Q56" s="20"/>
      <c r="R56" s="20"/>
      <c r="S56" s="30"/>
      <c r="T56" s="42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</row>
    <row r="57" spans="1:41" s="9" customFormat="1" ht="25.5" customHeight="1" thickBot="1" x14ac:dyDescent="0.25">
      <c r="A57" s="27"/>
      <c r="B57" s="27"/>
      <c r="C57" s="41"/>
      <c r="D57" s="54"/>
      <c r="E57" s="54"/>
      <c r="F57" s="54"/>
      <c r="G57" s="30"/>
      <c r="H57" s="54"/>
      <c r="I57" s="30"/>
      <c r="J57" s="30"/>
      <c r="K57" s="54"/>
      <c r="L57" s="54"/>
      <c r="M57" s="88" t="s">
        <v>115</v>
      </c>
      <c r="N57" s="30"/>
      <c r="O57" s="30"/>
      <c r="P57" s="41"/>
      <c r="Q57" s="20"/>
      <c r="R57" s="20"/>
      <c r="S57" s="30"/>
      <c r="T57" s="41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</row>
    <row r="58" spans="1:41" s="9" customFormat="1" ht="27" customHeight="1" x14ac:dyDescent="0.2">
      <c r="C58" s="41"/>
      <c r="D58" s="54"/>
      <c r="E58" s="54"/>
      <c r="F58" s="54"/>
      <c r="G58" s="30"/>
      <c r="H58" s="54"/>
      <c r="I58" s="30"/>
      <c r="J58" s="30"/>
      <c r="K58" s="30"/>
      <c r="L58" s="54"/>
      <c r="M58" s="30"/>
      <c r="N58" s="30"/>
      <c r="O58" s="30"/>
      <c r="P58" s="41"/>
      <c r="Q58" s="30"/>
      <c r="R58" s="30"/>
      <c r="S58" s="30"/>
      <c r="T58" s="41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</row>
    <row r="59" spans="1:41" ht="20.25" customHeight="1" x14ac:dyDescent="0.2">
      <c r="B59" s="20"/>
      <c r="C59" s="41"/>
      <c r="E59" s="54"/>
      <c r="F59" s="54"/>
      <c r="L59" s="54"/>
      <c r="P59" s="41"/>
      <c r="Q59" s="20"/>
      <c r="R59" s="20"/>
      <c r="T59" s="32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6.5" customHeight="1" x14ac:dyDescent="0.2">
      <c r="B60" s="30"/>
      <c r="C60" s="41"/>
      <c r="F60" s="54"/>
      <c r="L60" s="54"/>
      <c r="P60" s="41"/>
      <c r="Q60" s="30"/>
      <c r="R60" s="30"/>
      <c r="U60" s="31"/>
      <c r="V60" s="31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C61" s="41"/>
      <c r="F61" s="54"/>
      <c r="L61" s="54"/>
      <c r="P61" s="41"/>
      <c r="Q61" s="30"/>
      <c r="R61" s="30"/>
      <c r="U61" s="32"/>
      <c r="V61" s="32"/>
      <c r="W61" s="32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C62" s="41"/>
      <c r="F62" s="54"/>
      <c r="L62" s="54"/>
      <c r="P62" s="41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C63" s="41"/>
      <c r="P63" s="41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ht="15" x14ac:dyDescent="0.2">
      <c r="C64" s="41"/>
      <c r="P64" s="41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17:41" x14ac:dyDescent="0.2"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17:41" x14ac:dyDescent="0.2"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17:41" x14ac:dyDescent="0.2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17:41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17:41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17:41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17:41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17:41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17:41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17:41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17:41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17:41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17:41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17:41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17:41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17:41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7:41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7:41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7:41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7:41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7:41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7:41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7:41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7:41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7:41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7:41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7:41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7:41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7:41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7:41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7:41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7:41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7:41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7:41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7:41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7:41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7:41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7:41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7:41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7:41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7:41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7:41" x14ac:dyDescent="0.2">
      <c r="Q106" s="30"/>
      <c r="R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</sheetData>
  <phoneticPr fontId="0" type="noConversion"/>
  <pageMargins left="0.75" right="0.75" top="0" bottom="0" header="0.5" footer="0.5"/>
  <pageSetup scale="50" fitToWidth="3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6"/>
  <sheetViews>
    <sheetView topLeftCell="M9" zoomScale="66" workbookViewId="0">
      <selection activeCell="Q44" sqref="Q4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21.42578125" style="30" customWidth="1"/>
    <col min="4" max="18" width="30.5703125" style="30" customWidth="1"/>
    <col min="19" max="19" width="21.42578125" style="30" customWidth="1"/>
    <col min="20" max="20" width="30.5703125" style="30" customWidth="1"/>
    <col min="21" max="22" width="30.28515625" style="5" customWidth="1"/>
    <col min="23" max="23" width="30.57031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5"/>
      <c r="H1" s="35"/>
      <c r="I1" s="35"/>
      <c r="J1" s="35"/>
      <c r="K1" s="35"/>
      <c r="Q1" s="35"/>
      <c r="R1" s="35"/>
      <c r="S1" s="35"/>
      <c r="T1" s="35"/>
      <c r="U1" s="3"/>
      <c r="V1" s="3"/>
      <c r="W1" s="35"/>
      <c r="X1" s="35"/>
      <c r="Y1" s="3"/>
      <c r="Z1" s="3"/>
      <c r="AA1" s="3"/>
      <c r="AB1" s="3"/>
    </row>
    <row r="2" spans="1:28" x14ac:dyDescent="0.2">
      <c r="A2" s="1" t="s">
        <v>1</v>
      </c>
      <c r="B2" s="2"/>
      <c r="C2" s="6"/>
      <c r="H2" s="6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37226</v>
      </c>
      <c r="C8" s="6"/>
      <c r="D8" s="5"/>
      <c r="E8" s="5"/>
      <c r="F8" s="5"/>
      <c r="G8" s="5"/>
      <c r="H8" s="6"/>
      <c r="I8" s="6"/>
      <c r="J8" s="6"/>
      <c r="K8" s="6"/>
      <c r="L8" s="5"/>
      <c r="M8" s="5"/>
      <c r="N8" s="5"/>
      <c r="O8" s="5"/>
      <c r="P8" s="5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8"/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8"/>
      <c r="T9" s="51" t="s">
        <v>41</v>
      </c>
      <c r="U9" s="93" t="s">
        <v>51</v>
      </c>
      <c r="V9" s="93" t="s">
        <v>51</v>
      </c>
      <c r="W9" s="93" t="s">
        <v>51</v>
      </c>
      <c r="X9" s="8"/>
      <c r="Y9" s="9"/>
      <c r="Z9" s="9"/>
      <c r="AA9" s="9"/>
      <c r="AB9" s="9"/>
    </row>
    <row r="10" spans="1:28" x14ac:dyDescent="0.2">
      <c r="A10" s="10" t="s">
        <v>3</v>
      </c>
      <c r="B10" s="10" t="s">
        <v>4</v>
      </c>
      <c r="C10" s="8"/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8"/>
      <c r="T10" s="19" t="s">
        <v>19</v>
      </c>
      <c r="U10" s="39" t="s">
        <v>19</v>
      </c>
      <c r="V10" s="39" t="s">
        <v>19</v>
      </c>
      <c r="W10" s="39" t="s">
        <v>19</v>
      </c>
      <c r="X10" s="46"/>
    </row>
    <row r="11" spans="1:28" x14ac:dyDescent="0.2">
      <c r="A11" s="11" t="s">
        <v>35</v>
      </c>
      <c r="B11" s="11" t="s">
        <v>5</v>
      </c>
      <c r="C11" s="8"/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72</v>
      </c>
      <c r="I11" s="12" t="s">
        <v>72</v>
      </c>
      <c r="J11" s="12" t="s">
        <v>72</v>
      </c>
      <c r="K11" s="12" t="s">
        <v>72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72</v>
      </c>
      <c r="R11" s="12" t="s">
        <v>72</v>
      </c>
      <c r="S11" s="8"/>
      <c r="T11" s="12" t="s">
        <v>31</v>
      </c>
      <c r="U11" s="12" t="s">
        <v>52</v>
      </c>
      <c r="V11" s="12" t="s">
        <v>52</v>
      </c>
      <c r="W11" s="33" t="s">
        <v>52</v>
      </c>
      <c r="X11" s="46"/>
    </row>
    <row r="12" spans="1:28" x14ac:dyDescent="0.2">
      <c r="A12" s="11" t="s">
        <v>6</v>
      </c>
      <c r="B12" s="11" t="s">
        <v>6</v>
      </c>
      <c r="C12" s="57"/>
      <c r="D12" s="37"/>
      <c r="E12" s="37"/>
      <c r="F12" s="37"/>
      <c r="G12" s="37"/>
      <c r="H12" s="37">
        <v>18.25</v>
      </c>
      <c r="I12" s="37">
        <v>18.75</v>
      </c>
      <c r="J12" s="37">
        <v>18.850000000000001</v>
      </c>
      <c r="K12" s="37">
        <v>19.2</v>
      </c>
      <c r="L12" s="37"/>
      <c r="M12" s="37"/>
      <c r="N12" s="37"/>
      <c r="O12" s="37"/>
      <c r="P12" s="37"/>
      <c r="Q12" s="37">
        <v>25.25</v>
      </c>
      <c r="R12" s="37">
        <v>22.5</v>
      </c>
      <c r="S12" s="57"/>
      <c r="T12" s="37">
        <v>17.5</v>
      </c>
      <c r="U12" s="105"/>
      <c r="V12" s="105"/>
      <c r="W12" s="94"/>
      <c r="X12" s="47"/>
    </row>
    <row r="13" spans="1:28" ht="43.5" customHeight="1" thickBot="1" x14ac:dyDescent="0.25">
      <c r="A13" s="13"/>
      <c r="B13" s="13"/>
      <c r="C13" s="64"/>
      <c r="D13" s="79" t="s">
        <v>94</v>
      </c>
      <c r="E13" s="79" t="s">
        <v>94</v>
      </c>
      <c r="F13" s="79" t="s">
        <v>94</v>
      </c>
      <c r="G13" s="79" t="s">
        <v>94</v>
      </c>
      <c r="H13" s="79" t="s">
        <v>94</v>
      </c>
      <c r="I13" s="79" t="s">
        <v>94</v>
      </c>
      <c r="J13" s="79" t="s">
        <v>94</v>
      </c>
      <c r="K13" s="79" t="s">
        <v>94</v>
      </c>
      <c r="L13" s="117" t="s">
        <v>38</v>
      </c>
      <c r="M13" s="117" t="s">
        <v>38</v>
      </c>
      <c r="N13" s="117" t="s">
        <v>38</v>
      </c>
      <c r="O13" s="117" t="s">
        <v>38</v>
      </c>
      <c r="P13" s="117" t="s">
        <v>38</v>
      </c>
      <c r="Q13" s="116" t="s">
        <v>38</v>
      </c>
      <c r="R13" s="116" t="s">
        <v>38</v>
      </c>
      <c r="S13" s="64"/>
      <c r="T13" s="79" t="s">
        <v>94</v>
      </c>
      <c r="U13" s="79" t="s">
        <v>94</v>
      </c>
      <c r="V13" s="117" t="s">
        <v>53</v>
      </c>
      <c r="W13" s="118" t="s">
        <v>53</v>
      </c>
      <c r="Y13" s="14"/>
      <c r="Z13" s="14"/>
      <c r="AA13" s="14"/>
      <c r="AB13" s="14"/>
    </row>
    <row r="14" spans="1:28" x14ac:dyDescent="0.2">
      <c r="A14" s="13"/>
      <c r="B14" s="13"/>
      <c r="C14" s="20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0"/>
      <c r="T14" s="12"/>
      <c r="U14" s="106"/>
      <c r="V14" s="106"/>
      <c r="W14" s="95"/>
      <c r="X14" s="38"/>
      <c r="Y14" s="15"/>
      <c r="Z14" s="15"/>
      <c r="AA14" s="15"/>
      <c r="AB14" s="15"/>
    </row>
    <row r="15" spans="1:28" ht="21" customHeight="1" thickBot="1" x14ac:dyDescent="0.25">
      <c r="A15" s="13"/>
      <c r="B15" s="13"/>
      <c r="C15" s="57"/>
      <c r="D15" s="37" t="s">
        <v>84</v>
      </c>
      <c r="E15" s="37" t="s">
        <v>84</v>
      </c>
      <c r="F15" s="37" t="s">
        <v>84</v>
      </c>
      <c r="G15" s="37" t="s">
        <v>84</v>
      </c>
      <c r="H15" s="37" t="s">
        <v>63</v>
      </c>
      <c r="I15" s="37" t="s">
        <v>74</v>
      </c>
      <c r="J15" s="37" t="s">
        <v>74</v>
      </c>
      <c r="K15" s="37" t="s">
        <v>74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57"/>
      <c r="T15" s="80" t="s">
        <v>63</v>
      </c>
      <c r="U15" s="37" t="s">
        <v>84</v>
      </c>
      <c r="V15" s="37" t="s">
        <v>84</v>
      </c>
      <c r="W15" s="37" t="s">
        <v>84</v>
      </c>
      <c r="X15" s="37"/>
      <c r="Y15" s="16"/>
      <c r="Z15" s="16"/>
      <c r="AA15" s="16"/>
      <c r="AB15" s="16"/>
    </row>
    <row r="16" spans="1:28" s="30" customFormat="1" ht="26.25" customHeight="1" thickBot="1" x14ac:dyDescent="0.25">
      <c r="A16" s="66"/>
      <c r="B16" s="66"/>
      <c r="C16" s="33"/>
      <c r="D16" s="120" t="s">
        <v>95</v>
      </c>
      <c r="E16" s="120" t="s">
        <v>92</v>
      </c>
      <c r="F16" s="119" t="s">
        <v>89</v>
      </c>
      <c r="G16" s="119" t="s">
        <v>96</v>
      </c>
      <c r="H16" s="119" t="s">
        <v>90</v>
      </c>
      <c r="I16" s="119" t="s">
        <v>91</v>
      </c>
      <c r="J16" s="119" t="s">
        <v>92</v>
      </c>
      <c r="K16" s="119" t="s">
        <v>92</v>
      </c>
      <c r="L16" s="120" t="s">
        <v>102</v>
      </c>
      <c r="M16" s="120" t="s">
        <v>112</v>
      </c>
      <c r="N16" s="119" t="s">
        <v>103</v>
      </c>
      <c r="O16" s="119" t="s">
        <v>111</v>
      </c>
      <c r="P16" s="119" t="s">
        <v>110</v>
      </c>
      <c r="Q16" s="119" t="s">
        <v>101</v>
      </c>
      <c r="R16" s="119" t="s">
        <v>101</v>
      </c>
      <c r="S16" s="33"/>
      <c r="T16" s="119" t="s">
        <v>88</v>
      </c>
      <c r="U16" s="119" t="s">
        <v>93</v>
      </c>
      <c r="V16" s="119" t="s">
        <v>104</v>
      </c>
      <c r="W16" s="119" t="s">
        <v>105</v>
      </c>
      <c r="X16" s="12"/>
      <c r="Y16" s="69" t="s">
        <v>25</v>
      </c>
      <c r="Z16" s="70" t="s">
        <v>23</v>
      </c>
      <c r="AA16" s="70" t="s">
        <v>41</v>
      </c>
      <c r="AB16" s="71" t="s">
        <v>24</v>
      </c>
    </row>
    <row r="17" spans="1:29" ht="15.75" thickBot="1" x14ac:dyDescent="0.25">
      <c r="A17" s="17" t="s">
        <v>36</v>
      </c>
      <c r="B17" s="77" t="s">
        <v>7</v>
      </c>
      <c r="C17" s="65"/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62</v>
      </c>
      <c r="I17" s="36" t="s">
        <v>73</v>
      </c>
      <c r="J17" s="36" t="s">
        <v>83</v>
      </c>
      <c r="K17" s="36" t="s">
        <v>75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97</v>
      </c>
      <c r="R17" s="36" t="s">
        <v>98</v>
      </c>
      <c r="S17" s="65"/>
      <c r="T17" s="36" t="s">
        <v>64</v>
      </c>
      <c r="U17" s="18" t="s">
        <v>46</v>
      </c>
      <c r="V17" s="18" t="s">
        <v>46</v>
      </c>
      <c r="W17" s="96" t="s">
        <v>46</v>
      </c>
      <c r="X17" s="40"/>
      <c r="Y17" s="86"/>
      <c r="Z17" s="19"/>
      <c r="AA17" s="52"/>
      <c r="AB17" s="19"/>
    </row>
    <row r="18" spans="1:29" s="20" customFormat="1" x14ac:dyDescent="0.2">
      <c r="A18" s="34">
        <v>2400</v>
      </c>
      <c r="B18" s="34" t="s">
        <v>8</v>
      </c>
      <c r="C18" s="23"/>
      <c r="D18" s="34">
        <v>50</v>
      </c>
      <c r="E18" s="34">
        <v>25</v>
      </c>
      <c r="F18" s="34">
        <v>3</v>
      </c>
      <c r="G18" s="34">
        <v>25</v>
      </c>
      <c r="H18" s="34">
        <v>25</v>
      </c>
      <c r="I18" s="82">
        <v>25</v>
      </c>
      <c r="J18" s="34">
        <v>25</v>
      </c>
      <c r="K18" s="82">
        <v>25</v>
      </c>
      <c r="L18" s="34">
        <v>0</v>
      </c>
      <c r="M18" s="34">
        <v>0</v>
      </c>
      <c r="N18" s="34">
        <v>0</v>
      </c>
      <c r="O18" s="34">
        <v>0</v>
      </c>
      <c r="P18" s="125">
        <v>0</v>
      </c>
      <c r="Q18" s="34">
        <v>0</v>
      </c>
      <c r="R18" s="82">
        <v>0</v>
      </c>
      <c r="S18" s="23"/>
      <c r="T18" s="34">
        <v>-25</v>
      </c>
      <c r="U18" s="34">
        <v>-103</v>
      </c>
      <c r="V18" s="34">
        <v>0</v>
      </c>
      <c r="W18" s="34">
        <v>0</v>
      </c>
      <c r="X18" s="22"/>
      <c r="Y18" s="86">
        <f>SUM(D18:W18)</f>
        <v>75</v>
      </c>
      <c r="Z18" s="19">
        <f>SUM(D18:R18)</f>
        <v>203</v>
      </c>
      <c r="AA18" s="98">
        <f t="shared" ref="AA18:AA42" si="0">SUM(T18:T18)</f>
        <v>-25</v>
      </c>
      <c r="AB18" s="19">
        <f>SUM(U18:W18)</f>
        <v>-103</v>
      </c>
    </row>
    <row r="19" spans="1:29" x14ac:dyDescent="0.2">
      <c r="A19" s="21" t="s">
        <v>8</v>
      </c>
      <c r="B19" s="21" t="s">
        <v>9</v>
      </c>
      <c r="C19" s="23"/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83">
        <v>0</v>
      </c>
      <c r="J19" s="21">
        <v>0</v>
      </c>
      <c r="K19" s="83">
        <v>0</v>
      </c>
      <c r="L19" s="21">
        <v>25</v>
      </c>
      <c r="M19" s="21">
        <v>25</v>
      </c>
      <c r="N19" s="21">
        <v>3</v>
      </c>
      <c r="O19" s="21">
        <v>25</v>
      </c>
      <c r="P19" s="22">
        <v>25</v>
      </c>
      <c r="Q19" s="21">
        <v>0</v>
      </c>
      <c r="R19" s="83">
        <v>0</v>
      </c>
      <c r="S19" s="23"/>
      <c r="T19" s="21">
        <v>0</v>
      </c>
      <c r="U19" s="21">
        <v>0</v>
      </c>
      <c r="V19" s="21">
        <v>-103</v>
      </c>
      <c r="W19" s="21">
        <v>0</v>
      </c>
      <c r="X19" s="22"/>
      <c r="Y19" s="46">
        <f t="shared" ref="Y19:Y42" si="1">SUM(D19:W19)</f>
        <v>0</v>
      </c>
      <c r="Z19" s="12">
        <f t="shared" ref="Z19:Z42" si="2">SUM(D19:R19)</f>
        <v>103</v>
      </c>
      <c r="AA19" s="8">
        <f t="shared" si="0"/>
        <v>0</v>
      </c>
      <c r="AB19" s="12">
        <f t="shared" ref="AB19:AB42" si="3">SUM(U19:W19)</f>
        <v>-103</v>
      </c>
    </row>
    <row r="20" spans="1:29" x14ac:dyDescent="0.2">
      <c r="A20" s="21" t="s">
        <v>9</v>
      </c>
      <c r="B20" s="21" t="s">
        <v>10</v>
      </c>
      <c r="C20" s="23"/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83">
        <v>0</v>
      </c>
      <c r="J20" s="21">
        <v>0</v>
      </c>
      <c r="K20" s="83">
        <v>0</v>
      </c>
      <c r="L20" s="21">
        <v>25</v>
      </c>
      <c r="M20" s="21">
        <v>25</v>
      </c>
      <c r="N20" s="21">
        <v>3</v>
      </c>
      <c r="O20" s="21">
        <v>25</v>
      </c>
      <c r="P20" s="22">
        <v>25</v>
      </c>
      <c r="Q20" s="21">
        <v>0</v>
      </c>
      <c r="R20" s="83">
        <v>0</v>
      </c>
      <c r="S20" s="23"/>
      <c r="T20" s="21">
        <v>0</v>
      </c>
      <c r="U20" s="21">
        <v>0</v>
      </c>
      <c r="V20" s="21">
        <v>-103</v>
      </c>
      <c r="W20" s="21">
        <v>0</v>
      </c>
      <c r="X20" s="22"/>
      <c r="Y20" s="46">
        <f t="shared" si="1"/>
        <v>0</v>
      </c>
      <c r="Z20" s="12">
        <f t="shared" si="2"/>
        <v>103</v>
      </c>
      <c r="AA20" s="8">
        <f t="shared" si="0"/>
        <v>0</v>
      </c>
      <c r="AB20" s="12">
        <f t="shared" si="3"/>
        <v>-103</v>
      </c>
    </row>
    <row r="21" spans="1:29" x14ac:dyDescent="0.2">
      <c r="A21" s="21" t="s">
        <v>10</v>
      </c>
      <c r="B21" s="21" t="s">
        <v>11</v>
      </c>
      <c r="C21" s="23"/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83">
        <v>0</v>
      </c>
      <c r="J21" s="21">
        <v>0</v>
      </c>
      <c r="K21" s="83">
        <v>0</v>
      </c>
      <c r="L21" s="21">
        <v>25</v>
      </c>
      <c r="M21" s="21">
        <v>25</v>
      </c>
      <c r="N21" s="21">
        <v>3</v>
      </c>
      <c r="O21" s="21">
        <v>25</v>
      </c>
      <c r="P21" s="22">
        <v>25</v>
      </c>
      <c r="Q21" s="21">
        <v>0</v>
      </c>
      <c r="R21" s="83">
        <v>0</v>
      </c>
      <c r="S21" s="23"/>
      <c r="T21" s="21">
        <v>0</v>
      </c>
      <c r="U21" s="21">
        <v>0</v>
      </c>
      <c r="V21" s="21">
        <v>-103</v>
      </c>
      <c r="W21" s="21">
        <v>0</v>
      </c>
      <c r="X21" s="22"/>
      <c r="Y21" s="46">
        <f t="shared" si="1"/>
        <v>0</v>
      </c>
      <c r="Z21" s="12">
        <f t="shared" si="2"/>
        <v>103</v>
      </c>
      <c r="AA21" s="8">
        <f t="shared" si="0"/>
        <v>0</v>
      </c>
      <c r="AB21" s="12">
        <f t="shared" si="3"/>
        <v>-103</v>
      </c>
    </row>
    <row r="22" spans="1:29" x14ac:dyDescent="0.2">
      <c r="A22" s="21" t="s">
        <v>11</v>
      </c>
      <c r="B22" s="21" t="s">
        <v>12</v>
      </c>
      <c r="C22" s="23"/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83">
        <v>0</v>
      </c>
      <c r="J22" s="21">
        <v>0</v>
      </c>
      <c r="K22" s="83">
        <v>0</v>
      </c>
      <c r="L22" s="21">
        <v>25</v>
      </c>
      <c r="M22" s="21">
        <v>25</v>
      </c>
      <c r="N22" s="21">
        <v>3</v>
      </c>
      <c r="O22" s="21">
        <v>25</v>
      </c>
      <c r="P22" s="22">
        <v>25</v>
      </c>
      <c r="Q22" s="21">
        <v>0</v>
      </c>
      <c r="R22" s="83">
        <v>0</v>
      </c>
      <c r="S22" s="23"/>
      <c r="T22" s="21">
        <v>0</v>
      </c>
      <c r="U22" s="21">
        <v>0</v>
      </c>
      <c r="V22" s="21">
        <v>-103</v>
      </c>
      <c r="W22" s="21">
        <v>0</v>
      </c>
      <c r="X22" s="22"/>
      <c r="Y22" s="46">
        <f t="shared" si="1"/>
        <v>0</v>
      </c>
      <c r="Z22" s="12">
        <f t="shared" si="2"/>
        <v>103</v>
      </c>
      <c r="AA22" s="8">
        <f t="shared" si="0"/>
        <v>0</v>
      </c>
      <c r="AB22" s="12">
        <f t="shared" si="3"/>
        <v>-103</v>
      </c>
    </row>
    <row r="23" spans="1:29" x14ac:dyDescent="0.2">
      <c r="A23" s="21" t="s">
        <v>12</v>
      </c>
      <c r="B23" s="21" t="s">
        <v>13</v>
      </c>
      <c r="C23" s="23"/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83">
        <v>0</v>
      </c>
      <c r="J23" s="21">
        <v>0</v>
      </c>
      <c r="K23" s="83">
        <v>0</v>
      </c>
      <c r="L23" s="21">
        <v>25</v>
      </c>
      <c r="M23" s="21">
        <v>25</v>
      </c>
      <c r="N23" s="21">
        <v>3</v>
      </c>
      <c r="O23" s="21">
        <v>25</v>
      </c>
      <c r="P23" s="22">
        <v>25</v>
      </c>
      <c r="Q23" s="21">
        <v>0</v>
      </c>
      <c r="R23" s="83">
        <v>0</v>
      </c>
      <c r="S23" s="23"/>
      <c r="T23" s="21">
        <v>0</v>
      </c>
      <c r="U23" s="21">
        <v>0</v>
      </c>
      <c r="V23" s="21">
        <v>-103</v>
      </c>
      <c r="W23" s="21">
        <v>0</v>
      </c>
      <c r="X23" s="22"/>
      <c r="Y23" s="46">
        <f t="shared" si="1"/>
        <v>0</v>
      </c>
      <c r="Z23" s="12">
        <f t="shared" si="2"/>
        <v>103</v>
      </c>
      <c r="AA23" s="8">
        <f t="shared" si="0"/>
        <v>0</v>
      </c>
      <c r="AB23" s="12">
        <f t="shared" si="3"/>
        <v>-103</v>
      </c>
    </row>
    <row r="24" spans="1:29" x14ac:dyDescent="0.2">
      <c r="A24" s="21" t="s">
        <v>13</v>
      </c>
      <c r="B24" s="21" t="s">
        <v>14</v>
      </c>
      <c r="C24" s="23"/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83">
        <v>0</v>
      </c>
      <c r="J24" s="21">
        <v>0</v>
      </c>
      <c r="K24" s="83">
        <v>0</v>
      </c>
      <c r="L24" s="21">
        <v>25</v>
      </c>
      <c r="M24" s="21">
        <v>25</v>
      </c>
      <c r="N24" s="21">
        <v>3</v>
      </c>
      <c r="O24" s="21">
        <v>25</v>
      </c>
      <c r="P24" s="22">
        <v>25</v>
      </c>
      <c r="Q24" s="21">
        <v>0</v>
      </c>
      <c r="R24" s="83">
        <v>0</v>
      </c>
      <c r="S24" s="23"/>
      <c r="T24" s="21">
        <v>0</v>
      </c>
      <c r="U24" s="21">
        <v>0</v>
      </c>
      <c r="V24" s="21">
        <v>-103</v>
      </c>
      <c r="W24" s="21">
        <v>0</v>
      </c>
      <c r="X24" s="22"/>
      <c r="Y24" s="46">
        <f t="shared" si="1"/>
        <v>0</v>
      </c>
      <c r="Z24" s="12">
        <f t="shared" si="2"/>
        <v>103</v>
      </c>
      <c r="AA24" s="8">
        <f t="shared" si="0"/>
        <v>0</v>
      </c>
      <c r="AB24" s="12">
        <f t="shared" si="3"/>
        <v>-103</v>
      </c>
    </row>
    <row r="25" spans="1:29" s="91" customFormat="1" x14ac:dyDescent="0.2">
      <c r="A25" s="78" t="s">
        <v>14</v>
      </c>
      <c r="B25" s="78" t="s">
        <v>15</v>
      </c>
      <c r="C25" s="90"/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84">
        <v>0</v>
      </c>
      <c r="J25" s="78">
        <v>0</v>
      </c>
      <c r="K25" s="84">
        <v>0</v>
      </c>
      <c r="L25" s="78">
        <v>0</v>
      </c>
      <c r="M25" s="78">
        <v>0</v>
      </c>
      <c r="N25" s="78">
        <v>0</v>
      </c>
      <c r="O25" s="78">
        <v>0</v>
      </c>
      <c r="P25" s="126">
        <v>0</v>
      </c>
      <c r="Q25" s="78">
        <v>0</v>
      </c>
      <c r="R25" s="84">
        <v>0</v>
      </c>
      <c r="S25" s="23"/>
      <c r="T25" s="78">
        <v>0</v>
      </c>
      <c r="U25" s="78">
        <v>0</v>
      </c>
      <c r="V25" s="78">
        <v>0</v>
      </c>
      <c r="W25" s="78">
        <v>-103</v>
      </c>
      <c r="X25" s="22"/>
      <c r="Y25" s="46">
        <f t="shared" si="1"/>
        <v>-103</v>
      </c>
      <c r="Z25" s="12">
        <f t="shared" si="2"/>
        <v>0</v>
      </c>
      <c r="AA25" s="8">
        <f t="shared" si="0"/>
        <v>0</v>
      </c>
      <c r="AB25" s="12">
        <f t="shared" si="3"/>
        <v>-103</v>
      </c>
      <c r="AC25" s="30"/>
    </row>
    <row r="26" spans="1:29" s="91" customFormat="1" x14ac:dyDescent="0.2">
      <c r="A26" s="78" t="s">
        <v>15</v>
      </c>
      <c r="B26" s="78" t="s">
        <v>16</v>
      </c>
      <c r="C26" s="90"/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84">
        <v>0</v>
      </c>
      <c r="J26" s="78">
        <v>0</v>
      </c>
      <c r="K26" s="84">
        <v>0</v>
      </c>
      <c r="L26" s="78">
        <v>0</v>
      </c>
      <c r="M26" s="78">
        <v>0</v>
      </c>
      <c r="N26" s="78">
        <v>0</v>
      </c>
      <c r="O26" s="78">
        <v>0</v>
      </c>
      <c r="P26" s="126">
        <v>0</v>
      </c>
      <c r="Q26" s="78">
        <v>0</v>
      </c>
      <c r="R26" s="84">
        <v>0</v>
      </c>
      <c r="S26" s="23"/>
      <c r="T26" s="78">
        <v>0</v>
      </c>
      <c r="U26" s="78">
        <v>0</v>
      </c>
      <c r="V26" s="78">
        <v>0</v>
      </c>
      <c r="W26" s="78">
        <v>-103</v>
      </c>
      <c r="X26" s="22"/>
      <c r="Y26" s="46">
        <f t="shared" si="1"/>
        <v>-103</v>
      </c>
      <c r="Z26" s="12">
        <f t="shared" si="2"/>
        <v>0</v>
      </c>
      <c r="AA26" s="8">
        <f t="shared" si="0"/>
        <v>0</v>
      </c>
      <c r="AB26" s="12">
        <f t="shared" si="3"/>
        <v>-103</v>
      </c>
      <c r="AC26" s="30"/>
    </row>
    <row r="27" spans="1:29" s="91" customFormat="1" x14ac:dyDescent="0.2">
      <c r="A27" s="78" t="s">
        <v>16</v>
      </c>
      <c r="B27" s="78" t="s">
        <v>17</v>
      </c>
      <c r="C27" s="90"/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84">
        <v>0</v>
      </c>
      <c r="J27" s="78">
        <v>0</v>
      </c>
      <c r="K27" s="84">
        <v>0</v>
      </c>
      <c r="L27" s="78">
        <v>0</v>
      </c>
      <c r="M27" s="78">
        <v>0</v>
      </c>
      <c r="N27" s="78">
        <v>0</v>
      </c>
      <c r="O27" s="78">
        <v>0</v>
      </c>
      <c r="P27" s="126">
        <v>0</v>
      </c>
      <c r="Q27" s="78">
        <v>0</v>
      </c>
      <c r="R27" s="84">
        <v>0</v>
      </c>
      <c r="S27" s="23"/>
      <c r="T27" s="78">
        <v>0</v>
      </c>
      <c r="U27" s="78">
        <v>0</v>
      </c>
      <c r="V27" s="78">
        <v>0</v>
      </c>
      <c r="W27" s="78">
        <v>-103</v>
      </c>
      <c r="X27" s="22"/>
      <c r="Y27" s="46">
        <f t="shared" si="1"/>
        <v>-103</v>
      </c>
      <c r="Z27" s="12">
        <f t="shared" si="2"/>
        <v>0</v>
      </c>
      <c r="AA27" s="8">
        <f t="shared" si="0"/>
        <v>0</v>
      </c>
      <c r="AB27" s="12">
        <f t="shared" si="3"/>
        <v>-103</v>
      </c>
      <c r="AC27" s="30"/>
    </row>
    <row r="28" spans="1:29" s="91" customFormat="1" x14ac:dyDescent="0.2">
      <c r="A28" s="78">
        <v>1000</v>
      </c>
      <c r="B28" s="78">
        <v>1100</v>
      </c>
      <c r="C28" s="90"/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84">
        <v>0</v>
      </c>
      <c r="J28" s="78">
        <v>0</v>
      </c>
      <c r="K28" s="84">
        <v>0</v>
      </c>
      <c r="L28" s="78">
        <v>0</v>
      </c>
      <c r="M28" s="78">
        <v>0</v>
      </c>
      <c r="N28" s="78">
        <v>0</v>
      </c>
      <c r="O28" s="78">
        <v>0</v>
      </c>
      <c r="P28" s="126">
        <v>0</v>
      </c>
      <c r="Q28" s="78">
        <v>0</v>
      </c>
      <c r="R28" s="84">
        <v>0</v>
      </c>
      <c r="S28" s="23"/>
      <c r="T28" s="78">
        <v>0</v>
      </c>
      <c r="U28" s="78">
        <v>0</v>
      </c>
      <c r="V28" s="78">
        <v>0</v>
      </c>
      <c r="W28" s="78">
        <v>-103</v>
      </c>
      <c r="X28" s="22"/>
      <c r="Y28" s="46">
        <f t="shared" si="1"/>
        <v>-103</v>
      </c>
      <c r="Z28" s="12">
        <f t="shared" si="2"/>
        <v>0</v>
      </c>
      <c r="AA28" s="8">
        <f t="shared" si="0"/>
        <v>0</v>
      </c>
      <c r="AB28" s="12">
        <f t="shared" si="3"/>
        <v>-103</v>
      </c>
      <c r="AC28" s="30"/>
    </row>
    <row r="29" spans="1:29" s="91" customFormat="1" x14ac:dyDescent="0.2">
      <c r="A29" s="78">
        <v>1100</v>
      </c>
      <c r="B29" s="78">
        <v>1200</v>
      </c>
      <c r="C29" s="90"/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84">
        <v>0</v>
      </c>
      <c r="J29" s="78">
        <v>0</v>
      </c>
      <c r="K29" s="84">
        <v>0</v>
      </c>
      <c r="L29" s="78">
        <v>0</v>
      </c>
      <c r="M29" s="78">
        <v>0</v>
      </c>
      <c r="N29" s="78">
        <v>0</v>
      </c>
      <c r="O29" s="78">
        <v>0</v>
      </c>
      <c r="P29" s="126">
        <v>0</v>
      </c>
      <c r="Q29" s="78">
        <v>0</v>
      </c>
      <c r="R29" s="84">
        <v>0</v>
      </c>
      <c r="S29" s="23"/>
      <c r="T29" s="78">
        <v>0</v>
      </c>
      <c r="U29" s="78">
        <v>0</v>
      </c>
      <c r="V29" s="78">
        <v>0</v>
      </c>
      <c r="W29" s="78">
        <v>-103</v>
      </c>
      <c r="X29" s="22"/>
      <c r="Y29" s="46">
        <f t="shared" si="1"/>
        <v>-103</v>
      </c>
      <c r="Z29" s="12">
        <f t="shared" si="2"/>
        <v>0</v>
      </c>
      <c r="AA29" s="8">
        <f t="shared" si="0"/>
        <v>0</v>
      </c>
      <c r="AB29" s="12">
        <f t="shared" si="3"/>
        <v>-103</v>
      </c>
      <c r="AC29" s="30"/>
    </row>
    <row r="30" spans="1:29" s="91" customFormat="1" x14ac:dyDescent="0.2">
      <c r="A30" s="78">
        <v>1200</v>
      </c>
      <c r="B30" s="78">
        <v>1300</v>
      </c>
      <c r="C30" s="90"/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84">
        <v>0</v>
      </c>
      <c r="J30" s="78">
        <v>0</v>
      </c>
      <c r="K30" s="84">
        <v>0</v>
      </c>
      <c r="L30" s="78">
        <v>0</v>
      </c>
      <c r="M30" s="78">
        <v>0</v>
      </c>
      <c r="N30" s="78">
        <v>0</v>
      </c>
      <c r="O30" s="78">
        <v>0</v>
      </c>
      <c r="P30" s="126">
        <v>0</v>
      </c>
      <c r="Q30" s="78">
        <v>0</v>
      </c>
      <c r="R30" s="84">
        <v>0</v>
      </c>
      <c r="S30" s="23"/>
      <c r="T30" s="78">
        <v>0</v>
      </c>
      <c r="U30" s="78">
        <v>0</v>
      </c>
      <c r="V30" s="78">
        <v>0</v>
      </c>
      <c r="W30" s="78">
        <v>-103</v>
      </c>
      <c r="X30" s="22"/>
      <c r="Y30" s="46">
        <f t="shared" si="1"/>
        <v>-103</v>
      </c>
      <c r="Z30" s="12">
        <f t="shared" si="2"/>
        <v>0</v>
      </c>
      <c r="AA30" s="8">
        <f t="shared" si="0"/>
        <v>0</v>
      </c>
      <c r="AB30" s="12">
        <f t="shared" si="3"/>
        <v>-103</v>
      </c>
      <c r="AC30" s="30"/>
    </row>
    <row r="31" spans="1:29" s="91" customFormat="1" x14ac:dyDescent="0.2">
      <c r="A31" s="78">
        <v>1300</v>
      </c>
      <c r="B31" s="78">
        <v>1400</v>
      </c>
      <c r="C31" s="90"/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84">
        <v>0</v>
      </c>
      <c r="J31" s="78">
        <v>0</v>
      </c>
      <c r="K31" s="84">
        <v>0</v>
      </c>
      <c r="L31" s="78">
        <v>0</v>
      </c>
      <c r="M31" s="78">
        <v>0</v>
      </c>
      <c r="N31" s="78">
        <v>0</v>
      </c>
      <c r="O31" s="78">
        <v>0</v>
      </c>
      <c r="P31" s="126">
        <v>0</v>
      </c>
      <c r="Q31" s="78">
        <v>0</v>
      </c>
      <c r="R31" s="84">
        <v>0</v>
      </c>
      <c r="S31" s="23"/>
      <c r="T31" s="78">
        <v>0</v>
      </c>
      <c r="U31" s="78">
        <v>0</v>
      </c>
      <c r="V31" s="78">
        <v>0</v>
      </c>
      <c r="W31" s="78">
        <v>-103</v>
      </c>
      <c r="X31" s="22"/>
      <c r="Y31" s="46">
        <f t="shared" si="1"/>
        <v>-103</v>
      </c>
      <c r="Z31" s="12">
        <f t="shared" si="2"/>
        <v>0</v>
      </c>
      <c r="AA31" s="8">
        <f t="shared" si="0"/>
        <v>0</v>
      </c>
      <c r="AB31" s="12">
        <f t="shared" si="3"/>
        <v>-103</v>
      </c>
      <c r="AC31" s="30"/>
    </row>
    <row r="32" spans="1:29" s="91" customFormat="1" x14ac:dyDescent="0.2">
      <c r="A32" s="78">
        <v>1400</v>
      </c>
      <c r="B32" s="78">
        <v>1500</v>
      </c>
      <c r="C32" s="90"/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84">
        <v>0</v>
      </c>
      <c r="J32" s="78">
        <v>0</v>
      </c>
      <c r="K32" s="84">
        <v>0</v>
      </c>
      <c r="L32" s="78">
        <v>0</v>
      </c>
      <c r="M32" s="78">
        <v>0</v>
      </c>
      <c r="N32" s="78">
        <v>0</v>
      </c>
      <c r="O32" s="78">
        <v>0</v>
      </c>
      <c r="P32" s="126">
        <v>0</v>
      </c>
      <c r="Q32" s="78">
        <v>0</v>
      </c>
      <c r="R32" s="84">
        <v>0</v>
      </c>
      <c r="S32" s="23"/>
      <c r="T32" s="78">
        <v>0</v>
      </c>
      <c r="U32" s="78">
        <v>0</v>
      </c>
      <c r="V32" s="78">
        <v>0</v>
      </c>
      <c r="W32" s="78">
        <v>-103</v>
      </c>
      <c r="X32" s="22"/>
      <c r="Y32" s="46">
        <f t="shared" si="1"/>
        <v>-103</v>
      </c>
      <c r="Z32" s="12">
        <f t="shared" si="2"/>
        <v>0</v>
      </c>
      <c r="AA32" s="8">
        <f t="shared" si="0"/>
        <v>0</v>
      </c>
      <c r="AB32" s="12">
        <f t="shared" si="3"/>
        <v>-103</v>
      </c>
      <c r="AC32" s="30"/>
    </row>
    <row r="33" spans="1:30" s="91" customFormat="1" x14ac:dyDescent="0.2">
      <c r="A33" s="78">
        <v>1500</v>
      </c>
      <c r="B33" s="78">
        <v>1600</v>
      </c>
      <c r="C33" s="90"/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84">
        <v>0</v>
      </c>
      <c r="J33" s="78">
        <v>0</v>
      </c>
      <c r="K33" s="84">
        <v>0</v>
      </c>
      <c r="L33" s="78">
        <v>0</v>
      </c>
      <c r="M33" s="78">
        <v>0</v>
      </c>
      <c r="N33" s="78">
        <v>0</v>
      </c>
      <c r="O33" s="78">
        <v>0</v>
      </c>
      <c r="P33" s="126">
        <v>0</v>
      </c>
      <c r="Q33" s="78">
        <v>0</v>
      </c>
      <c r="R33" s="84">
        <v>0</v>
      </c>
      <c r="S33" s="23"/>
      <c r="T33" s="78">
        <v>0</v>
      </c>
      <c r="U33" s="78">
        <v>0</v>
      </c>
      <c r="V33" s="78">
        <v>0</v>
      </c>
      <c r="W33" s="78">
        <v>-103</v>
      </c>
      <c r="X33" s="22"/>
      <c r="Y33" s="46">
        <f t="shared" si="1"/>
        <v>-103</v>
      </c>
      <c r="Z33" s="12">
        <f t="shared" si="2"/>
        <v>0</v>
      </c>
      <c r="AA33" s="8">
        <f t="shared" si="0"/>
        <v>0</v>
      </c>
      <c r="AB33" s="12">
        <f t="shared" si="3"/>
        <v>-103</v>
      </c>
      <c r="AC33" s="30"/>
    </row>
    <row r="34" spans="1:30" s="91" customFormat="1" x14ac:dyDescent="0.2">
      <c r="A34" s="78">
        <v>1600</v>
      </c>
      <c r="B34" s="78">
        <v>1700</v>
      </c>
      <c r="C34" s="90"/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84">
        <v>0</v>
      </c>
      <c r="J34" s="78">
        <v>0</v>
      </c>
      <c r="K34" s="84">
        <v>0</v>
      </c>
      <c r="L34" s="78">
        <v>0</v>
      </c>
      <c r="M34" s="78">
        <v>0</v>
      </c>
      <c r="N34" s="78">
        <v>0</v>
      </c>
      <c r="O34" s="78">
        <v>0</v>
      </c>
      <c r="P34" s="126">
        <v>0</v>
      </c>
      <c r="Q34" s="78">
        <v>0</v>
      </c>
      <c r="R34" s="84">
        <v>0</v>
      </c>
      <c r="S34" s="23"/>
      <c r="T34" s="78">
        <v>0</v>
      </c>
      <c r="U34" s="78">
        <v>0</v>
      </c>
      <c r="V34" s="78">
        <v>0</v>
      </c>
      <c r="W34" s="78">
        <v>-103</v>
      </c>
      <c r="X34" s="22"/>
      <c r="Y34" s="46">
        <f t="shared" si="1"/>
        <v>-103</v>
      </c>
      <c r="Z34" s="12">
        <f t="shared" si="2"/>
        <v>0</v>
      </c>
      <c r="AA34" s="8">
        <f t="shared" si="0"/>
        <v>0</v>
      </c>
      <c r="AB34" s="12">
        <f t="shared" si="3"/>
        <v>-103</v>
      </c>
      <c r="AC34" s="30"/>
    </row>
    <row r="35" spans="1:30" s="91" customFormat="1" x14ac:dyDescent="0.2">
      <c r="A35" s="78">
        <v>1700</v>
      </c>
      <c r="B35" s="78">
        <v>1800</v>
      </c>
      <c r="C35" s="90"/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84">
        <v>0</v>
      </c>
      <c r="J35" s="78">
        <v>0</v>
      </c>
      <c r="K35" s="84">
        <v>0</v>
      </c>
      <c r="L35" s="78">
        <v>0</v>
      </c>
      <c r="M35" s="78">
        <v>0</v>
      </c>
      <c r="N35" s="78">
        <v>0</v>
      </c>
      <c r="O35" s="78">
        <v>0</v>
      </c>
      <c r="P35" s="126">
        <v>0</v>
      </c>
      <c r="Q35" s="78">
        <v>0</v>
      </c>
      <c r="R35" s="84">
        <v>0</v>
      </c>
      <c r="S35" s="23"/>
      <c r="T35" s="78">
        <v>0</v>
      </c>
      <c r="U35" s="78">
        <v>0</v>
      </c>
      <c r="V35" s="78">
        <v>0</v>
      </c>
      <c r="W35" s="78">
        <v>-103</v>
      </c>
      <c r="X35" s="22"/>
      <c r="Y35" s="46">
        <f t="shared" si="1"/>
        <v>-103</v>
      </c>
      <c r="Z35" s="12">
        <f t="shared" si="2"/>
        <v>0</v>
      </c>
      <c r="AA35" s="8">
        <f t="shared" si="0"/>
        <v>0</v>
      </c>
      <c r="AB35" s="12">
        <f t="shared" si="3"/>
        <v>-103</v>
      </c>
      <c r="AC35" s="30"/>
    </row>
    <row r="36" spans="1:30" s="91" customFormat="1" x14ac:dyDescent="0.2">
      <c r="A36" s="78">
        <v>1800</v>
      </c>
      <c r="B36" s="78">
        <v>1900</v>
      </c>
      <c r="C36" s="90"/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84">
        <v>0</v>
      </c>
      <c r="J36" s="78">
        <v>0</v>
      </c>
      <c r="K36" s="84">
        <v>0</v>
      </c>
      <c r="L36" s="78">
        <v>0</v>
      </c>
      <c r="M36" s="78">
        <v>0</v>
      </c>
      <c r="N36" s="78">
        <v>0</v>
      </c>
      <c r="O36" s="78">
        <v>0</v>
      </c>
      <c r="P36" s="126">
        <v>0</v>
      </c>
      <c r="Q36" s="78">
        <v>0</v>
      </c>
      <c r="R36" s="84">
        <v>0</v>
      </c>
      <c r="S36" s="23"/>
      <c r="T36" s="78">
        <v>0</v>
      </c>
      <c r="U36" s="78">
        <v>0</v>
      </c>
      <c r="V36" s="78">
        <v>0</v>
      </c>
      <c r="W36" s="78">
        <v>-103</v>
      </c>
      <c r="X36" s="22"/>
      <c r="Y36" s="46">
        <f t="shared" si="1"/>
        <v>-103</v>
      </c>
      <c r="Z36" s="12">
        <f t="shared" si="2"/>
        <v>0</v>
      </c>
      <c r="AA36" s="8">
        <f t="shared" si="0"/>
        <v>0</v>
      </c>
      <c r="AB36" s="12">
        <f t="shared" si="3"/>
        <v>-103</v>
      </c>
      <c r="AC36" s="30"/>
    </row>
    <row r="37" spans="1:30" s="91" customFormat="1" x14ac:dyDescent="0.2">
      <c r="A37" s="78">
        <v>1900</v>
      </c>
      <c r="B37" s="78">
        <v>2000</v>
      </c>
      <c r="C37" s="90"/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84">
        <v>0</v>
      </c>
      <c r="J37" s="78">
        <v>0</v>
      </c>
      <c r="K37" s="84">
        <v>0</v>
      </c>
      <c r="L37" s="78">
        <v>0</v>
      </c>
      <c r="M37" s="78">
        <v>0</v>
      </c>
      <c r="N37" s="78">
        <v>0</v>
      </c>
      <c r="O37" s="78">
        <v>0</v>
      </c>
      <c r="P37" s="126">
        <v>0</v>
      </c>
      <c r="Q37" s="78">
        <v>0</v>
      </c>
      <c r="R37" s="84">
        <v>0</v>
      </c>
      <c r="S37" s="23"/>
      <c r="T37" s="78">
        <v>0</v>
      </c>
      <c r="U37" s="78">
        <v>0</v>
      </c>
      <c r="V37" s="78">
        <v>0</v>
      </c>
      <c r="W37" s="78">
        <v>-103</v>
      </c>
      <c r="X37" s="22"/>
      <c r="Y37" s="46">
        <f t="shared" si="1"/>
        <v>-103</v>
      </c>
      <c r="Z37" s="12">
        <f t="shared" si="2"/>
        <v>0</v>
      </c>
      <c r="AA37" s="8">
        <f t="shared" si="0"/>
        <v>0</v>
      </c>
      <c r="AB37" s="12">
        <f t="shared" si="3"/>
        <v>-103</v>
      </c>
      <c r="AC37" s="30"/>
    </row>
    <row r="38" spans="1:30" s="91" customFormat="1" ht="12" customHeight="1" x14ac:dyDescent="0.2">
      <c r="A38" s="78">
        <v>2000</v>
      </c>
      <c r="B38" s="78">
        <v>2100</v>
      </c>
      <c r="C38" s="90"/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84">
        <v>0</v>
      </c>
      <c r="J38" s="78">
        <v>0</v>
      </c>
      <c r="K38" s="84">
        <v>0</v>
      </c>
      <c r="L38" s="78">
        <v>0</v>
      </c>
      <c r="M38" s="78">
        <v>0</v>
      </c>
      <c r="N38" s="78">
        <v>0</v>
      </c>
      <c r="O38" s="78">
        <v>0</v>
      </c>
      <c r="P38" s="126">
        <v>0</v>
      </c>
      <c r="Q38" s="78">
        <v>0</v>
      </c>
      <c r="R38" s="84">
        <v>0</v>
      </c>
      <c r="S38" s="23"/>
      <c r="T38" s="78">
        <v>0</v>
      </c>
      <c r="U38" s="78">
        <v>0</v>
      </c>
      <c r="V38" s="78">
        <v>0</v>
      </c>
      <c r="W38" s="78">
        <v>-103</v>
      </c>
      <c r="X38" s="22"/>
      <c r="Y38" s="46">
        <f t="shared" si="1"/>
        <v>-103</v>
      </c>
      <c r="Z38" s="12">
        <f t="shared" si="2"/>
        <v>0</v>
      </c>
      <c r="AA38" s="8">
        <f t="shared" si="0"/>
        <v>0</v>
      </c>
      <c r="AB38" s="12">
        <f t="shared" si="3"/>
        <v>-103</v>
      </c>
      <c r="AC38" s="30"/>
    </row>
    <row r="39" spans="1:30" s="91" customFormat="1" x14ac:dyDescent="0.2">
      <c r="A39" s="78">
        <v>2100</v>
      </c>
      <c r="B39" s="78">
        <v>2200</v>
      </c>
      <c r="C39" s="90"/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84">
        <v>0</v>
      </c>
      <c r="J39" s="78">
        <v>0</v>
      </c>
      <c r="K39" s="84">
        <v>0</v>
      </c>
      <c r="L39" s="78">
        <v>0</v>
      </c>
      <c r="M39" s="78">
        <v>0</v>
      </c>
      <c r="N39" s="78">
        <v>0</v>
      </c>
      <c r="O39" s="78">
        <v>0</v>
      </c>
      <c r="P39" s="126">
        <v>0</v>
      </c>
      <c r="Q39" s="78">
        <v>0</v>
      </c>
      <c r="R39" s="84">
        <v>0</v>
      </c>
      <c r="S39" s="23"/>
      <c r="T39" s="78">
        <v>0</v>
      </c>
      <c r="U39" s="78">
        <v>0</v>
      </c>
      <c r="V39" s="78">
        <v>0</v>
      </c>
      <c r="W39" s="78">
        <v>-103</v>
      </c>
      <c r="X39" s="22"/>
      <c r="Y39" s="46">
        <f t="shared" si="1"/>
        <v>-103</v>
      </c>
      <c r="Z39" s="12">
        <f t="shared" si="2"/>
        <v>0</v>
      </c>
      <c r="AA39" s="8">
        <f t="shared" si="0"/>
        <v>0</v>
      </c>
      <c r="AB39" s="12">
        <f t="shared" si="3"/>
        <v>-103</v>
      </c>
      <c r="AC39" s="30"/>
    </row>
    <row r="40" spans="1:30" s="91" customFormat="1" x14ac:dyDescent="0.2">
      <c r="A40" s="78">
        <v>2200</v>
      </c>
      <c r="B40" s="78">
        <v>2300</v>
      </c>
      <c r="C40" s="90"/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84">
        <v>0</v>
      </c>
      <c r="J40" s="78">
        <v>0</v>
      </c>
      <c r="K40" s="84">
        <v>0</v>
      </c>
      <c r="L40" s="78">
        <v>0</v>
      </c>
      <c r="M40" s="78">
        <v>0</v>
      </c>
      <c r="N40" s="78">
        <v>0</v>
      </c>
      <c r="O40" s="78">
        <v>0</v>
      </c>
      <c r="P40" s="126">
        <v>0</v>
      </c>
      <c r="Q40" s="78">
        <v>0</v>
      </c>
      <c r="R40" s="84">
        <v>0</v>
      </c>
      <c r="S40" s="23"/>
      <c r="T40" s="78">
        <v>0</v>
      </c>
      <c r="U40" s="78">
        <v>0</v>
      </c>
      <c r="V40" s="78">
        <v>0</v>
      </c>
      <c r="W40" s="78">
        <v>-103</v>
      </c>
      <c r="X40" s="22"/>
      <c r="Y40" s="46">
        <f t="shared" si="1"/>
        <v>-103</v>
      </c>
      <c r="Z40" s="12">
        <f t="shared" si="2"/>
        <v>0</v>
      </c>
      <c r="AA40" s="8">
        <f t="shared" si="0"/>
        <v>0</v>
      </c>
      <c r="AB40" s="12">
        <f t="shared" si="3"/>
        <v>-103</v>
      </c>
      <c r="AC40" s="30"/>
    </row>
    <row r="41" spans="1:30" s="30" customFormat="1" x14ac:dyDescent="0.2">
      <c r="A41" s="21">
        <v>2300</v>
      </c>
      <c r="B41" s="21">
        <v>2400</v>
      </c>
      <c r="C41" s="23"/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83">
        <v>0</v>
      </c>
      <c r="J41" s="21">
        <v>0</v>
      </c>
      <c r="K41" s="83">
        <v>0</v>
      </c>
      <c r="L41" s="21">
        <v>25</v>
      </c>
      <c r="M41" s="21">
        <v>25</v>
      </c>
      <c r="N41" s="21">
        <v>3</v>
      </c>
      <c r="O41" s="21">
        <v>25</v>
      </c>
      <c r="P41" s="22">
        <v>25</v>
      </c>
      <c r="Q41" s="21">
        <v>0</v>
      </c>
      <c r="R41" s="83">
        <v>0</v>
      </c>
      <c r="S41" s="23"/>
      <c r="T41" s="21">
        <v>0</v>
      </c>
      <c r="U41" s="21">
        <v>0</v>
      </c>
      <c r="V41" s="21">
        <v>-103</v>
      </c>
      <c r="W41" s="21">
        <v>0</v>
      </c>
      <c r="X41" s="22"/>
      <c r="Y41" s="46">
        <f t="shared" si="1"/>
        <v>0</v>
      </c>
      <c r="Z41" s="12">
        <f t="shared" si="2"/>
        <v>103</v>
      </c>
      <c r="AA41" s="8">
        <f t="shared" si="0"/>
        <v>0</v>
      </c>
      <c r="AB41" s="12">
        <f t="shared" si="3"/>
        <v>-103</v>
      </c>
    </row>
    <row r="42" spans="1:30" ht="13.5" thickBot="1" x14ac:dyDescent="0.25">
      <c r="A42" s="24">
        <v>2400</v>
      </c>
      <c r="B42" s="24" t="s">
        <v>8</v>
      </c>
      <c r="C42" s="23"/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85">
        <v>0</v>
      </c>
      <c r="J42" s="24">
        <v>0</v>
      </c>
      <c r="K42" s="85">
        <v>0</v>
      </c>
      <c r="L42" s="24">
        <v>25</v>
      </c>
      <c r="M42" s="24">
        <v>25</v>
      </c>
      <c r="N42" s="24">
        <v>3</v>
      </c>
      <c r="O42" s="24">
        <v>25</v>
      </c>
      <c r="P42" s="127">
        <v>25</v>
      </c>
      <c r="Q42" s="24">
        <v>0</v>
      </c>
      <c r="R42" s="85">
        <v>0</v>
      </c>
      <c r="S42" s="23"/>
      <c r="T42" s="24">
        <v>0</v>
      </c>
      <c r="U42" s="24">
        <v>0</v>
      </c>
      <c r="V42" s="24">
        <f>SUM(V41)</f>
        <v>-103</v>
      </c>
      <c r="W42" s="24">
        <v>0</v>
      </c>
      <c r="X42" s="22"/>
      <c r="Y42" s="89">
        <f t="shared" si="1"/>
        <v>0</v>
      </c>
      <c r="Z42" s="25">
        <f t="shared" si="2"/>
        <v>103</v>
      </c>
      <c r="AA42" s="99">
        <f t="shared" si="0"/>
        <v>0</v>
      </c>
      <c r="AB42" s="25">
        <f t="shared" si="3"/>
        <v>-103</v>
      </c>
    </row>
    <row r="43" spans="1:30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8"/>
      <c r="Z43" s="8"/>
      <c r="AA43" s="8"/>
      <c r="AB43" s="8"/>
    </row>
    <row r="44" spans="1:30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30" ht="26.25" thickBot="1" x14ac:dyDescent="0.25">
      <c r="B45" s="26" t="s">
        <v>18</v>
      </c>
      <c r="C45" s="12"/>
      <c r="D45" s="68">
        <f t="shared" ref="D45:R45" si="4">SUM(D18:D41)</f>
        <v>50</v>
      </c>
      <c r="E45" s="68">
        <f t="shared" si="4"/>
        <v>25</v>
      </c>
      <c r="F45" s="18">
        <f t="shared" si="4"/>
        <v>3</v>
      </c>
      <c r="G45" s="18">
        <f t="shared" si="4"/>
        <v>25</v>
      </c>
      <c r="H45" s="18">
        <f t="shared" si="4"/>
        <v>25</v>
      </c>
      <c r="I45" s="18">
        <f t="shared" si="4"/>
        <v>25</v>
      </c>
      <c r="J45" s="18">
        <f t="shared" si="4"/>
        <v>25</v>
      </c>
      <c r="K45" s="18">
        <f t="shared" si="4"/>
        <v>25</v>
      </c>
      <c r="L45" s="68">
        <f t="shared" si="4"/>
        <v>175</v>
      </c>
      <c r="M45" s="68">
        <f>SUM(M18:M41)</f>
        <v>175</v>
      </c>
      <c r="N45" s="18">
        <f t="shared" si="4"/>
        <v>21</v>
      </c>
      <c r="O45" s="18">
        <f t="shared" si="4"/>
        <v>175</v>
      </c>
      <c r="P45" s="18">
        <f>SUM(P18:P41)</f>
        <v>175</v>
      </c>
      <c r="Q45" s="18">
        <f t="shared" si="4"/>
        <v>0</v>
      </c>
      <c r="R45" s="18">
        <f t="shared" si="4"/>
        <v>0</v>
      </c>
      <c r="S45" s="12"/>
      <c r="T45" s="18">
        <f>SUM(T18:T41)</f>
        <v>-25</v>
      </c>
      <c r="U45" s="18">
        <f>SUM(U18:U41)</f>
        <v>-103</v>
      </c>
      <c r="V45" s="18">
        <f>SUM(V18:V41)</f>
        <v>-721</v>
      </c>
      <c r="W45" s="18">
        <f>SUM(W18:W41)</f>
        <v>-1648</v>
      </c>
      <c r="X45" s="12"/>
      <c r="Y45" s="18">
        <f>SUM(Y18:Y41)</f>
        <v>-1573</v>
      </c>
      <c r="Z45" s="18">
        <f>SUM(Z18:Z41)</f>
        <v>924</v>
      </c>
      <c r="AA45" s="18">
        <f>SUM(AA18:AA41)</f>
        <v>-25</v>
      </c>
      <c r="AB45" s="18">
        <f>SUM(AB18:AB41)</f>
        <v>-2472</v>
      </c>
      <c r="AC45" s="55" t="s">
        <v>26</v>
      </c>
      <c r="AD45" s="76"/>
    </row>
    <row r="46" spans="1:30" ht="13.5" thickBot="1" x14ac:dyDescent="0.25">
      <c r="B46" s="2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T46" s="8"/>
      <c r="U46" s="8"/>
      <c r="V46" s="8"/>
      <c r="W46" s="8"/>
      <c r="Y46" s="12"/>
      <c r="Z46" s="12"/>
      <c r="AA46" s="12"/>
      <c r="AB46" s="12"/>
      <c r="AC46" s="58"/>
    </row>
    <row r="47" spans="1:30" ht="30.75" customHeight="1" thickBot="1" x14ac:dyDescent="0.25">
      <c r="A47" s="27"/>
      <c r="B47" s="28" t="s">
        <v>79</v>
      </c>
      <c r="C47" s="44" t="s">
        <v>21</v>
      </c>
      <c r="D47" s="68">
        <f t="shared" ref="D47:R47" si="5">SUM(D19:D42)</f>
        <v>0</v>
      </c>
      <c r="E47" s="68">
        <f t="shared" si="5"/>
        <v>0</v>
      </c>
      <c r="F47" s="1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si="5"/>
        <v>0</v>
      </c>
      <c r="L47" s="68">
        <f t="shared" si="5"/>
        <v>200</v>
      </c>
      <c r="M47" s="68">
        <f>SUM(M19:M42)</f>
        <v>200</v>
      </c>
      <c r="N47" s="18">
        <f t="shared" si="5"/>
        <v>24</v>
      </c>
      <c r="O47" s="18">
        <f t="shared" si="5"/>
        <v>200</v>
      </c>
      <c r="P47" s="18">
        <f>SUM(P19:P42)</f>
        <v>200</v>
      </c>
      <c r="Q47" s="18">
        <f t="shared" si="5"/>
        <v>0</v>
      </c>
      <c r="R47" s="18">
        <f t="shared" si="5"/>
        <v>0</v>
      </c>
      <c r="S47" s="44" t="s">
        <v>21</v>
      </c>
      <c r="T47" s="18">
        <f>SUM(T19:T42)</f>
        <v>0</v>
      </c>
      <c r="U47" s="18">
        <f>SUM(U19:U42)</f>
        <v>0</v>
      </c>
      <c r="V47" s="18">
        <f>SUM(V19:V42)</f>
        <v>-824</v>
      </c>
      <c r="W47" s="18">
        <f>SUM(W19:W42)</f>
        <v>-1648</v>
      </c>
      <c r="X47" s="43" t="s">
        <v>22</v>
      </c>
      <c r="Y47" s="18">
        <f>SUM(Y19:Y44)</f>
        <v>-1648</v>
      </c>
      <c r="Z47" s="18">
        <f>SUM(Z19:Z44)</f>
        <v>824</v>
      </c>
      <c r="AA47" s="18">
        <f>SUM(AA19:AA44)</f>
        <v>0</v>
      </c>
      <c r="AB47" s="18">
        <f>SUM(AB19:AB44)</f>
        <v>-2472</v>
      </c>
      <c r="AC47" s="58">
        <f>ABS(X48)+ABS(S48)</f>
        <v>3296</v>
      </c>
    </row>
    <row r="48" spans="1:30" ht="13.5" thickBot="1" x14ac:dyDescent="0.25">
      <c r="A48" s="27"/>
      <c r="B48" s="27"/>
      <c r="C48" s="45">
        <v>0</v>
      </c>
      <c r="D48" s="52"/>
      <c r="E48" s="52"/>
      <c r="F48" s="19"/>
      <c r="G48" s="19"/>
      <c r="H48" s="19"/>
      <c r="I48" s="19"/>
      <c r="J48" s="19"/>
      <c r="K48" s="19"/>
      <c r="L48" s="52"/>
      <c r="M48" s="52"/>
      <c r="N48" s="19"/>
      <c r="O48" s="19"/>
      <c r="P48" s="19"/>
      <c r="Q48" s="19"/>
      <c r="R48" s="19"/>
      <c r="S48" s="45">
        <f>SUM(D47:R47)</f>
        <v>824</v>
      </c>
      <c r="T48" s="18"/>
      <c r="U48" s="68"/>
      <c r="V48" s="68"/>
      <c r="W48" s="18"/>
      <c r="X48" s="49">
        <f>SUM(T47:W47)</f>
        <v>-2472</v>
      </c>
      <c r="Y48" s="29"/>
      <c r="Z48" s="29"/>
      <c r="AA48" s="29"/>
      <c r="AB48" s="29"/>
    </row>
    <row r="49" spans="1:46" x14ac:dyDescent="0.2">
      <c r="A49" s="2"/>
      <c r="B49" s="2"/>
      <c r="C49" s="54"/>
      <c r="D49" s="87"/>
      <c r="E49" s="87"/>
      <c r="F49" s="36"/>
      <c r="G49" s="36"/>
      <c r="H49" s="103"/>
      <c r="I49" s="87"/>
      <c r="J49" s="36"/>
      <c r="K49" s="36"/>
      <c r="L49" s="87"/>
      <c r="M49" s="36"/>
      <c r="N49" s="101"/>
      <c r="O49" s="36"/>
      <c r="P49" s="103"/>
      <c r="Q49" s="103"/>
      <c r="R49" s="36"/>
      <c r="S49" s="54"/>
      <c r="T49" s="36"/>
      <c r="U49" s="97"/>
      <c r="V49" s="97"/>
      <c r="W49" s="97"/>
      <c r="X49" s="54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">
      <c r="A50" s="27"/>
      <c r="B50" s="27"/>
      <c r="C50" s="42"/>
      <c r="D50" s="50" t="s">
        <v>56</v>
      </c>
      <c r="E50" s="50" t="s">
        <v>56</v>
      </c>
      <c r="F50" s="40" t="s">
        <v>56</v>
      </c>
      <c r="G50" s="40" t="s">
        <v>56</v>
      </c>
      <c r="H50" s="65" t="s">
        <v>30</v>
      </c>
      <c r="I50" s="50" t="s">
        <v>30</v>
      </c>
      <c r="J50" s="40" t="s">
        <v>56</v>
      </c>
      <c r="K50" s="40" t="s">
        <v>56</v>
      </c>
      <c r="L50" s="50" t="s">
        <v>56</v>
      </c>
      <c r="M50" s="40" t="s">
        <v>56</v>
      </c>
      <c r="N50" s="54" t="s">
        <v>56</v>
      </c>
      <c r="O50" s="40" t="s">
        <v>56</v>
      </c>
      <c r="P50" s="65" t="s">
        <v>56</v>
      </c>
      <c r="Q50" s="65" t="s">
        <v>30</v>
      </c>
      <c r="R50" s="40" t="s">
        <v>30</v>
      </c>
      <c r="S50" s="42"/>
      <c r="T50" s="40" t="s">
        <v>50</v>
      </c>
      <c r="U50" s="33" t="s">
        <v>54</v>
      </c>
      <c r="V50" s="33" t="s">
        <v>54</v>
      </c>
      <c r="W50" s="33" t="s">
        <v>54</v>
      </c>
      <c r="X50" s="42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">
      <c r="A51" s="27"/>
      <c r="B51" s="27"/>
      <c r="C51" s="42"/>
      <c r="D51" s="50" t="s">
        <v>59</v>
      </c>
      <c r="E51" s="50" t="s">
        <v>29</v>
      </c>
      <c r="F51" s="40" t="s">
        <v>43</v>
      </c>
      <c r="G51" s="40" t="s">
        <v>43</v>
      </c>
      <c r="H51" s="65" t="s">
        <v>29</v>
      </c>
      <c r="I51" s="50" t="s">
        <v>29</v>
      </c>
      <c r="J51" s="40" t="s">
        <v>29</v>
      </c>
      <c r="K51" s="40" t="s">
        <v>29</v>
      </c>
      <c r="L51" s="50" t="s">
        <v>43</v>
      </c>
      <c r="M51" s="40" t="s">
        <v>43</v>
      </c>
      <c r="N51" s="54" t="s">
        <v>43</v>
      </c>
      <c r="O51" s="40" t="s">
        <v>29</v>
      </c>
      <c r="P51" s="65" t="s">
        <v>43</v>
      </c>
      <c r="Q51" s="65" t="s">
        <v>29</v>
      </c>
      <c r="R51" s="40" t="s">
        <v>29</v>
      </c>
      <c r="S51" s="42"/>
      <c r="T51" s="40" t="s">
        <v>29</v>
      </c>
      <c r="U51" s="33" t="s">
        <v>29</v>
      </c>
      <c r="V51" s="33" t="s">
        <v>29</v>
      </c>
      <c r="W51" s="33" t="s">
        <v>29</v>
      </c>
      <c r="X51" s="42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5" thickBot="1" x14ac:dyDescent="0.25">
      <c r="A52" s="27"/>
      <c r="B52" s="27"/>
      <c r="C52" s="42"/>
      <c r="D52" s="50" t="s">
        <v>43</v>
      </c>
      <c r="E52" s="50" t="s">
        <v>43</v>
      </c>
      <c r="F52" s="40" t="s">
        <v>29</v>
      </c>
      <c r="G52" s="40" t="s">
        <v>29</v>
      </c>
      <c r="H52" s="65" t="s">
        <v>39</v>
      </c>
      <c r="I52" s="50" t="s">
        <v>39</v>
      </c>
      <c r="J52" s="40" t="s">
        <v>86</v>
      </c>
      <c r="K52" s="40" t="s">
        <v>86</v>
      </c>
      <c r="L52" s="50" t="s">
        <v>29</v>
      </c>
      <c r="M52" s="40" t="s">
        <v>29</v>
      </c>
      <c r="N52" s="54" t="s">
        <v>29</v>
      </c>
      <c r="O52" s="40" t="s">
        <v>39</v>
      </c>
      <c r="P52" s="65" t="s">
        <v>29</v>
      </c>
      <c r="Q52" s="65" t="s">
        <v>66</v>
      </c>
      <c r="R52" s="40" t="s">
        <v>66</v>
      </c>
      <c r="S52" s="42"/>
      <c r="T52" s="40" t="s">
        <v>30</v>
      </c>
      <c r="U52" s="53" t="s">
        <v>55</v>
      </c>
      <c r="V52" s="53" t="s">
        <v>55</v>
      </c>
      <c r="W52" s="53" t="s">
        <v>55</v>
      </c>
      <c r="X52" s="42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thickBot="1" x14ac:dyDescent="0.25">
      <c r="A53" s="27"/>
      <c r="B53" s="27"/>
      <c r="C53" s="48"/>
      <c r="D53" s="50" t="s">
        <v>48</v>
      </c>
      <c r="E53" s="50" t="s">
        <v>48</v>
      </c>
      <c r="F53" s="40" t="s">
        <v>48</v>
      </c>
      <c r="G53" s="40" t="s">
        <v>48</v>
      </c>
      <c r="H53" s="65" t="s">
        <v>66</v>
      </c>
      <c r="I53" s="50" t="s">
        <v>66</v>
      </c>
      <c r="J53" s="40" t="s">
        <v>66</v>
      </c>
      <c r="K53" s="40" t="s">
        <v>66</v>
      </c>
      <c r="L53" s="50" t="s">
        <v>66</v>
      </c>
      <c r="M53" s="40" t="s">
        <v>80</v>
      </c>
      <c r="N53" s="54" t="s">
        <v>66</v>
      </c>
      <c r="O53" s="40" t="s">
        <v>47</v>
      </c>
      <c r="P53" s="65" t="s">
        <v>107</v>
      </c>
      <c r="Q53" s="104" t="s">
        <v>77</v>
      </c>
      <c r="R53" s="67" t="s">
        <v>77</v>
      </c>
      <c r="S53" s="48"/>
      <c r="T53" s="40" t="s">
        <v>42</v>
      </c>
      <c r="U53" s="107"/>
      <c r="V53" s="107"/>
      <c r="W53" s="30"/>
      <c r="X53" s="48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thickBot="1" x14ac:dyDescent="0.25">
      <c r="A54" s="27"/>
      <c r="B54" s="27"/>
      <c r="C54" s="42"/>
      <c r="D54" s="50" t="s">
        <v>65</v>
      </c>
      <c r="E54" s="50" t="s">
        <v>69</v>
      </c>
      <c r="F54" s="40" t="s">
        <v>58</v>
      </c>
      <c r="G54" s="40" t="s">
        <v>65</v>
      </c>
      <c r="H54" s="104" t="s">
        <v>82</v>
      </c>
      <c r="I54" s="88" t="s">
        <v>82</v>
      </c>
      <c r="J54" s="67" t="s">
        <v>70</v>
      </c>
      <c r="K54" s="67" t="s">
        <v>70</v>
      </c>
      <c r="L54" s="88" t="s">
        <v>77</v>
      </c>
      <c r="M54" s="40" t="s">
        <v>85</v>
      </c>
      <c r="N54" s="102" t="s">
        <v>77</v>
      </c>
      <c r="O54" s="40" t="s">
        <v>109</v>
      </c>
      <c r="P54" s="65" t="s">
        <v>57</v>
      </c>
      <c r="R54" s="54"/>
      <c r="S54" s="42"/>
      <c r="T54" s="67" t="s">
        <v>40</v>
      </c>
      <c r="U54" s="108"/>
      <c r="V54" s="108"/>
      <c r="W54" s="30"/>
      <c r="X54" s="42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25">
      <c r="A55" s="27"/>
      <c r="B55" s="27"/>
      <c r="C55" s="42"/>
      <c r="D55" s="50" t="s">
        <v>66</v>
      </c>
      <c r="E55" s="50" t="s">
        <v>87</v>
      </c>
      <c r="F55" s="114" t="s">
        <v>49</v>
      </c>
      <c r="G55" s="40" t="s">
        <v>66</v>
      </c>
      <c r="H55" s="30"/>
      <c r="I55" s="30"/>
      <c r="M55" s="67" t="s">
        <v>81</v>
      </c>
      <c r="N55" s="29"/>
      <c r="O55" s="67" t="s">
        <v>108</v>
      </c>
      <c r="P55" s="65" t="s">
        <v>65</v>
      </c>
      <c r="Q55" s="30"/>
      <c r="R55" s="30"/>
      <c r="S55" s="42"/>
      <c r="T55" s="20"/>
      <c r="U55" s="20"/>
      <c r="V55" s="20"/>
      <c r="W55" s="3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25">
      <c r="A56" s="27"/>
      <c r="B56" s="27"/>
      <c r="C56" s="42"/>
      <c r="D56" s="88" t="s">
        <v>67</v>
      </c>
      <c r="E56" s="88" t="s">
        <v>70</v>
      </c>
      <c r="F56" s="114" t="s">
        <v>48</v>
      </c>
      <c r="G56" s="67" t="s">
        <v>67</v>
      </c>
      <c r="H56" s="30"/>
      <c r="I56" s="30"/>
      <c r="J56" s="30"/>
      <c r="K56" s="54"/>
      <c r="N56" s="29"/>
      <c r="O56" s="54"/>
      <c r="P56" s="67" t="s">
        <v>66</v>
      </c>
      <c r="Q56" s="30"/>
      <c r="R56" s="30"/>
      <c r="S56" s="42"/>
      <c r="T56" s="30"/>
      <c r="U56" s="20"/>
      <c r="V56" s="20"/>
      <c r="W56" s="30"/>
      <c r="X56" s="42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x14ac:dyDescent="0.2">
      <c r="A57" s="27"/>
      <c r="B57" s="27"/>
      <c r="C57" s="41"/>
      <c r="D57" s="54"/>
      <c r="E57" s="54"/>
      <c r="F57" s="40" t="s">
        <v>68</v>
      </c>
      <c r="G57" s="54"/>
      <c r="H57" s="30"/>
      <c r="I57" s="30"/>
      <c r="J57" s="30"/>
      <c r="K57" s="30"/>
      <c r="L57" s="54"/>
      <c r="M57" s="54"/>
      <c r="N57" s="54"/>
      <c r="O57" s="30"/>
      <c r="P57" s="54"/>
      <c r="Q57" s="30"/>
      <c r="R57" s="30"/>
      <c r="S57" s="41"/>
      <c r="T57" s="30"/>
      <c r="U57" s="20"/>
      <c r="V57" s="20"/>
      <c r="W57" s="30"/>
      <c r="X57" s="41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x14ac:dyDescent="0.2">
      <c r="C58" s="41"/>
      <c r="D58" s="54"/>
      <c r="E58" s="54"/>
      <c r="F58" s="40" t="s">
        <v>57</v>
      </c>
      <c r="G58" s="54"/>
      <c r="H58" s="30"/>
      <c r="I58" s="30"/>
      <c r="J58" s="30"/>
      <c r="K58" s="30"/>
      <c r="L58" s="54"/>
      <c r="M58" s="54"/>
      <c r="N58" s="54"/>
      <c r="O58" s="30"/>
      <c r="P58" s="54"/>
      <c r="Q58" s="30"/>
      <c r="R58" s="30"/>
      <c r="S58" s="41"/>
      <c r="T58" s="30"/>
      <c r="U58" s="30"/>
      <c r="V58" s="30"/>
      <c r="W58" s="30"/>
      <c r="X58" s="41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x14ac:dyDescent="0.2">
      <c r="B59" s="20"/>
      <c r="C59" s="41"/>
      <c r="E59" s="54"/>
      <c r="F59" s="40" t="s">
        <v>71</v>
      </c>
      <c r="M59" s="54"/>
      <c r="N59" s="54"/>
      <c r="S59" s="41"/>
      <c r="U59" s="20"/>
      <c r="V59" s="20"/>
      <c r="X59" s="32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">
      <c r="B60" s="30"/>
      <c r="C60" s="41"/>
      <c r="F60" s="40" t="s">
        <v>60</v>
      </c>
      <c r="N60" s="54"/>
      <c r="S60" s="41"/>
      <c r="U60" s="30"/>
      <c r="V60" s="30"/>
      <c r="Y60" s="31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C61" s="41"/>
      <c r="F61" s="40" t="s">
        <v>78</v>
      </c>
      <c r="N61" s="54"/>
      <c r="S61" s="41"/>
      <c r="U61" s="30"/>
      <c r="V61" s="30"/>
      <c r="Y61" s="32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.75" thickBot="1" x14ac:dyDescent="0.25">
      <c r="C62" s="41"/>
      <c r="F62" s="67" t="s">
        <v>61</v>
      </c>
      <c r="N62" s="54"/>
      <c r="S62" s="41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C63" s="41"/>
      <c r="S63" s="41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">
      <c r="C64" s="41"/>
      <c r="S64" s="41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1:46" x14ac:dyDescent="0.2"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1:46" x14ac:dyDescent="0.2"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1:46" x14ac:dyDescent="0.2"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1:46" x14ac:dyDescent="0.2"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1:46" x14ac:dyDescent="0.2"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1:46" x14ac:dyDescent="0.2"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1:46" x14ac:dyDescent="0.2"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1:46" x14ac:dyDescent="0.2"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1:46" x14ac:dyDescent="0.2"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1:46" x14ac:dyDescent="0.2"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1:46" x14ac:dyDescent="0.2"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1:46" x14ac:dyDescent="0.2"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1:46" x14ac:dyDescent="0.2"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1:46" x14ac:dyDescent="0.2"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1:46" x14ac:dyDescent="0.2"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1:46" x14ac:dyDescent="0.2"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1:46" x14ac:dyDescent="0.2"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1:46" x14ac:dyDescent="0.2"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1:46" x14ac:dyDescent="0.2"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1:46" x14ac:dyDescent="0.2"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1:46" x14ac:dyDescent="0.2"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1:46" x14ac:dyDescent="0.2"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1:46" x14ac:dyDescent="0.2"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1:46" x14ac:dyDescent="0.2"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1:46" x14ac:dyDescent="0.2"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1:46" x14ac:dyDescent="0.2"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1:46" x14ac:dyDescent="0.2"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1:46" x14ac:dyDescent="0.2"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1:46" x14ac:dyDescent="0.2"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1:46" x14ac:dyDescent="0.2"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1:46" x14ac:dyDescent="0.2"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1:46" x14ac:dyDescent="0.2"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1:46" x14ac:dyDescent="0.2"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1:46" x14ac:dyDescent="0.2"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1:46" x14ac:dyDescent="0.2"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1:46" x14ac:dyDescent="0.2"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1:46" x14ac:dyDescent="0.2"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1:46" x14ac:dyDescent="0.2"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1:46" x14ac:dyDescent="0.2"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1:46" x14ac:dyDescent="0.2"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1:46" x14ac:dyDescent="0.2"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1:46" x14ac:dyDescent="0.2">
      <c r="U106" s="30"/>
      <c r="V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pageMargins left="0.75" right="0.75" top="0" bottom="0" header="0.5" footer="0.5"/>
  <pageSetup scale="4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06"/>
  <sheetViews>
    <sheetView tabSelected="1" topLeftCell="A7" zoomScale="66" workbookViewId="0">
      <selection activeCell="O24" sqref="O2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7" width="30.5703125" style="30" customWidth="1"/>
    <col min="18" max="18" width="21.42578125" style="30" customWidth="1"/>
    <col min="19" max="20" width="30.28515625" style="5" customWidth="1"/>
    <col min="21" max="21" width="30.5703125" style="30" customWidth="1"/>
    <col min="22" max="22" width="21.42578125" style="30" customWidth="1"/>
    <col min="23" max="23" width="31.42578125" style="5" customWidth="1"/>
    <col min="24" max="24" width="28.85546875" style="5" customWidth="1"/>
    <col min="25" max="25" width="31.42578125" style="5" customWidth="1"/>
    <col min="26" max="26" width="23.140625" style="5" customWidth="1"/>
    <col min="27" max="16384" width="16.7109375" style="5"/>
  </cols>
  <sheetData>
    <row r="1" spans="1:25" ht="18" x14ac:dyDescent="0.25">
      <c r="A1" s="1" t="s">
        <v>0</v>
      </c>
      <c r="B1" s="2"/>
      <c r="H1" s="35"/>
      <c r="I1" s="35"/>
      <c r="J1" s="35"/>
      <c r="O1" s="35"/>
      <c r="P1" s="35"/>
      <c r="Q1" s="35"/>
      <c r="R1" s="35"/>
      <c r="S1" s="3"/>
      <c r="T1" s="3"/>
      <c r="U1" s="35"/>
      <c r="V1" s="35"/>
      <c r="W1" s="3"/>
      <c r="X1" s="3"/>
      <c r="Y1" s="3"/>
    </row>
    <row r="2" spans="1:25" x14ac:dyDescent="0.2">
      <c r="A2" s="1" t="s">
        <v>1</v>
      </c>
      <c r="B2" s="2"/>
      <c r="H2" s="6"/>
      <c r="I2" s="6"/>
      <c r="J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37243</v>
      </c>
      <c r="C8" s="5"/>
      <c r="D8" s="5"/>
      <c r="E8" s="5"/>
      <c r="F8" s="5"/>
      <c r="G8" s="5"/>
      <c r="H8" s="6"/>
      <c r="I8" s="6"/>
      <c r="J8" s="6"/>
      <c r="N8" s="5"/>
      <c r="O8" s="6"/>
      <c r="P8" s="6"/>
      <c r="Q8" s="6"/>
      <c r="R8" s="6"/>
      <c r="S8" s="6"/>
      <c r="T8" s="6"/>
      <c r="U8" s="6"/>
      <c r="V8" s="6"/>
    </row>
    <row r="9" spans="1:25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8"/>
      <c r="S9" s="93" t="s">
        <v>51</v>
      </c>
      <c r="T9" s="93" t="s">
        <v>51</v>
      </c>
      <c r="U9" s="93" t="s">
        <v>51</v>
      </c>
      <c r="V9" s="8"/>
      <c r="W9" s="9"/>
      <c r="X9" s="9"/>
      <c r="Y9" s="9"/>
    </row>
    <row r="10" spans="1:25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8"/>
      <c r="S10" s="39" t="s">
        <v>19</v>
      </c>
      <c r="T10" s="39" t="s">
        <v>19</v>
      </c>
      <c r="U10" s="39" t="s">
        <v>19</v>
      </c>
      <c r="V10" s="46"/>
    </row>
    <row r="11" spans="1:25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72</v>
      </c>
      <c r="J11" s="12" t="s">
        <v>72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72</v>
      </c>
      <c r="P11" s="12" t="s">
        <v>72</v>
      </c>
      <c r="Q11" s="12" t="s">
        <v>72</v>
      </c>
      <c r="R11" s="8"/>
      <c r="S11" s="12" t="s">
        <v>52</v>
      </c>
      <c r="T11" s="12" t="s">
        <v>52</v>
      </c>
      <c r="U11" s="33" t="s">
        <v>52</v>
      </c>
      <c r="V11" s="46"/>
    </row>
    <row r="12" spans="1:25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16.75</v>
      </c>
      <c r="I12" s="131">
        <v>25.25</v>
      </c>
      <c r="J12" s="131">
        <v>22.5</v>
      </c>
      <c r="K12" s="37"/>
      <c r="L12" s="37"/>
      <c r="M12" s="37"/>
      <c r="N12" s="37"/>
      <c r="O12" s="131">
        <v>25.25</v>
      </c>
      <c r="P12" s="131">
        <v>25.25</v>
      </c>
      <c r="Q12" s="131">
        <v>22.5</v>
      </c>
      <c r="R12" s="57"/>
      <c r="S12" s="105"/>
      <c r="T12" s="105"/>
      <c r="U12" s="94"/>
      <c r="V12" s="47"/>
    </row>
    <row r="13" spans="1:25" ht="43.5" customHeight="1" thickBot="1" x14ac:dyDescent="0.25">
      <c r="A13" s="13"/>
      <c r="B13" s="13"/>
      <c r="C13" s="79" t="s">
        <v>313</v>
      </c>
      <c r="D13" s="79" t="s">
        <v>313</v>
      </c>
      <c r="E13" s="79" t="s">
        <v>313</v>
      </c>
      <c r="F13" s="79" t="s">
        <v>313</v>
      </c>
      <c r="G13" s="79" t="s">
        <v>313</v>
      </c>
      <c r="H13" s="79" t="s">
        <v>313</v>
      </c>
      <c r="I13" s="79" t="s">
        <v>313</v>
      </c>
      <c r="J13" s="79" t="s">
        <v>313</v>
      </c>
      <c r="K13" s="117" t="s">
        <v>38</v>
      </c>
      <c r="L13" s="117" t="s">
        <v>38</v>
      </c>
      <c r="M13" s="117" t="s">
        <v>38</v>
      </c>
      <c r="N13" s="117" t="s">
        <v>38</v>
      </c>
      <c r="O13" s="116" t="s">
        <v>38</v>
      </c>
      <c r="P13" s="116" t="s">
        <v>38</v>
      </c>
      <c r="Q13" s="116" t="s">
        <v>38</v>
      </c>
      <c r="R13" s="64"/>
      <c r="S13" s="79" t="s">
        <v>313</v>
      </c>
      <c r="T13" s="117" t="s">
        <v>53</v>
      </c>
      <c r="U13" s="118" t="s">
        <v>53</v>
      </c>
      <c r="W13" s="14"/>
      <c r="X13" s="14"/>
      <c r="Y13" s="14"/>
    </row>
    <row r="14" spans="1:25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20"/>
      <c r="S14" s="106"/>
      <c r="T14" s="106"/>
      <c r="U14" s="95"/>
      <c r="V14" s="38"/>
      <c r="W14" s="15"/>
      <c r="X14" s="15"/>
      <c r="Y14" s="15"/>
    </row>
    <row r="15" spans="1:25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57"/>
      <c r="S15" s="37" t="s">
        <v>100</v>
      </c>
      <c r="T15" s="37" t="s">
        <v>100</v>
      </c>
      <c r="U15" s="37" t="s">
        <v>100</v>
      </c>
      <c r="V15" s="37"/>
      <c r="W15" s="16"/>
      <c r="X15" s="16"/>
      <c r="Y15" s="16"/>
    </row>
    <row r="16" spans="1:25" s="30" customFormat="1" ht="26.25" customHeight="1" thickBot="1" x14ac:dyDescent="0.25">
      <c r="A16" s="66"/>
      <c r="B16" s="66"/>
      <c r="C16" s="120" t="s">
        <v>304</v>
      </c>
      <c r="D16" s="120" t="s">
        <v>309</v>
      </c>
      <c r="E16" s="119" t="s">
        <v>308</v>
      </c>
      <c r="F16" s="119" t="s">
        <v>307</v>
      </c>
      <c r="G16" s="119" t="s">
        <v>306</v>
      </c>
      <c r="H16" s="119" t="s">
        <v>305</v>
      </c>
      <c r="I16" s="119" t="s">
        <v>312</v>
      </c>
      <c r="J16" s="119" t="s">
        <v>312</v>
      </c>
      <c r="K16" s="120" t="s">
        <v>325</v>
      </c>
      <c r="L16" s="119" t="s">
        <v>326</v>
      </c>
      <c r="M16" s="119" t="s">
        <v>326</v>
      </c>
      <c r="N16" s="119" t="s">
        <v>317</v>
      </c>
      <c r="O16" s="119" t="s">
        <v>318</v>
      </c>
      <c r="P16" s="119" t="s">
        <v>316</v>
      </c>
      <c r="Q16" s="119" t="s">
        <v>316</v>
      </c>
      <c r="R16" s="33"/>
      <c r="S16" s="119" t="s">
        <v>302</v>
      </c>
      <c r="T16" s="119" t="s">
        <v>302</v>
      </c>
      <c r="U16" s="119" t="s">
        <v>303</v>
      </c>
      <c r="V16" s="12"/>
      <c r="W16" s="69" t="s">
        <v>25</v>
      </c>
      <c r="X16" s="70" t="s">
        <v>23</v>
      </c>
      <c r="Y16" s="71" t="s">
        <v>24</v>
      </c>
    </row>
    <row r="17" spans="1:25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310</v>
      </c>
      <c r="J17" s="36" t="s">
        <v>311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310</v>
      </c>
      <c r="P17" s="36" t="s">
        <v>310</v>
      </c>
      <c r="Q17" s="36" t="s">
        <v>311</v>
      </c>
      <c r="R17" s="65"/>
      <c r="S17" s="18" t="s">
        <v>46</v>
      </c>
      <c r="T17" s="18" t="s">
        <v>46</v>
      </c>
      <c r="U17" s="96" t="s">
        <v>46</v>
      </c>
      <c r="V17" s="40"/>
      <c r="W17" s="86"/>
      <c r="X17" s="19"/>
      <c r="Y17" s="19"/>
    </row>
    <row r="18" spans="1:25" s="20" customFormat="1" x14ac:dyDescent="0.2">
      <c r="A18" s="34">
        <v>2400</v>
      </c>
      <c r="B18" s="34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25</v>
      </c>
      <c r="H18" s="34">
        <v>50</v>
      </c>
      <c r="I18" s="34">
        <v>50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23"/>
      <c r="S18" s="34">
        <v>-103</v>
      </c>
      <c r="T18" s="34">
        <v>0</v>
      </c>
      <c r="U18" s="34">
        <v>0</v>
      </c>
      <c r="V18" s="22"/>
      <c r="W18" s="19">
        <f>SUM(C18:U18)</f>
        <v>172</v>
      </c>
      <c r="X18" s="98">
        <f>SUM(C18:Q18)</f>
        <v>275</v>
      </c>
      <c r="Y18" s="19">
        <f>SUM(S18:U18)</f>
        <v>-103</v>
      </c>
    </row>
    <row r="19" spans="1:25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25</v>
      </c>
      <c r="L19" s="21">
        <v>3</v>
      </c>
      <c r="M19" s="21">
        <v>50</v>
      </c>
      <c r="N19" s="21">
        <v>25</v>
      </c>
      <c r="O19" s="21">
        <v>25</v>
      </c>
      <c r="P19" s="21">
        <v>25</v>
      </c>
      <c r="Q19" s="21">
        <v>50</v>
      </c>
      <c r="R19" s="23"/>
      <c r="S19" s="21">
        <v>0</v>
      </c>
      <c r="T19" s="21">
        <v>-103</v>
      </c>
      <c r="U19" s="21">
        <v>0</v>
      </c>
      <c r="V19" s="22"/>
      <c r="W19" s="12">
        <f t="shared" ref="W19:W42" si="0">SUM(C19:U19)</f>
        <v>100</v>
      </c>
      <c r="X19" s="8">
        <f t="shared" ref="X19:X42" si="1">SUM(C19:Q19)</f>
        <v>203</v>
      </c>
      <c r="Y19" s="12">
        <f t="shared" ref="Y19:Y42" si="2">SUM(S19:U19)</f>
        <v>-103</v>
      </c>
    </row>
    <row r="20" spans="1:25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25</v>
      </c>
      <c r="L20" s="21">
        <v>3</v>
      </c>
      <c r="M20" s="21">
        <v>50</v>
      </c>
      <c r="N20" s="21">
        <v>25</v>
      </c>
      <c r="O20" s="21">
        <v>25</v>
      </c>
      <c r="P20" s="21">
        <v>25</v>
      </c>
      <c r="Q20" s="21">
        <v>50</v>
      </c>
      <c r="R20" s="23"/>
      <c r="S20" s="21">
        <v>0</v>
      </c>
      <c r="T20" s="21">
        <v>-103</v>
      </c>
      <c r="U20" s="21">
        <v>0</v>
      </c>
      <c r="V20" s="22"/>
      <c r="W20" s="12">
        <f t="shared" si="0"/>
        <v>100</v>
      </c>
      <c r="X20" s="8">
        <f t="shared" si="1"/>
        <v>203</v>
      </c>
      <c r="Y20" s="12">
        <f t="shared" si="2"/>
        <v>-103</v>
      </c>
    </row>
    <row r="21" spans="1:25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25</v>
      </c>
      <c r="L21" s="21">
        <v>3</v>
      </c>
      <c r="M21" s="21">
        <v>50</v>
      </c>
      <c r="N21" s="21">
        <v>25</v>
      </c>
      <c r="O21" s="21">
        <v>25</v>
      </c>
      <c r="P21" s="21">
        <v>25</v>
      </c>
      <c r="Q21" s="21">
        <v>50</v>
      </c>
      <c r="R21" s="23"/>
      <c r="S21" s="21">
        <v>0</v>
      </c>
      <c r="T21" s="21">
        <v>-103</v>
      </c>
      <c r="U21" s="21">
        <v>0</v>
      </c>
      <c r="V21" s="22"/>
      <c r="W21" s="12">
        <f t="shared" si="0"/>
        <v>100</v>
      </c>
      <c r="X21" s="8">
        <f t="shared" si="1"/>
        <v>203</v>
      </c>
      <c r="Y21" s="12">
        <f t="shared" si="2"/>
        <v>-103</v>
      </c>
    </row>
    <row r="22" spans="1:25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25</v>
      </c>
      <c r="L22" s="21">
        <v>3</v>
      </c>
      <c r="M22" s="21">
        <v>50</v>
      </c>
      <c r="N22" s="21">
        <v>25</v>
      </c>
      <c r="O22" s="21">
        <v>25</v>
      </c>
      <c r="P22" s="21">
        <v>25</v>
      </c>
      <c r="Q22" s="21">
        <v>50</v>
      </c>
      <c r="R22" s="23"/>
      <c r="S22" s="21">
        <v>0</v>
      </c>
      <c r="T22" s="21">
        <v>-103</v>
      </c>
      <c r="U22" s="21">
        <v>0</v>
      </c>
      <c r="V22" s="22"/>
      <c r="W22" s="12">
        <f t="shared" si="0"/>
        <v>100</v>
      </c>
      <c r="X22" s="8">
        <f t="shared" si="1"/>
        <v>203</v>
      </c>
      <c r="Y22" s="12">
        <f t="shared" si="2"/>
        <v>-103</v>
      </c>
    </row>
    <row r="23" spans="1:25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25</v>
      </c>
      <c r="L23" s="21">
        <v>3</v>
      </c>
      <c r="M23" s="21">
        <v>50</v>
      </c>
      <c r="N23" s="21">
        <v>25</v>
      </c>
      <c r="O23" s="21">
        <v>25</v>
      </c>
      <c r="P23" s="21">
        <v>25</v>
      </c>
      <c r="Q23" s="21">
        <v>50</v>
      </c>
      <c r="R23" s="23"/>
      <c r="S23" s="21">
        <v>0</v>
      </c>
      <c r="T23" s="21">
        <v>-103</v>
      </c>
      <c r="U23" s="21">
        <v>0</v>
      </c>
      <c r="V23" s="22"/>
      <c r="W23" s="12">
        <f t="shared" si="0"/>
        <v>100</v>
      </c>
      <c r="X23" s="8">
        <f t="shared" si="1"/>
        <v>203</v>
      </c>
      <c r="Y23" s="12">
        <f t="shared" si="2"/>
        <v>-103</v>
      </c>
    </row>
    <row r="24" spans="1:25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25</v>
      </c>
      <c r="L24" s="21">
        <v>3</v>
      </c>
      <c r="M24" s="21">
        <v>50</v>
      </c>
      <c r="N24" s="21">
        <v>25</v>
      </c>
      <c r="O24" s="21">
        <v>25</v>
      </c>
      <c r="P24" s="21">
        <v>25</v>
      </c>
      <c r="Q24" s="21">
        <v>50</v>
      </c>
      <c r="R24" s="23"/>
      <c r="S24" s="21">
        <v>0</v>
      </c>
      <c r="T24" s="21">
        <v>-103</v>
      </c>
      <c r="U24" s="21">
        <v>0</v>
      </c>
      <c r="V24" s="22"/>
      <c r="W24" s="12">
        <f t="shared" si="0"/>
        <v>100</v>
      </c>
      <c r="X24" s="8">
        <f t="shared" si="1"/>
        <v>203</v>
      </c>
      <c r="Y24" s="12">
        <f t="shared" si="2"/>
        <v>-103</v>
      </c>
    </row>
    <row r="25" spans="1:25" s="30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23"/>
      <c r="S25" s="78">
        <v>0</v>
      </c>
      <c r="T25" s="78">
        <v>0</v>
      </c>
      <c r="U25" s="78">
        <v>-103</v>
      </c>
      <c r="V25" s="22"/>
      <c r="W25" s="12">
        <f t="shared" si="0"/>
        <v>-103</v>
      </c>
      <c r="X25" s="8">
        <f t="shared" si="1"/>
        <v>0</v>
      </c>
      <c r="Y25" s="12">
        <f t="shared" si="2"/>
        <v>-103</v>
      </c>
    </row>
    <row r="26" spans="1:25" s="30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23"/>
      <c r="S26" s="78">
        <v>0</v>
      </c>
      <c r="T26" s="78">
        <v>0</v>
      </c>
      <c r="U26" s="78">
        <v>-103</v>
      </c>
      <c r="V26" s="22"/>
      <c r="W26" s="12">
        <f t="shared" si="0"/>
        <v>-103</v>
      </c>
      <c r="X26" s="8">
        <f t="shared" si="1"/>
        <v>0</v>
      </c>
      <c r="Y26" s="12">
        <f t="shared" si="2"/>
        <v>-103</v>
      </c>
    </row>
    <row r="27" spans="1:25" s="30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23"/>
      <c r="S27" s="78">
        <v>0</v>
      </c>
      <c r="T27" s="78">
        <v>0</v>
      </c>
      <c r="U27" s="78">
        <v>-103</v>
      </c>
      <c r="V27" s="22"/>
      <c r="W27" s="12">
        <f t="shared" si="0"/>
        <v>-103</v>
      </c>
      <c r="X27" s="8">
        <f t="shared" si="1"/>
        <v>0</v>
      </c>
      <c r="Y27" s="12">
        <f t="shared" si="2"/>
        <v>-103</v>
      </c>
    </row>
    <row r="28" spans="1:25" s="30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23"/>
      <c r="S28" s="78">
        <v>0</v>
      </c>
      <c r="T28" s="78">
        <v>0</v>
      </c>
      <c r="U28" s="78">
        <v>-103</v>
      </c>
      <c r="V28" s="22"/>
      <c r="W28" s="12">
        <f t="shared" si="0"/>
        <v>-103</v>
      </c>
      <c r="X28" s="8">
        <f t="shared" si="1"/>
        <v>0</v>
      </c>
      <c r="Y28" s="12">
        <f t="shared" si="2"/>
        <v>-103</v>
      </c>
    </row>
    <row r="29" spans="1:25" s="30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23"/>
      <c r="S29" s="78">
        <v>0</v>
      </c>
      <c r="T29" s="78">
        <v>0</v>
      </c>
      <c r="U29" s="78">
        <v>-103</v>
      </c>
      <c r="V29" s="22"/>
      <c r="W29" s="12">
        <f t="shared" si="0"/>
        <v>-103</v>
      </c>
      <c r="X29" s="8">
        <f t="shared" si="1"/>
        <v>0</v>
      </c>
      <c r="Y29" s="12">
        <f t="shared" si="2"/>
        <v>-103</v>
      </c>
    </row>
    <row r="30" spans="1:25" s="30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23"/>
      <c r="S30" s="78">
        <v>0</v>
      </c>
      <c r="T30" s="78">
        <v>0</v>
      </c>
      <c r="U30" s="78">
        <v>-103</v>
      </c>
      <c r="V30" s="22"/>
      <c r="W30" s="12">
        <f t="shared" si="0"/>
        <v>-103</v>
      </c>
      <c r="X30" s="8">
        <f t="shared" si="1"/>
        <v>0</v>
      </c>
      <c r="Y30" s="12">
        <f t="shared" si="2"/>
        <v>-103</v>
      </c>
    </row>
    <row r="31" spans="1:25" s="30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23"/>
      <c r="S31" s="78">
        <v>0</v>
      </c>
      <c r="T31" s="78">
        <v>0</v>
      </c>
      <c r="U31" s="78">
        <v>-103</v>
      </c>
      <c r="V31" s="22"/>
      <c r="W31" s="12">
        <f t="shared" si="0"/>
        <v>-103</v>
      </c>
      <c r="X31" s="8">
        <f t="shared" si="1"/>
        <v>0</v>
      </c>
      <c r="Y31" s="12">
        <f t="shared" si="2"/>
        <v>-103</v>
      </c>
    </row>
    <row r="32" spans="1:25" s="30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23"/>
      <c r="S32" s="78">
        <v>0</v>
      </c>
      <c r="T32" s="78">
        <v>0</v>
      </c>
      <c r="U32" s="78">
        <v>-103</v>
      </c>
      <c r="V32" s="22"/>
      <c r="W32" s="12">
        <f t="shared" si="0"/>
        <v>-103</v>
      </c>
      <c r="X32" s="8">
        <f t="shared" si="1"/>
        <v>0</v>
      </c>
      <c r="Y32" s="12">
        <f t="shared" si="2"/>
        <v>-103</v>
      </c>
    </row>
    <row r="33" spans="1:27" s="30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23"/>
      <c r="S33" s="78">
        <v>0</v>
      </c>
      <c r="T33" s="78">
        <v>0</v>
      </c>
      <c r="U33" s="78">
        <v>-103</v>
      </c>
      <c r="V33" s="22"/>
      <c r="W33" s="12">
        <f t="shared" si="0"/>
        <v>-103</v>
      </c>
      <c r="X33" s="8">
        <f t="shared" si="1"/>
        <v>0</v>
      </c>
      <c r="Y33" s="12">
        <f t="shared" si="2"/>
        <v>-103</v>
      </c>
    </row>
    <row r="34" spans="1:27" s="30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23"/>
      <c r="S34" s="78">
        <v>0</v>
      </c>
      <c r="T34" s="78">
        <v>0</v>
      </c>
      <c r="U34" s="78">
        <v>-103</v>
      </c>
      <c r="V34" s="22"/>
      <c r="W34" s="12">
        <f t="shared" si="0"/>
        <v>-103</v>
      </c>
      <c r="X34" s="8">
        <f t="shared" si="1"/>
        <v>0</v>
      </c>
      <c r="Y34" s="12">
        <f t="shared" si="2"/>
        <v>-103</v>
      </c>
    </row>
    <row r="35" spans="1:27" s="30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23"/>
      <c r="S35" s="78">
        <v>0</v>
      </c>
      <c r="T35" s="78">
        <v>0</v>
      </c>
      <c r="U35" s="78">
        <v>-103</v>
      </c>
      <c r="V35" s="22"/>
      <c r="W35" s="12">
        <f t="shared" si="0"/>
        <v>-103</v>
      </c>
      <c r="X35" s="8">
        <f t="shared" si="1"/>
        <v>0</v>
      </c>
      <c r="Y35" s="12">
        <f t="shared" si="2"/>
        <v>-103</v>
      </c>
    </row>
    <row r="36" spans="1:27" s="30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23"/>
      <c r="S36" s="78">
        <v>0</v>
      </c>
      <c r="T36" s="78">
        <v>0</v>
      </c>
      <c r="U36" s="78">
        <v>-103</v>
      </c>
      <c r="V36" s="22"/>
      <c r="W36" s="12">
        <f t="shared" si="0"/>
        <v>-103</v>
      </c>
      <c r="X36" s="8">
        <f t="shared" si="1"/>
        <v>0</v>
      </c>
      <c r="Y36" s="12">
        <f t="shared" si="2"/>
        <v>-103</v>
      </c>
    </row>
    <row r="37" spans="1:27" s="30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23"/>
      <c r="S37" s="78">
        <v>0</v>
      </c>
      <c r="T37" s="78">
        <v>0</v>
      </c>
      <c r="U37" s="78">
        <v>-103</v>
      </c>
      <c r="V37" s="22"/>
      <c r="W37" s="12">
        <f t="shared" si="0"/>
        <v>-103</v>
      </c>
      <c r="X37" s="8">
        <f t="shared" si="1"/>
        <v>0</v>
      </c>
      <c r="Y37" s="12">
        <f t="shared" si="2"/>
        <v>-103</v>
      </c>
    </row>
    <row r="38" spans="1:27" s="30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23"/>
      <c r="S38" s="78">
        <v>0</v>
      </c>
      <c r="T38" s="78">
        <v>0</v>
      </c>
      <c r="U38" s="78">
        <v>-103</v>
      </c>
      <c r="V38" s="22"/>
      <c r="W38" s="12">
        <f t="shared" si="0"/>
        <v>-103</v>
      </c>
      <c r="X38" s="8">
        <f t="shared" si="1"/>
        <v>0</v>
      </c>
      <c r="Y38" s="12">
        <f t="shared" si="2"/>
        <v>-103</v>
      </c>
    </row>
    <row r="39" spans="1:27" s="30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23"/>
      <c r="S39" s="78">
        <v>0</v>
      </c>
      <c r="T39" s="78">
        <v>0</v>
      </c>
      <c r="U39" s="78">
        <v>-103</v>
      </c>
      <c r="V39" s="22"/>
      <c r="W39" s="12">
        <f t="shared" si="0"/>
        <v>-103</v>
      </c>
      <c r="X39" s="8">
        <f t="shared" si="1"/>
        <v>0</v>
      </c>
      <c r="Y39" s="12">
        <f t="shared" si="2"/>
        <v>-103</v>
      </c>
    </row>
    <row r="40" spans="1:27" s="30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23"/>
      <c r="S40" s="78">
        <v>0</v>
      </c>
      <c r="T40" s="78">
        <v>0</v>
      </c>
      <c r="U40" s="78">
        <v>-103</v>
      </c>
      <c r="V40" s="22"/>
      <c r="W40" s="12">
        <f t="shared" si="0"/>
        <v>-103</v>
      </c>
      <c r="X40" s="8">
        <f t="shared" si="1"/>
        <v>0</v>
      </c>
      <c r="Y40" s="12">
        <f t="shared" si="2"/>
        <v>-103</v>
      </c>
    </row>
    <row r="41" spans="1:27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25</v>
      </c>
      <c r="L41" s="21">
        <v>3</v>
      </c>
      <c r="M41" s="21">
        <v>50</v>
      </c>
      <c r="N41" s="21">
        <v>25</v>
      </c>
      <c r="O41" s="21">
        <v>25</v>
      </c>
      <c r="P41" s="21">
        <v>25</v>
      </c>
      <c r="Q41" s="21">
        <v>50</v>
      </c>
      <c r="R41" s="23"/>
      <c r="S41" s="21">
        <v>0</v>
      </c>
      <c r="T41" s="21">
        <v>-103</v>
      </c>
      <c r="U41" s="21">
        <v>0</v>
      </c>
      <c r="V41" s="22"/>
      <c r="W41" s="12">
        <f t="shared" si="0"/>
        <v>100</v>
      </c>
      <c r="X41" s="8">
        <f t="shared" si="1"/>
        <v>203</v>
      </c>
      <c r="Y41" s="12">
        <f t="shared" si="2"/>
        <v>-103</v>
      </c>
    </row>
    <row r="42" spans="1:27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25</v>
      </c>
      <c r="L42" s="24">
        <v>3</v>
      </c>
      <c r="M42" s="24">
        <v>50</v>
      </c>
      <c r="N42" s="24">
        <v>25</v>
      </c>
      <c r="O42" s="24">
        <v>25</v>
      </c>
      <c r="P42" s="24">
        <v>25</v>
      </c>
      <c r="Q42" s="24">
        <v>50</v>
      </c>
      <c r="R42" s="23"/>
      <c r="S42" s="24">
        <v>0</v>
      </c>
      <c r="T42" s="24">
        <f>SUM(T41)</f>
        <v>-103</v>
      </c>
      <c r="U42" s="24">
        <v>0</v>
      </c>
      <c r="V42" s="22"/>
      <c r="W42" s="25">
        <f t="shared" si="0"/>
        <v>100</v>
      </c>
      <c r="X42" s="99">
        <f t="shared" si="1"/>
        <v>203</v>
      </c>
      <c r="Y42" s="25">
        <f t="shared" si="2"/>
        <v>-103</v>
      </c>
    </row>
    <row r="43" spans="1:27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8"/>
      <c r="X43" s="8"/>
      <c r="Y43" s="8"/>
    </row>
    <row r="44" spans="1:27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7" ht="26.25" thickBot="1" x14ac:dyDescent="0.25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50</v>
      </c>
      <c r="I45" s="18">
        <f t="shared" si="3"/>
        <v>50</v>
      </c>
      <c r="J45" s="18">
        <f t="shared" si="3"/>
        <v>50</v>
      </c>
      <c r="K45" s="68">
        <f t="shared" si="3"/>
        <v>175</v>
      </c>
      <c r="L45" s="18">
        <f t="shared" si="3"/>
        <v>21</v>
      </c>
      <c r="M45" s="18">
        <f t="shared" si="3"/>
        <v>350</v>
      </c>
      <c r="N45" s="18">
        <f t="shared" si="3"/>
        <v>175</v>
      </c>
      <c r="O45" s="18">
        <f>SUM(O18:O41)</f>
        <v>175</v>
      </c>
      <c r="P45" s="18">
        <f>SUM(P18:P41)</f>
        <v>175</v>
      </c>
      <c r="Q45" s="18">
        <f>SUM(Q18:Q41)</f>
        <v>350</v>
      </c>
      <c r="R45" s="12"/>
      <c r="S45" s="18">
        <f>SUM(S18:S41)</f>
        <v>-103</v>
      </c>
      <c r="T45" s="18">
        <f>SUM(T18:T41)</f>
        <v>-721</v>
      </c>
      <c r="U45" s="18">
        <f>SUM(U18:U41)</f>
        <v>-1648</v>
      </c>
      <c r="V45" s="12"/>
      <c r="W45" s="18">
        <f>SUM(W18:W41)</f>
        <v>-776</v>
      </c>
      <c r="X45" s="18">
        <f>SUM(X18:X41)</f>
        <v>1696</v>
      </c>
      <c r="Y45" s="18">
        <f>SUM(Y18:Y41)</f>
        <v>-2472</v>
      </c>
      <c r="Z45" s="55" t="s">
        <v>26</v>
      </c>
      <c r="AA45" s="76"/>
    </row>
    <row r="46" spans="1:27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44" t="s">
        <v>21</v>
      </c>
      <c r="S46" s="8"/>
      <c r="T46" s="8"/>
      <c r="U46" s="8"/>
      <c r="V46" s="43" t="s">
        <v>22</v>
      </c>
      <c r="W46" s="12"/>
      <c r="X46" s="12"/>
      <c r="Y46" s="12"/>
      <c r="Z46" s="58"/>
    </row>
    <row r="47" spans="1:27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68">
        <f t="shared" si="4"/>
        <v>200</v>
      </c>
      <c r="L47" s="18">
        <f t="shared" si="4"/>
        <v>24</v>
      </c>
      <c r="M47" s="18">
        <f t="shared" si="4"/>
        <v>400</v>
      </c>
      <c r="N47" s="18">
        <f t="shared" si="4"/>
        <v>200</v>
      </c>
      <c r="O47" s="18">
        <f>SUM(O19:O42)</f>
        <v>200</v>
      </c>
      <c r="P47" s="18">
        <f>SUM(P19:P42)</f>
        <v>200</v>
      </c>
      <c r="Q47" s="18">
        <f>SUM(Q19:Q42)</f>
        <v>400</v>
      </c>
      <c r="R47" s="45">
        <f>SUM(K47:Q47)</f>
        <v>1624</v>
      </c>
      <c r="S47" s="18">
        <f>SUM(S19:S42)</f>
        <v>0</v>
      </c>
      <c r="T47" s="18">
        <f>SUM(T19:T42)</f>
        <v>-824</v>
      </c>
      <c r="U47" s="18">
        <f>SUM(U19:U42)</f>
        <v>-1648</v>
      </c>
      <c r="V47" s="49">
        <f>SUM(S47:U47)</f>
        <v>-2472</v>
      </c>
      <c r="W47" s="18">
        <f>SUM(W19:W44)</f>
        <v>-848</v>
      </c>
      <c r="X47" s="18">
        <f>SUM(X19:X44)</f>
        <v>1624</v>
      </c>
      <c r="Y47" s="18">
        <f>SUM(Y19:Y44)</f>
        <v>-2472</v>
      </c>
      <c r="Z47" s="58">
        <f>ABS(V47)+ABS(R47)</f>
        <v>4096</v>
      </c>
    </row>
    <row r="48" spans="1:27" ht="13.5" thickBot="1" x14ac:dyDescent="0.25">
      <c r="A48" s="27"/>
      <c r="B48" s="27"/>
      <c r="C48" s="52"/>
      <c r="D48" s="52"/>
      <c r="E48" s="19"/>
      <c r="F48" s="19"/>
      <c r="G48" s="19"/>
      <c r="H48" s="19"/>
      <c r="I48" s="19"/>
      <c r="J48" s="19"/>
      <c r="K48" s="52"/>
      <c r="L48" s="19"/>
      <c r="M48" s="19"/>
      <c r="N48" s="19"/>
      <c r="O48" s="19"/>
      <c r="P48" s="19"/>
      <c r="Q48" s="19"/>
      <c r="S48" s="68"/>
      <c r="T48" s="68"/>
      <c r="U48" s="18"/>
      <c r="W48" s="29"/>
      <c r="X48" s="29"/>
      <c r="Y48" s="29"/>
    </row>
    <row r="49" spans="1:43" x14ac:dyDescent="0.2">
      <c r="A49" s="2"/>
      <c r="B49" s="2"/>
      <c r="C49" s="36"/>
      <c r="D49" s="36"/>
      <c r="E49" s="103"/>
      <c r="F49" s="36"/>
      <c r="G49" s="103"/>
      <c r="H49" s="103"/>
      <c r="I49" s="103"/>
      <c r="J49" s="101"/>
      <c r="K49" s="36"/>
      <c r="L49" s="103"/>
      <c r="M49" s="36"/>
      <c r="N49" s="36"/>
      <c r="O49" s="103"/>
      <c r="P49" s="103"/>
      <c r="Q49" s="103"/>
      <c r="R49" s="54"/>
      <c r="S49" s="121"/>
      <c r="T49" s="97"/>
      <c r="U49" s="97"/>
      <c r="V49" s="54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9" customFormat="1" x14ac:dyDescent="0.2">
      <c r="A50" s="27"/>
      <c r="B50" s="27"/>
      <c r="C50" s="40" t="s">
        <v>56</v>
      </c>
      <c r="D50" s="40" t="s">
        <v>56</v>
      </c>
      <c r="E50" s="65" t="s">
        <v>56</v>
      </c>
      <c r="F50" s="40" t="s">
        <v>56</v>
      </c>
      <c r="G50" s="65" t="s">
        <v>56</v>
      </c>
      <c r="H50" s="65" t="s">
        <v>56</v>
      </c>
      <c r="I50" s="65" t="s">
        <v>56</v>
      </c>
      <c r="J50" s="54" t="s">
        <v>56</v>
      </c>
      <c r="K50" s="40" t="s">
        <v>56</v>
      </c>
      <c r="L50" s="65" t="s">
        <v>56</v>
      </c>
      <c r="M50" s="40" t="s">
        <v>56</v>
      </c>
      <c r="N50" s="40" t="s">
        <v>56</v>
      </c>
      <c r="O50" s="65" t="s">
        <v>56</v>
      </c>
      <c r="P50" s="65" t="s">
        <v>56</v>
      </c>
      <c r="Q50" s="65" t="s">
        <v>56</v>
      </c>
      <c r="R50" s="42"/>
      <c r="S50" s="12" t="s">
        <v>54</v>
      </c>
      <c r="T50" s="33" t="s">
        <v>54</v>
      </c>
      <c r="U50" s="33" t="s">
        <v>54</v>
      </c>
      <c r="V50" s="42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</row>
    <row r="51" spans="1:43" s="9" customFormat="1" x14ac:dyDescent="0.2">
      <c r="A51" s="27"/>
      <c r="B51" s="27"/>
      <c r="C51" s="40" t="s">
        <v>29</v>
      </c>
      <c r="D51" s="40" t="s">
        <v>29</v>
      </c>
      <c r="E51" s="65" t="s">
        <v>43</v>
      </c>
      <c r="F51" s="40" t="s">
        <v>29</v>
      </c>
      <c r="G51" s="65" t="s">
        <v>29</v>
      </c>
      <c r="H51" s="65" t="s">
        <v>29</v>
      </c>
      <c r="I51" s="65" t="s">
        <v>29</v>
      </c>
      <c r="J51" s="54" t="s">
        <v>29</v>
      </c>
      <c r="K51" s="40" t="s">
        <v>29</v>
      </c>
      <c r="L51" s="65" t="s">
        <v>43</v>
      </c>
      <c r="M51" s="40" t="s">
        <v>29</v>
      </c>
      <c r="N51" s="40" t="s">
        <v>29</v>
      </c>
      <c r="O51" s="129" t="s">
        <v>29</v>
      </c>
      <c r="P51" s="65" t="s">
        <v>29</v>
      </c>
      <c r="Q51" s="65" t="s">
        <v>29</v>
      </c>
      <c r="R51" s="42"/>
      <c r="S51" s="12" t="s">
        <v>29</v>
      </c>
      <c r="T51" s="33" t="s">
        <v>29</v>
      </c>
      <c r="U51" s="33" t="s">
        <v>29</v>
      </c>
      <c r="V51" s="42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</row>
    <row r="52" spans="1:43" s="9" customFormat="1" ht="13.5" thickBot="1" x14ac:dyDescent="0.25">
      <c r="A52" s="27"/>
      <c r="B52" s="27"/>
      <c r="C52" s="40" t="s">
        <v>43</v>
      </c>
      <c r="D52" s="40" t="s">
        <v>43</v>
      </c>
      <c r="E52" s="65" t="s">
        <v>48</v>
      </c>
      <c r="F52" s="40" t="s">
        <v>43</v>
      </c>
      <c r="G52" s="65" t="s">
        <v>43</v>
      </c>
      <c r="H52" s="129" t="s">
        <v>137</v>
      </c>
      <c r="I52" s="65" t="s">
        <v>66</v>
      </c>
      <c r="J52" s="54" t="s">
        <v>66</v>
      </c>
      <c r="K52" s="40" t="s">
        <v>43</v>
      </c>
      <c r="L52" s="65" t="s">
        <v>48</v>
      </c>
      <c r="M52" s="40" t="s">
        <v>43</v>
      </c>
      <c r="N52" s="40" t="s">
        <v>43</v>
      </c>
      <c r="O52" s="65" t="s">
        <v>196</v>
      </c>
      <c r="P52" s="65" t="s">
        <v>66</v>
      </c>
      <c r="Q52" s="65" t="s">
        <v>66</v>
      </c>
      <c r="R52" s="42"/>
      <c r="S52" s="25" t="s">
        <v>55</v>
      </c>
      <c r="T52" s="53" t="s">
        <v>55</v>
      </c>
      <c r="U52" s="53" t="s">
        <v>55</v>
      </c>
      <c r="V52" s="42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</row>
    <row r="53" spans="1:43" s="9" customFormat="1" ht="27" customHeight="1" thickBot="1" x14ac:dyDescent="0.25">
      <c r="A53" s="27"/>
      <c r="B53" s="27"/>
      <c r="C53" s="114" t="s">
        <v>149</v>
      </c>
      <c r="D53" s="40" t="s">
        <v>107</v>
      </c>
      <c r="E53" s="65" t="s">
        <v>149</v>
      </c>
      <c r="F53" s="40" t="s">
        <v>185</v>
      </c>
      <c r="G53" s="129" t="s">
        <v>137</v>
      </c>
      <c r="H53" s="65" t="s">
        <v>66</v>
      </c>
      <c r="I53" s="130" t="s">
        <v>77</v>
      </c>
      <c r="J53" s="132" t="s">
        <v>77</v>
      </c>
      <c r="K53" s="40" t="s">
        <v>107</v>
      </c>
      <c r="L53" s="65" t="s">
        <v>65</v>
      </c>
      <c r="M53" s="40" t="s">
        <v>65</v>
      </c>
      <c r="N53" s="40" t="s">
        <v>322</v>
      </c>
      <c r="O53" s="129" t="s">
        <v>65</v>
      </c>
      <c r="P53" s="130" t="s">
        <v>77</v>
      </c>
      <c r="Q53" s="130" t="s">
        <v>77</v>
      </c>
      <c r="R53" s="48"/>
      <c r="S53" s="107"/>
      <c r="T53" s="107"/>
      <c r="U53" s="30"/>
      <c r="V53" s="48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</row>
    <row r="54" spans="1:43" s="9" customFormat="1" ht="37.5" customHeight="1" thickBot="1" x14ac:dyDescent="0.25">
      <c r="A54" s="27"/>
      <c r="B54" s="27"/>
      <c r="C54" s="40" t="s">
        <v>134</v>
      </c>
      <c r="D54" s="40" t="s">
        <v>134</v>
      </c>
      <c r="E54" s="129" t="s">
        <v>86</v>
      </c>
      <c r="F54" s="40" t="s">
        <v>65</v>
      </c>
      <c r="G54" s="65" t="s">
        <v>66</v>
      </c>
      <c r="H54" s="130" t="s">
        <v>138</v>
      </c>
      <c r="K54" s="40" t="s">
        <v>134</v>
      </c>
      <c r="L54" s="65" t="s">
        <v>66</v>
      </c>
      <c r="M54" s="40" t="s">
        <v>66</v>
      </c>
      <c r="N54" s="40" t="s">
        <v>136</v>
      </c>
      <c r="O54" s="65" t="s">
        <v>66</v>
      </c>
      <c r="R54" s="42"/>
      <c r="S54" s="108"/>
      <c r="T54" s="108"/>
      <c r="U54" s="30"/>
      <c r="V54" s="42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</row>
    <row r="55" spans="1:43" s="9" customFormat="1" ht="33.75" customHeight="1" thickBot="1" x14ac:dyDescent="0.25">
      <c r="A55" s="27"/>
      <c r="B55" s="27"/>
      <c r="C55" s="40" t="s">
        <v>137</v>
      </c>
      <c r="D55" s="114" t="s">
        <v>155</v>
      </c>
      <c r="E55" s="65" t="s">
        <v>66</v>
      </c>
      <c r="F55" s="40" t="s">
        <v>66</v>
      </c>
      <c r="G55" s="130" t="s">
        <v>138</v>
      </c>
      <c r="H55" s="54"/>
      <c r="I55" s="54"/>
      <c r="J55" s="54"/>
      <c r="K55" s="40" t="s">
        <v>320</v>
      </c>
      <c r="L55" s="104" t="s">
        <v>67</v>
      </c>
      <c r="M55" s="67" t="s">
        <v>67</v>
      </c>
      <c r="N55" s="114" t="s">
        <v>137</v>
      </c>
      <c r="O55" s="104" t="s">
        <v>319</v>
      </c>
      <c r="P55" s="54"/>
      <c r="Q55" s="54"/>
      <c r="R55" s="42"/>
      <c r="S55" s="20"/>
      <c r="T55" s="20"/>
      <c r="U55" s="3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</row>
    <row r="56" spans="1:43" s="9" customFormat="1" ht="41.25" customHeight="1" thickBot="1" x14ac:dyDescent="0.25">
      <c r="A56" s="27"/>
      <c r="B56" s="27"/>
      <c r="C56" s="114" t="s">
        <v>154</v>
      </c>
      <c r="D56" s="40" t="s">
        <v>151</v>
      </c>
      <c r="E56" s="104" t="s">
        <v>187</v>
      </c>
      <c r="F56" s="67" t="s">
        <v>67</v>
      </c>
      <c r="H56" s="54"/>
      <c r="I56" s="54"/>
      <c r="J56" s="54"/>
      <c r="K56" s="40" t="s">
        <v>154</v>
      </c>
      <c r="L56" s="54"/>
      <c r="M56" s="54"/>
      <c r="N56" s="40" t="s">
        <v>66</v>
      </c>
      <c r="O56" s="54"/>
      <c r="P56" s="54"/>
      <c r="Q56" s="54"/>
      <c r="R56" s="42"/>
      <c r="S56" s="20"/>
      <c r="T56" s="20"/>
      <c r="U56" s="30"/>
      <c r="V56" s="42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</row>
    <row r="57" spans="1:43" s="9" customFormat="1" ht="25.5" customHeight="1" thickBot="1" x14ac:dyDescent="0.25">
      <c r="A57" s="27"/>
      <c r="B57" s="27"/>
      <c r="C57" s="114" t="s">
        <v>155</v>
      </c>
      <c r="D57" s="40" t="s">
        <v>294</v>
      </c>
      <c r="E57" s="54"/>
      <c r="F57" s="54"/>
      <c r="G57" s="54"/>
      <c r="H57" s="54"/>
      <c r="I57" s="54"/>
      <c r="J57" s="54"/>
      <c r="K57" s="40" t="s">
        <v>76</v>
      </c>
      <c r="L57" s="54"/>
      <c r="M57" s="20"/>
      <c r="N57" s="115" t="s">
        <v>138</v>
      </c>
      <c r="O57" s="54"/>
      <c r="P57" s="54"/>
      <c r="Q57" s="54"/>
      <c r="R57" s="41"/>
      <c r="S57" s="20"/>
      <c r="T57" s="20"/>
      <c r="U57" s="30"/>
      <c r="V57" s="41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</row>
    <row r="58" spans="1:43" s="9" customFormat="1" ht="27" customHeight="1" thickBot="1" x14ac:dyDescent="0.25">
      <c r="C58" s="40" t="s">
        <v>151</v>
      </c>
      <c r="D58" s="67" t="s">
        <v>153</v>
      </c>
      <c r="E58" s="54"/>
      <c r="G58" s="20"/>
      <c r="H58" s="29"/>
      <c r="I58" s="29"/>
      <c r="J58" s="29"/>
      <c r="K58" s="40" t="s">
        <v>71</v>
      </c>
      <c r="L58" s="54"/>
      <c r="M58" s="30"/>
      <c r="O58" s="29"/>
      <c r="P58" s="29"/>
      <c r="Q58" s="29"/>
      <c r="R58" s="41"/>
      <c r="S58" s="30"/>
      <c r="T58" s="30"/>
      <c r="U58" s="30"/>
      <c r="V58" s="41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</row>
    <row r="59" spans="1:43" ht="20.25" customHeight="1" x14ac:dyDescent="0.2">
      <c r="B59" s="20"/>
      <c r="C59" s="40" t="s">
        <v>294</v>
      </c>
      <c r="E59" s="54"/>
      <c r="H59" s="54"/>
      <c r="I59" s="54"/>
      <c r="J59" s="54"/>
      <c r="K59" s="40" t="s">
        <v>175</v>
      </c>
      <c r="L59" s="54"/>
      <c r="N59" s="54"/>
      <c r="O59" s="54"/>
      <c r="P59" s="54"/>
      <c r="Q59" s="54"/>
      <c r="R59" s="41"/>
      <c r="S59" s="20"/>
      <c r="T59" s="20"/>
      <c r="V59" s="32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6.5" customHeight="1" thickBot="1" x14ac:dyDescent="0.25">
      <c r="B60" s="30"/>
      <c r="C60" s="67" t="s">
        <v>153</v>
      </c>
      <c r="E60" s="54"/>
      <c r="K60" s="40" t="s">
        <v>80</v>
      </c>
      <c r="L60" s="54"/>
      <c r="N60" s="20"/>
      <c r="R60" s="41"/>
      <c r="S60" s="30"/>
      <c r="T60" s="30"/>
      <c r="W60" s="31"/>
      <c r="X60" s="31"/>
      <c r="Y60" s="3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E61" s="54"/>
      <c r="K61" s="40" t="s">
        <v>321</v>
      </c>
      <c r="L61" s="54"/>
      <c r="R61" s="41"/>
      <c r="S61" s="30"/>
      <c r="T61" s="30"/>
      <c r="W61" s="32"/>
      <c r="X61" s="32"/>
      <c r="Y61" s="32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E62" s="54"/>
      <c r="K62" s="67" t="s">
        <v>323</v>
      </c>
      <c r="R62" s="41"/>
      <c r="S62" s="30"/>
      <c r="T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R63" s="41"/>
      <c r="S63" s="30"/>
      <c r="T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R64" s="41"/>
      <c r="S64" s="30"/>
      <c r="T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19:43" x14ac:dyDescent="0.2">
      <c r="S65" s="30"/>
      <c r="T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19:43" x14ac:dyDescent="0.2">
      <c r="S66" s="30"/>
      <c r="T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19:43" x14ac:dyDescent="0.2">
      <c r="S67" s="30"/>
      <c r="T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19:43" x14ac:dyDescent="0.2">
      <c r="S68" s="30"/>
      <c r="T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19:43" x14ac:dyDescent="0.2">
      <c r="S69" s="30"/>
      <c r="T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19:43" x14ac:dyDescent="0.2">
      <c r="S70" s="30"/>
      <c r="T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19:43" x14ac:dyDescent="0.2">
      <c r="S71" s="30"/>
      <c r="T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19:43" x14ac:dyDescent="0.2">
      <c r="S72" s="30"/>
      <c r="T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19:43" x14ac:dyDescent="0.2">
      <c r="S73" s="30"/>
      <c r="T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19:43" x14ac:dyDescent="0.2">
      <c r="S74" s="30"/>
      <c r="T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19:43" x14ac:dyDescent="0.2">
      <c r="S75" s="30"/>
      <c r="T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19:43" x14ac:dyDescent="0.2">
      <c r="S76" s="30"/>
      <c r="T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19:43" x14ac:dyDescent="0.2">
      <c r="S77" s="30"/>
      <c r="T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19:43" x14ac:dyDescent="0.2">
      <c r="S78" s="30"/>
      <c r="T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19:43" x14ac:dyDescent="0.2">
      <c r="S79" s="30"/>
      <c r="T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19:43" x14ac:dyDescent="0.2">
      <c r="S80" s="30"/>
      <c r="T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9:43" x14ac:dyDescent="0.2">
      <c r="S81" s="30"/>
      <c r="T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9:43" x14ac:dyDescent="0.2">
      <c r="S82" s="30"/>
      <c r="T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9:43" x14ac:dyDescent="0.2">
      <c r="S83" s="30"/>
      <c r="T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9:43" x14ac:dyDescent="0.2">
      <c r="S84" s="30"/>
      <c r="T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9:43" x14ac:dyDescent="0.2">
      <c r="S85" s="30"/>
      <c r="T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9:43" x14ac:dyDescent="0.2">
      <c r="S86" s="30"/>
      <c r="T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9:43" x14ac:dyDescent="0.2">
      <c r="S87" s="30"/>
      <c r="T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9:43" x14ac:dyDescent="0.2">
      <c r="S88" s="30"/>
      <c r="T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9:43" x14ac:dyDescent="0.2">
      <c r="S89" s="30"/>
      <c r="T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9:43" x14ac:dyDescent="0.2">
      <c r="S90" s="30"/>
      <c r="T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9:43" x14ac:dyDescent="0.2">
      <c r="S91" s="30"/>
      <c r="T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9:43" x14ac:dyDescent="0.2">
      <c r="S92" s="30"/>
      <c r="T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9:43" x14ac:dyDescent="0.2">
      <c r="S93" s="30"/>
      <c r="T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9:43" x14ac:dyDescent="0.2">
      <c r="S94" s="30"/>
      <c r="T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9:43" x14ac:dyDescent="0.2">
      <c r="S95" s="30"/>
      <c r="T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9:43" x14ac:dyDescent="0.2">
      <c r="S96" s="30"/>
      <c r="T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9:43" x14ac:dyDescent="0.2">
      <c r="S97" s="30"/>
      <c r="T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9:43" x14ac:dyDescent="0.2">
      <c r="S98" s="30"/>
      <c r="T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9:43" x14ac:dyDescent="0.2">
      <c r="S99" s="30"/>
      <c r="T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9:43" x14ac:dyDescent="0.2">
      <c r="S100" s="30"/>
      <c r="T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9:43" x14ac:dyDescent="0.2">
      <c r="S101" s="30"/>
      <c r="T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9:43" x14ac:dyDescent="0.2">
      <c r="S102" s="30"/>
      <c r="T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9:43" x14ac:dyDescent="0.2">
      <c r="S103" s="30"/>
      <c r="T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9:43" x14ac:dyDescent="0.2">
      <c r="S104" s="30"/>
      <c r="T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9:43" x14ac:dyDescent="0.2">
      <c r="S105" s="30"/>
      <c r="T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9:43" x14ac:dyDescent="0.2">
      <c r="S106" s="30"/>
      <c r="T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</sheetData>
  <phoneticPr fontId="0" type="noConversion"/>
  <hyperlinks>
    <hyperlink ref="H12" r:id="rId1" display="50@16.75/25@21"/>
    <hyperlink ref="I12" r:id="rId2" display="50@16.75/25@21"/>
    <hyperlink ref="J12" r:id="rId3" display="50@16.75/25@21"/>
    <hyperlink ref="P12" r:id="rId4" display="50@16.75/25@21"/>
    <hyperlink ref="Q12" r:id="rId5" display="50@16.75/25@21"/>
    <hyperlink ref="O12" r:id="rId6" display="50@16.75/25@21"/>
  </hyperlinks>
  <pageMargins left="0.75" right="0.75" top="0" bottom="0" header="0.5" footer="0.5"/>
  <pageSetup scale="35" fitToWidth="3" orientation="landscape" r:id="rId7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zoomScale="80" workbookViewId="0">
      <selection activeCell="B21" sqref="B21"/>
    </sheetView>
  </sheetViews>
  <sheetFormatPr defaultRowHeight="12.75" x14ac:dyDescent="0.2"/>
  <cols>
    <col min="1" max="1" width="16.85546875" customWidth="1"/>
    <col min="8" max="8" width="19.42578125" customWidth="1"/>
    <col min="11" max="11" width="16.28515625" customWidth="1"/>
    <col min="13" max="13" width="16.42578125" customWidth="1"/>
    <col min="14" max="14" width="9.5703125" bestFit="1" customWidth="1"/>
    <col min="16" max="16" width="9.5703125" bestFit="1" customWidth="1"/>
  </cols>
  <sheetData>
    <row r="1" spans="1:16" x14ac:dyDescent="0.2">
      <c r="A1" t="s">
        <v>37</v>
      </c>
    </row>
    <row r="2" spans="1:16" ht="15.75" x14ac:dyDescent="0.25">
      <c r="I2" s="62"/>
      <c r="J2" s="62"/>
      <c r="K2" s="62"/>
      <c r="L2" s="62"/>
      <c r="M2" s="63"/>
      <c r="N2" s="113"/>
      <c r="O2" s="75"/>
    </row>
    <row r="3" spans="1:16" ht="15.75" x14ac:dyDescent="0.25">
      <c r="A3" s="56">
        <v>37196</v>
      </c>
      <c r="B3" s="73">
        <f>'DEC(1)'!AC47</f>
        <v>3296</v>
      </c>
      <c r="H3" s="62"/>
      <c r="N3" s="112"/>
    </row>
    <row r="4" spans="1:16" x14ac:dyDescent="0.2">
      <c r="A4" s="56">
        <v>37197</v>
      </c>
      <c r="B4" s="73">
        <f>'DEC(2)'!X47</f>
        <v>4944</v>
      </c>
      <c r="M4" s="111"/>
      <c r="N4" s="112"/>
    </row>
    <row r="5" spans="1:16" ht="15.75" x14ac:dyDescent="0.25">
      <c r="A5" s="56">
        <v>37198</v>
      </c>
      <c r="B5" s="73">
        <f>'DEC(3)'!U47</f>
        <v>3296</v>
      </c>
      <c r="H5" s="62"/>
      <c r="M5" s="111"/>
      <c r="N5" s="112"/>
    </row>
    <row r="6" spans="1:16" ht="15.75" x14ac:dyDescent="0.25">
      <c r="A6" s="56">
        <v>37199</v>
      </c>
      <c r="B6" s="73">
        <f>'DEC(4)'!T47</f>
        <v>3696</v>
      </c>
      <c r="H6" s="62"/>
    </row>
    <row r="7" spans="1:16" ht="15.75" x14ac:dyDescent="0.25">
      <c r="A7" s="56">
        <v>37200</v>
      </c>
      <c r="B7" s="73">
        <f>'DEC(5)'!W47</f>
        <v>4496</v>
      </c>
      <c r="H7" s="62"/>
      <c r="L7" s="109"/>
      <c r="N7" s="112"/>
      <c r="O7" s="110"/>
      <c r="P7" s="112"/>
    </row>
    <row r="8" spans="1:16" ht="15.75" x14ac:dyDescent="0.25">
      <c r="A8" s="56">
        <v>37201</v>
      </c>
      <c r="B8" s="73">
        <f>'DEC(6)'!Y47</f>
        <v>4096</v>
      </c>
      <c r="H8" s="62"/>
      <c r="M8" s="81"/>
    </row>
    <row r="9" spans="1:16" x14ac:dyDescent="0.2">
      <c r="A9" s="56">
        <v>37202</v>
      </c>
      <c r="B9" s="73">
        <f>'DEC(7)'!AA47</f>
        <v>4296</v>
      </c>
    </row>
    <row r="10" spans="1:16" x14ac:dyDescent="0.2">
      <c r="A10" s="56">
        <v>37203</v>
      </c>
      <c r="B10" s="73">
        <f>'DEC(8)'!AA47</f>
        <v>1824</v>
      </c>
      <c r="N10" s="112"/>
    </row>
    <row r="11" spans="1:16" ht="13.5" thickBot="1" x14ac:dyDescent="0.25">
      <c r="A11" s="56">
        <v>37204</v>
      </c>
      <c r="B11" s="73">
        <f>'DEC(9)'!AC47</f>
        <v>6544</v>
      </c>
      <c r="N11" s="112"/>
    </row>
    <row r="12" spans="1:16" ht="16.5" thickBot="1" x14ac:dyDescent="0.3">
      <c r="A12" s="56">
        <v>37205</v>
      </c>
      <c r="B12" s="73">
        <f>'DEC(10)'!AB47</f>
        <v>4096</v>
      </c>
      <c r="C12" s="134" t="s">
        <v>28</v>
      </c>
      <c r="D12" s="134"/>
      <c r="E12" s="134"/>
      <c r="F12" s="134"/>
      <c r="G12" s="134"/>
      <c r="H12" s="134"/>
      <c r="I12" s="134"/>
      <c r="J12" s="136"/>
      <c r="K12" s="100">
        <f>SUM(B3:B32)</f>
        <v>74203</v>
      </c>
    </row>
    <row r="13" spans="1:16" ht="16.5" thickBot="1" x14ac:dyDescent="0.3">
      <c r="A13" s="56">
        <v>37206</v>
      </c>
      <c r="B13" s="73">
        <f>'DEC(11)'!X47</f>
        <v>3696</v>
      </c>
      <c r="H13" s="62"/>
      <c r="I13" s="63"/>
      <c r="J13" s="63"/>
      <c r="K13" s="59"/>
    </row>
    <row r="14" spans="1:16" ht="16.5" thickBot="1" x14ac:dyDescent="0.3">
      <c r="A14" s="56">
        <v>37207</v>
      </c>
      <c r="B14" s="73">
        <f>'DEC(12)'!V47</f>
        <v>3896</v>
      </c>
      <c r="C14" s="134" t="s">
        <v>27</v>
      </c>
      <c r="D14" s="134"/>
      <c r="E14" s="134"/>
      <c r="F14" s="134"/>
      <c r="G14" s="134"/>
      <c r="H14" s="134"/>
      <c r="I14" s="134"/>
      <c r="J14" s="136"/>
      <c r="K14" s="60">
        <v>0.25</v>
      </c>
    </row>
    <row r="15" spans="1:16" ht="16.5" thickBot="1" x14ac:dyDescent="0.3">
      <c r="A15" s="56">
        <v>37208</v>
      </c>
      <c r="B15" s="73">
        <f>'DEC(13)'!W47</f>
        <v>3899</v>
      </c>
      <c r="H15" s="62"/>
      <c r="I15" s="63"/>
      <c r="J15" s="63"/>
      <c r="K15" s="59"/>
    </row>
    <row r="16" spans="1:16" ht="16.5" thickBot="1" x14ac:dyDescent="0.3">
      <c r="A16" s="56">
        <v>37209</v>
      </c>
      <c r="B16" s="73">
        <f>'DEC(14)'!W47</f>
        <v>3696</v>
      </c>
      <c r="C16" s="135" t="s">
        <v>245</v>
      </c>
      <c r="D16" s="135"/>
      <c r="E16" s="135"/>
      <c r="F16" s="135"/>
      <c r="G16" s="135"/>
      <c r="H16" s="135"/>
      <c r="I16" s="135"/>
      <c r="J16" s="136"/>
      <c r="K16" s="61">
        <f>K12*K14</f>
        <v>18550.75</v>
      </c>
      <c r="M16" s="72"/>
    </row>
    <row r="17" spans="1:21" ht="16.5" thickBot="1" x14ac:dyDescent="0.3">
      <c r="A17" s="56">
        <v>37210</v>
      </c>
      <c r="B17" s="73">
        <f>'DEC(15)'!W47</f>
        <v>3696</v>
      </c>
      <c r="H17" s="62"/>
      <c r="I17" s="63"/>
      <c r="J17" s="63"/>
      <c r="K17" s="59"/>
      <c r="N17" s="112"/>
    </row>
    <row r="18" spans="1:21" ht="16.5" thickBot="1" x14ac:dyDescent="0.3">
      <c r="A18" s="56">
        <v>37211</v>
      </c>
      <c r="B18" s="73">
        <f>'DEC(16)'!W47</f>
        <v>6144</v>
      </c>
      <c r="C18" s="134" t="s">
        <v>32</v>
      </c>
      <c r="D18" s="134"/>
      <c r="E18" s="134"/>
      <c r="F18" s="134"/>
      <c r="G18" s="134"/>
      <c r="H18" s="134"/>
      <c r="I18" s="134"/>
      <c r="J18" s="136"/>
      <c r="K18" s="60"/>
      <c r="N18" s="112"/>
    </row>
    <row r="19" spans="1:21" ht="16.5" thickBot="1" x14ac:dyDescent="0.3">
      <c r="A19" s="56">
        <v>37212</v>
      </c>
      <c r="B19" s="73">
        <f>'DEC(17)'!Y47</f>
        <v>4496</v>
      </c>
      <c r="C19" s="134" t="s">
        <v>33</v>
      </c>
      <c r="D19" s="134"/>
      <c r="E19" s="134"/>
      <c r="F19" s="134"/>
      <c r="G19" s="134"/>
      <c r="H19" s="134"/>
      <c r="I19" s="134"/>
      <c r="J19" s="136"/>
      <c r="K19" s="60"/>
    </row>
    <row r="20" spans="1:21" ht="16.5" thickBot="1" x14ac:dyDescent="0.3">
      <c r="A20" s="56">
        <v>37213</v>
      </c>
      <c r="B20" s="73">
        <f>'DEC(18)'!Z47</f>
        <v>4096</v>
      </c>
      <c r="C20" s="134" t="s">
        <v>34</v>
      </c>
      <c r="D20" s="134"/>
      <c r="E20" s="134"/>
      <c r="F20" s="134"/>
      <c r="G20" s="134"/>
      <c r="H20" s="134"/>
      <c r="I20" s="134"/>
      <c r="J20" s="136"/>
      <c r="K20" s="60"/>
    </row>
    <row r="21" spans="1:21" x14ac:dyDescent="0.2">
      <c r="A21" s="56">
        <v>37214</v>
      </c>
      <c r="B21" s="73"/>
    </row>
    <row r="22" spans="1:21" x14ac:dyDescent="0.2">
      <c r="A22" s="56">
        <v>37215</v>
      </c>
      <c r="B22" s="73"/>
    </row>
    <row r="23" spans="1:21" x14ac:dyDescent="0.2">
      <c r="A23" s="56">
        <v>37216</v>
      </c>
      <c r="B23" s="73"/>
    </row>
    <row r="24" spans="1:21" x14ac:dyDescent="0.2">
      <c r="A24" s="56">
        <v>37217</v>
      </c>
      <c r="B24" s="73"/>
    </row>
    <row r="25" spans="1:21" ht="15.75" x14ac:dyDescent="0.25">
      <c r="A25" s="56">
        <v>37218</v>
      </c>
      <c r="B25" s="73"/>
      <c r="M25" s="134"/>
      <c r="N25" s="134"/>
      <c r="O25" s="134"/>
      <c r="P25" s="134"/>
      <c r="Q25" s="134"/>
      <c r="R25" s="134"/>
      <c r="S25" s="134"/>
      <c r="T25" s="135"/>
      <c r="U25" s="74"/>
    </row>
    <row r="26" spans="1:21" ht="15" x14ac:dyDescent="0.2">
      <c r="A26" s="56">
        <v>37219</v>
      </c>
      <c r="B26" s="73"/>
      <c r="U26" s="74"/>
    </row>
    <row r="27" spans="1:21" ht="15" x14ac:dyDescent="0.2">
      <c r="A27" s="56">
        <v>37220</v>
      </c>
      <c r="B27" s="73"/>
      <c r="U27" s="74"/>
    </row>
    <row r="28" spans="1:21" ht="15" x14ac:dyDescent="0.2">
      <c r="A28" s="56">
        <v>37221</v>
      </c>
      <c r="B28" s="73"/>
      <c r="U28" s="74"/>
    </row>
    <row r="29" spans="1:21" ht="15" x14ac:dyDescent="0.2">
      <c r="A29" s="56">
        <v>37222</v>
      </c>
      <c r="B29" s="73"/>
      <c r="U29" s="74"/>
    </row>
    <row r="30" spans="1:21" ht="15" x14ac:dyDescent="0.2">
      <c r="A30" s="56">
        <v>37223</v>
      </c>
      <c r="B30" s="73"/>
      <c r="U30" s="74"/>
    </row>
    <row r="31" spans="1:21" x14ac:dyDescent="0.2">
      <c r="A31" s="56">
        <v>37224</v>
      </c>
      <c r="B31" s="73"/>
    </row>
    <row r="32" spans="1:21" x14ac:dyDescent="0.2">
      <c r="A32" s="56">
        <v>37225</v>
      </c>
      <c r="B32" s="73"/>
    </row>
    <row r="33" spans="1:10" x14ac:dyDescent="0.2">
      <c r="A33" s="56"/>
    </row>
    <row r="35" spans="1:10" ht="15" x14ac:dyDescent="0.2">
      <c r="J35" s="59"/>
    </row>
  </sheetData>
  <mergeCells count="7">
    <mergeCell ref="M25:T25"/>
    <mergeCell ref="C20:J20"/>
    <mergeCell ref="C12:J12"/>
    <mergeCell ref="C18:J18"/>
    <mergeCell ref="C19:J19"/>
    <mergeCell ref="C16:J16"/>
    <mergeCell ref="C14:J14"/>
  </mergeCells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6"/>
  <sheetViews>
    <sheetView zoomScale="66" workbookViewId="0">
      <selection activeCell="B7" sqref="B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6" width="30.5703125" style="30" customWidth="1"/>
    <col min="17" max="17" width="21.42578125" style="30" customWidth="1"/>
    <col min="18" max="19" width="30.28515625" style="5" customWidth="1"/>
    <col min="20" max="20" width="30.5703125" style="30" customWidth="1"/>
    <col min="21" max="21" width="21.42578125" style="30" customWidth="1"/>
    <col min="22" max="22" width="31.42578125" style="5" customWidth="1"/>
    <col min="23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H1" s="35"/>
      <c r="N1" s="35"/>
      <c r="O1" s="35"/>
      <c r="P1" s="35"/>
      <c r="Q1" s="35"/>
      <c r="R1" s="3"/>
      <c r="S1" s="3"/>
      <c r="T1" s="35"/>
      <c r="U1" s="35"/>
      <c r="V1" s="3"/>
      <c r="W1" s="3"/>
      <c r="X1" s="3"/>
    </row>
    <row r="2" spans="1:24" x14ac:dyDescent="0.2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37242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  <c r="T8" s="6"/>
      <c r="U8" s="6"/>
    </row>
    <row r="9" spans="1:24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8"/>
      <c r="R9" s="93" t="s">
        <v>51</v>
      </c>
      <c r="S9" s="93" t="s">
        <v>51</v>
      </c>
      <c r="T9" s="93" t="s">
        <v>51</v>
      </c>
      <c r="U9" s="8"/>
      <c r="V9" s="9"/>
      <c r="W9" s="9"/>
      <c r="X9" s="9"/>
    </row>
    <row r="10" spans="1:24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8"/>
      <c r="R10" s="39" t="s">
        <v>19</v>
      </c>
      <c r="S10" s="39" t="s">
        <v>19</v>
      </c>
      <c r="T10" s="39" t="s">
        <v>19</v>
      </c>
      <c r="U10" s="46"/>
    </row>
    <row r="11" spans="1:24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12" t="s">
        <v>72</v>
      </c>
      <c r="P11" s="12" t="s">
        <v>72</v>
      </c>
      <c r="Q11" s="8"/>
      <c r="R11" s="12" t="s">
        <v>52</v>
      </c>
      <c r="S11" s="12" t="s">
        <v>52</v>
      </c>
      <c r="T11" s="33" t="s">
        <v>52</v>
      </c>
      <c r="U11" s="46"/>
    </row>
    <row r="12" spans="1:24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16.75</v>
      </c>
      <c r="I12" s="37"/>
      <c r="J12" s="37"/>
      <c r="K12" s="37"/>
      <c r="L12" s="37"/>
      <c r="M12" s="37"/>
      <c r="N12" s="131">
        <v>16.75</v>
      </c>
      <c r="O12" s="131">
        <v>25.25</v>
      </c>
      <c r="P12" s="131">
        <v>22.5</v>
      </c>
      <c r="Q12" s="57"/>
      <c r="R12" s="105"/>
      <c r="S12" s="105"/>
      <c r="T12" s="94"/>
      <c r="U12" s="47"/>
    </row>
    <row r="13" spans="1:24" ht="43.5" customHeight="1" thickBot="1" x14ac:dyDescent="0.25">
      <c r="A13" s="13"/>
      <c r="B13" s="13"/>
      <c r="C13" s="79" t="s">
        <v>314</v>
      </c>
      <c r="D13" s="79" t="s">
        <v>314</v>
      </c>
      <c r="E13" s="79" t="s">
        <v>314</v>
      </c>
      <c r="F13" s="79" t="s">
        <v>314</v>
      </c>
      <c r="G13" s="79" t="s">
        <v>314</v>
      </c>
      <c r="H13" s="79" t="s">
        <v>314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116" t="s">
        <v>38</v>
      </c>
      <c r="P13" s="116" t="s">
        <v>38</v>
      </c>
      <c r="Q13" s="64"/>
      <c r="R13" s="79" t="s">
        <v>279</v>
      </c>
      <c r="S13" s="117" t="s">
        <v>53</v>
      </c>
      <c r="T13" s="118" t="s">
        <v>53</v>
      </c>
      <c r="V13" s="14"/>
      <c r="W13" s="14"/>
      <c r="X13" s="14"/>
    </row>
    <row r="14" spans="1:24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0"/>
      <c r="R14" s="106"/>
      <c r="S14" s="106"/>
      <c r="T14" s="95"/>
      <c r="U14" s="38"/>
      <c r="V14" s="15"/>
      <c r="W14" s="15"/>
      <c r="X14" s="15"/>
    </row>
    <row r="15" spans="1:24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57"/>
      <c r="R15" s="37" t="s">
        <v>100</v>
      </c>
      <c r="S15" s="37" t="s">
        <v>100</v>
      </c>
      <c r="T15" s="37" t="s">
        <v>100</v>
      </c>
      <c r="U15" s="37"/>
      <c r="V15" s="16"/>
      <c r="W15" s="16"/>
      <c r="X15" s="16"/>
    </row>
    <row r="16" spans="1:24" s="30" customFormat="1" ht="26.25" customHeight="1" thickBot="1" x14ac:dyDescent="0.25">
      <c r="A16" s="66"/>
      <c r="B16" s="66"/>
      <c r="C16" s="120" t="s">
        <v>293</v>
      </c>
      <c r="D16" s="120" t="s">
        <v>295</v>
      </c>
      <c r="E16" s="119" t="s">
        <v>296</v>
      </c>
      <c r="F16" s="119" t="s">
        <v>297</v>
      </c>
      <c r="G16" s="119" t="s">
        <v>298</v>
      </c>
      <c r="H16" s="119" t="s">
        <v>299</v>
      </c>
      <c r="I16" s="120" t="s">
        <v>304</v>
      </c>
      <c r="J16" s="120" t="s">
        <v>309</v>
      </c>
      <c r="K16" s="119" t="s">
        <v>308</v>
      </c>
      <c r="L16" s="119" t="s">
        <v>307</v>
      </c>
      <c r="M16" s="119" t="s">
        <v>306</v>
      </c>
      <c r="N16" s="119" t="s">
        <v>305</v>
      </c>
      <c r="O16" s="119" t="s">
        <v>312</v>
      </c>
      <c r="P16" s="119" t="s">
        <v>312</v>
      </c>
      <c r="Q16" s="33"/>
      <c r="R16" s="119" t="s">
        <v>300</v>
      </c>
      <c r="S16" s="119" t="s">
        <v>302</v>
      </c>
      <c r="T16" s="119" t="s">
        <v>303</v>
      </c>
      <c r="U16" s="12"/>
      <c r="V16" s="69" t="s">
        <v>25</v>
      </c>
      <c r="W16" s="70" t="s">
        <v>23</v>
      </c>
      <c r="X16" s="71" t="s">
        <v>24</v>
      </c>
    </row>
    <row r="17" spans="1:25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310</v>
      </c>
      <c r="P17" s="36" t="s">
        <v>311</v>
      </c>
      <c r="Q17" s="65"/>
      <c r="R17" s="18" t="s">
        <v>46</v>
      </c>
      <c r="S17" s="18" t="s">
        <v>46</v>
      </c>
      <c r="T17" s="96" t="s">
        <v>46</v>
      </c>
      <c r="U17" s="40"/>
      <c r="V17" s="86"/>
      <c r="W17" s="19"/>
      <c r="X17" s="19"/>
    </row>
    <row r="18" spans="1:25" s="20" customFormat="1" x14ac:dyDescent="0.2">
      <c r="A18" s="34">
        <v>2400</v>
      </c>
      <c r="B18" s="34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25</v>
      </c>
      <c r="H18" s="34">
        <v>50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23"/>
      <c r="R18" s="34">
        <v>-103</v>
      </c>
      <c r="S18" s="34">
        <v>0</v>
      </c>
      <c r="T18" s="34">
        <v>0</v>
      </c>
      <c r="U18" s="22"/>
      <c r="V18" s="86">
        <f t="shared" ref="V18:V42" si="0">SUM(C18:T18)</f>
        <v>72</v>
      </c>
      <c r="W18" s="19">
        <f>SUM(C18:P18)</f>
        <v>175</v>
      </c>
      <c r="X18" s="52">
        <f t="shared" ref="X18:X42" si="1">SUM(R18:T18)</f>
        <v>-103</v>
      </c>
    </row>
    <row r="19" spans="1:25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50</v>
      </c>
      <c r="O19" s="21">
        <v>50</v>
      </c>
      <c r="P19" s="21">
        <v>50</v>
      </c>
      <c r="Q19" s="23"/>
      <c r="R19" s="21">
        <v>0</v>
      </c>
      <c r="S19" s="21">
        <v>-103</v>
      </c>
      <c r="T19" s="21">
        <v>0</v>
      </c>
      <c r="U19" s="22"/>
      <c r="V19" s="46">
        <f t="shared" si="0"/>
        <v>150</v>
      </c>
      <c r="W19" s="12">
        <f t="shared" ref="W19:W42" si="2">SUM(C19:P19)</f>
        <v>253</v>
      </c>
      <c r="X19" s="33">
        <f t="shared" si="1"/>
        <v>-103</v>
      </c>
    </row>
    <row r="20" spans="1:25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50</v>
      </c>
      <c r="O20" s="21">
        <v>50</v>
      </c>
      <c r="P20" s="21">
        <v>50</v>
      </c>
      <c r="Q20" s="23"/>
      <c r="R20" s="21">
        <v>0</v>
      </c>
      <c r="S20" s="21">
        <v>-103</v>
      </c>
      <c r="T20" s="21">
        <v>0</v>
      </c>
      <c r="U20" s="22"/>
      <c r="V20" s="46">
        <f t="shared" si="0"/>
        <v>150</v>
      </c>
      <c r="W20" s="12">
        <f t="shared" si="2"/>
        <v>253</v>
      </c>
      <c r="X20" s="33">
        <f t="shared" si="1"/>
        <v>-103</v>
      </c>
    </row>
    <row r="21" spans="1:25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50</v>
      </c>
      <c r="O21" s="21">
        <v>50</v>
      </c>
      <c r="P21" s="21">
        <v>50</v>
      </c>
      <c r="Q21" s="23"/>
      <c r="R21" s="21">
        <v>0</v>
      </c>
      <c r="S21" s="21">
        <v>-103</v>
      </c>
      <c r="T21" s="21">
        <v>0</v>
      </c>
      <c r="U21" s="22"/>
      <c r="V21" s="46">
        <f t="shared" si="0"/>
        <v>150</v>
      </c>
      <c r="W21" s="12">
        <f t="shared" si="2"/>
        <v>253</v>
      </c>
      <c r="X21" s="33">
        <f t="shared" si="1"/>
        <v>-103</v>
      </c>
    </row>
    <row r="22" spans="1:25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50</v>
      </c>
      <c r="O22" s="21">
        <v>50</v>
      </c>
      <c r="P22" s="21">
        <v>50</v>
      </c>
      <c r="Q22" s="23"/>
      <c r="R22" s="21">
        <v>0</v>
      </c>
      <c r="S22" s="21">
        <v>-103</v>
      </c>
      <c r="T22" s="21">
        <v>0</v>
      </c>
      <c r="U22" s="22"/>
      <c r="V22" s="46">
        <f t="shared" si="0"/>
        <v>150</v>
      </c>
      <c r="W22" s="12">
        <f t="shared" si="2"/>
        <v>253</v>
      </c>
      <c r="X22" s="33">
        <f t="shared" si="1"/>
        <v>-103</v>
      </c>
    </row>
    <row r="23" spans="1:25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50</v>
      </c>
      <c r="O23" s="21">
        <v>50</v>
      </c>
      <c r="P23" s="21">
        <v>50</v>
      </c>
      <c r="Q23" s="23"/>
      <c r="R23" s="21">
        <v>0</v>
      </c>
      <c r="S23" s="21">
        <v>-103</v>
      </c>
      <c r="T23" s="21">
        <v>0</v>
      </c>
      <c r="U23" s="22"/>
      <c r="V23" s="46">
        <f t="shared" si="0"/>
        <v>150</v>
      </c>
      <c r="W23" s="12">
        <f t="shared" si="2"/>
        <v>253</v>
      </c>
      <c r="X23" s="33">
        <f t="shared" si="1"/>
        <v>-103</v>
      </c>
    </row>
    <row r="24" spans="1:25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50</v>
      </c>
      <c r="O24" s="21">
        <v>50</v>
      </c>
      <c r="P24" s="21">
        <v>50</v>
      </c>
      <c r="Q24" s="23"/>
      <c r="R24" s="21">
        <v>0</v>
      </c>
      <c r="S24" s="21">
        <v>-103</v>
      </c>
      <c r="T24" s="21">
        <v>0</v>
      </c>
      <c r="U24" s="22"/>
      <c r="V24" s="46">
        <f t="shared" si="0"/>
        <v>150</v>
      </c>
      <c r="W24" s="12">
        <f t="shared" si="2"/>
        <v>253</v>
      </c>
      <c r="X24" s="33">
        <f t="shared" si="1"/>
        <v>-103</v>
      </c>
    </row>
    <row r="25" spans="1:25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23"/>
      <c r="R25" s="78">
        <v>0</v>
      </c>
      <c r="S25" s="78">
        <v>0</v>
      </c>
      <c r="T25" s="78">
        <v>-103</v>
      </c>
      <c r="U25" s="22"/>
      <c r="V25" s="46">
        <f t="shared" si="0"/>
        <v>-103</v>
      </c>
      <c r="W25" s="12">
        <f t="shared" si="2"/>
        <v>0</v>
      </c>
      <c r="X25" s="33">
        <f t="shared" si="1"/>
        <v>-103</v>
      </c>
      <c r="Y25" s="30"/>
    </row>
    <row r="26" spans="1:25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23"/>
      <c r="R26" s="78">
        <v>0</v>
      </c>
      <c r="S26" s="78">
        <v>0</v>
      </c>
      <c r="T26" s="78">
        <v>-103</v>
      </c>
      <c r="U26" s="22"/>
      <c r="V26" s="46">
        <f t="shared" si="0"/>
        <v>-103</v>
      </c>
      <c r="W26" s="12">
        <f t="shared" si="2"/>
        <v>0</v>
      </c>
      <c r="X26" s="33">
        <f t="shared" si="1"/>
        <v>-103</v>
      </c>
      <c r="Y26" s="30"/>
    </row>
    <row r="27" spans="1:25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23"/>
      <c r="R27" s="78">
        <v>0</v>
      </c>
      <c r="S27" s="78">
        <v>0</v>
      </c>
      <c r="T27" s="78">
        <v>-103</v>
      </c>
      <c r="U27" s="22"/>
      <c r="V27" s="46">
        <f t="shared" si="0"/>
        <v>-103</v>
      </c>
      <c r="W27" s="12">
        <f t="shared" si="2"/>
        <v>0</v>
      </c>
      <c r="X27" s="33">
        <f t="shared" si="1"/>
        <v>-103</v>
      </c>
      <c r="Y27" s="30"/>
    </row>
    <row r="28" spans="1:25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23"/>
      <c r="R28" s="78">
        <v>0</v>
      </c>
      <c r="S28" s="78">
        <v>0</v>
      </c>
      <c r="T28" s="78">
        <v>-103</v>
      </c>
      <c r="U28" s="22"/>
      <c r="V28" s="46">
        <f t="shared" si="0"/>
        <v>-103</v>
      </c>
      <c r="W28" s="12">
        <f t="shared" si="2"/>
        <v>0</v>
      </c>
      <c r="X28" s="33">
        <f t="shared" si="1"/>
        <v>-103</v>
      </c>
      <c r="Y28" s="30"/>
    </row>
    <row r="29" spans="1:25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23"/>
      <c r="R29" s="78">
        <v>0</v>
      </c>
      <c r="S29" s="78">
        <v>0</v>
      </c>
      <c r="T29" s="78">
        <v>-103</v>
      </c>
      <c r="U29" s="22"/>
      <c r="V29" s="46">
        <f t="shared" si="0"/>
        <v>-103</v>
      </c>
      <c r="W29" s="12">
        <f t="shared" si="2"/>
        <v>0</v>
      </c>
      <c r="X29" s="33">
        <f t="shared" si="1"/>
        <v>-103</v>
      </c>
      <c r="Y29" s="30"/>
    </row>
    <row r="30" spans="1:25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23"/>
      <c r="R30" s="78">
        <v>0</v>
      </c>
      <c r="S30" s="78">
        <v>0</v>
      </c>
      <c r="T30" s="78">
        <v>-103</v>
      </c>
      <c r="U30" s="22"/>
      <c r="V30" s="46">
        <f t="shared" si="0"/>
        <v>-103</v>
      </c>
      <c r="W30" s="12">
        <f t="shared" si="2"/>
        <v>0</v>
      </c>
      <c r="X30" s="33">
        <f t="shared" si="1"/>
        <v>-103</v>
      </c>
      <c r="Y30" s="30"/>
    </row>
    <row r="31" spans="1:25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23"/>
      <c r="R31" s="78">
        <v>0</v>
      </c>
      <c r="S31" s="78">
        <v>0</v>
      </c>
      <c r="T31" s="78">
        <v>-103</v>
      </c>
      <c r="U31" s="22"/>
      <c r="V31" s="46">
        <f t="shared" si="0"/>
        <v>-103</v>
      </c>
      <c r="W31" s="12">
        <f t="shared" si="2"/>
        <v>0</v>
      </c>
      <c r="X31" s="33">
        <f t="shared" si="1"/>
        <v>-103</v>
      </c>
      <c r="Y31" s="30"/>
    </row>
    <row r="32" spans="1:25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23"/>
      <c r="R32" s="78">
        <v>0</v>
      </c>
      <c r="S32" s="78">
        <v>0</v>
      </c>
      <c r="T32" s="78">
        <v>-103</v>
      </c>
      <c r="U32" s="22"/>
      <c r="V32" s="46">
        <f t="shared" si="0"/>
        <v>-103</v>
      </c>
      <c r="W32" s="12">
        <f t="shared" si="2"/>
        <v>0</v>
      </c>
      <c r="X32" s="33">
        <f t="shared" si="1"/>
        <v>-103</v>
      </c>
      <c r="Y32" s="30"/>
    </row>
    <row r="33" spans="1:26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23"/>
      <c r="R33" s="78">
        <v>0</v>
      </c>
      <c r="S33" s="78">
        <v>0</v>
      </c>
      <c r="T33" s="78">
        <v>-103</v>
      </c>
      <c r="U33" s="22"/>
      <c r="V33" s="46">
        <f t="shared" si="0"/>
        <v>-103</v>
      </c>
      <c r="W33" s="12">
        <f t="shared" si="2"/>
        <v>0</v>
      </c>
      <c r="X33" s="33">
        <f t="shared" si="1"/>
        <v>-103</v>
      </c>
      <c r="Y33" s="30"/>
    </row>
    <row r="34" spans="1:26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23"/>
      <c r="R34" s="78">
        <v>0</v>
      </c>
      <c r="S34" s="78">
        <v>0</v>
      </c>
      <c r="T34" s="78">
        <v>-103</v>
      </c>
      <c r="U34" s="22"/>
      <c r="V34" s="46">
        <f t="shared" si="0"/>
        <v>-103</v>
      </c>
      <c r="W34" s="12">
        <f t="shared" si="2"/>
        <v>0</v>
      </c>
      <c r="X34" s="33">
        <f t="shared" si="1"/>
        <v>-103</v>
      </c>
      <c r="Y34" s="30"/>
    </row>
    <row r="35" spans="1:26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23"/>
      <c r="R35" s="78">
        <v>0</v>
      </c>
      <c r="S35" s="78">
        <v>0</v>
      </c>
      <c r="T35" s="78">
        <v>-103</v>
      </c>
      <c r="U35" s="22"/>
      <c r="V35" s="46">
        <f t="shared" si="0"/>
        <v>-103</v>
      </c>
      <c r="W35" s="12">
        <f t="shared" si="2"/>
        <v>0</v>
      </c>
      <c r="X35" s="33">
        <f t="shared" si="1"/>
        <v>-103</v>
      </c>
      <c r="Y35" s="30"/>
    </row>
    <row r="36" spans="1:26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23"/>
      <c r="R36" s="78">
        <v>0</v>
      </c>
      <c r="S36" s="78">
        <v>0</v>
      </c>
      <c r="T36" s="78">
        <v>-103</v>
      </c>
      <c r="U36" s="22"/>
      <c r="V36" s="46">
        <f t="shared" si="0"/>
        <v>-103</v>
      </c>
      <c r="W36" s="12">
        <f t="shared" si="2"/>
        <v>0</v>
      </c>
      <c r="X36" s="33">
        <f t="shared" si="1"/>
        <v>-103</v>
      </c>
      <c r="Y36" s="30"/>
    </row>
    <row r="37" spans="1:26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23"/>
      <c r="R37" s="78">
        <v>0</v>
      </c>
      <c r="S37" s="78">
        <v>0</v>
      </c>
      <c r="T37" s="78">
        <v>-103</v>
      </c>
      <c r="U37" s="22"/>
      <c r="V37" s="46">
        <f t="shared" si="0"/>
        <v>-103</v>
      </c>
      <c r="W37" s="12">
        <f t="shared" si="2"/>
        <v>0</v>
      </c>
      <c r="X37" s="33">
        <f t="shared" si="1"/>
        <v>-103</v>
      </c>
      <c r="Y37" s="30"/>
    </row>
    <row r="38" spans="1:26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23"/>
      <c r="R38" s="78">
        <v>0</v>
      </c>
      <c r="S38" s="78">
        <v>0</v>
      </c>
      <c r="T38" s="78">
        <v>-103</v>
      </c>
      <c r="U38" s="22"/>
      <c r="V38" s="46">
        <f t="shared" si="0"/>
        <v>-103</v>
      </c>
      <c r="W38" s="12">
        <f t="shared" si="2"/>
        <v>0</v>
      </c>
      <c r="X38" s="33">
        <f t="shared" si="1"/>
        <v>-103</v>
      </c>
      <c r="Y38" s="30"/>
    </row>
    <row r="39" spans="1:26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23"/>
      <c r="R39" s="78">
        <v>0</v>
      </c>
      <c r="S39" s="78">
        <v>0</v>
      </c>
      <c r="T39" s="78">
        <v>-103</v>
      </c>
      <c r="U39" s="22"/>
      <c r="V39" s="46">
        <f t="shared" si="0"/>
        <v>-103</v>
      </c>
      <c r="W39" s="12">
        <f t="shared" si="2"/>
        <v>0</v>
      </c>
      <c r="X39" s="33">
        <f t="shared" si="1"/>
        <v>-103</v>
      </c>
      <c r="Y39" s="30"/>
    </row>
    <row r="40" spans="1:26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23"/>
      <c r="R40" s="78">
        <v>0</v>
      </c>
      <c r="S40" s="78">
        <v>0</v>
      </c>
      <c r="T40" s="78">
        <v>-103</v>
      </c>
      <c r="U40" s="22"/>
      <c r="V40" s="46">
        <f t="shared" si="0"/>
        <v>-103</v>
      </c>
      <c r="W40" s="12">
        <f t="shared" si="2"/>
        <v>0</v>
      </c>
      <c r="X40" s="33">
        <f t="shared" si="1"/>
        <v>-103</v>
      </c>
      <c r="Y40" s="30"/>
    </row>
    <row r="41" spans="1:26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50</v>
      </c>
      <c r="O41" s="21">
        <v>50</v>
      </c>
      <c r="P41" s="21">
        <v>50</v>
      </c>
      <c r="Q41" s="23"/>
      <c r="R41" s="21">
        <v>0</v>
      </c>
      <c r="S41" s="21">
        <v>-103</v>
      </c>
      <c r="T41" s="21">
        <v>0</v>
      </c>
      <c r="U41" s="22"/>
      <c r="V41" s="46">
        <f t="shared" si="0"/>
        <v>150</v>
      </c>
      <c r="W41" s="12">
        <f t="shared" si="2"/>
        <v>253</v>
      </c>
      <c r="X41" s="33">
        <f t="shared" si="1"/>
        <v>-103</v>
      </c>
    </row>
    <row r="42" spans="1:26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50</v>
      </c>
      <c r="O42" s="24">
        <v>50</v>
      </c>
      <c r="P42" s="24">
        <v>50</v>
      </c>
      <c r="Q42" s="23"/>
      <c r="R42" s="24">
        <f>SUM(R41)</f>
        <v>0</v>
      </c>
      <c r="S42" s="24">
        <f>SUM(S41)</f>
        <v>-103</v>
      </c>
      <c r="T42" s="24">
        <v>0</v>
      </c>
      <c r="U42" s="22"/>
      <c r="V42" s="89">
        <f t="shared" si="0"/>
        <v>150</v>
      </c>
      <c r="W42" s="25">
        <f t="shared" si="2"/>
        <v>253</v>
      </c>
      <c r="X42" s="53">
        <f t="shared" si="1"/>
        <v>-103</v>
      </c>
    </row>
    <row r="43" spans="1:26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8"/>
      <c r="W43" s="8"/>
      <c r="X43" s="8"/>
    </row>
    <row r="44" spans="1:26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6" ht="26.25" thickBot="1" x14ac:dyDescent="0.25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50</v>
      </c>
      <c r="I45" s="68">
        <f t="shared" si="3"/>
        <v>175</v>
      </c>
      <c r="J45" s="68">
        <f t="shared" si="3"/>
        <v>175</v>
      </c>
      <c r="K45" s="18">
        <f t="shared" si="3"/>
        <v>21</v>
      </c>
      <c r="L45" s="18">
        <f t="shared" si="3"/>
        <v>175</v>
      </c>
      <c r="M45" s="18">
        <f t="shared" si="3"/>
        <v>175</v>
      </c>
      <c r="N45" s="18">
        <f t="shared" si="3"/>
        <v>350</v>
      </c>
      <c r="O45" s="18">
        <f>SUM(O18:O41)</f>
        <v>350</v>
      </c>
      <c r="P45" s="18">
        <f>SUM(P18:P41)</f>
        <v>350</v>
      </c>
      <c r="Q45" s="12"/>
      <c r="R45" s="18">
        <f>SUM(R18:R41)</f>
        <v>-103</v>
      </c>
      <c r="S45" s="18">
        <f>SUM(S18:S41)</f>
        <v>-721</v>
      </c>
      <c r="T45" s="18">
        <f>SUM(T18:T41)</f>
        <v>-1648</v>
      </c>
      <c r="U45" s="12"/>
      <c r="V45" s="18">
        <f>SUM(V18:V41)</f>
        <v>-526</v>
      </c>
      <c r="W45" s="18">
        <f>SUM(W18:W41)</f>
        <v>1946</v>
      </c>
      <c r="X45" s="18">
        <f>SUM(X18:X41)</f>
        <v>-2472</v>
      </c>
      <c r="Y45" s="55" t="s">
        <v>26</v>
      </c>
      <c r="Z45" s="76"/>
    </row>
    <row r="46" spans="1:26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R46" s="8"/>
      <c r="S46" s="8"/>
      <c r="T46" s="8"/>
      <c r="V46" s="12"/>
      <c r="W46" s="12"/>
      <c r="X46" s="12"/>
      <c r="Y46" s="58"/>
    </row>
    <row r="47" spans="1:26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68">
        <f t="shared" si="4"/>
        <v>200</v>
      </c>
      <c r="J47" s="68">
        <f t="shared" si="4"/>
        <v>200</v>
      </c>
      <c r="K47" s="18">
        <f t="shared" si="4"/>
        <v>24</v>
      </c>
      <c r="L47" s="18">
        <f t="shared" si="4"/>
        <v>200</v>
      </c>
      <c r="M47" s="18">
        <f t="shared" si="4"/>
        <v>200</v>
      </c>
      <c r="N47" s="18">
        <f t="shared" si="4"/>
        <v>400</v>
      </c>
      <c r="O47" s="18">
        <f>SUM(O19:O42)</f>
        <v>400</v>
      </c>
      <c r="P47" s="18">
        <f>SUM(P19:P42)</f>
        <v>400</v>
      </c>
      <c r="Q47" s="44" t="s">
        <v>21</v>
      </c>
      <c r="R47" s="18">
        <f>SUM(R19:R42)</f>
        <v>0</v>
      </c>
      <c r="S47" s="18">
        <f>SUM(S19:S42)</f>
        <v>-824</v>
      </c>
      <c r="T47" s="18">
        <f>SUM(T19:T42)</f>
        <v>-1648</v>
      </c>
      <c r="U47" s="43" t="s">
        <v>22</v>
      </c>
      <c r="V47" s="18">
        <f>SUM(V19:V44)</f>
        <v>-448</v>
      </c>
      <c r="W47" s="18">
        <f>SUM(W19:W44)</f>
        <v>2024</v>
      </c>
      <c r="X47" s="18">
        <f>SUM(X19:X44)</f>
        <v>-2472</v>
      </c>
      <c r="Y47" s="58">
        <f>ABS(U48)+ABS(Q48)</f>
        <v>4496</v>
      </c>
    </row>
    <row r="48" spans="1:26" ht="13.5" thickBot="1" x14ac:dyDescent="0.25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19"/>
      <c r="P48" s="19"/>
      <c r="Q48" s="45">
        <f>SUM(C47:P47)</f>
        <v>2024</v>
      </c>
      <c r="R48" s="68"/>
      <c r="S48" s="68"/>
      <c r="T48" s="18"/>
      <c r="U48" s="49">
        <f>SUM(R47:T47)</f>
        <v>-2472</v>
      </c>
      <c r="V48" s="29"/>
      <c r="W48" s="29"/>
      <c r="X48" s="29"/>
    </row>
    <row r="49" spans="1:42" x14ac:dyDescent="0.2">
      <c r="A49" s="2"/>
      <c r="B49" s="2"/>
      <c r="C49" s="36"/>
      <c r="D49" s="36"/>
      <c r="E49" s="103"/>
      <c r="F49" s="36"/>
      <c r="G49" s="103"/>
      <c r="H49" s="103"/>
      <c r="I49" s="36"/>
      <c r="J49" s="36"/>
      <c r="K49" s="103"/>
      <c r="L49" s="36"/>
      <c r="M49" s="103"/>
      <c r="N49" s="103"/>
      <c r="O49" s="103"/>
      <c r="P49" s="103"/>
      <c r="Q49" s="54"/>
      <c r="R49" s="121"/>
      <c r="S49" s="97"/>
      <c r="T49" s="97"/>
      <c r="U49" s="5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</row>
    <row r="50" spans="1:42" s="9" customFormat="1" x14ac:dyDescent="0.2">
      <c r="A50" s="27"/>
      <c r="B50" s="27"/>
      <c r="C50" s="40" t="s">
        <v>56</v>
      </c>
      <c r="D50" s="40" t="s">
        <v>56</v>
      </c>
      <c r="E50" s="65" t="s">
        <v>56</v>
      </c>
      <c r="F50" s="40" t="s">
        <v>56</v>
      </c>
      <c r="G50" s="65" t="s">
        <v>56</v>
      </c>
      <c r="H50" s="65" t="s">
        <v>56</v>
      </c>
      <c r="I50" s="40" t="s">
        <v>56</v>
      </c>
      <c r="J50" s="40" t="s">
        <v>56</v>
      </c>
      <c r="K50" s="65" t="s">
        <v>56</v>
      </c>
      <c r="L50" s="40" t="s">
        <v>56</v>
      </c>
      <c r="M50" s="65" t="s">
        <v>56</v>
      </c>
      <c r="N50" s="65" t="s">
        <v>56</v>
      </c>
      <c r="O50" s="65" t="s">
        <v>56</v>
      </c>
      <c r="P50" s="65" t="s">
        <v>56</v>
      </c>
      <c r="Q50" s="42"/>
      <c r="R50" s="12" t="s">
        <v>54</v>
      </c>
      <c r="S50" s="33" t="s">
        <v>54</v>
      </c>
      <c r="T50" s="33" t="s">
        <v>54</v>
      </c>
      <c r="U50" s="42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</row>
    <row r="51" spans="1:42" s="9" customFormat="1" x14ac:dyDescent="0.2">
      <c r="A51" s="27"/>
      <c r="B51" s="27"/>
      <c r="C51" s="40" t="s">
        <v>29</v>
      </c>
      <c r="D51" s="40" t="s">
        <v>29</v>
      </c>
      <c r="E51" s="65" t="s">
        <v>43</v>
      </c>
      <c r="F51" s="40" t="s">
        <v>29</v>
      </c>
      <c r="G51" s="65" t="s">
        <v>29</v>
      </c>
      <c r="H51" s="65" t="s">
        <v>29</v>
      </c>
      <c r="I51" s="40" t="s">
        <v>29</v>
      </c>
      <c r="J51" s="40" t="s">
        <v>29</v>
      </c>
      <c r="K51" s="65" t="s">
        <v>43</v>
      </c>
      <c r="L51" s="40" t="s">
        <v>29</v>
      </c>
      <c r="M51" s="65" t="s">
        <v>29</v>
      </c>
      <c r="N51" s="65" t="s">
        <v>29</v>
      </c>
      <c r="O51" s="65" t="s">
        <v>29</v>
      </c>
      <c r="P51" s="65" t="s">
        <v>29</v>
      </c>
      <c r="Q51" s="42"/>
      <c r="R51" s="12" t="s">
        <v>29</v>
      </c>
      <c r="S51" s="33" t="s">
        <v>29</v>
      </c>
      <c r="T51" s="33" t="s">
        <v>29</v>
      </c>
      <c r="U51" s="42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</row>
    <row r="52" spans="1:42" s="9" customFormat="1" ht="13.5" thickBot="1" x14ac:dyDescent="0.25">
      <c r="A52" s="27"/>
      <c r="B52" s="27"/>
      <c r="C52" s="40" t="s">
        <v>43</v>
      </c>
      <c r="D52" s="40" t="s">
        <v>43</v>
      </c>
      <c r="E52" s="65" t="s">
        <v>48</v>
      </c>
      <c r="F52" s="40" t="s">
        <v>43</v>
      </c>
      <c r="G52" s="65" t="s">
        <v>43</v>
      </c>
      <c r="H52" s="129" t="s">
        <v>137</v>
      </c>
      <c r="I52" s="40" t="s">
        <v>43</v>
      </c>
      <c r="J52" s="40" t="s">
        <v>43</v>
      </c>
      <c r="K52" s="65" t="s">
        <v>48</v>
      </c>
      <c r="L52" s="40" t="s">
        <v>43</v>
      </c>
      <c r="M52" s="65" t="s">
        <v>43</v>
      </c>
      <c r="N52" s="129" t="s">
        <v>137</v>
      </c>
      <c r="O52" s="65" t="s">
        <v>66</v>
      </c>
      <c r="P52" s="65" t="s">
        <v>66</v>
      </c>
      <c r="Q52" s="42"/>
      <c r="R52" s="25" t="s">
        <v>55</v>
      </c>
      <c r="S52" s="53" t="s">
        <v>55</v>
      </c>
      <c r="T52" s="53" t="s">
        <v>55</v>
      </c>
      <c r="U52" s="42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</row>
    <row r="53" spans="1:42" s="9" customFormat="1" ht="27" customHeight="1" thickBot="1" x14ac:dyDescent="0.25">
      <c r="A53" s="27"/>
      <c r="B53" s="27"/>
      <c r="C53" s="114" t="s">
        <v>149</v>
      </c>
      <c r="D53" s="40" t="s">
        <v>107</v>
      </c>
      <c r="E53" s="65" t="s">
        <v>149</v>
      </c>
      <c r="F53" s="40" t="s">
        <v>185</v>
      </c>
      <c r="G53" s="129" t="s">
        <v>185</v>
      </c>
      <c r="H53" s="65" t="s">
        <v>66</v>
      </c>
      <c r="I53" s="114" t="s">
        <v>149</v>
      </c>
      <c r="J53" s="40" t="s">
        <v>107</v>
      </c>
      <c r="K53" s="65" t="s">
        <v>149</v>
      </c>
      <c r="L53" s="40" t="s">
        <v>185</v>
      </c>
      <c r="M53" s="129" t="s">
        <v>137</v>
      </c>
      <c r="N53" s="65" t="s">
        <v>66</v>
      </c>
      <c r="O53" s="130" t="s">
        <v>77</v>
      </c>
      <c r="P53" s="130" t="s">
        <v>77</v>
      </c>
      <c r="Q53" s="48"/>
      <c r="R53" s="107"/>
      <c r="S53" s="107"/>
      <c r="T53" s="30"/>
      <c r="U53" s="48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</row>
    <row r="54" spans="1:42" s="9" customFormat="1" ht="37.5" customHeight="1" thickBot="1" x14ac:dyDescent="0.25">
      <c r="A54" s="27"/>
      <c r="B54" s="27"/>
      <c r="C54" s="40" t="s">
        <v>134</v>
      </c>
      <c r="D54" s="40" t="s">
        <v>134</v>
      </c>
      <c r="E54" s="129" t="s">
        <v>86</v>
      </c>
      <c r="F54" s="40" t="s">
        <v>65</v>
      </c>
      <c r="G54" s="129" t="s">
        <v>137</v>
      </c>
      <c r="H54" s="130" t="s">
        <v>138</v>
      </c>
      <c r="I54" s="40" t="s">
        <v>134</v>
      </c>
      <c r="J54" s="40" t="s">
        <v>134</v>
      </c>
      <c r="K54" s="129" t="s">
        <v>86</v>
      </c>
      <c r="L54" s="40" t="s">
        <v>65</v>
      </c>
      <c r="M54" s="65" t="s">
        <v>66</v>
      </c>
      <c r="N54" s="130" t="s">
        <v>138</v>
      </c>
      <c r="Q54" s="42"/>
      <c r="R54" s="108"/>
      <c r="S54" s="108"/>
      <c r="T54" s="30"/>
      <c r="U54" s="42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</row>
    <row r="55" spans="1:42" s="9" customFormat="1" ht="33.75" customHeight="1" thickBot="1" x14ac:dyDescent="0.25">
      <c r="A55" s="27"/>
      <c r="B55" s="27"/>
      <c r="C55" s="40" t="s">
        <v>137</v>
      </c>
      <c r="D55" s="114" t="s">
        <v>155</v>
      </c>
      <c r="E55" s="65" t="s">
        <v>66</v>
      </c>
      <c r="F55" s="40" t="s">
        <v>66</v>
      </c>
      <c r="G55" s="65" t="s">
        <v>66</v>
      </c>
      <c r="H55" s="54"/>
      <c r="I55" s="40" t="s">
        <v>137</v>
      </c>
      <c r="J55" s="114" t="s">
        <v>155</v>
      </c>
      <c r="K55" s="65" t="s">
        <v>66</v>
      </c>
      <c r="L55" s="40" t="s">
        <v>66</v>
      </c>
      <c r="M55" s="130" t="s">
        <v>138</v>
      </c>
      <c r="N55" s="54"/>
      <c r="O55" s="54"/>
      <c r="P55" s="54"/>
      <c r="Q55" s="42"/>
      <c r="R55" s="20"/>
      <c r="S55" s="20"/>
      <c r="T55" s="3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</row>
    <row r="56" spans="1:42" s="9" customFormat="1" ht="41.25" customHeight="1" thickBot="1" x14ac:dyDescent="0.25">
      <c r="A56" s="27"/>
      <c r="B56" s="27"/>
      <c r="C56" s="114" t="s">
        <v>154</v>
      </c>
      <c r="D56" s="40" t="s">
        <v>151</v>
      </c>
      <c r="E56" s="104" t="s">
        <v>187</v>
      </c>
      <c r="F56" s="67" t="s">
        <v>67</v>
      </c>
      <c r="G56" s="130" t="s">
        <v>138</v>
      </c>
      <c r="H56" s="54"/>
      <c r="I56" s="114" t="s">
        <v>154</v>
      </c>
      <c r="J56" s="40" t="s">
        <v>151</v>
      </c>
      <c r="K56" s="104" t="s">
        <v>187</v>
      </c>
      <c r="L56" s="67" t="s">
        <v>67</v>
      </c>
      <c r="N56" s="54"/>
      <c r="O56" s="54"/>
      <c r="P56" s="54"/>
      <c r="Q56" s="42"/>
      <c r="R56" s="20"/>
      <c r="S56" s="20"/>
      <c r="T56" s="30"/>
      <c r="U56" s="42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</row>
    <row r="57" spans="1:42" s="9" customFormat="1" ht="25.5" customHeight="1" x14ac:dyDescent="0.2">
      <c r="A57" s="27"/>
      <c r="B57" s="27"/>
      <c r="C57" s="114" t="s">
        <v>155</v>
      </c>
      <c r="D57" s="40" t="s">
        <v>294</v>
      </c>
      <c r="E57" s="54"/>
      <c r="F57" s="54"/>
      <c r="G57" s="54"/>
      <c r="H57" s="54"/>
      <c r="I57" s="114" t="s">
        <v>155</v>
      </c>
      <c r="J57" s="40" t="s">
        <v>294</v>
      </c>
      <c r="K57" s="54"/>
      <c r="L57" s="54"/>
      <c r="M57" s="54"/>
      <c r="N57" s="54"/>
      <c r="O57" s="54"/>
      <c r="P57" s="54"/>
      <c r="Q57" s="41"/>
      <c r="R57" s="20"/>
      <c r="S57" s="20"/>
      <c r="T57" s="30"/>
      <c r="U57" s="41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</row>
    <row r="58" spans="1:42" s="9" customFormat="1" ht="27" customHeight="1" thickBot="1" x14ac:dyDescent="0.25">
      <c r="C58" s="40" t="s">
        <v>151</v>
      </c>
      <c r="D58" s="67" t="s">
        <v>153</v>
      </c>
      <c r="E58" s="54"/>
      <c r="G58" s="20"/>
      <c r="H58" s="29"/>
      <c r="I58" s="40" t="s">
        <v>151</v>
      </c>
      <c r="J58" s="67" t="s">
        <v>153</v>
      </c>
      <c r="K58" s="54"/>
      <c r="M58" s="20"/>
      <c r="N58" s="29"/>
      <c r="O58" s="29"/>
      <c r="P58" s="29"/>
      <c r="Q58" s="41"/>
      <c r="R58" s="30"/>
      <c r="S58" s="30"/>
      <c r="T58" s="30"/>
      <c r="U58" s="41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</row>
    <row r="59" spans="1:42" ht="20.25" customHeight="1" x14ac:dyDescent="0.2">
      <c r="B59" s="20"/>
      <c r="C59" s="40" t="s">
        <v>294</v>
      </c>
      <c r="E59" s="54"/>
      <c r="H59" s="54"/>
      <c r="I59" s="40" t="s">
        <v>294</v>
      </c>
      <c r="K59" s="54"/>
      <c r="N59" s="54"/>
      <c r="O59" s="54"/>
      <c r="P59" s="54"/>
      <c r="Q59" s="41"/>
      <c r="R59" s="20"/>
      <c r="S59" s="20"/>
      <c r="U59" s="32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6.5" customHeight="1" thickBot="1" x14ac:dyDescent="0.25">
      <c r="B60" s="30"/>
      <c r="C60" s="67" t="s">
        <v>153</v>
      </c>
      <c r="E60" s="54"/>
      <c r="I60" s="67" t="s">
        <v>153</v>
      </c>
      <c r="K60" s="54"/>
      <c r="Q60" s="41"/>
      <c r="R60" s="30"/>
      <c r="S60" s="30"/>
      <c r="V60" s="31"/>
      <c r="W60" s="31"/>
      <c r="X60" s="31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54"/>
      <c r="K61" s="54"/>
      <c r="Q61" s="41"/>
      <c r="R61" s="30"/>
      <c r="S61" s="30"/>
      <c r="V61" s="32"/>
      <c r="W61" s="32"/>
      <c r="X61" s="32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54"/>
      <c r="K62" s="54"/>
      <c r="Q62" s="41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Q63" s="41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ht="15" x14ac:dyDescent="0.2">
      <c r="Q64" s="41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18:42" x14ac:dyDescent="0.2"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18:42" x14ac:dyDescent="0.2"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18:42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18:42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18:42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18:42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18:42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18:42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18:42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18:42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18:42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18:42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18:42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18:42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18:42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18:42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8:42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8:42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8:42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8:42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8:42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8:42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8:42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8:42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8:42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8:42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8:42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8:42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8:42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8:42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8:42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8:42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8:42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8:42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8:42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8:42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8:42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8:42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8:42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8:42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8:42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8:42" x14ac:dyDescent="0.2"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</row>
  </sheetData>
  <phoneticPr fontId="0" type="noConversion"/>
  <hyperlinks>
    <hyperlink ref="H12" r:id="rId1" display="50@16.75/25@21"/>
    <hyperlink ref="N12" r:id="rId2" display="50@16.75/25@21"/>
    <hyperlink ref="O12" r:id="rId3" display="50@16.75/25@21"/>
    <hyperlink ref="P12" r:id="rId4" display="50@16.75/25@21"/>
  </hyperlinks>
  <pageMargins left="0.75" right="0.75" top="0" bottom="0" header="0.5" footer="0.5"/>
  <pageSetup scale="35" fitToWidth="3" orientation="landscape" r:id="rId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F1" zoomScale="66" workbookViewId="0">
      <selection activeCell="I3" sqref="I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18" width="30.5703125" style="30" customWidth="1"/>
    <col min="19" max="19" width="21.42578125" style="30" customWidth="1"/>
    <col min="20" max="20" width="31.42578125" style="5" customWidth="1"/>
    <col min="21" max="21" width="28.85546875" style="5" customWidth="1"/>
    <col min="22" max="22" width="31.42578125" style="5" customWidth="1"/>
    <col min="23" max="23" width="23.140625" style="5" customWidth="1"/>
    <col min="24" max="16384" width="16.7109375" style="5"/>
  </cols>
  <sheetData>
    <row r="1" spans="1:22" ht="18" x14ac:dyDescent="0.25">
      <c r="A1" s="1" t="s">
        <v>0</v>
      </c>
      <c r="B1" s="2"/>
      <c r="H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37241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</row>
    <row r="9" spans="1:22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16.75</v>
      </c>
      <c r="I12" s="37"/>
      <c r="J12" s="37"/>
      <c r="K12" s="37"/>
      <c r="L12" s="37"/>
      <c r="M12" s="37"/>
      <c r="N12" s="131">
        <v>16.75</v>
      </c>
      <c r="O12" s="57"/>
      <c r="P12" s="105"/>
      <c r="Q12" s="105"/>
      <c r="R12" s="94"/>
      <c r="S12" s="47"/>
    </row>
    <row r="13" spans="1:22" ht="43.5" customHeight="1" thickBot="1" x14ac:dyDescent="0.25">
      <c r="A13" s="13"/>
      <c r="B13" s="13"/>
      <c r="C13" s="79" t="s">
        <v>315</v>
      </c>
      <c r="D13" s="79" t="s">
        <v>315</v>
      </c>
      <c r="E13" s="79" t="s">
        <v>315</v>
      </c>
      <c r="F13" s="79" t="s">
        <v>315</v>
      </c>
      <c r="G13" s="79" t="s">
        <v>315</v>
      </c>
      <c r="H13" s="79" t="s">
        <v>315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64"/>
      <c r="P13" s="79" t="s">
        <v>279</v>
      </c>
      <c r="Q13" s="117" t="s">
        <v>53</v>
      </c>
      <c r="R13" s="118" t="s">
        <v>53</v>
      </c>
      <c r="T13" s="14"/>
      <c r="U13" s="14"/>
      <c r="V13" s="14"/>
    </row>
    <row r="14" spans="1:22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25">
      <c r="A16" s="66"/>
      <c r="B16" s="66"/>
      <c r="C16" s="120" t="s">
        <v>289</v>
      </c>
      <c r="D16" s="120" t="s">
        <v>283</v>
      </c>
      <c r="E16" s="119" t="s">
        <v>288</v>
      </c>
      <c r="F16" s="119" t="s">
        <v>282</v>
      </c>
      <c r="G16" s="119" t="s">
        <v>286</v>
      </c>
      <c r="H16" s="119" t="s">
        <v>287</v>
      </c>
      <c r="I16" s="120" t="s">
        <v>293</v>
      </c>
      <c r="J16" s="120" t="s">
        <v>295</v>
      </c>
      <c r="K16" s="119" t="s">
        <v>296</v>
      </c>
      <c r="L16" s="119" t="s">
        <v>297</v>
      </c>
      <c r="M16" s="119" t="s">
        <v>298</v>
      </c>
      <c r="N16" s="119" t="s">
        <v>299</v>
      </c>
      <c r="O16" s="33"/>
      <c r="P16" s="119" t="s">
        <v>291</v>
      </c>
      <c r="Q16" s="119" t="s">
        <v>300</v>
      </c>
      <c r="R16" s="119" t="s">
        <v>301</v>
      </c>
      <c r="S16" s="12"/>
      <c r="T16" s="69" t="s">
        <v>25</v>
      </c>
      <c r="U16" s="70" t="s">
        <v>23</v>
      </c>
      <c r="V16" s="71" t="s">
        <v>24</v>
      </c>
    </row>
    <row r="17" spans="1:23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">
      <c r="A18" s="34">
        <v>2400</v>
      </c>
      <c r="B18" s="34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25</v>
      </c>
      <c r="H18" s="34">
        <v>50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72</v>
      </c>
      <c r="U18" s="19">
        <f>SUM(C18:N18)</f>
        <v>175</v>
      </c>
      <c r="V18" s="52">
        <f t="shared" ref="V18:V42" si="0">SUM(P18:R18)</f>
        <v>-103</v>
      </c>
    </row>
    <row r="19" spans="1:23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50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1">SUM(C19:R19)</f>
        <v>50</v>
      </c>
      <c r="U19" s="12">
        <f t="shared" ref="U19:U42" si="2">SUM(C19:N19)</f>
        <v>153</v>
      </c>
      <c r="V19" s="33">
        <f t="shared" si="0"/>
        <v>-103</v>
      </c>
    </row>
    <row r="20" spans="1:23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50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1"/>
        <v>50</v>
      </c>
      <c r="U20" s="12">
        <f t="shared" si="2"/>
        <v>153</v>
      </c>
      <c r="V20" s="33">
        <f t="shared" si="0"/>
        <v>-103</v>
      </c>
    </row>
    <row r="21" spans="1:23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50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1"/>
        <v>50</v>
      </c>
      <c r="U21" s="12">
        <f t="shared" si="2"/>
        <v>153</v>
      </c>
      <c r="V21" s="33">
        <f t="shared" si="0"/>
        <v>-103</v>
      </c>
    </row>
    <row r="22" spans="1:23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50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1"/>
        <v>50</v>
      </c>
      <c r="U22" s="12">
        <f t="shared" si="2"/>
        <v>153</v>
      </c>
      <c r="V22" s="33">
        <f t="shared" si="0"/>
        <v>-103</v>
      </c>
    </row>
    <row r="23" spans="1:23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50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1"/>
        <v>50</v>
      </c>
      <c r="U23" s="12">
        <f t="shared" si="2"/>
        <v>153</v>
      </c>
      <c r="V23" s="33">
        <f t="shared" si="0"/>
        <v>-103</v>
      </c>
    </row>
    <row r="24" spans="1:23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50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1"/>
        <v>50</v>
      </c>
      <c r="U24" s="12">
        <f t="shared" si="2"/>
        <v>153</v>
      </c>
      <c r="V24" s="33">
        <f t="shared" si="0"/>
        <v>-103</v>
      </c>
    </row>
    <row r="25" spans="1:23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25</v>
      </c>
      <c r="J25" s="78">
        <v>25</v>
      </c>
      <c r="K25" s="78">
        <v>3</v>
      </c>
      <c r="L25" s="78">
        <v>25</v>
      </c>
      <c r="M25" s="78">
        <v>25</v>
      </c>
      <c r="N25" s="78">
        <v>50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1"/>
        <v>50</v>
      </c>
      <c r="U25" s="12">
        <f t="shared" si="2"/>
        <v>153</v>
      </c>
      <c r="V25" s="33">
        <f t="shared" si="0"/>
        <v>-103</v>
      </c>
      <c r="W25" s="30"/>
    </row>
    <row r="26" spans="1:23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25</v>
      </c>
      <c r="J26" s="78">
        <v>25</v>
      </c>
      <c r="K26" s="78">
        <v>3</v>
      </c>
      <c r="L26" s="78">
        <v>25</v>
      </c>
      <c r="M26" s="78">
        <v>25</v>
      </c>
      <c r="N26" s="78">
        <v>50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1"/>
        <v>50</v>
      </c>
      <c r="U26" s="12">
        <f t="shared" si="2"/>
        <v>153</v>
      </c>
      <c r="V26" s="33">
        <f t="shared" si="0"/>
        <v>-103</v>
      </c>
      <c r="W26" s="30"/>
    </row>
    <row r="27" spans="1:23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25</v>
      </c>
      <c r="J27" s="78">
        <v>25</v>
      </c>
      <c r="K27" s="78">
        <v>3</v>
      </c>
      <c r="L27" s="78">
        <v>25</v>
      </c>
      <c r="M27" s="78">
        <v>25</v>
      </c>
      <c r="N27" s="78">
        <v>50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1"/>
        <v>50</v>
      </c>
      <c r="U27" s="12">
        <f t="shared" si="2"/>
        <v>153</v>
      </c>
      <c r="V27" s="33">
        <f t="shared" si="0"/>
        <v>-103</v>
      </c>
      <c r="W27" s="30"/>
    </row>
    <row r="28" spans="1:23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25</v>
      </c>
      <c r="J28" s="78">
        <v>25</v>
      </c>
      <c r="K28" s="78">
        <v>3</v>
      </c>
      <c r="L28" s="78">
        <v>25</v>
      </c>
      <c r="M28" s="78">
        <v>25</v>
      </c>
      <c r="N28" s="78">
        <v>50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1"/>
        <v>50</v>
      </c>
      <c r="U28" s="12">
        <f t="shared" si="2"/>
        <v>153</v>
      </c>
      <c r="V28" s="33">
        <f t="shared" si="0"/>
        <v>-103</v>
      </c>
      <c r="W28" s="30"/>
    </row>
    <row r="29" spans="1:23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25</v>
      </c>
      <c r="J29" s="78">
        <v>25</v>
      </c>
      <c r="K29" s="78">
        <v>3</v>
      </c>
      <c r="L29" s="78">
        <v>25</v>
      </c>
      <c r="M29" s="78">
        <v>25</v>
      </c>
      <c r="N29" s="78">
        <v>50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1"/>
        <v>50</v>
      </c>
      <c r="U29" s="12">
        <f t="shared" si="2"/>
        <v>153</v>
      </c>
      <c r="V29" s="33">
        <f t="shared" si="0"/>
        <v>-103</v>
      </c>
      <c r="W29" s="30"/>
    </row>
    <row r="30" spans="1:23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25</v>
      </c>
      <c r="J30" s="78">
        <v>25</v>
      </c>
      <c r="K30" s="78">
        <v>3</v>
      </c>
      <c r="L30" s="78">
        <v>25</v>
      </c>
      <c r="M30" s="78">
        <v>25</v>
      </c>
      <c r="N30" s="78">
        <v>50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1"/>
        <v>50</v>
      </c>
      <c r="U30" s="12">
        <f t="shared" si="2"/>
        <v>153</v>
      </c>
      <c r="V30" s="33">
        <f t="shared" si="0"/>
        <v>-103</v>
      </c>
      <c r="W30" s="30"/>
    </row>
    <row r="31" spans="1:23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25</v>
      </c>
      <c r="J31" s="78">
        <v>25</v>
      </c>
      <c r="K31" s="78">
        <v>3</v>
      </c>
      <c r="L31" s="78">
        <v>25</v>
      </c>
      <c r="M31" s="78">
        <v>25</v>
      </c>
      <c r="N31" s="78">
        <v>50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1"/>
        <v>50</v>
      </c>
      <c r="U31" s="12">
        <f t="shared" si="2"/>
        <v>153</v>
      </c>
      <c r="V31" s="33">
        <f t="shared" si="0"/>
        <v>-103</v>
      </c>
      <c r="W31" s="30"/>
    </row>
    <row r="32" spans="1:23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25</v>
      </c>
      <c r="J32" s="78">
        <v>25</v>
      </c>
      <c r="K32" s="78">
        <v>3</v>
      </c>
      <c r="L32" s="78">
        <v>25</v>
      </c>
      <c r="M32" s="78">
        <v>25</v>
      </c>
      <c r="N32" s="78">
        <v>50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1"/>
        <v>50</v>
      </c>
      <c r="U32" s="12">
        <f t="shared" si="2"/>
        <v>153</v>
      </c>
      <c r="V32" s="33">
        <f t="shared" si="0"/>
        <v>-103</v>
      </c>
      <c r="W32" s="30"/>
    </row>
    <row r="33" spans="1:24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25</v>
      </c>
      <c r="J33" s="78">
        <v>25</v>
      </c>
      <c r="K33" s="78">
        <v>3</v>
      </c>
      <c r="L33" s="78">
        <v>25</v>
      </c>
      <c r="M33" s="78">
        <v>25</v>
      </c>
      <c r="N33" s="78">
        <v>50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1"/>
        <v>50</v>
      </c>
      <c r="U33" s="12">
        <f t="shared" si="2"/>
        <v>153</v>
      </c>
      <c r="V33" s="33">
        <f t="shared" si="0"/>
        <v>-103</v>
      </c>
      <c r="W33" s="30"/>
    </row>
    <row r="34" spans="1:24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25</v>
      </c>
      <c r="J34" s="78">
        <v>25</v>
      </c>
      <c r="K34" s="78">
        <v>3</v>
      </c>
      <c r="L34" s="78">
        <v>25</v>
      </c>
      <c r="M34" s="78">
        <v>25</v>
      </c>
      <c r="N34" s="78">
        <v>50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1"/>
        <v>50</v>
      </c>
      <c r="U34" s="12">
        <f t="shared" si="2"/>
        <v>153</v>
      </c>
      <c r="V34" s="33">
        <f t="shared" si="0"/>
        <v>-103</v>
      </c>
      <c r="W34" s="30"/>
    </row>
    <row r="35" spans="1:24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25</v>
      </c>
      <c r="J35" s="78">
        <v>25</v>
      </c>
      <c r="K35" s="78">
        <v>3</v>
      </c>
      <c r="L35" s="78">
        <v>25</v>
      </c>
      <c r="M35" s="78">
        <v>25</v>
      </c>
      <c r="N35" s="78">
        <v>50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1"/>
        <v>50</v>
      </c>
      <c r="U35" s="12">
        <f t="shared" si="2"/>
        <v>153</v>
      </c>
      <c r="V35" s="33">
        <f t="shared" si="0"/>
        <v>-103</v>
      </c>
      <c r="W35" s="30"/>
    </row>
    <row r="36" spans="1:24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25</v>
      </c>
      <c r="J36" s="78">
        <v>25</v>
      </c>
      <c r="K36" s="78">
        <v>3</v>
      </c>
      <c r="L36" s="78">
        <v>25</v>
      </c>
      <c r="M36" s="78">
        <v>25</v>
      </c>
      <c r="N36" s="78">
        <v>50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1"/>
        <v>50</v>
      </c>
      <c r="U36" s="12">
        <f t="shared" si="2"/>
        <v>153</v>
      </c>
      <c r="V36" s="33">
        <f t="shared" si="0"/>
        <v>-103</v>
      </c>
      <c r="W36" s="30"/>
    </row>
    <row r="37" spans="1:24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25</v>
      </c>
      <c r="J37" s="78">
        <v>25</v>
      </c>
      <c r="K37" s="78">
        <v>3</v>
      </c>
      <c r="L37" s="78">
        <v>25</v>
      </c>
      <c r="M37" s="78">
        <v>25</v>
      </c>
      <c r="N37" s="78">
        <v>50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1"/>
        <v>50</v>
      </c>
      <c r="U37" s="12">
        <f t="shared" si="2"/>
        <v>153</v>
      </c>
      <c r="V37" s="33">
        <f t="shared" si="0"/>
        <v>-103</v>
      </c>
      <c r="W37" s="30"/>
    </row>
    <row r="38" spans="1:24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25</v>
      </c>
      <c r="J38" s="78">
        <v>25</v>
      </c>
      <c r="K38" s="78">
        <v>3</v>
      </c>
      <c r="L38" s="78">
        <v>25</v>
      </c>
      <c r="M38" s="78">
        <v>25</v>
      </c>
      <c r="N38" s="78">
        <v>50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1"/>
        <v>50</v>
      </c>
      <c r="U38" s="12">
        <f t="shared" si="2"/>
        <v>153</v>
      </c>
      <c r="V38" s="33">
        <f t="shared" si="0"/>
        <v>-103</v>
      </c>
      <c r="W38" s="30"/>
    </row>
    <row r="39" spans="1:24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25</v>
      </c>
      <c r="J39" s="78">
        <v>25</v>
      </c>
      <c r="K39" s="78">
        <v>3</v>
      </c>
      <c r="L39" s="78">
        <v>25</v>
      </c>
      <c r="M39" s="78">
        <v>25</v>
      </c>
      <c r="N39" s="78">
        <v>50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1"/>
        <v>50</v>
      </c>
      <c r="U39" s="12">
        <f t="shared" si="2"/>
        <v>153</v>
      </c>
      <c r="V39" s="33">
        <f t="shared" si="0"/>
        <v>-103</v>
      </c>
      <c r="W39" s="30"/>
    </row>
    <row r="40" spans="1:24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25</v>
      </c>
      <c r="J40" s="78">
        <v>25</v>
      </c>
      <c r="K40" s="78">
        <v>3</v>
      </c>
      <c r="L40" s="78">
        <v>25</v>
      </c>
      <c r="M40" s="78">
        <v>25</v>
      </c>
      <c r="N40" s="78">
        <v>50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1"/>
        <v>50</v>
      </c>
      <c r="U40" s="12">
        <f t="shared" si="2"/>
        <v>153</v>
      </c>
      <c r="V40" s="33">
        <f t="shared" si="0"/>
        <v>-103</v>
      </c>
      <c r="W40" s="30"/>
    </row>
    <row r="41" spans="1:24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50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1"/>
        <v>50</v>
      </c>
      <c r="U41" s="12">
        <f t="shared" si="2"/>
        <v>153</v>
      </c>
      <c r="V41" s="33">
        <f t="shared" si="0"/>
        <v>-103</v>
      </c>
    </row>
    <row r="42" spans="1:24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50</v>
      </c>
      <c r="O42" s="23"/>
      <c r="P42" s="24">
        <f>SUM(P41)</f>
        <v>0</v>
      </c>
      <c r="Q42" s="24">
        <f>SUM(Q41)</f>
        <v>-103</v>
      </c>
      <c r="R42" s="24">
        <v>0</v>
      </c>
      <c r="S42" s="22"/>
      <c r="T42" s="89">
        <f t="shared" si="1"/>
        <v>50</v>
      </c>
      <c r="U42" s="25">
        <f t="shared" si="2"/>
        <v>153</v>
      </c>
      <c r="V42" s="53">
        <f t="shared" si="0"/>
        <v>-103</v>
      </c>
    </row>
    <row r="43" spans="1:24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26.25" thickBot="1" x14ac:dyDescent="0.25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50</v>
      </c>
      <c r="I45" s="68">
        <f t="shared" si="3"/>
        <v>575</v>
      </c>
      <c r="J45" s="68">
        <f t="shared" si="3"/>
        <v>575</v>
      </c>
      <c r="K45" s="18">
        <f t="shared" si="3"/>
        <v>69</v>
      </c>
      <c r="L45" s="18">
        <f t="shared" si="3"/>
        <v>575</v>
      </c>
      <c r="M45" s="18">
        <f t="shared" si="3"/>
        <v>575</v>
      </c>
      <c r="N45" s="18">
        <f t="shared" si="3"/>
        <v>1150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1222</v>
      </c>
      <c r="U45" s="18">
        <f>SUM(U18:U41)</f>
        <v>3694</v>
      </c>
      <c r="V45" s="18">
        <f>SUM(V18:V41)</f>
        <v>-2472</v>
      </c>
      <c r="W45" s="55" t="s">
        <v>26</v>
      </c>
      <c r="X45" s="76"/>
    </row>
    <row r="46" spans="1:24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68">
        <f t="shared" si="4"/>
        <v>600</v>
      </c>
      <c r="J47" s="68">
        <f t="shared" si="4"/>
        <v>600</v>
      </c>
      <c r="K47" s="18">
        <f t="shared" si="4"/>
        <v>72</v>
      </c>
      <c r="L47" s="18">
        <f t="shared" si="4"/>
        <v>600</v>
      </c>
      <c r="M47" s="18">
        <f t="shared" si="4"/>
        <v>600</v>
      </c>
      <c r="N47" s="18">
        <f t="shared" si="4"/>
        <v>1200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1200</v>
      </c>
      <c r="U47" s="18">
        <f>SUM(U19:U44)</f>
        <v>3672</v>
      </c>
      <c r="V47" s="18">
        <f>SUM(V19:V44)</f>
        <v>-2472</v>
      </c>
      <c r="W47" s="58">
        <f>ABS(S48)+ABS(O48)</f>
        <v>6144</v>
      </c>
    </row>
    <row r="48" spans="1:24" ht="13.5" thickBot="1" x14ac:dyDescent="0.25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45">
        <f>SUM(C47:N47)</f>
        <v>3672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">
      <c r="A49" s="2"/>
      <c r="B49" s="2"/>
      <c r="C49" s="36"/>
      <c r="D49" s="101"/>
      <c r="E49" s="36"/>
      <c r="F49" s="103"/>
      <c r="G49" s="103"/>
      <c r="H49" s="101"/>
      <c r="I49" s="36"/>
      <c r="J49" s="36"/>
      <c r="K49" s="103"/>
      <c r="L49" s="36"/>
      <c r="M49" s="103"/>
      <c r="N49" s="103"/>
      <c r="O49" s="54"/>
      <c r="P49" s="97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">
      <c r="A50" s="27"/>
      <c r="B50" s="27"/>
      <c r="C50" s="40" t="s">
        <v>56</v>
      </c>
      <c r="D50" s="54" t="s">
        <v>56</v>
      </c>
      <c r="E50" s="40" t="s">
        <v>56</v>
      </c>
      <c r="F50" s="65" t="s">
        <v>56</v>
      </c>
      <c r="G50" s="65" t="s">
        <v>56</v>
      </c>
      <c r="H50" s="54" t="s">
        <v>56</v>
      </c>
      <c r="I50" s="40" t="s">
        <v>56</v>
      </c>
      <c r="J50" s="40" t="s">
        <v>56</v>
      </c>
      <c r="K50" s="65" t="s">
        <v>56</v>
      </c>
      <c r="L50" s="40" t="s">
        <v>56</v>
      </c>
      <c r="M50" s="65" t="s">
        <v>56</v>
      </c>
      <c r="N50" s="65" t="s">
        <v>56</v>
      </c>
      <c r="O50" s="42"/>
      <c r="P50" s="33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">
      <c r="A51" s="27"/>
      <c r="B51" s="27"/>
      <c r="C51" s="40" t="s">
        <v>29</v>
      </c>
      <c r="D51" s="54" t="s">
        <v>29</v>
      </c>
      <c r="E51" s="40" t="s">
        <v>43</v>
      </c>
      <c r="F51" s="65" t="s">
        <v>29</v>
      </c>
      <c r="G51" s="65" t="s">
        <v>29</v>
      </c>
      <c r="H51" s="54" t="s">
        <v>29</v>
      </c>
      <c r="I51" s="40" t="s">
        <v>29</v>
      </c>
      <c r="J51" s="40" t="s">
        <v>29</v>
      </c>
      <c r="K51" s="65" t="s">
        <v>43</v>
      </c>
      <c r="L51" s="40" t="s">
        <v>29</v>
      </c>
      <c r="M51" s="65" t="s">
        <v>29</v>
      </c>
      <c r="N51" s="65" t="s">
        <v>29</v>
      </c>
      <c r="O51" s="42"/>
      <c r="P51" s="33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5" thickBot="1" x14ac:dyDescent="0.25">
      <c r="A52" s="27"/>
      <c r="B52" s="27"/>
      <c r="C52" s="40" t="s">
        <v>43</v>
      </c>
      <c r="D52" s="54" t="s">
        <v>43</v>
      </c>
      <c r="E52" s="40" t="s">
        <v>48</v>
      </c>
      <c r="F52" s="65" t="s">
        <v>43</v>
      </c>
      <c r="G52" s="65" t="s">
        <v>43</v>
      </c>
      <c r="H52" s="29" t="s">
        <v>137</v>
      </c>
      <c r="I52" s="40" t="s">
        <v>43</v>
      </c>
      <c r="J52" s="40" t="s">
        <v>43</v>
      </c>
      <c r="K52" s="65" t="s">
        <v>48</v>
      </c>
      <c r="L52" s="40" t="s">
        <v>43</v>
      </c>
      <c r="M52" s="65" t="s">
        <v>43</v>
      </c>
      <c r="N52" s="129" t="s">
        <v>137</v>
      </c>
      <c r="O52" s="42"/>
      <c r="P52" s="53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">
      <c r="A53" s="27"/>
      <c r="B53" s="27"/>
      <c r="C53" s="114" t="s">
        <v>137</v>
      </c>
      <c r="D53" s="50" t="s">
        <v>149</v>
      </c>
      <c r="E53" s="40" t="s">
        <v>149</v>
      </c>
      <c r="F53" s="65" t="s">
        <v>107</v>
      </c>
      <c r="G53" s="129" t="s">
        <v>185</v>
      </c>
      <c r="H53" s="54" t="s">
        <v>66</v>
      </c>
      <c r="I53" s="114" t="s">
        <v>149</v>
      </c>
      <c r="J53" s="40" t="s">
        <v>107</v>
      </c>
      <c r="K53" s="65" t="s">
        <v>149</v>
      </c>
      <c r="L53" s="40" t="s">
        <v>185</v>
      </c>
      <c r="M53" s="129" t="s">
        <v>185</v>
      </c>
      <c r="N53" s="65" t="s">
        <v>66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thickBot="1" x14ac:dyDescent="0.25">
      <c r="A54" s="27"/>
      <c r="B54" s="27"/>
      <c r="C54" s="40" t="s">
        <v>66</v>
      </c>
      <c r="D54" s="29" t="s">
        <v>86</v>
      </c>
      <c r="E54" s="40" t="s">
        <v>222</v>
      </c>
      <c r="F54" s="65" t="s">
        <v>134</v>
      </c>
      <c r="G54" s="129" t="s">
        <v>47</v>
      </c>
      <c r="H54" s="132" t="s">
        <v>138</v>
      </c>
      <c r="I54" s="40" t="s">
        <v>134</v>
      </c>
      <c r="J54" s="40" t="s">
        <v>134</v>
      </c>
      <c r="K54" s="129" t="s">
        <v>86</v>
      </c>
      <c r="L54" s="40" t="s">
        <v>65</v>
      </c>
      <c r="M54" s="129" t="s">
        <v>137</v>
      </c>
      <c r="N54" s="130" t="s">
        <v>138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25">
      <c r="A55" s="27"/>
      <c r="B55" s="27"/>
      <c r="C55" s="67" t="s">
        <v>138</v>
      </c>
      <c r="D55" s="50" t="s">
        <v>66</v>
      </c>
      <c r="E55" s="114" t="s">
        <v>134</v>
      </c>
      <c r="F55" s="129" t="s">
        <v>86</v>
      </c>
      <c r="G55" s="65" t="s">
        <v>284</v>
      </c>
      <c r="H55" s="54"/>
      <c r="I55" s="40" t="s">
        <v>137</v>
      </c>
      <c r="J55" s="114" t="s">
        <v>155</v>
      </c>
      <c r="K55" s="65" t="s">
        <v>66</v>
      </c>
      <c r="L55" s="40" t="s">
        <v>66</v>
      </c>
      <c r="M55" s="65" t="s">
        <v>66</v>
      </c>
      <c r="N55" s="54"/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25">
      <c r="A56" s="27"/>
      <c r="B56" s="27"/>
      <c r="D56" s="88" t="s">
        <v>187</v>
      </c>
      <c r="E56" s="40" t="s">
        <v>137</v>
      </c>
      <c r="F56" s="65" t="s">
        <v>66</v>
      </c>
      <c r="G56" s="130" t="s">
        <v>285</v>
      </c>
      <c r="H56" s="54"/>
      <c r="I56" s="114" t="s">
        <v>154</v>
      </c>
      <c r="J56" s="40" t="s">
        <v>151</v>
      </c>
      <c r="K56" s="104" t="s">
        <v>187</v>
      </c>
      <c r="L56" s="67" t="s">
        <v>67</v>
      </c>
      <c r="M56" s="130" t="s">
        <v>138</v>
      </c>
      <c r="N56" s="54"/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25">
      <c r="A57" s="27"/>
      <c r="B57" s="27"/>
      <c r="D57" s="54"/>
      <c r="E57" s="40" t="s">
        <v>66</v>
      </c>
      <c r="F57" s="104" t="s">
        <v>187</v>
      </c>
      <c r="G57" s="54"/>
      <c r="H57" s="54"/>
      <c r="I57" s="114" t="s">
        <v>155</v>
      </c>
      <c r="J57" s="40" t="s">
        <v>294</v>
      </c>
      <c r="K57" s="54"/>
      <c r="L57" s="54"/>
      <c r="M57" s="54"/>
      <c r="N57" s="54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thickBot="1" x14ac:dyDescent="0.25">
      <c r="C58" s="54"/>
      <c r="D58" s="54"/>
      <c r="E58" s="67" t="s">
        <v>138</v>
      </c>
      <c r="G58" s="20"/>
      <c r="H58" s="29"/>
      <c r="I58" s="40" t="s">
        <v>151</v>
      </c>
      <c r="J58" s="67" t="s">
        <v>153</v>
      </c>
      <c r="K58" s="54"/>
      <c r="M58" s="20"/>
      <c r="N58" s="29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x14ac:dyDescent="0.2">
      <c r="B59" s="20"/>
      <c r="C59" s="54"/>
      <c r="D59" s="54"/>
      <c r="E59" s="54"/>
      <c r="H59" s="54"/>
      <c r="I59" s="40" t="s">
        <v>294</v>
      </c>
      <c r="K59" s="54"/>
      <c r="N59" s="54"/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thickBot="1" x14ac:dyDescent="0.25">
      <c r="B60" s="30"/>
      <c r="E60" s="54"/>
      <c r="I60" s="67" t="s">
        <v>153</v>
      </c>
      <c r="K60" s="54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E61" s="54"/>
      <c r="K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E62" s="54"/>
      <c r="K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hyperlinks>
    <hyperlink ref="H12" r:id="rId1" display="50@16.75/25@21"/>
    <hyperlink ref="N12" r:id="rId2" display="50@16.75/25@21"/>
  </hyperlinks>
  <pageMargins left="0.75" right="0.75" top="0" bottom="0" header="0.5" footer="0.5"/>
  <pageSetup scale="35" fitToWidth="3" orientation="landscape" r:id="rId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A8" zoomScale="66" workbookViewId="0">
      <selection activeCell="G20" sqref="G2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18" width="30.5703125" style="30" customWidth="1"/>
    <col min="19" max="19" width="21.42578125" style="30" customWidth="1"/>
    <col min="20" max="20" width="31.42578125" style="5" customWidth="1"/>
    <col min="21" max="21" width="28.85546875" style="5" customWidth="1"/>
    <col min="22" max="22" width="31.42578125" style="5" customWidth="1"/>
    <col min="23" max="23" width="23.140625" style="5" customWidth="1"/>
    <col min="24" max="16384" width="16.7109375" style="5"/>
  </cols>
  <sheetData>
    <row r="1" spans="1:22" ht="18" x14ac:dyDescent="0.25">
      <c r="A1" s="1" t="s">
        <v>0</v>
      </c>
      <c r="B1" s="2"/>
      <c r="H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37240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</row>
    <row r="9" spans="1:22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16.75</v>
      </c>
      <c r="I12" s="37"/>
      <c r="J12" s="37"/>
      <c r="K12" s="37"/>
      <c r="L12" s="37"/>
      <c r="M12" s="37"/>
      <c r="N12" s="131">
        <v>16.75</v>
      </c>
      <c r="O12" s="57"/>
      <c r="P12" s="105"/>
      <c r="Q12" s="105"/>
      <c r="R12" s="94"/>
      <c r="S12" s="47"/>
    </row>
    <row r="13" spans="1:22" ht="43.5" customHeight="1" thickBot="1" x14ac:dyDescent="0.25">
      <c r="A13" s="13"/>
      <c r="B13" s="13"/>
      <c r="C13" s="79" t="s">
        <v>290</v>
      </c>
      <c r="D13" s="79" t="s">
        <v>290</v>
      </c>
      <c r="E13" s="79" t="s">
        <v>290</v>
      </c>
      <c r="F13" s="79" t="s">
        <v>290</v>
      </c>
      <c r="G13" s="79" t="s">
        <v>290</v>
      </c>
      <c r="H13" s="79" t="s">
        <v>290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64"/>
      <c r="P13" s="79" t="s">
        <v>279</v>
      </c>
      <c r="Q13" s="117" t="s">
        <v>53</v>
      </c>
      <c r="R13" s="118" t="s">
        <v>53</v>
      </c>
      <c r="T13" s="14"/>
      <c r="U13" s="14"/>
      <c r="V13" s="14"/>
    </row>
    <row r="14" spans="1:22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25">
      <c r="A16" s="66"/>
      <c r="B16" s="66"/>
      <c r="C16" s="120" t="s">
        <v>289</v>
      </c>
      <c r="D16" s="120" t="s">
        <v>283</v>
      </c>
      <c r="E16" s="119" t="s">
        <v>288</v>
      </c>
      <c r="F16" s="119" t="s">
        <v>282</v>
      </c>
      <c r="G16" s="119" t="s">
        <v>286</v>
      </c>
      <c r="H16" s="119" t="s">
        <v>287</v>
      </c>
      <c r="I16" s="120" t="s">
        <v>289</v>
      </c>
      <c r="J16" s="120" t="s">
        <v>283</v>
      </c>
      <c r="K16" s="119" t="s">
        <v>288</v>
      </c>
      <c r="L16" s="119" t="s">
        <v>282</v>
      </c>
      <c r="M16" s="119" t="s">
        <v>286</v>
      </c>
      <c r="N16" s="119" t="s">
        <v>287</v>
      </c>
      <c r="O16" s="33"/>
      <c r="P16" s="119" t="s">
        <v>281</v>
      </c>
      <c r="Q16" s="119" t="s">
        <v>291</v>
      </c>
      <c r="R16" s="119" t="s">
        <v>292</v>
      </c>
      <c r="S16" s="12"/>
      <c r="T16" s="69" t="s">
        <v>25</v>
      </c>
      <c r="U16" s="70" t="s">
        <v>23</v>
      </c>
      <c r="V16" s="71" t="s">
        <v>24</v>
      </c>
    </row>
    <row r="17" spans="1:23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">
      <c r="A18" s="34">
        <v>2400</v>
      </c>
      <c r="B18" s="34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25</v>
      </c>
      <c r="H18" s="34">
        <v>50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72</v>
      </c>
      <c r="U18" s="19">
        <f>SUM(C18:N18)</f>
        <v>175</v>
      </c>
      <c r="V18" s="52">
        <f t="shared" ref="V18:V42" si="0">SUM(P18:R18)</f>
        <v>-103</v>
      </c>
    </row>
    <row r="19" spans="1:23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50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1">SUM(C19:R19)</f>
        <v>50</v>
      </c>
      <c r="U19" s="12">
        <f t="shared" ref="U19:U42" si="2">SUM(C19:N19)</f>
        <v>153</v>
      </c>
      <c r="V19" s="33">
        <f t="shared" si="0"/>
        <v>-103</v>
      </c>
    </row>
    <row r="20" spans="1:23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50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1"/>
        <v>50</v>
      </c>
      <c r="U20" s="12">
        <f t="shared" si="2"/>
        <v>153</v>
      </c>
      <c r="V20" s="33">
        <f t="shared" si="0"/>
        <v>-103</v>
      </c>
    </row>
    <row r="21" spans="1:23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50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1"/>
        <v>50</v>
      </c>
      <c r="U21" s="12">
        <f t="shared" si="2"/>
        <v>153</v>
      </c>
      <c r="V21" s="33">
        <f t="shared" si="0"/>
        <v>-103</v>
      </c>
    </row>
    <row r="22" spans="1:23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50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1"/>
        <v>50</v>
      </c>
      <c r="U22" s="12">
        <f t="shared" si="2"/>
        <v>153</v>
      </c>
      <c r="V22" s="33">
        <f t="shared" si="0"/>
        <v>-103</v>
      </c>
    </row>
    <row r="23" spans="1:23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50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1"/>
        <v>50</v>
      </c>
      <c r="U23" s="12">
        <f t="shared" si="2"/>
        <v>153</v>
      </c>
      <c r="V23" s="33">
        <f t="shared" si="0"/>
        <v>-103</v>
      </c>
    </row>
    <row r="24" spans="1:23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50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1"/>
        <v>50</v>
      </c>
      <c r="U24" s="12">
        <f t="shared" si="2"/>
        <v>153</v>
      </c>
      <c r="V24" s="33">
        <f t="shared" si="0"/>
        <v>-103</v>
      </c>
    </row>
    <row r="25" spans="1:23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1"/>
        <v>-103</v>
      </c>
      <c r="U25" s="12">
        <f t="shared" si="2"/>
        <v>0</v>
      </c>
      <c r="V25" s="33">
        <f t="shared" si="0"/>
        <v>-103</v>
      </c>
      <c r="W25" s="30"/>
    </row>
    <row r="26" spans="1:23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1"/>
        <v>-103</v>
      </c>
      <c r="U26" s="12">
        <f t="shared" si="2"/>
        <v>0</v>
      </c>
      <c r="V26" s="33">
        <f t="shared" si="0"/>
        <v>-103</v>
      </c>
      <c r="W26" s="30"/>
    </row>
    <row r="27" spans="1:23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1"/>
        <v>-103</v>
      </c>
      <c r="U27" s="12">
        <f t="shared" si="2"/>
        <v>0</v>
      </c>
      <c r="V27" s="33">
        <f t="shared" si="0"/>
        <v>-103</v>
      </c>
      <c r="W27" s="30"/>
    </row>
    <row r="28" spans="1:23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1"/>
        <v>-103</v>
      </c>
      <c r="U28" s="12">
        <f t="shared" si="2"/>
        <v>0</v>
      </c>
      <c r="V28" s="33">
        <f t="shared" si="0"/>
        <v>-103</v>
      </c>
      <c r="W28" s="30"/>
    </row>
    <row r="29" spans="1:23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1"/>
        <v>-103</v>
      </c>
      <c r="U29" s="12">
        <f t="shared" si="2"/>
        <v>0</v>
      </c>
      <c r="V29" s="33">
        <f t="shared" si="0"/>
        <v>-103</v>
      </c>
      <c r="W29" s="30"/>
    </row>
    <row r="30" spans="1:23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1"/>
        <v>-103</v>
      </c>
      <c r="U30" s="12">
        <f t="shared" si="2"/>
        <v>0</v>
      </c>
      <c r="V30" s="33">
        <f t="shared" si="0"/>
        <v>-103</v>
      </c>
      <c r="W30" s="30"/>
    </row>
    <row r="31" spans="1:23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1"/>
        <v>-103</v>
      </c>
      <c r="U31" s="12">
        <f t="shared" si="2"/>
        <v>0</v>
      </c>
      <c r="V31" s="33">
        <f t="shared" si="0"/>
        <v>-103</v>
      </c>
      <c r="W31" s="30"/>
    </row>
    <row r="32" spans="1:23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1"/>
        <v>-103</v>
      </c>
      <c r="U32" s="12">
        <f t="shared" si="2"/>
        <v>0</v>
      </c>
      <c r="V32" s="33">
        <f t="shared" si="0"/>
        <v>-103</v>
      </c>
      <c r="W32" s="30"/>
    </row>
    <row r="33" spans="1:24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1"/>
        <v>-103</v>
      </c>
      <c r="U33" s="12">
        <f t="shared" si="2"/>
        <v>0</v>
      </c>
      <c r="V33" s="33">
        <f t="shared" si="0"/>
        <v>-103</v>
      </c>
      <c r="W33" s="30"/>
    </row>
    <row r="34" spans="1:24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1"/>
        <v>-103</v>
      </c>
      <c r="U34" s="12">
        <f t="shared" si="2"/>
        <v>0</v>
      </c>
      <c r="V34" s="33">
        <f t="shared" si="0"/>
        <v>-103</v>
      </c>
      <c r="W34" s="30"/>
    </row>
    <row r="35" spans="1:24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1"/>
        <v>-103</v>
      </c>
      <c r="U35" s="12">
        <f t="shared" si="2"/>
        <v>0</v>
      </c>
      <c r="V35" s="33">
        <f t="shared" si="0"/>
        <v>-103</v>
      </c>
      <c r="W35" s="30"/>
    </row>
    <row r="36" spans="1:24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1"/>
        <v>-103</v>
      </c>
      <c r="U36" s="12">
        <f t="shared" si="2"/>
        <v>0</v>
      </c>
      <c r="V36" s="33">
        <f t="shared" si="0"/>
        <v>-103</v>
      </c>
      <c r="W36" s="30"/>
    </row>
    <row r="37" spans="1:24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1"/>
        <v>-103</v>
      </c>
      <c r="U37" s="12">
        <f t="shared" si="2"/>
        <v>0</v>
      </c>
      <c r="V37" s="33">
        <f t="shared" si="0"/>
        <v>-103</v>
      </c>
      <c r="W37" s="30"/>
    </row>
    <row r="38" spans="1:24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1"/>
        <v>-103</v>
      </c>
      <c r="U38" s="12">
        <f t="shared" si="2"/>
        <v>0</v>
      </c>
      <c r="V38" s="33">
        <f t="shared" si="0"/>
        <v>-103</v>
      </c>
      <c r="W38" s="30"/>
    </row>
    <row r="39" spans="1:24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1"/>
        <v>-103</v>
      </c>
      <c r="U39" s="12">
        <f t="shared" si="2"/>
        <v>0</v>
      </c>
      <c r="V39" s="33">
        <f t="shared" si="0"/>
        <v>-103</v>
      </c>
      <c r="W39" s="30"/>
    </row>
    <row r="40" spans="1:24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1"/>
        <v>-103</v>
      </c>
      <c r="U40" s="12">
        <f t="shared" si="2"/>
        <v>0</v>
      </c>
      <c r="V40" s="33">
        <f t="shared" si="0"/>
        <v>-103</v>
      </c>
      <c r="W40" s="30"/>
    </row>
    <row r="41" spans="1:24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50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1"/>
        <v>50</v>
      </c>
      <c r="U41" s="12">
        <f t="shared" si="2"/>
        <v>153</v>
      </c>
      <c r="V41" s="33">
        <f t="shared" si="0"/>
        <v>-103</v>
      </c>
    </row>
    <row r="42" spans="1:24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50</v>
      </c>
      <c r="O42" s="23"/>
      <c r="P42" s="24">
        <f>SUM(P41)</f>
        <v>0</v>
      </c>
      <c r="Q42" s="24">
        <f>SUM(Q41)</f>
        <v>-103</v>
      </c>
      <c r="R42" s="24">
        <v>0</v>
      </c>
      <c r="S42" s="22"/>
      <c r="T42" s="89">
        <f t="shared" si="1"/>
        <v>50</v>
      </c>
      <c r="U42" s="25">
        <f t="shared" si="2"/>
        <v>153</v>
      </c>
      <c r="V42" s="53">
        <f t="shared" si="0"/>
        <v>-103</v>
      </c>
    </row>
    <row r="43" spans="1:24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26.25" thickBot="1" x14ac:dyDescent="0.25">
      <c r="B45" s="26" t="s">
        <v>18</v>
      </c>
      <c r="C45" s="68">
        <f t="shared" ref="C45:H45" si="3">SUM(C18:C41)</f>
        <v>25</v>
      </c>
      <c r="D45" s="68">
        <f t="shared" si="3"/>
        <v>25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50</v>
      </c>
      <c r="I45" s="68">
        <f t="shared" ref="I45:N45" si="4">SUM(I18:I41)</f>
        <v>175</v>
      </c>
      <c r="J45" s="68">
        <f t="shared" si="4"/>
        <v>175</v>
      </c>
      <c r="K45" s="18">
        <f t="shared" si="4"/>
        <v>21</v>
      </c>
      <c r="L45" s="18">
        <f t="shared" si="4"/>
        <v>175</v>
      </c>
      <c r="M45" s="18">
        <f t="shared" si="4"/>
        <v>175</v>
      </c>
      <c r="N45" s="18">
        <f t="shared" si="4"/>
        <v>350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-1226</v>
      </c>
      <c r="U45" s="18">
        <f>SUM(U18:U41)</f>
        <v>1246</v>
      </c>
      <c r="V45" s="18">
        <f>SUM(V18:V41)</f>
        <v>-2472</v>
      </c>
      <c r="W45" s="55" t="s">
        <v>26</v>
      </c>
      <c r="X45" s="76"/>
    </row>
    <row r="46" spans="1:24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25">
      <c r="A47" s="27"/>
      <c r="B47" s="28" t="s">
        <v>79</v>
      </c>
      <c r="C47" s="68">
        <f t="shared" ref="C47:H47" si="5">SUM(C19:C42)</f>
        <v>0</v>
      </c>
      <c r="D47" s="68">
        <f t="shared" si="5"/>
        <v>0</v>
      </c>
      <c r="E47" s="18">
        <f t="shared" si="5"/>
        <v>0</v>
      </c>
      <c r="F47" s="18">
        <f t="shared" si="5"/>
        <v>0</v>
      </c>
      <c r="G47" s="18">
        <f t="shared" si="5"/>
        <v>0</v>
      </c>
      <c r="H47" s="18">
        <f t="shared" si="5"/>
        <v>0</v>
      </c>
      <c r="I47" s="68">
        <f t="shared" ref="I47:N47" si="6">SUM(I19:I42)</f>
        <v>200</v>
      </c>
      <c r="J47" s="68">
        <f t="shared" si="6"/>
        <v>200</v>
      </c>
      <c r="K47" s="18">
        <f t="shared" si="6"/>
        <v>24</v>
      </c>
      <c r="L47" s="18">
        <f t="shared" si="6"/>
        <v>200</v>
      </c>
      <c r="M47" s="18">
        <f t="shared" si="6"/>
        <v>200</v>
      </c>
      <c r="N47" s="18">
        <f t="shared" si="6"/>
        <v>400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-1248</v>
      </c>
      <c r="U47" s="18">
        <f>SUM(U19:U44)</f>
        <v>1224</v>
      </c>
      <c r="V47" s="18">
        <f>SUM(V19:V44)</f>
        <v>-2472</v>
      </c>
      <c r="W47" s="58">
        <f>ABS(S48)+ABS(O48)</f>
        <v>3696</v>
      </c>
    </row>
    <row r="48" spans="1:24" ht="13.5" thickBot="1" x14ac:dyDescent="0.25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45">
        <f>SUM(C47:N47)</f>
        <v>1224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">
      <c r="A49" s="2"/>
      <c r="B49" s="2"/>
      <c r="C49" s="36"/>
      <c r="D49" s="101"/>
      <c r="E49" s="36"/>
      <c r="F49" s="103"/>
      <c r="G49" s="103"/>
      <c r="H49" s="103"/>
      <c r="I49" s="36"/>
      <c r="J49" s="101"/>
      <c r="K49" s="36"/>
      <c r="L49" s="103"/>
      <c r="M49" s="103"/>
      <c r="N49" s="103"/>
      <c r="O49" s="54"/>
      <c r="P49" s="97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">
      <c r="A50" s="27"/>
      <c r="B50" s="27"/>
      <c r="C50" s="40" t="s">
        <v>56</v>
      </c>
      <c r="D50" s="54" t="s">
        <v>56</v>
      </c>
      <c r="E50" s="40" t="s">
        <v>56</v>
      </c>
      <c r="F50" s="65" t="s">
        <v>56</v>
      </c>
      <c r="G50" s="65" t="s">
        <v>56</v>
      </c>
      <c r="H50" s="65" t="s">
        <v>56</v>
      </c>
      <c r="I50" s="40" t="s">
        <v>56</v>
      </c>
      <c r="J50" s="54" t="s">
        <v>56</v>
      </c>
      <c r="K50" s="40" t="s">
        <v>56</v>
      </c>
      <c r="L50" s="65" t="s">
        <v>56</v>
      </c>
      <c r="M50" s="65" t="s">
        <v>56</v>
      </c>
      <c r="N50" s="65" t="s">
        <v>56</v>
      </c>
      <c r="O50" s="42"/>
      <c r="P50" s="33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">
      <c r="A51" s="27"/>
      <c r="B51" s="27"/>
      <c r="C51" s="40" t="s">
        <v>29</v>
      </c>
      <c r="D51" s="54" t="s">
        <v>29</v>
      </c>
      <c r="E51" s="40" t="s">
        <v>43</v>
      </c>
      <c r="F51" s="65" t="s">
        <v>29</v>
      </c>
      <c r="G51" s="65" t="s">
        <v>29</v>
      </c>
      <c r="H51" s="65" t="s">
        <v>29</v>
      </c>
      <c r="I51" s="40" t="s">
        <v>29</v>
      </c>
      <c r="J51" s="54" t="s">
        <v>29</v>
      </c>
      <c r="K51" s="40" t="s">
        <v>43</v>
      </c>
      <c r="L51" s="65" t="s">
        <v>29</v>
      </c>
      <c r="M51" s="65" t="s">
        <v>29</v>
      </c>
      <c r="N51" s="65" t="s">
        <v>29</v>
      </c>
      <c r="O51" s="42"/>
      <c r="P51" s="33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5" thickBot="1" x14ac:dyDescent="0.25">
      <c r="A52" s="27"/>
      <c r="B52" s="27"/>
      <c r="C52" s="40" t="s">
        <v>43</v>
      </c>
      <c r="D52" s="54" t="s">
        <v>43</v>
      </c>
      <c r="E52" s="40" t="s">
        <v>48</v>
      </c>
      <c r="F52" s="65" t="s">
        <v>43</v>
      </c>
      <c r="G52" s="65" t="s">
        <v>43</v>
      </c>
      <c r="H52" s="129" t="s">
        <v>137</v>
      </c>
      <c r="I52" s="40" t="s">
        <v>43</v>
      </c>
      <c r="J52" s="54" t="s">
        <v>43</v>
      </c>
      <c r="K52" s="40" t="s">
        <v>48</v>
      </c>
      <c r="L52" s="65" t="s">
        <v>43</v>
      </c>
      <c r="M52" s="65" t="s">
        <v>43</v>
      </c>
      <c r="N52" s="129" t="s">
        <v>137</v>
      </c>
      <c r="O52" s="42"/>
      <c r="P52" s="53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">
      <c r="A53" s="27"/>
      <c r="B53" s="27"/>
      <c r="C53" s="114" t="s">
        <v>137</v>
      </c>
      <c r="D53" s="50" t="s">
        <v>149</v>
      </c>
      <c r="E53" s="40" t="s">
        <v>149</v>
      </c>
      <c r="F53" s="65" t="s">
        <v>107</v>
      </c>
      <c r="G53" s="129" t="s">
        <v>185</v>
      </c>
      <c r="H53" s="65" t="s">
        <v>66</v>
      </c>
      <c r="I53" s="114" t="s">
        <v>137</v>
      </c>
      <c r="J53" s="50" t="s">
        <v>149</v>
      </c>
      <c r="K53" s="40" t="s">
        <v>149</v>
      </c>
      <c r="L53" s="65" t="s">
        <v>107</v>
      </c>
      <c r="M53" s="129" t="s">
        <v>185</v>
      </c>
      <c r="N53" s="65" t="s">
        <v>66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thickBot="1" x14ac:dyDescent="0.25">
      <c r="A54" s="27"/>
      <c r="B54" s="27"/>
      <c r="C54" s="40" t="s">
        <v>66</v>
      </c>
      <c r="D54" s="29" t="s">
        <v>86</v>
      </c>
      <c r="E54" s="40" t="s">
        <v>222</v>
      </c>
      <c r="F54" s="65" t="s">
        <v>134</v>
      </c>
      <c r="G54" s="129" t="s">
        <v>47</v>
      </c>
      <c r="H54" s="130" t="s">
        <v>138</v>
      </c>
      <c r="I54" s="40" t="s">
        <v>66</v>
      </c>
      <c r="J54" s="29" t="s">
        <v>86</v>
      </c>
      <c r="K54" s="40" t="s">
        <v>222</v>
      </c>
      <c r="L54" s="65" t="s">
        <v>134</v>
      </c>
      <c r="M54" s="129" t="s">
        <v>47</v>
      </c>
      <c r="N54" s="130" t="s">
        <v>138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25">
      <c r="A55" s="27"/>
      <c r="B55" s="27"/>
      <c r="C55" s="67" t="s">
        <v>138</v>
      </c>
      <c r="D55" s="50" t="s">
        <v>66</v>
      </c>
      <c r="E55" s="114" t="s">
        <v>134</v>
      </c>
      <c r="F55" s="129" t="s">
        <v>86</v>
      </c>
      <c r="G55" s="65" t="s">
        <v>284</v>
      </c>
      <c r="H55" s="54"/>
      <c r="I55" s="67" t="s">
        <v>138</v>
      </c>
      <c r="J55" s="50" t="s">
        <v>66</v>
      </c>
      <c r="K55" s="114" t="s">
        <v>134</v>
      </c>
      <c r="L55" s="129" t="s">
        <v>86</v>
      </c>
      <c r="M55" s="65" t="s">
        <v>284</v>
      </c>
      <c r="N55" s="54"/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25">
      <c r="A56" s="27"/>
      <c r="B56" s="27"/>
      <c r="D56" s="88" t="s">
        <v>187</v>
      </c>
      <c r="E56" s="40" t="s">
        <v>137</v>
      </c>
      <c r="F56" s="65" t="s">
        <v>66</v>
      </c>
      <c r="G56" s="130" t="s">
        <v>285</v>
      </c>
      <c r="H56" s="54"/>
      <c r="J56" s="88" t="s">
        <v>187</v>
      </c>
      <c r="K56" s="40" t="s">
        <v>137</v>
      </c>
      <c r="L56" s="65" t="s">
        <v>66</v>
      </c>
      <c r="M56" s="130" t="s">
        <v>285</v>
      </c>
      <c r="N56" s="54"/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25">
      <c r="A57" s="27"/>
      <c r="B57" s="27"/>
      <c r="D57" s="54"/>
      <c r="E57" s="40" t="s">
        <v>66</v>
      </c>
      <c r="F57" s="104" t="s">
        <v>187</v>
      </c>
      <c r="G57" s="54"/>
      <c r="H57" s="54"/>
      <c r="J57" s="54"/>
      <c r="K57" s="40" t="s">
        <v>66</v>
      </c>
      <c r="L57" s="104" t="s">
        <v>187</v>
      </c>
      <c r="M57" s="54"/>
      <c r="N57" s="54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thickBot="1" x14ac:dyDescent="0.25">
      <c r="C58" s="54"/>
      <c r="D58" s="54"/>
      <c r="E58" s="67" t="s">
        <v>138</v>
      </c>
      <c r="G58" s="20"/>
      <c r="H58" s="29"/>
      <c r="I58" s="54"/>
      <c r="J58" s="54"/>
      <c r="K58" s="67" t="s">
        <v>138</v>
      </c>
      <c r="M58" s="20"/>
      <c r="N58" s="29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x14ac:dyDescent="0.2">
      <c r="B59" s="20"/>
      <c r="C59" s="54"/>
      <c r="D59" s="54"/>
      <c r="E59" s="54"/>
      <c r="H59" s="54"/>
      <c r="I59" s="54"/>
      <c r="J59" s="54"/>
      <c r="K59" s="54"/>
      <c r="N59" s="54"/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x14ac:dyDescent="0.2">
      <c r="B60" s="30"/>
      <c r="E60" s="54"/>
      <c r="K60" s="54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E61" s="54"/>
      <c r="K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E62" s="54"/>
      <c r="K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hyperlinks>
    <hyperlink ref="N12" r:id="rId1" display="50@16.75/25@21"/>
    <hyperlink ref="H12" r:id="rId2" display="50@16.75/25@21"/>
  </hyperlinks>
  <pageMargins left="0.75" right="0.75" top="0" bottom="0" header="0.5" footer="0.5"/>
  <pageSetup scale="35" fitToWidth="3" orientation="landscape" r:id="rId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R11" zoomScale="66" workbookViewId="0">
      <selection activeCell="T18" sqref="T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18" width="30.5703125" style="30" customWidth="1"/>
    <col min="19" max="19" width="21.42578125" style="30" customWidth="1"/>
    <col min="20" max="20" width="31.42578125" style="5" customWidth="1"/>
    <col min="21" max="21" width="28.85546875" style="5" customWidth="1"/>
    <col min="22" max="22" width="31.42578125" style="5" customWidth="1"/>
    <col min="23" max="23" width="23.140625" style="5" customWidth="1"/>
    <col min="24" max="16384" width="16.7109375" style="5"/>
  </cols>
  <sheetData>
    <row r="1" spans="1:22" ht="18" x14ac:dyDescent="0.25">
      <c r="A1" s="1" t="s">
        <v>0</v>
      </c>
      <c r="B1" s="2"/>
      <c r="H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37239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</row>
    <row r="9" spans="1:22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 t="s">
        <v>270</v>
      </c>
      <c r="I12" s="37"/>
      <c r="J12" s="37"/>
      <c r="K12" s="37"/>
      <c r="L12" s="37"/>
      <c r="M12" s="37"/>
      <c r="N12" s="131">
        <v>16.75</v>
      </c>
      <c r="O12" s="57"/>
      <c r="P12" s="105"/>
      <c r="Q12" s="105"/>
      <c r="R12" s="94"/>
      <c r="S12" s="47"/>
    </row>
    <row r="13" spans="1:22" ht="43.5" customHeight="1" thickBot="1" x14ac:dyDescent="0.25">
      <c r="A13" s="13"/>
      <c r="B13" s="13"/>
      <c r="C13" s="79" t="s">
        <v>279</v>
      </c>
      <c r="D13" s="79" t="s">
        <v>279</v>
      </c>
      <c r="E13" s="79" t="s">
        <v>279</v>
      </c>
      <c r="F13" s="79" t="s">
        <v>279</v>
      </c>
      <c r="G13" s="79" t="s">
        <v>279</v>
      </c>
      <c r="H13" s="79" t="s">
        <v>279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64"/>
      <c r="P13" s="79" t="s">
        <v>279</v>
      </c>
      <c r="Q13" s="117" t="s">
        <v>53</v>
      </c>
      <c r="R13" s="118" t="s">
        <v>53</v>
      </c>
      <c r="T13" s="14"/>
      <c r="U13" s="14"/>
      <c r="V13" s="14"/>
    </row>
    <row r="14" spans="1:22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25">
      <c r="A16" s="66"/>
      <c r="B16" s="66"/>
      <c r="C16" s="120" t="s">
        <v>272</v>
      </c>
      <c r="D16" s="120" t="s">
        <v>269</v>
      </c>
      <c r="E16" s="119" t="s">
        <v>268</v>
      </c>
      <c r="F16" s="119" t="s">
        <v>274</v>
      </c>
      <c r="G16" s="119" t="s">
        <v>275</v>
      </c>
      <c r="H16" s="119" t="s">
        <v>271</v>
      </c>
      <c r="I16" s="120" t="s">
        <v>289</v>
      </c>
      <c r="J16" s="120" t="s">
        <v>283</v>
      </c>
      <c r="K16" s="119" t="s">
        <v>288</v>
      </c>
      <c r="L16" s="119" t="s">
        <v>282</v>
      </c>
      <c r="M16" s="119" t="s">
        <v>286</v>
      </c>
      <c r="N16" s="119" t="s">
        <v>287</v>
      </c>
      <c r="O16" s="33"/>
      <c r="P16" s="119" t="s">
        <v>266</v>
      </c>
      <c r="Q16" s="119" t="s">
        <v>281</v>
      </c>
      <c r="R16" s="119" t="s">
        <v>280</v>
      </c>
      <c r="S16" s="12"/>
      <c r="T16" s="69" t="s">
        <v>25</v>
      </c>
      <c r="U16" s="70" t="s">
        <v>23</v>
      </c>
      <c r="V16" s="71" t="s">
        <v>24</v>
      </c>
    </row>
    <row r="17" spans="1:23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">
      <c r="A18" s="34">
        <v>2400</v>
      </c>
      <c r="B18" s="34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25</v>
      </c>
      <c r="H18" s="34">
        <v>75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97</v>
      </c>
      <c r="U18" s="19">
        <f>SUM(C18:N18)</f>
        <v>200</v>
      </c>
      <c r="V18" s="19">
        <f>SUM(P18:R18)</f>
        <v>-103</v>
      </c>
    </row>
    <row r="19" spans="1:23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50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0">SUM(C19:R19)</f>
        <v>50</v>
      </c>
      <c r="U19" s="12">
        <f t="shared" ref="U19:U42" si="1">SUM(C19:N19)</f>
        <v>153</v>
      </c>
      <c r="V19" s="12">
        <f t="shared" ref="V19:V42" si="2">SUM(P19:R19)</f>
        <v>-103</v>
      </c>
    </row>
    <row r="20" spans="1:23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50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0"/>
        <v>50</v>
      </c>
      <c r="U20" s="12">
        <f t="shared" si="1"/>
        <v>153</v>
      </c>
      <c r="V20" s="12">
        <f t="shared" si="2"/>
        <v>-103</v>
      </c>
    </row>
    <row r="21" spans="1:23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50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0"/>
        <v>50</v>
      </c>
      <c r="U21" s="12">
        <f t="shared" si="1"/>
        <v>153</v>
      </c>
      <c r="V21" s="12">
        <f t="shared" si="2"/>
        <v>-103</v>
      </c>
    </row>
    <row r="22" spans="1:23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50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0"/>
        <v>50</v>
      </c>
      <c r="U22" s="12">
        <f t="shared" si="1"/>
        <v>153</v>
      </c>
      <c r="V22" s="12">
        <f t="shared" si="2"/>
        <v>-103</v>
      </c>
    </row>
    <row r="23" spans="1:23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50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0"/>
        <v>50</v>
      </c>
      <c r="U23" s="12">
        <f t="shared" si="1"/>
        <v>153</v>
      </c>
      <c r="V23" s="12">
        <f t="shared" si="2"/>
        <v>-103</v>
      </c>
    </row>
    <row r="24" spans="1:23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50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0"/>
        <v>50</v>
      </c>
      <c r="U24" s="12">
        <f t="shared" si="1"/>
        <v>153</v>
      </c>
      <c r="V24" s="12">
        <f t="shared" si="2"/>
        <v>-103</v>
      </c>
    </row>
    <row r="25" spans="1:23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0"/>
        <v>-103</v>
      </c>
      <c r="U25" s="12">
        <f t="shared" si="1"/>
        <v>0</v>
      </c>
      <c r="V25" s="12">
        <f t="shared" si="2"/>
        <v>-103</v>
      </c>
      <c r="W25" s="30"/>
    </row>
    <row r="26" spans="1:23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0"/>
        <v>-103</v>
      </c>
      <c r="U26" s="12">
        <f t="shared" si="1"/>
        <v>0</v>
      </c>
      <c r="V26" s="12">
        <f t="shared" si="2"/>
        <v>-103</v>
      </c>
      <c r="W26" s="30"/>
    </row>
    <row r="27" spans="1:23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0"/>
        <v>-103</v>
      </c>
      <c r="U27" s="12">
        <f t="shared" si="1"/>
        <v>0</v>
      </c>
      <c r="V27" s="12">
        <f t="shared" si="2"/>
        <v>-103</v>
      </c>
      <c r="W27" s="30"/>
    </row>
    <row r="28" spans="1:23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0"/>
        <v>-103</v>
      </c>
      <c r="U28" s="12">
        <f t="shared" si="1"/>
        <v>0</v>
      </c>
      <c r="V28" s="12">
        <f t="shared" si="2"/>
        <v>-103</v>
      </c>
      <c r="W28" s="30"/>
    </row>
    <row r="29" spans="1:23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0"/>
        <v>-103</v>
      </c>
      <c r="U29" s="12">
        <f t="shared" si="1"/>
        <v>0</v>
      </c>
      <c r="V29" s="12">
        <f t="shared" si="2"/>
        <v>-103</v>
      </c>
      <c r="W29" s="30"/>
    </row>
    <row r="30" spans="1:23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0"/>
        <v>-103</v>
      </c>
      <c r="U30" s="12">
        <f t="shared" si="1"/>
        <v>0</v>
      </c>
      <c r="V30" s="12">
        <f t="shared" si="2"/>
        <v>-103</v>
      </c>
      <c r="W30" s="30"/>
    </row>
    <row r="31" spans="1:23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0"/>
        <v>-103</v>
      </c>
      <c r="U31" s="12">
        <f t="shared" si="1"/>
        <v>0</v>
      </c>
      <c r="V31" s="12">
        <f t="shared" si="2"/>
        <v>-103</v>
      </c>
      <c r="W31" s="30"/>
    </row>
    <row r="32" spans="1:23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0"/>
        <v>-103</v>
      </c>
      <c r="U32" s="12">
        <f t="shared" si="1"/>
        <v>0</v>
      </c>
      <c r="V32" s="12">
        <f t="shared" si="2"/>
        <v>-103</v>
      </c>
      <c r="W32" s="30"/>
    </row>
    <row r="33" spans="1:24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0"/>
        <v>-103</v>
      </c>
      <c r="U33" s="12">
        <f t="shared" si="1"/>
        <v>0</v>
      </c>
      <c r="V33" s="12">
        <f t="shared" si="2"/>
        <v>-103</v>
      </c>
      <c r="W33" s="30"/>
    </row>
    <row r="34" spans="1:24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0"/>
        <v>-103</v>
      </c>
      <c r="U34" s="12">
        <f t="shared" si="1"/>
        <v>0</v>
      </c>
      <c r="V34" s="12">
        <f t="shared" si="2"/>
        <v>-103</v>
      </c>
      <c r="W34" s="30"/>
    </row>
    <row r="35" spans="1:24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0"/>
        <v>-103</v>
      </c>
      <c r="U35" s="12">
        <f t="shared" si="1"/>
        <v>0</v>
      </c>
      <c r="V35" s="12">
        <f t="shared" si="2"/>
        <v>-103</v>
      </c>
      <c r="W35" s="30"/>
    </row>
    <row r="36" spans="1:24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0"/>
        <v>-103</v>
      </c>
      <c r="U36" s="12">
        <f t="shared" si="1"/>
        <v>0</v>
      </c>
      <c r="V36" s="12">
        <f t="shared" si="2"/>
        <v>-103</v>
      </c>
      <c r="W36" s="30"/>
    </row>
    <row r="37" spans="1:24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0"/>
        <v>-103</v>
      </c>
      <c r="U37" s="12">
        <f t="shared" si="1"/>
        <v>0</v>
      </c>
      <c r="V37" s="12">
        <f t="shared" si="2"/>
        <v>-103</v>
      </c>
      <c r="W37" s="30"/>
    </row>
    <row r="38" spans="1:24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0"/>
        <v>-103</v>
      </c>
      <c r="U38" s="12">
        <f t="shared" si="1"/>
        <v>0</v>
      </c>
      <c r="V38" s="12">
        <f t="shared" si="2"/>
        <v>-103</v>
      </c>
      <c r="W38" s="30"/>
    </row>
    <row r="39" spans="1:24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0"/>
        <v>-103</v>
      </c>
      <c r="U39" s="12">
        <f t="shared" si="1"/>
        <v>0</v>
      </c>
      <c r="V39" s="12">
        <f t="shared" si="2"/>
        <v>-103</v>
      </c>
      <c r="W39" s="30"/>
    </row>
    <row r="40" spans="1:24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0"/>
        <v>-103</v>
      </c>
      <c r="U40" s="12">
        <f t="shared" si="1"/>
        <v>0</v>
      </c>
      <c r="V40" s="12">
        <f t="shared" si="2"/>
        <v>-103</v>
      </c>
      <c r="W40" s="30"/>
    </row>
    <row r="41" spans="1:24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50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0"/>
        <v>50</v>
      </c>
      <c r="U41" s="12">
        <f t="shared" si="1"/>
        <v>153</v>
      </c>
      <c r="V41" s="12">
        <f t="shared" si="2"/>
        <v>-103</v>
      </c>
    </row>
    <row r="42" spans="1:24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50</v>
      </c>
      <c r="O42" s="23"/>
      <c r="P42" s="24">
        <f>SUM(P41)</f>
        <v>0</v>
      </c>
      <c r="Q42" s="24">
        <f>SUM(Q41)</f>
        <v>-103</v>
      </c>
      <c r="R42" s="24">
        <v>0</v>
      </c>
      <c r="S42" s="22"/>
      <c r="T42" s="89">
        <f t="shared" si="0"/>
        <v>50</v>
      </c>
      <c r="U42" s="25">
        <f t="shared" si="1"/>
        <v>153</v>
      </c>
      <c r="V42" s="25">
        <f t="shared" si="2"/>
        <v>-103</v>
      </c>
    </row>
    <row r="43" spans="1:24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26.25" thickBot="1" x14ac:dyDescent="0.25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75</v>
      </c>
      <c r="I45" s="68">
        <f t="shared" si="3"/>
        <v>175</v>
      </c>
      <c r="J45" s="68">
        <f>SUM(J18:J41)</f>
        <v>175</v>
      </c>
      <c r="K45" s="18">
        <f t="shared" si="3"/>
        <v>21</v>
      </c>
      <c r="L45" s="18">
        <f t="shared" si="3"/>
        <v>175</v>
      </c>
      <c r="M45" s="18">
        <f t="shared" si="3"/>
        <v>175</v>
      </c>
      <c r="N45" s="18">
        <f t="shared" si="3"/>
        <v>350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-1201</v>
      </c>
      <c r="U45" s="18">
        <f>SUM(U18:U41)</f>
        <v>1271</v>
      </c>
      <c r="V45" s="18">
        <f>SUM(V18:V41)</f>
        <v>-2472</v>
      </c>
      <c r="W45" s="55" t="s">
        <v>26</v>
      </c>
      <c r="X45" s="76"/>
    </row>
    <row r="46" spans="1:24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68">
        <f t="shared" si="4"/>
        <v>200</v>
      </c>
      <c r="J47" s="68">
        <f>SUM(J19:J42)</f>
        <v>200</v>
      </c>
      <c r="K47" s="18">
        <f t="shared" si="4"/>
        <v>24</v>
      </c>
      <c r="L47" s="18">
        <f t="shared" si="4"/>
        <v>200</v>
      </c>
      <c r="M47" s="18">
        <f t="shared" si="4"/>
        <v>200</v>
      </c>
      <c r="N47" s="18">
        <f t="shared" si="4"/>
        <v>400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-1248</v>
      </c>
      <c r="U47" s="18">
        <f>SUM(U19:U44)</f>
        <v>1224</v>
      </c>
      <c r="V47" s="18">
        <f>SUM(V19:V44)</f>
        <v>-2472</v>
      </c>
      <c r="W47" s="58">
        <f>ABS(S48)+ABS(O48)</f>
        <v>3696</v>
      </c>
    </row>
    <row r="48" spans="1:24" ht="13.5" thickBot="1" x14ac:dyDescent="0.25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45">
        <f>SUM(C47:N47)</f>
        <v>1224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">
      <c r="A49" s="2"/>
      <c r="B49" s="2"/>
      <c r="C49" s="36"/>
      <c r="D49" s="101"/>
      <c r="E49" s="87"/>
      <c r="F49" s="87"/>
      <c r="G49" s="36"/>
      <c r="H49" s="103"/>
      <c r="I49" s="36"/>
      <c r="J49" s="101"/>
      <c r="K49" s="36"/>
      <c r="L49" s="103"/>
      <c r="M49" s="103"/>
      <c r="N49" s="103"/>
      <c r="O49" s="54"/>
      <c r="P49" s="97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">
      <c r="A50" s="27"/>
      <c r="B50" s="27"/>
      <c r="C50" s="40" t="s">
        <v>56</v>
      </c>
      <c r="D50" s="54" t="s">
        <v>56</v>
      </c>
      <c r="E50" s="50" t="s">
        <v>56</v>
      </c>
      <c r="F50" s="50" t="s">
        <v>56</v>
      </c>
      <c r="G50" s="40" t="s">
        <v>56</v>
      </c>
      <c r="H50" s="65" t="s">
        <v>56</v>
      </c>
      <c r="I50" s="40" t="s">
        <v>56</v>
      </c>
      <c r="J50" s="54" t="s">
        <v>56</v>
      </c>
      <c r="K50" s="40" t="s">
        <v>56</v>
      </c>
      <c r="L50" s="65" t="s">
        <v>56</v>
      </c>
      <c r="M50" s="65" t="s">
        <v>56</v>
      </c>
      <c r="N50" s="65" t="s">
        <v>56</v>
      </c>
      <c r="O50" s="42"/>
      <c r="P50" s="33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">
      <c r="A51" s="27"/>
      <c r="B51" s="27"/>
      <c r="C51" s="40" t="s">
        <v>29</v>
      </c>
      <c r="D51" s="54" t="s">
        <v>29</v>
      </c>
      <c r="E51" s="50" t="s">
        <v>43</v>
      </c>
      <c r="F51" s="50" t="s">
        <v>29</v>
      </c>
      <c r="G51" s="40" t="s">
        <v>29</v>
      </c>
      <c r="H51" s="65" t="s">
        <v>29</v>
      </c>
      <c r="I51" s="40" t="s">
        <v>29</v>
      </c>
      <c r="J51" s="54" t="s">
        <v>29</v>
      </c>
      <c r="K51" s="40" t="s">
        <v>43</v>
      </c>
      <c r="L51" s="65" t="s">
        <v>29</v>
      </c>
      <c r="M51" s="65" t="s">
        <v>29</v>
      </c>
      <c r="N51" s="65" t="s">
        <v>29</v>
      </c>
      <c r="O51" s="42"/>
      <c r="P51" s="33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5" thickBot="1" x14ac:dyDescent="0.25">
      <c r="A52" s="27"/>
      <c r="B52" s="27"/>
      <c r="C52" s="40" t="s">
        <v>43</v>
      </c>
      <c r="D52" s="54" t="s">
        <v>43</v>
      </c>
      <c r="E52" s="50" t="s">
        <v>48</v>
      </c>
      <c r="F52" s="50" t="s">
        <v>43</v>
      </c>
      <c r="G52" s="40" t="s">
        <v>43</v>
      </c>
      <c r="H52" s="129" t="s">
        <v>137</v>
      </c>
      <c r="I52" s="40" t="s">
        <v>43</v>
      </c>
      <c r="J52" s="54" t="s">
        <v>43</v>
      </c>
      <c r="K52" s="40" t="s">
        <v>48</v>
      </c>
      <c r="L52" s="65" t="s">
        <v>43</v>
      </c>
      <c r="M52" s="65" t="s">
        <v>43</v>
      </c>
      <c r="N52" s="129" t="s">
        <v>137</v>
      </c>
      <c r="O52" s="42"/>
      <c r="P52" s="53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">
      <c r="A53" s="27"/>
      <c r="B53" s="27"/>
      <c r="C53" s="114" t="s">
        <v>185</v>
      </c>
      <c r="D53" s="50" t="s">
        <v>65</v>
      </c>
      <c r="E53" s="50" t="s">
        <v>65</v>
      </c>
      <c r="F53" s="50" t="s">
        <v>107</v>
      </c>
      <c r="G53" s="114" t="s">
        <v>174</v>
      </c>
      <c r="H53" s="65" t="s">
        <v>66</v>
      </c>
      <c r="I53" s="114" t="s">
        <v>137</v>
      </c>
      <c r="J53" s="50" t="s">
        <v>149</v>
      </c>
      <c r="K53" s="40" t="s">
        <v>149</v>
      </c>
      <c r="L53" s="65" t="s">
        <v>107</v>
      </c>
      <c r="M53" s="129" t="s">
        <v>185</v>
      </c>
      <c r="N53" s="65" t="s">
        <v>66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thickBot="1" x14ac:dyDescent="0.25">
      <c r="A54" s="27"/>
      <c r="B54" s="27"/>
      <c r="C54" s="114" t="s">
        <v>273</v>
      </c>
      <c r="D54" s="50" t="s">
        <v>66</v>
      </c>
      <c r="E54" s="50" t="s">
        <v>66</v>
      </c>
      <c r="F54" s="50" t="s">
        <v>134</v>
      </c>
      <c r="G54" s="114" t="s">
        <v>222</v>
      </c>
      <c r="H54" s="130" t="s">
        <v>138</v>
      </c>
      <c r="I54" s="40" t="s">
        <v>66</v>
      </c>
      <c r="J54" s="29" t="s">
        <v>86</v>
      </c>
      <c r="K54" s="40" t="s">
        <v>222</v>
      </c>
      <c r="L54" s="65" t="s">
        <v>134</v>
      </c>
      <c r="M54" s="129" t="s">
        <v>47</v>
      </c>
      <c r="N54" s="130" t="s">
        <v>138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25">
      <c r="A55" s="27"/>
      <c r="B55" s="27"/>
      <c r="C55" s="114" t="s">
        <v>29</v>
      </c>
      <c r="D55" s="88" t="s">
        <v>67</v>
      </c>
      <c r="E55" s="88" t="s">
        <v>67</v>
      </c>
      <c r="F55" s="50" t="s">
        <v>137</v>
      </c>
      <c r="G55" s="40" t="s">
        <v>276</v>
      </c>
      <c r="H55" s="54"/>
      <c r="I55" s="67" t="s">
        <v>138</v>
      </c>
      <c r="J55" s="50" t="s">
        <v>66</v>
      </c>
      <c r="K55" s="114" t="s">
        <v>134</v>
      </c>
      <c r="L55" s="129" t="s">
        <v>86</v>
      </c>
      <c r="M55" s="65" t="s">
        <v>284</v>
      </c>
      <c r="N55" s="54"/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25">
      <c r="A56" s="27"/>
      <c r="B56" s="27"/>
      <c r="C56" s="40" t="s">
        <v>66</v>
      </c>
      <c r="D56" s="54"/>
      <c r="E56" s="54"/>
      <c r="F56" s="50" t="s">
        <v>149</v>
      </c>
      <c r="G56" s="40" t="s">
        <v>137</v>
      </c>
      <c r="H56" s="54"/>
      <c r="J56" s="88" t="s">
        <v>187</v>
      </c>
      <c r="K56" s="40" t="s">
        <v>137</v>
      </c>
      <c r="L56" s="65" t="s">
        <v>66</v>
      </c>
      <c r="M56" s="130" t="s">
        <v>285</v>
      </c>
      <c r="N56" s="54"/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25">
      <c r="A57" s="27"/>
      <c r="B57" s="27"/>
      <c r="C57" s="67" t="s">
        <v>77</v>
      </c>
      <c r="D57" s="54"/>
      <c r="E57" s="54"/>
      <c r="F57" s="124" t="s">
        <v>155</v>
      </c>
      <c r="G57" s="40" t="s">
        <v>277</v>
      </c>
      <c r="H57" s="54"/>
      <c r="J57" s="54"/>
      <c r="K57" s="40" t="s">
        <v>66</v>
      </c>
      <c r="L57" s="104" t="s">
        <v>187</v>
      </c>
      <c r="M57" s="54"/>
      <c r="N57" s="54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thickBot="1" x14ac:dyDescent="0.25">
      <c r="C58" s="54"/>
      <c r="D58" s="54"/>
      <c r="E58" s="54"/>
      <c r="F58" s="124" t="s">
        <v>65</v>
      </c>
      <c r="G58" s="114" t="s">
        <v>137</v>
      </c>
      <c r="H58" s="29"/>
      <c r="I58" s="54"/>
      <c r="J58" s="54"/>
      <c r="K58" s="67" t="s">
        <v>138</v>
      </c>
      <c r="M58" s="20"/>
      <c r="N58" s="29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x14ac:dyDescent="0.2">
      <c r="B59" s="20"/>
      <c r="C59" s="54"/>
      <c r="D59" s="54"/>
      <c r="E59" s="54"/>
      <c r="F59" s="50" t="s">
        <v>66</v>
      </c>
      <c r="G59" s="40" t="s">
        <v>278</v>
      </c>
      <c r="H59" s="54"/>
      <c r="I59" s="54"/>
      <c r="J59" s="54"/>
      <c r="K59" s="54"/>
      <c r="N59" s="54"/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thickBot="1" x14ac:dyDescent="0.25">
      <c r="B60" s="30"/>
      <c r="E60" s="54"/>
      <c r="F60" s="88" t="s">
        <v>67</v>
      </c>
      <c r="G60" s="133"/>
      <c r="K60" s="54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E61" s="54"/>
      <c r="K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E62" s="54"/>
      <c r="K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hyperlinks>
    <hyperlink ref="H12" r:id="rId1"/>
    <hyperlink ref="N12" r:id="rId2" display="50@16.75/25@21"/>
  </hyperlinks>
  <pageMargins left="0.75" right="0.75" top="0" bottom="0" header="0.5" footer="0.5"/>
  <pageSetup scale="35" fitToWidth="3" orientation="landscape" r:id="rId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S1" zoomScale="66" workbookViewId="0">
      <selection activeCell="T18" sqref="T18:V4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18" width="30.5703125" style="30" customWidth="1"/>
    <col min="19" max="19" width="21.42578125" style="30" customWidth="1"/>
    <col min="20" max="20" width="31.42578125" style="5" customWidth="1"/>
    <col min="21" max="21" width="28.85546875" style="5" customWidth="1"/>
    <col min="22" max="22" width="31.42578125" style="5" customWidth="1"/>
    <col min="23" max="23" width="23.140625" style="5" customWidth="1"/>
    <col min="24" max="16384" width="16.7109375" style="5"/>
  </cols>
  <sheetData>
    <row r="1" spans="1:22" ht="18" x14ac:dyDescent="0.25">
      <c r="A1" s="1" t="s">
        <v>0</v>
      </c>
      <c r="B1" s="2"/>
      <c r="H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37238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</row>
    <row r="9" spans="1:22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 t="s">
        <v>260</v>
      </c>
      <c r="I12" s="37"/>
      <c r="J12" s="37"/>
      <c r="K12" s="37"/>
      <c r="L12" s="37"/>
      <c r="M12" s="37"/>
      <c r="N12" s="131" t="s">
        <v>270</v>
      </c>
      <c r="O12" s="57"/>
      <c r="P12" s="105"/>
      <c r="Q12" s="105"/>
      <c r="R12" s="94"/>
      <c r="S12" s="47"/>
    </row>
    <row r="13" spans="1:22" ht="43.5" customHeight="1" thickBot="1" x14ac:dyDescent="0.25">
      <c r="A13" s="13"/>
      <c r="B13" s="13"/>
      <c r="C13" s="79" t="s">
        <v>264</v>
      </c>
      <c r="D13" s="79" t="s">
        <v>264</v>
      </c>
      <c r="E13" s="79" t="s">
        <v>264</v>
      </c>
      <c r="F13" s="79" t="s">
        <v>264</v>
      </c>
      <c r="G13" s="79" t="s">
        <v>264</v>
      </c>
      <c r="H13" s="79" t="s">
        <v>264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64"/>
      <c r="P13" s="79" t="s">
        <v>264</v>
      </c>
      <c r="Q13" s="117" t="s">
        <v>53</v>
      </c>
      <c r="R13" s="118" t="s">
        <v>53</v>
      </c>
      <c r="T13" s="14"/>
      <c r="U13" s="14"/>
      <c r="V13" s="14"/>
    </row>
    <row r="14" spans="1:22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25">
      <c r="A16" s="66"/>
      <c r="B16" s="66"/>
      <c r="C16" s="120" t="s">
        <v>265</v>
      </c>
      <c r="D16" s="120" t="s">
        <v>262</v>
      </c>
      <c r="E16" s="119" t="s">
        <v>257</v>
      </c>
      <c r="F16" s="119" t="s">
        <v>258</v>
      </c>
      <c r="G16" s="119" t="s">
        <v>259</v>
      </c>
      <c r="H16" s="119" t="s">
        <v>261</v>
      </c>
      <c r="I16" s="120" t="s">
        <v>272</v>
      </c>
      <c r="J16" s="120" t="s">
        <v>269</v>
      </c>
      <c r="K16" s="119" t="s">
        <v>268</v>
      </c>
      <c r="L16" s="119" t="s">
        <v>274</v>
      </c>
      <c r="M16" s="119" t="s">
        <v>275</v>
      </c>
      <c r="N16" s="119" t="s">
        <v>271</v>
      </c>
      <c r="O16" s="33"/>
      <c r="P16" s="119" t="s">
        <v>255</v>
      </c>
      <c r="Q16" s="119" t="s">
        <v>266</v>
      </c>
      <c r="R16" s="119" t="s">
        <v>267</v>
      </c>
      <c r="S16" s="12"/>
      <c r="T16" s="69" t="s">
        <v>25</v>
      </c>
      <c r="U16" s="70" t="s">
        <v>23</v>
      </c>
      <c r="V16" s="71" t="s">
        <v>24</v>
      </c>
    </row>
    <row r="17" spans="1:23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">
      <c r="A18" s="34">
        <v>2400</v>
      </c>
      <c r="B18" s="34" t="s">
        <v>8</v>
      </c>
      <c r="C18" s="34">
        <v>25</v>
      </c>
      <c r="D18" s="34">
        <v>25</v>
      </c>
      <c r="E18" s="34">
        <v>3</v>
      </c>
      <c r="F18" s="34">
        <v>25</v>
      </c>
      <c r="G18" s="34">
        <v>25</v>
      </c>
      <c r="H18" s="34">
        <v>75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75</v>
      </c>
      <c r="U18" s="86">
        <f>SUM(C18:N18)</f>
        <v>178</v>
      </c>
      <c r="V18" s="19">
        <f>SUM(P18:R18)</f>
        <v>-103</v>
      </c>
    </row>
    <row r="19" spans="1:23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75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0">SUM(C19:R19)</f>
        <v>75</v>
      </c>
      <c r="U19" s="46">
        <f t="shared" ref="U19:U42" si="1">SUM(C19:N19)</f>
        <v>178</v>
      </c>
      <c r="V19" s="12">
        <f t="shared" ref="V19:V42" si="2">SUM(P19:R19)</f>
        <v>-103</v>
      </c>
    </row>
    <row r="20" spans="1:23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75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0"/>
        <v>75</v>
      </c>
      <c r="U20" s="46">
        <f t="shared" si="1"/>
        <v>178</v>
      </c>
      <c r="V20" s="12">
        <f t="shared" si="2"/>
        <v>-103</v>
      </c>
    </row>
    <row r="21" spans="1:23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75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0"/>
        <v>75</v>
      </c>
      <c r="U21" s="46">
        <f t="shared" si="1"/>
        <v>178</v>
      </c>
      <c r="V21" s="12">
        <f t="shared" si="2"/>
        <v>-103</v>
      </c>
    </row>
    <row r="22" spans="1:23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3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75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0"/>
        <v>78</v>
      </c>
      <c r="U22" s="46">
        <f t="shared" si="1"/>
        <v>181</v>
      </c>
      <c r="V22" s="12">
        <f t="shared" si="2"/>
        <v>-103</v>
      </c>
    </row>
    <row r="23" spans="1:23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75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0"/>
        <v>75</v>
      </c>
      <c r="U23" s="46">
        <f t="shared" si="1"/>
        <v>178</v>
      </c>
      <c r="V23" s="12">
        <f t="shared" si="2"/>
        <v>-103</v>
      </c>
    </row>
    <row r="24" spans="1:23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75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0"/>
        <v>75</v>
      </c>
      <c r="U24" s="46">
        <f t="shared" si="1"/>
        <v>178</v>
      </c>
      <c r="V24" s="12">
        <f t="shared" si="2"/>
        <v>-103</v>
      </c>
    </row>
    <row r="25" spans="1:23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0"/>
        <v>-103</v>
      </c>
      <c r="U25" s="46">
        <f t="shared" si="1"/>
        <v>0</v>
      </c>
      <c r="V25" s="12">
        <f t="shared" si="2"/>
        <v>-103</v>
      </c>
      <c r="W25" s="30"/>
    </row>
    <row r="26" spans="1:23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0"/>
        <v>-103</v>
      </c>
      <c r="U26" s="46">
        <f t="shared" si="1"/>
        <v>0</v>
      </c>
      <c r="V26" s="12">
        <f t="shared" si="2"/>
        <v>-103</v>
      </c>
      <c r="W26" s="30"/>
    </row>
    <row r="27" spans="1:23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0"/>
        <v>-103</v>
      </c>
      <c r="U27" s="46">
        <f t="shared" si="1"/>
        <v>0</v>
      </c>
      <c r="V27" s="12">
        <f t="shared" si="2"/>
        <v>-103</v>
      </c>
      <c r="W27" s="30"/>
    </row>
    <row r="28" spans="1:23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0"/>
        <v>-103</v>
      </c>
      <c r="U28" s="46">
        <f t="shared" si="1"/>
        <v>0</v>
      </c>
      <c r="V28" s="12">
        <f t="shared" si="2"/>
        <v>-103</v>
      </c>
      <c r="W28" s="30"/>
    </row>
    <row r="29" spans="1:23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0"/>
        <v>-103</v>
      </c>
      <c r="U29" s="46">
        <f t="shared" si="1"/>
        <v>0</v>
      </c>
      <c r="V29" s="12">
        <f t="shared" si="2"/>
        <v>-103</v>
      </c>
      <c r="W29" s="30"/>
    </row>
    <row r="30" spans="1:23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0"/>
        <v>-103</v>
      </c>
      <c r="U30" s="46">
        <f t="shared" si="1"/>
        <v>0</v>
      </c>
      <c r="V30" s="12">
        <f t="shared" si="2"/>
        <v>-103</v>
      </c>
      <c r="W30" s="30"/>
    </row>
    <row r="31" spans="1:23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0"/>
        <v>-103</v>
      </c>
      <c r="U31" s="46">
        <f t="shared" si="1"/>
        <v>0</v>
      </c>
      <c r="V31" s="12">
        <f t="shared" si="2"/>
        <v>-103</v>
      </c>
      <c r="W31" s="30"/>
    </row>
    <row r="32" spans="1:23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0"/>
        <v>-103</v>
      </c>
      <c r="U32" s="46">
        <f t="shared" si="1"/>
        <v>0</v>
      </c>
      <c r="V32" s="12">
        <f t="shared" si="2"/>
        <v>-103</v>
      </c>
      <c r="W32" s="30"/>
    </row>
    <row r="33" spans="1:24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0"/>
        <v>-103</v>
      </c>
      <c r="U33" s="46">
        <f t="shared" si="1"/>
        <v>0</v>
      </c>
      <c r="V33" s="12">
        <f t="shared" si="2"/>
        <v>-103</v>
      </c>
      <c r="W33" s="30"/>
    </row>
    <row r="34" spans="1:24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0"/>
        <v>-103</v>
      </c>
      <c r="U34" s="46">
        <f t="shared" si="1"/>
        <v>0</v>
      </c>
      <c r="V34" s="12">
        <f t="shared" si="2"/>
        <v>-103</v>
      </c>
      <c r="W34" s="30"/>
    </row>
    <row r="35" spans="1:24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0"/>
        <v>-103</v>
      </c>
      <c r="U35" s="46">
        <f t="shared" si="1"/>
        <v>0</v>
      </c>
      <c r="V35" s="12">
        <f t="shared" si="2"/>
        <v>-103</v>
      </c>
      <c r="W35" s="30"/>
    </row>
    <row r="36" spans="1:24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0"/>
        <v>-103</v>
      </c>
      <c r="U36" s="46">
        <f t="shared" si="1"/>
        <v>0</v>
      </c>
      <c r="V36" s="12">
        <f t="shared" si="2"/>
        <v>-103</v>
      </c>
      <c r="W36" s="30"/>
    </row>
    <row r="37" spans="1:24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0"/>
        <v>-103</v>
      </c>
      <c r="U37" s="46">
        <f t="shared" si="1"/>
        <v>0</v>
      </c>
      <c r="V37" s="12">
        <f t="shared" si="2"/>
        <v>-103</v>
      </c>
      <c r="W37" s="30"/>
    </row>
    <row r="38" spans="1:24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0"/>
        <v>-103</v>
      </c>
      <c r="U38" s="46">
        <f t="shared" si="1"/>
        <v>0</v>
      </c>
      <c r="V38" s="12">
        <f t="shared" si="2"/>
        <v>-103</v>
      </c>
      <c r="W38" s="30"/>
    </row>
    <row r="39" spans="1:24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0"/>
        <v>-103</v>
      </c>
      <c r="U39" s="46">
        <f t="shared" si="1"/>
        <v>0</v>
      </c>
      <c r="V39" s="12">
        <f t="shared" si="2"/>
        <v>-103</v>
      </c>
      <c r="W39" s="30"/>
    </row>
    <row r="40" spans="1:24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0"/>
        <v>-103</v>
      </c>
      <c r="U40" s="46">
        <f t="shared" si="1"/>
        <v>0</v>
      </c>
      <c r="V40" s="12">
        <f t="shared" si="2"/>
        <v>-103</v>
      </c>
      <c r="W40" s="30"/>
    </row>
    <row r="41" spans="1:24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75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0"/>
        <v>75</v>
      </c>
      <c r="U41" s="46">
        <f t="shared" si="1"/>
        <v>178</v>
      </c>
      <c r="V41" s="12">
        <f t="shared" si="2"/>
        <v>-103</v>
      </c>
    </row>
    <row r="42" spans="1:24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75</v>
      </c>
      <c r="O42" s="23"/>
      <c r="P42" s="24">
        <v>0</v>
      </c>
      <c r="Q42" s="24">
        <f>SUM(Q41)</f>
        <v>-103</v>
      </c>
      <c r="R42" s="24">
        <v>0</v>
      </c>
      <c r="S42" s="22"/>
      <c r="T42" s="89">
        <f t="shared" si="0"/>
        <v>75</v>
      </c>
      <c r="U42" s="89">
        <f t="shared" si="1"/>
        <v>178</v>
      </c>
      <c r="V42" s="25">
        <f t="shared" si="2"/>
        <v>-103</v>
      </c>
    </row>
    <row r="43" spans="1:24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26.25" thickBot="1" x14ac:dyDescent="0.25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6</v>
      </c>
      <c r="F45" s="18">
        <f t="shared" si="3"/>
        <v>25</v>
      </c>
      <c r="G45" s="18">
        <f t="shared" si="3"/>
        <v>25</v>
      </c>
      <c r="H45" s="18">
        <f t="shared" si="3"/>
        <v>75</v>
      </c>
      <c r="I45" s="68">
        <f t="shared" si="3"/>
        <v>175</v>
      </c>
      <c r="J45" s="68">
        <f>SUM(J18:J41)</f>
        <v>175</v>
      </c>
      <c r="K45" s="18">
        <f t="shared" si="3"/>
        <v>21</v>
      </c>
      <c r="L45" s="18">
        <f t="shared" si="3"/>
        <v>175</v>
      </c>
      <c r="M45" s="18">
        <f t="shared" si="3"/>
        <v>175</v>
      </c>
      <c r="N45" s="18">
        <f t="shared" si="3"/>
        <v>525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-1045</v>
      </c>
      <c r="U45" s="18">
        <f>SUM(U18:U41)</f>
        <v>1427</v>
      </c>
      <c r="V45" s="18">
        <f>SUM(V18:V41)</f>
        <v>-2472</v>
      </c>
      <c r="W45" s="55" t="s">
        <v>26</v>
      </c>
      <c r="X45" s="76"/>
    </row>
    <row r="46" spans="1:24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3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68">
        <f t="shared" si="4"/>
        <v>200</v>
      </c>
      <c r="J47" s="68">
        <f>SUM(J19:J42)</f>
        <v>200</v>
      </c>
      <c r="K47" s="18">
        <f t="shared" si="4"/>
        <v>24</v>
      </c>
      <c r="L47" s="18">
        <f t="shared" si="4"/>
        <v>200</v>
      </c>
      <c r="M47" s="18">
        <f t="shared" si="4"/>
        <v>200</v>
      </c>
      <c r="N47" s="18">
        <f t="shared" si="4"/>
        <v>600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-1045</v>
      </c>
      <c r="U47" s="18">
        <f>SUM(U19:U44)</f>
        <v>1427</v>
      </c>
      <c r="V47" s="18">
        <f>SUM(V19:V44)</f>
        <v>-2472</v>
      </c>
      <c r="W47" s="58">
        <f>ABS(S48)+ABS(O48)</f>
        <v>3899</v>
      </c>
    </row>
    <row r="48" spans="1:24" ht="13.5" thickBot="1" x14ac:dyDescent="0.25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45">
        <f>SUM(C47:N47)</f>
        <v>1427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">
      <c r="A49" s="2"/>
      <c r="B49" s="2"/>
      <c r="C49" s="36"/>
      <c r="D49" s="101"/>
      <c r="E49" s="87"/>
      <c r="F49" s="36"/>
      <c r="G49" s="87"/>
      <c r="H49" s="36"/>
      <c r="I49" s="36"/>
      <c r="J49" s="101"/>
      <c r="K49" s="87"/>
      <c r="L49" s="87"/>
      <c r="M49" s="36"/>
      <c r="N49" s="103"/>
      <c r="O49" s="54"/>
      <c r="P49" s="97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">
      <c r="A50" s="27"/>
      <c r="B50" s="27"/>
      <c r="C50" s="40" t="s">
        <v>56</v>
      </c>
      <c r="D50" s="54" t="s">
        <v>56</v>
      </c>
      <c r="E50" s="50" t="s">
        <v>56</v>
      </c>
      <c r="F50" s="40" t="s">
        <v>56</v>
      </c>
      <c r="G50" s="50" t="s">
        <v>56</v>
      </c>
      <c r="H50" s="40" t="s">
        <v>56</v>
      </c>
      <c r="I50" s="40" t="s">
        <v>56</v>
      </c>
      <c r="J50" s="54" t="s">
        <v>56</v>
      </c>
      <c r="K50" s="50" t="s">
        <v>56</v>
      </c>
      <c r="L50" s="50" t="s">
        <v>56</v>
      </c>
      <c r="M50" s="40" t="s">
        <v>56</v>
      </c>
      <c r="N50" s="65" t="s">
        <v>56</v>
      </c>
      <c r="O50" s="42"/>
      <c r="P50" s="33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">
      <c r="A51" s="27"/>
      <c r="B51" s="27"/>
      <c r="C51" s="40" t="s">
        <v>29</v>
      </c>
      <c r="D51" s="54" t="s">
        <v>29</v>
      </c>
      <c r="E51" s="50" t="s">
        <v>43</v>
      </c>
      <c r="F51" s="40" t="s">
        <v>29</v>
      </c>
      <c r="G51" s="50" t="s">
        <v>29</v>
      </c>
      <c r="H51" s="40" t="s">
        <v>29</v>
      </c>
      <c r="I51" s="40" t="s">
        <v>29</v>
      </c>
      <c r="J51" s="54" t="s">
        <v>29</v>
      </c>
      <c r="K51" s="50" t="s">
        <v>43</v>
      </c>
      <c r="L51" s="50" t="s">
        <v>29</v>
      </c>
      <c r="M51" s="40" t="s">
        <v>29</v>
      </c>
      <c r="N51" s="65" t="s">
        <v>29</v>
      </c>
      <c r="O51" s="42"/>
      <c r="P51" s="33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5" thickBot="1" x14ac:dyDescent="0.25">
      <c r="A52" s="27"/>
      <c r="B52" s="27"/>
      <c r="C52" s="40" t="s">
        <v>43</v>
      </c>
      <c r="D52" s="54" t="s">
        <v>43</v>
      </c>
      <c r="E52" s="50" t="s">
        <v>48</v>
      </c>
      <c r="F52" s="40" t="s">
        <v>43</v>
      </c>
      <c r="G52" s="50" t="s">
        <v>43</v>
      </c>
      <c r="H52" s="114" t="s">
        <v>137</v>
      </c>
      <c r="I52" s="40" t="s">
        <v>43</v>
      </c>
      <c r="J52" s="54" t="s">
        <v>43</v>
      </c>
      <c r="K52" s="50" t="s">
        <v>48</v>
      </c>
      <c r="L52" s="50" t="s">
        <v>43</v>
      </c>
      <c r="M52" s="40" t="s">
        <v>43</v>
      </c>
      <c r="N52" s="129" t="s">
        <v>137</v>
      </c>
      <c r="O52" s="42"/>
      <c r="P52" s="53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">
      <c r="A53" s="27"/>
      <c r="B53" s="27"/>
      <c r="C53" s="114" t="s">
        <v>107</v>
      </c>
      <c r="D53" s="129" t="s">
        <v>137</v>
      </c>
      <c r="E53" s="50" t="s">
        <v>86</v>
      </c>
      <c r="F53" s="40" t="s">
        <v>149</v>
      </c>
      <c r="G53" s="124" t="s">
        <v>185</v>
      </c>
      <c r="H53" s="40" t="s">
        <v>66</v>
      </c>
      <c r="I53" s="114" t="s">
        <v>185</v>
      </c>
      <c r="J53" s="50" t="s">
        <v>65</v>
      </c>
      <c r="K53" s="50" t="s">
        <v>65</v>
      </c>
      <c r="L53" s="50" t="s">
        <v>107</v>
      </c>
      <c r="M53" s="114" t="s">
        <v>174</v>
      </c>
      <c r="N53" s="65" t="s">
        <v>66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thickBot="1" x14ac:dyDescent="0.25">
      <c r="A54" s="27"/>
      <c r="B54" s="27"/>
      <c r="C54" s="114" t="s">
        <v>134</v>
      </c>
      <c r="D54" s="65" t="s">
        <v>66</v>
      </c>
      <c r="E54" s="50" t="s">
        <v>66</v>
      </c>
      <c r="F54" s="40" t="s">
        <v>86</v>
      </c>
      <c r="G54" s="29" t="s">
        <v>149</v>
      </c>
      <c r="H54" s="115" t="s">
        <v>138</v>
      </c>
      <c r="I54" s="114" t="s">
        <v>273</v>
      </c>
      <c r="J54" s="50" t="s">
        <v>66</v>
      </c>
      <c r="K54" s="50" t="s">
        <v>66</v>
      </c>
      <c r="L54" s="50" t="s">
        <v>134</v>
      </c>
      <c r="M54" s="114" t="s">
        <v>222</v>
      </c>
      <c r="N54" s="130" t="s">
        <v>138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25">
      <c r="A55" s="27"/>
      <c r="B55" s="27"/>
      <c r="C55" s="114" t="s">
        <v>155</v>
      </c>
      <c r="D55" s="130" t="s">
        <v>138</v>
      </c>
      <c r="E55" s="88" t="s">
        <v>187</v>
      </c>
      <c r="F55" s="40" t="s">
        <v>235</v>
      </c>
      <c r="G55" s="40" t="s">
        <v>86</v>
      </c>
      <c r="H55" s="54"/>
      <c r="I55" s="114" t="s">
        <v>29</v>
      </c>
      <c r="J55" s="88" t="s">
        <v>67</v>
      </c>
      <c r="K55" s="88" t="s">
        <v>67</v>
      </c>
      <c r="L55" s="50" t="s">
        <v>137</v>
      </c>
      <c r="M55" s="40" t="s">
        <v>276</v>
      </c>
      <c r="N55" s="54"/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25">
      <c r="A56" s="27"/>
      <c r="B56" s="27"/>
      <c r="C56" s="40" t="s">
        <v>66</v>
      </c>
      <c r="D56" s="54"/>
      <c r="E56" s="54"/>
      <c r="F56" s="67" t="s">
        <v>187</v>
      </c>
      <c r="G56" s="40" t="s">
        <v>235</v>
      </c>
      <c r="H56" s="54"/>
      <c r="I56" s="40" t="s">
        <v>66</v>
      </c>
      <c r="J56" s="54"/>
      <c r="K56" s="54"/>
      <c r="L56" s="50" t="s">
        <v>149</v>
      </c>
      <c r="M56" s="40" t="s">
        <v>137</v>
      </c>
      <c r="N56" s="54"/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25">
      <c r="A57" s="27"/>
      <c r="B57" s="27"/>
      <c r="C57" s="67" t="s">
        <v>263</v>
      </c>
      <c r="D57" s="54"/>
      <c r="E57" s="54"/>
      <c r="G57" s="67" t="s">
        <v>187</v>
      </c>
      <c r="H57" s="54"/>
      <c r="I57" s="67" t="s">
        <v>77</v>
      </c>
      <c r="J57" s="54"/>
      <c r="K57" s="54"/>
      <c r="L57" s="124" t="s">
        <v>155</v>
      </c>
      <c r="M57" s="40" t="s">
        <v>277</v>
      </c>
      <c r="N57" s="54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x14ac:dyDescent="0.2">
      <c r="C58" s="54"/>
      <c r="D58" s="54"/>
      <c r="E58" s="54"/>
      <c r="H58" s="29"/>
      <c r="I58" s="54"/>
      <c r="J58" s="54"/>
      <c r="K58" s="54"/>
      <c r="L58" s="124" t="s">
        <v>65</v>
      </c>
      <c r="M58" s="114" t="s">
        <v>137</v>
      </c>
      <c r="N58" s="29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x14ac:dyDescent="0.2">
      <c r="B59" s="20"/>
      <c r="C59" s="54"/>
      <c r="D59" s="54"/>
      <c r="E59" s="54"/>
      <c r="H59" s="54"/>
      <c r="I59" s="54"/>
      <c r="J59" s="54"/>
      <c r="K59" s="54"/>
      <c r="L59" s="50" t="s">
        <v>66</v>
      </c>
      <c r="M59" s="40" t="s">
        <v>278</v>
      </c>
      <c r="N59" s="54"/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thickBot="1" x14ac:dyDescent="0.25">
      <c r="B60" s="30"/>
      <c r="E60" s="54"/>
      <c r="K60" s="54"/>
      <c r="L60" s="88" t="s">
        <v>67</v>
      </c>
      <c r="M60" s="133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E61" s="54"/>
      <c r="K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E62" s="54"/>
      <c r="K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hyperlinks>
    <hyperlink ref="H12" r:id="rId1"/>
    <hyperlink ref="N12" r:id="rId2"/>
  </hyperlinks>
  <pageMargins left="0.75" right="0.75" top="0" bottom="0" header="0.5" footer="0.5"/>
  <pageSetup scale="35" fitToWidth="3" orientation="landscape" r:id="rId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06"/>
  <sheetViews>
    <sheetView topLeftCell="G1" zoomScale="66" workbookViewId="0">
      <selection activeCell="H1" sqref="H1:M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0" customWidth="1"/>
    <col min="14" max="14" width="21.42578125" style="30" customWidth="1"/>
    <col min="15" max="16" width="30.28515625" style="5" customWidth="1"/>
    <col min="17" max="17" width="30.5703125" style="30" customWidth="1"/>
    <col min="18" max="18" width="21.42578125" style="30" customWidth="1"/>
    <col min="19" max="19" width="31.42578125" style="5" customWidth="1"/>
    <col min="20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G1" s="35"/>
      <c r="M1" s="35"/>
      <c r="N1" s="35"/>
      <c r="O1" s="3"/>
      <c r="P1" s="3"/>
      <c r="Q1" s="35"/>
      <c r="R1" s="35"/>
      <c r="S1" s="3"/>
      <c r="T1" s="3"/>
      <c r="U1" s="3"/>
    </row>
    <row r="2" spans="1:21" x14ac:dyDescent="0.2">
      <c r="A2" s="1" t="s">
        <v>1</v>
      </c>
      <c r="B2" s="2"/>
      <c r="G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37237</v>
      </c>
      <c r="C8" s="5"/>
      <c r="D8" s="5"/>
      <c r="E8" s="5"/>
      <c r="F8" s="5"/>
      <c r="G8" s="6"/>
      <c r="H8" s="5"/>
      <c r="I8" s="5"/>
      <c r="J8" s="5"/>
      <c r="K8" s="5"/>
      <c r="L8" s="5"/>
      <c r="M8" s="6"/>
      <c r="N8" s="6"/>
      <c r="O8" s="6"/>
      <c r="P8" s="6"/>
      <c r="Q8" s="6"/>
      <c r="R8" s="6"/>
    </row>
    <row r="9" spans="1:21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8"/>
      <c r="O9" s="93" t="s">
        <v>51</v>
      </c>
      <c r="P9" s="93" t="s">
        <v>51</v>
      </c>
      <c r="Q9" s="93" t="s">
        <v>51</v>
      </c>
      <c r="R9" s="8"/>
      <c r="S9" s="9"/>
      <c r="T9" s="9"/>
      <c r="U9" s="9"/>
    </row>
    <row r="10" spans="1:21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8"/>
      <c r="O10" s="39" t="s">
        <v>19</v>
      </c>
      <c r="P10" s="39" t="s">
        <v>19</v>
      </c>
      <c r="Q10" s="39" t="s">
        <v>19</v>
      </c>
      <c r="R10" s="46"/>
    </row>
    <row r="11" spans="1:21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165</v>
      </c>
      <c r="H11" s="12" t="s">
        <v>45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165</v>
      </c>
      <c r="N11" s="8"/>
      <c r="O11" s="12" t="s">
        <v>52</v>
      </c>
      <c r="P11" s="12" t="s">
        <v>52</v>
      </c>
      <c r="Q11" s="33" t="s">
        <v>52</v>
      </c>
      <c r="R11" s="46"/>
    </row>
    <row r="12" spans="1:21" x14ac:dyDescent="0.2">
      <c r="A12" s="11" t="s">
        <v>6</v>
      </c>
      <c r="B12" s="11" t="s">
        <v>6</v>
      </c>
      <c r="C12" s="37"/>
      <c r="D12" s="37"/>
      <c r="E12" s="37"/>
      <c r="F12" s="37"/>
      <c r="G12" s="37">
        <v>16.75</v>
      </c>
      <c r="H12" s="37"/>
      <c r="I12" s="37"/>
      <c r="J12" s="37"/>
      <c r="K12" s="37"/>
      <c r="L12" s="37"/>
      <c r="M12" s="131" t="s">
        <v>260</v>
      </c>
      <c r="N12" s="57"/>
      <c r="O12" s="105"/>
      <c r="P12" s="105"/>
      <c r="Q12" s="94"/>
      <c r="R12" s="47"/>
    </row>
    <row r="13" spans="1:21" ht="43.5" customHeight="1" thickBot="1" x14ac:dyDescent="0.25">
      <c r="A13" s="13"/>
      <c r="B13" s="13"/>
      <c r="C13" s="79" t="s">
        <v>244</v>
      </c>
      <c r="D13" s="79" t="s">
        <v>244</v>
      </c>
      <c r="E13" s="79" t="s">
        <v>244</v>
      </c>
      <c r="F13" s="79" t="s">
        <v>244</v>
      </c>
      <c r="G13" s="79" t="s">
        <v>244</v>
      </c>
      <c r="H13" s="117" t="s">
        <v>38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6" t="s">
        <v>38</v>
      </c>
      <c r="N13" s="64"/>
      <c r="O13" s="79" t="s">
        <v>244</v>
      </c>
      <c r="P13" s="117" t="s">
        <v>53</v>
      </c>
      <c r="Q13" s="118" t="s">
        <v>53</v>
      </c>
      <c r="S13" s="14"/>
      <c r="T13" s="14"/>
      <c r="U13" s="14"/>
    </row>
    <row r="14" spans="1:21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0"/>
      <c r="O14" s="106"/>
      <c r="P14" s="106"/>
      <c r="Q14" s="95"/>
      <c r="R14" s="38"/>
      <c r="S14" s="15"/>
      <c r="T14" s="15"/>
      <c r="U14" s="15"/>
    </row>
    <row r="15" spans="1:21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57"/>
      <c r="O15" s="37" t="s">
        <v>100</v>
      </c>
      <c r="P15" s="37" t="s">
        <v>100</v>
      </c>
      <c r="Q15" s="37" t="s">
        <v>100</v>
      </c>
      <c r="R15" s="37"/>
      <c r="S15" s="16"/>
      <c r="T15" s="16"/>
      <c r="U15" s="16"/>
    </row>
    <row r="16" spans="1:21" s="30" customFormat="1" ht="26.25" customHeight="1" thickBot="1" x14ac:dyDescent="0.25">
      <c r="A16" s="66"/>
      <c r="B16" s="66"/>
      <c r="C16" s="120" t="s">
        <v>254</v>
      </c>
      <c r="D16" s="119" t="s">
        <v>248</v>
      </c>
      <c r="E16" s="119" t="s">
        <v>250</v>
      </c>
      <c r="F16" s="119" t="s">
        <v>251</v>
      </c>
      <c r="G16" s="119" t="s">
        <v>249</v>
      </c>
      <c r="H16" s="120" t="s">
        <v>265</v>
      </c>
      <c r="I16" s="120" t="s">
        <v>262</v>
      </c>
      <c r="J16" s="119" t="s">
        <v>257</v>
      </c>
      <c r="K16" s="119" t="s">
        <v>258</v>
      </c>
      <c r="L16" s="119" t="s">
        <v>259</v>
      </c>
      <c r="M16" s="119" t="s">
        <v>261</v>
      </c>
      <c r="N16" s="33"/>
      <c r="O16" s="119" t="s">
        <v>246</v>
      </c>
      <c r="P16" s="119" t="s">
        <v>255</v>
      </c>
      <c r="Q16" s="119" t="s">
        <v>256</v>
      </c>
      <c r="R16" s="12"/>
      <c r="S16" s="69" t="s">
        <v>25</v>
      </c>
      <c r="T16" s="70" t="s">
        <v>23</v>
      </c>
      <c r="U16" s="71" t="s">
        <v>24</v>
      </c>
    </row>
    <row r="17" spans="1:22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65"/>
      <c r="O17" s="18" t="s">
        <v>46</v>
      </c>
      <c r="P17" s="18" t="s">
        <v>46</v>
      </c>
      <c r="Q17" s="96" t="s">
        <v>46</v>
      </c>
      <c r="R17" s="40"/>
      <c r="S17" s="86"/>
      <c r="T17" s="19"/>
      <c r="U17" s="19"/>
    </row>
    <row r="18" spans="1:22" s="20" customFormat="1" x14ac:dyDescent="0.2">
      <c r="A18" s="34">
        <v>2400</v>
      </c>
      <c r="B18" s="34" t="s">
        <v>8</v>
      </c>
      <c r="C18" s="34">
        <v>50</v>
      </c>
      <c r="D18" s="34">
        <v>3</v>
      </c>
      <c r="E18" s="34">
        <v>25</v>
      </c>
      <c r="F18" s="34">
        <v>25</v>
      </c>
      <c r="G18" s="34">
        <v>50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23"/>
      <c r="O18" s="34">
        <v>-103</v>
      </c>
      <c r="P18" s="34">
        <v>0</v>
      </c>
      <c r="Q18" s="34">
        <v>0</v>
      </c>
      <c r="R18" s="22"/>
      <c r="S18" s="86">
        <f>SUM(C18:Q18)</f>
        <v>50</v>
      </c>
      <c r="T18" s="86">
        <f>SUM(C18:M18)</f>
        <v>153</v>
      </c>
      <c r="U18" s="19">
        <f>SUM(O18:Q18)</f>
        <v>-103</v>
      </c>
    </row>
    <row r="19" spans="1:22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25</v>
      </c>
      <c r="I19" s="21">
        <v>25</v>
      </c>
      <c r="J19" s="21">
        <v>3</v>
      </c>
      <c r="K19" s="21">
        <v>25</v>
      </c>
      <c r="L19" s="21">
        <v>25</v>
      </c>
      <c r="M19" s="21">
        <v>75</v>
      </c>
      <c r="N19" s="23"/>
      <c r="O19" s="21">
        <v>0</v>
      </c>
      <c r="P19" s="21">
        <v>-103</v>
      </c>
      <c r="Q19" s="21">
        <v>0</v>
      </c>
      <c r="R19" s="22"/>
      <c r="S19" s="46">
        <f t="shared" ref="S19:S42" si="0">SUM(C19:Q19)</f>
        <v>75</v>
      </c>
      <c r="T19" s="46">
        <f t="shared" ref="T19:T42" si="1">SUM(C19:M19)</f>
        <v>178</v>
      </c>
      <c r="U19" s="12">
        <f t="shared" ref="U19:U42" si="2">SUM(O19:Q19)</f>
        <v>-103</v>
      </c>
    </row>
    <row r="20" spans="1:22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25</v>
      </c>
      <c r="I20" s="21">
        <v>25</v>
      </c>
      <c r="J20" s="21">
        <v>3</v>
      </c>
      <c r="K20" s="21">
        <v>25</v>
      </c>
      <c r="L20" s="21">
        <v>25</v>
      </c>
      <c r="M20" s="21">
        <v>75</v>
      </c>
      <c r="N20" s="23"/>
      <c r="O20" s="21">
        <v>0</v>
      </c>
      <c r="P20" s="21">
        <v>-103</v>
      </c>
      <c r="Q20" s="21">
        <v>0</v>
      </c>
      <c r="R20" s="22"/>
      <c r="S20" s="46">
        <f t="shared" si="0"/>
        <v>75</v>
      </c>
      <c r="T20" s="46">
        <f t="shared" si="1"/>
        <v>178</v>
      </c>
      <c r="U20" s="12">
        <f t="shared" si="2"/>
        <v>-103</v>
      </c>
    </row>
    <row r="21" spans="1:22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25</v>
      </c>
      <c r="I21" s="21">
        <v>25</v>
      </c>
      <c r="J21" s="21">
        <v>3</v>
      </c>
      <c r="K21" s="21">
        <v>25</v>
      </c>
      <c r="L21" s="21">
        <v>25</v>
      </c>
      <c r="M21" s="21">
        <v>75</v>
      </c>
      <c r="N21" s="23"/>
      <c r="O21" s="21">
        <v>0</v>
      </c>
      <c r="P21" s="21">
        <v>-103</v>
      </c>
      <c r="Q21" s="21">
        <v>0</v>
      </c>
      <c r="R21" s="22"/>
      <c r="S21" s="46">
        <f t="shared" si="0"/>
        <v>75</v>
      </c>
      <c r="T21" s="46">
        <f t="shared" si="1"/>
        <v>178</v>
      </c>
      <c r="U21" s="12">
        <f t="shared" si="2"/>
        <v>-103</v>
      </c>
    </row>
    <row r="22" spans="1:22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25</v>
      </c>
      <c r="I22" s="21">
        <v>25</v>
      </c>
      <c r="J22" s="21">
        <v>3</v>
      </c>
      <c r="K22" s="21">
        <v>25</v>
      </c>
      <c r="L22" s="21">
        <v>25</v>
      </c>
      <c r="M22" s="21">
        <v>75</v>
      </c>
      <c r="N22" s="23"/>
      <c r="O22" s="21">
        <v>0</v>
      </c>
      <c r="P22" s="21">
        <v>-103</v>
      </c>
      <c r="Q22" s="21">
        <v>0</v>
      </c>
      <c r="R22" s="22"/>
      <c r="S22" s="46">
        <f t="shared" si="0"/>
        <v>75</v>
      </c>
      <c r="T22" s="46">
        <f t="shared" si="1"/>
        <v>178</v>
      </c>
      <c r="U22" s="12">
        <f t="shared" si="2"/>
        <v>-103</v>
      </c>
    </row>
    <row r="23" spans="1:22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25</v>
      </c>
      <c r="I23" s="21">
        <v>25</v>
      </c>
      <c r="J23" s="21">
        <v>3</v>
      </c>
      <c r="K23" s="21">
        <v>25</v>
      </c>
      <c r="L23" s="21">
        <v>25</v>
      </c>
      <c r="M23" s="21">
        <v>75</v>
      </c>
      <c r="N23" s="23"/>
      <c r="O23" s="21">
        <v>0</v>
      </c>
      <c r="P23" s="21">
        <v>-103</v>
      </c>
      <c r="Q23" s="21">
        <v>0</v>
      </c>
      <c r="R23" s="22"/>
      <c r="S23" s="46">
        <f t="shared" si="0"/>
        <v>75</v>
      </c>
      <c r="T23" s="46">
        <f t="shared" si="1"/>
        <v>178</v>
      </c>
      <c r="U23" s="12">
        <f t="shared" si="2"/>
        <v>-103</v>
      </c>
    </row>
    <row r="24" spans="1:22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25</v>
      </c>
      <c r="I24" s="21">
        <v>25</v>
      </c>
      <c r="J24" s="21">
        <v>3</v>
      </c>
      <c r="K24" s="21">
        <v>25</v>
      </c>
      <c r="L24" s="21">
        <v>25</v>
      </c>
      <c r="M24" s="21">
        <v>75</v>
      </c>
      <c r="N24" s="23"/>
      <c r="O24" s="21">
        <v>0</v>
      </c>
      <c r="P24" s="21">
        <v>-103</v>
      </c>
      <c r="Q24" s="21">
        <v>0</v>
      </c>
      <c r="R24" s="22"/>
      <c r="S24" s="46">
        <f t="shared" si="0"/>
        <v>75</v>
      </c>
      <c r="T24" s="46">
        <f t="shared" si="1"/>
        <v>178</v>
      </c>
      <c r="U24" s="12">
        <f t="shared" si="2"/>
        <v>-103</v>
      </c>
    </row>
    <row r="25" spans="1:22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23"/>
      <c r="O25" s="78">
        <v>0</v>
      </c>
      <c r="P25" s="78">
        <v>0</v>
      </c>
      <c r="Q25" s="78">
        <v>-103</v>
      </c>
      <c r="R25" s="22"/>
      <c r="S25" s="46">
        <f t="shared" si="0"/>
        <v>-103</v>
      </c>
      <c r="T25" s="46">
        <f t="shared" si="1"/>
        <v>0</v>
      </c>
      <c r="U25" s="12">
        <f t="shared" si="2"/>
        <v>-103</v>
      </c>
      <c r="V25" s="30"/>
    </row>
    <row r="26" spans="1:22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23"/>
      <c r="O26" s="78">
        <v>0</v>
      </c>
      <c r="P26" s="78">
        <v>0</v>
      </c>
      <c r="Q26" s="78">
        <v>-103</v>
      </c>
      <c r="R26" s="22"/>
      <c r="S26" s="46">
        <f t="shared" si="0"/>
        <v>-103</v>
      </c>
      <c r="T26" s="46">
        <f t="shared" si="1"/>
        <v>0</v>
      </c>
      <c r="U26" s="12">
        <f t="shared" si="2"/>
        <v>-103</v>
      </c>
      <c r="V26" s="30"/>
    </row>
    <row r="27" spans="1:22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23"/>
      <c r="O27" s="78">
        <v>0</v>
      </c>
      <c r="P27" s="78">
        <v>0</v>
      </c>
      <c r="Q27" s="78">
        <v>-103</v>
      </c>
      <c r="R27" s="22"/>
      <c r="S27" s="46">
        <f t="shared" si="0"/>
        <v>-103</v>
      </c>
      <c r="T27" s="46">
        <f t="shared" si="1"/>
        <v>0</v>
      </c>
      <c r="U27" s="12">
        <f t="shared" si="2"/>
        <v>-103</v>
      </c>
      <c r="V27" s="30"/>
    </row>
    <row r="28" spans="1:22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23"/>
      <c r="O28" s="78">
        <v>0</v>
      </c>
      <c r="P28" s="78">
        <v>0</v>
      </c>
      <c r="Q28" s="78">
        <v>-103</v>
      </c>
      <c r="R28" s="22"/>
      <c r="S28" s="46">
        <f t="shared" si="0"/>
        <v>-103</v>
      </c>
      <c r="T28" s="46">
        <f t="shared" si="1"/>
        <v>0</v>
      </c>
      <c r="U28" s="12">
        <f t="shared" si="2"/>
        <v>-103</v>
      </c>
      <c r="V28" s="30"/>
    </row>
    <row r="29" spans="1:22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23"/>
      <c r="O29" s="78">
        <v>0</v>
      </c>
      <c r="P29" s="78">
        <v>0</v>
      </c>
      <c r="Q29" s="78">
        <v>-103</v>
      </c>
      <c r="R29" s="22"/>
      <c r="S29" s="46">
        <f t="shared" si="0"/>
        <v>-103</v>
      </c>
      <c r="T29" s="46">
        <f t="shared" si="1"/>
        <v>0</v>
      </c>
      <c r="U29" s="12">
        <f t="shared" si="2"/>
        <v>-103</v>
      </c>
      <c r="V29" s="30"/>
    </row>
    <row r="30" spans="1:22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23"/>
      <c r="O30" s="78">
        <v>0</v>
      </c>
      <c r="P30" s="78">
        <v>0</v>
      </c>
      <c r="Q30" s="78">
        <v>-103</v>
      </c>
      <c r="R30" s="22"/>
      <c r="S30" s="46">
        <f t="shared" si="0"/>
        <v>-103</v>
      </c>
      <c r="T30" s="46">
        <f t="shared" si="1"/>
        <v>0</v>
      </c>
      <c r="U30" s="12">
        <f t="shared" si="2"/>
        <v>-103</v>
      </c>
      <c r="V30" s="30"/>
    </row>
    <row r="31" spans="1:22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23"/>
      <c r="O31" s="78">
        <v>0</v>
      </c>
      <c r="P31" s="78">
        <v>0</v>
      </c>
      <c r="Q31" s="78">
        <v>-103</v>
      </c>
      <c r="R31" s="22"/>
      <c r="S31" s="46">
        <f t="shared" si="0"/>
        <v>-103</v>
      </c>
      <c r="T31" s="46">
        <f t="shared" si="1"/>
        <v>0</v>
      </c>
      <c r="U31" s="12">
        <f t="shared" si="2"/>
        <v>-103</v>
      </c>
      <c r="V31" s="30"/>
    </row>
    <row r="32" spans="1:22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23"/>
      <c r="O32" s="78">
        <v>0</v>
      </c>
      <c r="P32" s="78">
        <v>0</v>
      </c>
      <c r="Q32" s="78">
        <v>-103</v>
      </c>
      <c r="R32" s="22"/>
      <c r="S32" s="46">
        <f t="shared" si="0"/>
        <v>-103</v>
      </c>
      <c r="T32" s="46">
        <f t="shared" si="1"/>
        <v>0</v>
      </c>
      <c r="U32" s="12">
        <f t="shared" si="2"/>
        <v>-103</v>
      </c>
      <c r="V32" s="30"/>
    </row>
    <row r="33" spans="1:23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23"/>
      <c r="O33" s="78">
        <v>0</v>
      </c>
      <c r="P33" s="78">
        <v>0</v>
      </c>
      <c r="Q33" s="78">
        <v>-103</v>
      </c>
      <c r="R33" s="22"/>
      <c r="S33" s="46">
        <f t="shared" si="0"/>
        <v>-103</v>
      </c>
      <c r="T33" s="46">
        <f t="shared" si="1"/>
        <v>0</v>
      </c>
      <c r="U33" s="12">
        <f t="shared" si="2"/>
        <v>-103</v>
      </c>
      <c r="V33" s="30"/>
    </row>
    <row r="34" spans="1:23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23"/>
      <c r="O34" s="78">
        <v>0</v>
      </c>
      <c r="P34" s="78">
        <v>0</v>
      </c>
      <c r="Q34" s="78">
        <v>-103</v>
      </c>
      <c r="R34" s="22"/>
      <c r="S34" s="46">
        <f t="shared" si="0"/>
        <v>-103</v>
      </c>
      <c r="T34" s="46">
        <f t="shared" si="1"/>
        <v>0</v>
      </c>
      <c r="U34" s="12">
        <f t="shared" si="2"/>
        <v>-103</v>
      </c>
      <c r="V34" s="30"/>
    </row>
    <row r="35" spans="1:23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23"/>
      <c r="O35" s="78">
        <v>0</v>
      </c>
      <c r="P35" s="78">
        <v>0</v>
      </c>
      <c r="Q35" s="78">
        <v>-103</v>
      </c>
      <c r="R35" s="22"/>
      <c r="S35" s="46">
        <f t="shared" si="0"/>
        <v>-103</v>
      </c>
      <c r="T35" s="46">
        <f t="shared" si="1"/>
        <v>0</v>
      </c>
      <c r="U35" s="12">
        <f t="shared" si="2"/>
        <v>-103</v>
      </c>
      <c r="V35" s="30"/>
    </row>
    <row r="36" spans="1:23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23"/>
      <c r="O36" s="78">
        <v>0</v>
      </c>
      <c r="P36" s="78">
        <v>0</v>
      </c>
      <c r="Q36" s="78">
        <v>-103</v>
      </c>
      <c r="R36" s="22"/>
      <c r="S36" s="46">
        <f t="shared" si="0"/>
        <v>-103</v>
      </c>
      <c r="T36" s="46">
        <f t="shared" si="1"/>
        <v>0</v>
      </c>
      <c r="U36" s="12">
        <f t="shared" si="2"/>
        <v>-103</v>
      </c>
      <c r="V36" s="30"/>
    </row>
    <row r="37" spans="1:23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23"/>
      <c r="O37" s="78">
        <v>0</v>
      </c>
      <c r="P37" s="78">
        <v>0</v>
      </c>
      <c r="Q37" s="78">
        <v>-103</v>
      </c>
      <c r="R37" s="22"/>
      <c r="S37" s="46">
        <f t="shared" si="0"/>
        <v>-103</v>
      </c>
      <c r="T37" s="46">
        <f t="shared" si="1"/>
        <v>0</v>
      </c>
      <c r="U37" s="12">
        <f t="shared" si="2"/>
        <v>-103</v>
      </c>
      <c r="V37" s="30"/>
    </row>
    <row r="38" spans="1:23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23"/>
      <c r="O38" s="78">
        <v>0</v>
      </c>
      <c r="P38" s="78">
        <v>0</v>
      </c>
      <c r="Q38" s="78">
        <v>-103</v>
      </c>
      <c r="R38" s="22"/>
      <c r="S38" s="46">
        <f t="shared" si="0"/>
        <v>-103</v>
      </c>
      <c r="T38" s="46">
        <f t="shared" si="1"/>
        <v>0</v>
      </c>
      <c r="U38" s="12">
        <f t="shared" si="2"/>
        <v>-103</v>
      </c>
      <c r="V38" s="30"/>
    </row>
    <row r="39" spans="1:23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23"/>
      <c r="O39" s="78">
        <v>0</v>
      </c>
      <c r="P39" s="78">
        <v>0</v>
      </c>
      <c r="Q39" s="78">
        <v>-103</v>
      </c>
      <c r="R39" s="22"/>
      <c r="S39" s="46">
        <f t="shared" si="0"/>
        <v>-103</v>
      </c>
      <c r="T39" s="46">
        <f t="shared" si="1"/>
        <v>0</v>
      </c>
      <c r="U39" s="12">
        <f t="shared" si="2"/>
        <v>-103</v>
      </c>
      <c r="V39" s="30"/>
    </row>
    <row r="40" spans="1:23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23"/>
      <c r="O40" s="78">
        <v>0</v>
      </c>
      <c r="P40" s="78">
        <v>0</v>
      </c>
      <c r="Q40" s="78">
        <v>-103</v>
      </c>
      <c r="R40" s="22"/>
      <c r="S40" s="46">
        <f t="shared" si="0"/>
        <v>-103</v>
      </c>
      <c r="T40" s="46">
        <f t="shared" si="1"/>
        <v>0</v>
      </c>
      <c r="U40" s="12">
        <f t="shared" si="2"/>
        <v>-103</v>
      </c>
      <c r="V40" s="30"/>
    </row>
    <row r="41" spans="1:23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25</v>
      </c>
      <c r="I41" s="21">
        <v>25</v>
      </c>
      <c r="J41" s="21">
        <v>3</v>
      </c>
      <c r="K41" s="21">
        <v>25</v>
      </c>
      <c r="L41" s="21">
        <v>25</v>
      </c>
      <c r="M41" s="21">
        <v>75</v>
      </c>
      <c r="N41" s="23"/>
      <c r="O41" s="21">
        <v>0</v>
      </c>
      <c r="P41" s="21">
        <v>-103</v>
      </c>
      <c r="Q41" s="21">
        <v>0</v>
      </c>
      <c r="R41" s="22"/>
      <c r="S41" s="46">
        <f t="shared" si="0"/>
        <v>75</v>
      </c>
      <c r="T41" s="46">
        <f t="shared" si="1"/>
        <v>178</v>
      </c>
      <c r="U41" s="12">
        <f t="shared" si="2"/>
        <v>-103</v>
      </c>
    </row>
    <row r="42" spans="1:23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25</v>
      </c>
      <c r="I42" s="24">
        <v>25</v>
      </c>
      <c r="J42" s="24">
        <v>3</v>
      </c>
      <c r="K42" s="24">
        <v>25</v>
      </c>
      <c r="L42" s="24">
        <v>25</v>
      </c>
      <c r="M42" s="24">
        <v>75</v>
      </c>
      <c r="N42" s="23"/>
      <c r="O42" s="24">
        <v>0</v>
      </c>
      <c r="P42" s="24">
        <f>SUM(P41)</f>
        <v>-103</v>
      </c>
      <c r="Q42" s="24">
        <v>0</v>
      </c>
      <c r="R42" s="22"/>
      <c r="S42" s="89">
        <f t="shared" si="0"/>
        <v>75</v>
      </c>
      <c r="T42" s="89">
        <f t="shared" si="1"/>
        <v>178</v>
      </c>
      <c r="U42" s="25">
        <f t="shared" si="2"/>
        <v>-103</v>
      </c>
    </row>
    <row r="43" spans="1:23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8"/>
      <c r="T43" s="8"/>
      <c r="U43" s="8"/>
    </row>
    <row r="44" spans="1:23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23" ht="26.25" thickBot="1" x14ac:dyDescent="0.25">
      <c r="B45" s="26" t="s">
        <v>18</v>
      </c>
      <c r="C45" s="68">
        <f>SUM(C18:C41)</f>
        <v>50</v>
      </c>
      <c r="D45" s="18">
        <f>SUM(D18:D41)</f>
        <v>3</v>
      </c>
      <c r="E45" s="18">
        <f>SUM(E18:E41)</f>
        <v>25</v>
      </c>
      <c r="F45" s="18">
        <f>SUM(F18:F41)</f>
        <v>25</v>
      </c>
      <c r="G45" s="18">
        <f>SUM(G18:G41)</f>
        <v>50</v>
      </c>
      <c r="H45" s="68">
        <f t="shared" ref="H45:M45" si="3">SUM(H18:H41)</f>
        <v>175</v>
      </c>
      <c r="I45" s="68">
        <f>SUM(I18:I41)</f>
        <v>175</v>
      </c>
      <c r="J45" s="18">
        <f t="shared" si="3"/>
        <v>21</v>
      </c>
      <c r="K45" s="18">
        <f t="shared" si="3"/>
        <v>175</v>
      </c>
      <c r="L45" s="18">
        <f t="shared" si="3"/>
        <v>175</v>
      </c>
      <c r="M45" s="18">
        <f t="shared" si="3"/>
        <v>525</v>
      </c>
      <c r="N45" s="12"/>
      <c r="O45" s="18">
        <f>SUM(O18:O41)</f>
        <v>-103</v>
      </c>
      <c r="P45" s="18">
        <f>SUM(P18:P41)</f>
        <v>-721</v>
      </c>
      <c r="Q45" s="18">
        <f>SUM(Q18:Q41)</f>
        <v>-1648</v>
      </c>
      <c r="R45" s="12"/>
      <c r="S45" s="18">
        <f>SUM(S18:S41)</f>
        <v>-1073</v>
      </c>
      <c r="T45" s="18">
        <f>SUM(T18:T41)</f>
        <v>1399</v>
      </c>
      <c r="U45" s="18">
        <f>SUM(U18:U41)</f>
        <v>-2472</v>
      </c>
      <c r="V45" s="55" t="s">
        <v>26</v>
      </c>
      <c r="W45" s="76"/>
    </row>
    <row r="46" spans="1:23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O46" s="8"/>
      <c r="P46" s="8"/>
      <c r="Q46" s="8"/>
      <c r="S46" s="12"/>
      <c r="T46" s="12"/>
      <c r="U46" s="12"/>
      <c r="V46" s="58"/>
    </row>
    <row r="47" spans="1:23" ht="30.75" customHeight="1" thickBot="1" x14ac:dyDescent="0.25">
      <c r="A47" s="27"/>
      <c r="B47" s="28" t="s">
        <v>79</v>
      </c>
      <c r="C47" s="68">
        <f>SUM(C19:C42)</f>
        <v>0</v>
      </c>
      <c r="D47" s="18">
        <f>SUM(D19:D42)</f>
        <v>0</v>
      </c>
      <c r="E47" s="18">
        <f>SUM(E19:E42)</f>
        <v>0</v>
      </c>
      <c r="F47" s="18">
        <f>SUM(F19:F42)</f>
        <v>0</v>
      </c>
      <c r="G47" s="18">
        <f>SUM(G19:G42)</f>
        <v>0</v>
      </c>
      <c r="H47" s="68">
        <f t="shared" ref="H47:M47" si="4">SUM(H19:H42)</f>
        <v>200</v>
      </c>
      <c r="I47" s="68">
        <f>SUM(I19:I42)</f>
        <v>200</v>
      </c>
      <c r="J47" s="18">
        <f t="shared" si="4"/>
        <v>24</v>
      </c>
      <c r="K47" s="18">
        <f t="shared" si="4"/>
        <v>200</v>
      </c>
      <c r="L47" s="18">
        <f t="shared" si="4"/>
        <v>200</v>
      </c>
      <c r="M47" s="18">
        <f t="shared" si="4"/>
        <v>600</v>
      </c>
      <c r="N47" s="44" t="s">
        <v>21</v>
      </c>
      <c r="O47" s="18">
        <f>SUM(O19:O42)</f>
        <v>0</v>
      </c>
      <c r="P47" s="18">
        <f>SUM(P19:P42)</f>
        <v>-824</v>
      </c>
      <c r="Q47" s="18">
        <f>SUM(Q19:Q42)</f>
        <v>-1648</v>
      </c>
      <c r="R47" s="43" t="s">
        <v>22</v>
      </c>
      <c r="S47" s="18">
        <f>SUM(S19:S44)</f>
        <v>-1048</v>
      </c>
      <c r="T47" s="18">
        <f>SUM(T19:T44)</f>
        <v>1424</v>
      </c>
      <c r="U47" s="18">
        <f>SUM(U19:U44)</f>
        <v>-2472</v>
      </c>
      <c r="V47" s="58">
        <f>ABS(R48)+ABS(N48)</f>
        <v>3896</v>
      </c>
    </row>
    <row r="48" spans="1:23" ht="13.5" thickBot="1" x14ac:dyDescent="0.25">
      <c r="A48" s="27"/>
      <c r="B48" s="27"/>
      <c r="C48" s="52"/>
      <c r="D48" s="19"/>
      <c r="E48" s="19"/>
      <c r="F48" s="19"/>
      <c r="G48" s="19"/>
      <c r="H48" s="52"/>
      <c r="I48" s="52"/>
      <c r="J48" s="19"/>
      <c r="K48" s="19"/>
      <c r="L48" s="19"/>
      <c r="M48" s="19"/>
      <c r="N48" s="45">
        <f>SUM(C47:M47)</f>
        <v>1424</v>
      </c>
      <c r="O48" s="68"/>
      <c r="P48" s="68"/>
      <c r="Q48" s="18"/>
      <c r="R48" s="49">
        <f>SUM(O47:Q47)</f>
        <v>-2472</v>
      </c>
      <c r="S48" s="29"/>
      <c r="T48" s="29"/>
      <c r="U48" s="29"/>
    </row>
    <row r="49" spans="1:39" x14ac:dyDescent="0.2">
      <c r="A49" s="2"/>
      <c r="B49" s="2"/>
      <c r="C49" s="87"/>
      <c r="D49" s="36"/>
      <c r="E49" s="36"/>
      <c r="F49" s="36"/>
      <c r="G49" s="101"/>
      <c r="H49" s="36"/>
      <c r="I49" s="101"/>
      <c r="J49" s="87"/>
      <c r="K49" s="36"/>
      <c r="L49" s="87"/>
      <c r="M49" s="36"/>
      <c r="N49" s="54"/>
      <c r="O49" s="97"/>
      <c r="P49" s="97"/>
      <c r="Q49" s="97"/>
      <c r="R49" s="54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9" customFormat="1" x14ac:dyDescent="0.2">
      <c r="A50" s="27"/>
      <c r="B50" s="27"/>
      <c r="C50" s="50" t="s">
        <v>56</v>
      </c>
      <c r="D50" s="40" t="s">
        <v>56</v>
      </c>
      <c r="E50" s="40" t="s">
        <v>56</v>
      </c>
      <c r="F50" s="40" t="s">
        <v>56</v>
      </c>
      <c r="G50" s="54" t="s">
        <v>56</v>
      </c>
      <c r="H50" s="40" t="s">
        <v>56</v>
      </c>
      <c r="I50" s="54" t="s">
        <v>56</v>
      </c>
      <c r="J50" s="50" t="s">
        <v>56</v>
      </c>
      <c r="K50" s="40" t="s">
        <v>56</v>
      </c>
      <c r="L50" s="50" t="s">
        <v>56</v>
      </c>
      <c r="M50" s="40" t="s">
        <v>56</v>
      </c>
      <c r="N50" s="42"/>
      <c r="O50" s="33" t="s">
        <v>54</v>
      </c>
      <c r="P50" s="33" t="s">
        <v>54</v>
      </c>
      <c r="Q50" s="33" t="s">
        <v>54</v>
      </c>
      <c r="R50" s="42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</row>
    <row r="51" spans="1:39" s="9" customFormat="1" x14ac:dyDescent="0.2">
      <c r="A51" s="27"/>
      <c r="B51" s="27"/>
      <c r="C51" s="50" t="s">
        <v>29</v>
      </c>
      <c r="D51" s="40" t="s">
        <v>43</v>
      </c>
      <c r="E51" s="40" t="s">
        <v>29</v>
      </c>
      <c r="F51" s="40" t="s">
        <v>29</v>
      </c>
      <c r="G51" s="54" t="s">
        <v>29</v>
      </c>
      <c r="H51" s="40" t="s">
        <v>29</v>
      </c>
      <c r="I51" s="54" t="s">
        <v>29</v>
      </c>
      <c r="J51" s="50" t="s">
        <v>43</v>
      </c>
      <c r="K51" s="40" t="s">
        <v>29</v>
      </c>
      <c r="L51" s="50" t="s">
        <v>29</v>
      </c>
      <c r="M51" s="40" t="s">
        <v>29</v>
      </c>
      <c r="N51" s="42"/>
      <c r="O51" s="33" t="s">
        <v>29</v>
      </c>
      <c r="P51" s="33" t="s">
        <v>29</v>
      </c>
      <c r="Q51" s="33" t="s">
        <v>29</v>
      </c>
      <c r="R51" s="42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</row>
    <row r="52" spans="1:39" s="9" customFormat="1" ht="13.5" thickBot="1" x14ac:dyDescent="0.25">
      <c r="A52" s="27"/>
      <c r="B52" s="27"/>
      <c r="C52" s="50" t="s">
        <v>43</v>
      </c>
      <c r="D52" s="40" t="s">
        <v>48</v>
      </c>
      <c r="E52" s="40" t="s">
        <v>43</v>
      </c>
      <c r="F52" s="40" t="s">
        <v>43</v>
      </c>
      <c r="G52" s="29" t="s">
        <v>137</v>
      </c>
      <c r="H52" s="40" t="s">
        <v>43</v>
      </c>
      <c r="I52" s="54" t="s">
        <v>43</v>
      </c>
      <c r="J52" s="50" t="s">
        <v>48</v>
      </c>
      <c r="K52" s="40" t="s">
        <v>43</v>
      </c>
      <c r="L52" s="50" t="s">
        <v>43</v>
      </c>
      <c r="M52" s="114" t="s">
        <v>137</v>
      </c>
      <c r="N52" s="42"/>
      <c r="O52" s="53" t="s">
        <v>55</v>
      </c>
      <c r="P52" s="53" t="s">
        <v>55</v>
      </c>
      <c r="Q52" s="53" t="s">
        <v>55</v>
      </c>
      <c r="R52" s="42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</row>
    <row r="53" spans="1:39" s="9" customFormat="1" ht="27" customHeight="1" x14ac:dyDescent="0.2">
      <c r="A53" s="27"/>
      <c r="B53" s="27"/>
      <c r="C53" s="129" t="s">
        <v>65</v>
      </c>
      <c r="D53" s="40" t="s">
        <v>197</v>
      </c>
      <c r="E53" s="40" t="s">
        <v>193</v>
      </c>
      <c r="F53" s="114" t="s">
        <v>149</v>
      </c>
      <c r="G53" s="54" t="s">
        <v>66</v>
      </c>
      <c r="H53" s="114" t="s">
        <v>107</v>
      </c>
      <c r="I53" s="129" t="s">
        <v>137</v>
      </c>
      <c r="J53" s="50" t="s">
        <v>86</v>
      </c>
      <c r="K53" s="40" t="s">
        <v>149</v>
      </c>
      <c r="L53" s="124" t="s">
        <v>185</v>
      </c>
      <c r="M53" s="40" t="s">
        <v>66</v>
      </c>
      <c r="N53" s="48"/>
      <c r="O53" s="107"/>
      <c r="P53" s="107"/>
      <c r="Q53" s="30"/>
      <c r="R53" s="48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</row>
    <row r="54" spans="1:39" s="9" customFormat="1" ht="37.5" customHeight="1" thickBot="1" x14ac:dyDescent="0.25">
      <c r="A54" s="27"/>
      <c r="B54" s="27"/>
      <c r="C54" s="65" t="s">
        <v>66</v>
      </c>
      <c r="D54" s="40" t="s">
        <v>176</v>
      </c>
      <c r="E54" s="40" t="s">
        <v>134</v>
      </c>
      <c r="F54" s="114" t="s">
        <v>159</v>
      </c>
      <c r="G54" s="132" t="s">
        <v>138</v>
      </c>
      <c r="H54" s="114" t="s">
        <v>134</v>
      </c>
      <c r="I54" s="65" t="s">
        <v>66</v>
      </c>
      <c r="J54" s="50" t="s">
        <v>66</v>
      </c>
      <c r="K54" s="40" t="s">
        <v>86</v>
      </c>
      <c r="L54" s="29" t="s">
        <v>149</v>
      </c>
      <c r="M54" s="115" t="s">
        <v>138</v>
      </c>
      <c r="N54" s="42"/>
      <c r="O54" s="108"/>
      <c r="P54" s="108"/>
      <c r="Q54" s="30"/>
      <c r="R54" s="42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</row>
    <row r="55" spans="1:39" s="9" customFormat="1" ht="33.75" customHeight="1" thickBot="1" x14ac:dyDescent="0.25">
      <c r="A55" s="27"/>
      <c r="B55" s="27"/>
      <c r="C55" s="104" t="s">
        <v>67</v>
      </c>
      <c r="D55" s="114" t="s">
        <v>29</v>
      </c>
      <c r="E55" s="40" t="s">
        <v>234</v>
      </c>
      <c r="F55" s="40" t="s">
        <v>66</v>
      </c>
      <c r="G55" s="54"/>
      <c r="H55" s="114" t="s">
        <v>155</v>
      </c>
      <c r="I55" s="130" t="s">
        <v>138</v>
      </c>
      <c r="J55" s="88" t="s">
        <v>187</v>
      </c>
      <c r="K55" s="40" t="s">
        <v>235</v>
      </c>
      <c r="L55" s="40" t="s">
        <v>86</v>
      </c>
      <c r="M55" s="54"/>
      <c r="N55" s="42"/>
      <c r="O55" s="20"/>
      <c r="P55" s="20"/>
      <c r="Q55" s="3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</row>
    <row r="56" spans="1:39" s="9" customFormat="1" ht="41.25" customHeight="1" thickBot="1" x14ac:dyDescent="0.25">
      <c r="A56" s="27"/>
      <c r="B56" s="27"/>
      <c r="C56" s="54"/>
      <c r="D56" s="40" t="s">
        <v>66</v>
      </c>
      <c r="E56" s="40" t="s">
        <v>235</v>
      </c>
      <c r="F56" s="115" t="s">
        <v>252</v>
      </c>
      <c r="G56" s="54"/>
      <c r="H56" s="40" t="s">
        <v>66</v>
      </c>
      <c r="I56" s="54"/>
      <c r="J56" s="54"/>
      <c r="K56" s="67" t="s">
        <v>187</v>
      </c>
      <c r="L56" s="40" t="s">
        <v>235</v>
      </c>
      <c r="M56" s="54"/>
      <c r="N56" s="42"/>
      <c r="O56" s="20"/>
      <c r="P56" s="20"/>
      <c r="Q56" s="30"/>
      <c r="R56" s="42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</row>
    <row r="57" spans="1:39" s="9" customFormat="1" ht="25.5" customHeight="1" thickBot="1" x14ac:dyDescent="0.25">
      <c r="A57" s="27"/>
      <c r="B57" s="27"/>
      <c r="C57" s="54"/>
      <c r="D57" s="67" t="s">
        <v>77</v>
      </c>
      <c r="E57" s="67" t="s">
        <v>138</v>
      </c>
      <c r="G57" s="54"/>
      <c r="H57" s="67" t="s">
        <v>263</v>
      </c>
      <c r="I57" s="54"/>
      <c r="J57" s="54"/>
      <c r="L57" s="67" t="s">
        <v>187</v>
      </c>
      <c r="M57" s="54"/>
      <c r="N57" s="41"/>
      <c r="O57" s="20"/>
      <c r="P57" s="20"/>
      <c r="Q57" s="30"/>
      <c r="R57" s="41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</row>
    <row r="58" spans="1:39" s="9" customFormat="1" ht="27" customHeight="1" x14ac:dyDescent="0.2">
      <c r="C58" s="54"/>
      <c r="D58" s="54"/>
      <c r="G58" s="29"/>
      <c r="H58" s="54"/>
      <c r="I58" s="54"/>
      <c r="J58" s="54"/>
      <c r="M58" s="29"/>
      <c r="N58" s="41"/>
      <c r="O58" s="30"/>
      <c r="P58" s="30"/>
      <c r="Q58" s="30"/>
      <c r="R58" s="41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</row>
    <row r="59" spans="1:39" ht="20.25" customHeight="1" x14ac:dyDescent="0.2">
      <c r="B59" s="20"/>
      <c r="C59" s="54"/>
      <c r="D59" s="54"/>
      <c r="G59" s="54"/>
      <c r="H59" s="54"/>
      <c r="I59" s="54"/>
      <c r="J59" s="54"/>
      <c r="M59" s="54"/>
      <c r="N59" s="41"/>
      <c r="O59" s="20"/>
      <c r="P59" s="20"/>
      <c r="R59" s="32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16.5" customHeight="1" x14ac:dyDescent="0.2">
      <c r="B60" s="30"/>
      <c r="D60" s="54"/>
      <c r="J60" s="54"/>
      <c r="N60" s="41"/>
      <c r="O60" s="30"/>
      <c r="P60" s="30"/>
      <c r="S60" s="31"/>
      <c r="T60" s="31"/>
      <c r="U60" s="3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D61" s="54"/>
      <c r="J61" s="54"/>
      <c r="N61" s="41"/>
      <c r="O61" s="30"/>
      <c r="P61" s="30"/>
      <c r="S61" s="32"/>
      <c r="T61" s="32"/>
      <c r="U61" s="32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D62" s="54"/>
      <c r="J62" s="54"/>
      <c r="N62" s="41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N63" s="41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N64" s="41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15:39" x14ac:dyDescent="0.2"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15:39" x14ac:dyDescent="0.2"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15:39" x14ac:dyDescent="0.2"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15:39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15:39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15:39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15:39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15:39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15:39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15:39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15:39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15:39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15:39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15:39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15:39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15:39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5:39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5:39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5:39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5:39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5:39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5:39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5:39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5:39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5:39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5:39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5:39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5:39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5:39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5:39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5:39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5:39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5:39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5:39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5:39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5:39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5:39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5:39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5:39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5:39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5:39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5:39" x14ac:dyDescent="0.2">
      <c r="O106" s="30"/>
      <c r="P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</sheetData>
  <phoneticPr fontId="0" type="noConversion"/>
  <hyperlinks>
    <hyperlink ref="M12" r:id="rId1"/>
  </hyperlinks>
  <pageMargins left="0.75" right="0.75" top="0" bottom="0" header="0.5" footer="0.5"/>
  <pageSetup scale="54" fitToWidth="3" orientation="landscape" r:id="rId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6"/>
  <sheetViews>
    <sheetView topLeftCell="J1" zoomScale="66" workbookViewId="0">
      <selection activeCell="K1" sqref="K1:O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0" customWidth="1"/>
    <col min="16" max="16" width="21.42578125" style="30" customWidth="1"/>
    <col min="17" max="18" width="30.28515625" style="5" customWidth="1"/>
    <col min="19" max="19" width="30.5703125" style="30" customWidth="1"/>
    <col min="20" max="20" width="21.42578125" style="30" customWidth="1"/>
    <col min="21" max="21" width="31.42578125" style="5" customWidth="1"/>
    <col min="22" max="22" width="28.85546875" style="5" customWidth="1"/>
    <col min="23" max="23" width="31.42578125" style="5" customWidth="1"/>
    <col min="24" max="24" width="23.140625" style="5" customWidth="1"/>
    <col min="25" max="16384" width="16.7109375" style="5"/>
  </cols>
  <sheetData>
    <row r="1" spans="1:23" ht="18" x14ac:dyDescent="0.25">
      <c r="A1" s="1" t="s">
        <v>0</v>
      </c>
      <c r="B1" s="2"/>
      <c r="H1" s="35"/>
      <c r="I1" s="35"/>
      <c r="J1" s="35"/>
      <c r="O1" s="35"/>
      <c r="P1" s="35"/>
      <c r="Q1" s="3"/>
      <c r="R1" s="3"/>
      <c r="S1" s="35"/>
      <c r="T1" s="35"/>
      <c r="U1" s="3"/>
      <c r="V1" s="3"/>
      <c r="W1" s="3"/>
    </row>
    <row r="2" spans="1:23" x14ac:dyDescent="0.2">
      <c r="A2" s="1" t="s">
        <v>1</v>
      </c>
      <c r="B2" s="2"/>
      <c r="H2" s="6"/>
      <c r="I2" s="6"/>
      <c r="J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37236</v>
      </c>
      <c r="C8" s="5"/>
      <c r="D8" s="5"/>
      <c r="E8" s="5"/>
      <c r="F8" s="5"/>
      <c r="G8" s="5"/>
      <c r="H8" s="6"/>
      <c r="I8" s="6"/>
      <c r="J8" s="6"/>
      <c r="K8" s="5"/>
      <c r="L8" s="5"/>
      <c r="M8" s="5"/>
      <c r="N8" s="5"/>
      <c r="O8" s="6"/>
      <c r="P8" s="6"/>
      <c r="Q8" s="6"/>
      <c r="R8" s="6"/>
      <c r="S8" s="6"/>
      <c r="T8" s="6"/>
    </row>
    <row r="9" spans="1:23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8"/>
      <c r="Q9" s="93" t="s">
        <v>51</v>
      </c>
      <c r="R9" s="93" t="s">
        <v>51</v>
      </c>
      <c r="S9" s="93" t="s">
        <v>51</v>
      </c>
      <c r="T9" s="8"/>
      <c r="U9" s="9"/>
      <c r="V9" s="9"/>
      <c r="W9" s="9"/>
    </row>
    <row r="10" spans="1:23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8"/>
      <c r="Q10" s="39" t="s">
        <v>19</v>
      </c>
      <c r="R10" s="39" t="s">
        <v>19</v>
      </c>
      <c r="S10" s="39" t="s">
        <v>19</v>
      </c>
      <c r="T10" s="46"/>
    </row>
    <row r="11" spans="1:23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165</v>
      </c>
      <c r="J11" s="12" t="s">
        <v>131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165</v>
      </c>
      <c r="P11" s="8"/>
      <c r="Q11" s="12" t="s">
        <v>52</v>
      </c>
      <c r="R11" s="12" t="s">
        <v>52</v>
      </c>
      <c r="S11" s="33" t="s">
        <v>52</v>
      </c>
      <c r="T11" s="46"/>
    </row>
    <row r="12" spans="1:23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37">
        <v>16.75</v>
      </c>
      <c r="I12" s="37">
        <v>16.75</v>
      </c>
      <c r="J12" s="37">
        <v>15</v>
      </c>
      <c r="K12" s="37"/>
      <c r="L12" s="37"/>
      <c r="M12" s="37"/>
      <c r="N12" s="37"/>
      <c r="O12" s="37">
        <v>16.75</v>
      </c>
      <c r="P12" s="57"/>
      <c r="Q12" s="105"/>
      <c r="R12" s="105"/>
      <c r="S12" s="94"/>
      <c r="T12" s="47"/>
    </row>
    <row r="13" spans="1:23" ht="43.5" customHeight="1" thickBot="1" x14ac:dyDescent="0.25">
      <c r="A13" s="13"/>
      <c r="B13" s="13"/>
      <c r="C13" s="79" t="s">
        <v>244</v>
      </c>
      <c r="D13" s="79" t="s">
        <v>244</v>
      </c>
      <c r="E13" s="79" t="s">
        <v>244</v>
      </c>
      <c r="F13" s="79" t="s">
        <v>244</v>
      </c>
      <c r="G13" s="79" t="s">
        <v>244</v>
      </c>
      <c r="H13" s="79" t="s">
        <v>244</v>
      </c>
      <c r="I13" s="79" t="s">
        <v>244</v>
      </c>
      <c r="J13" s="79" t="s">
        <v>244</v>
      </c>
      <c r="K13" s="117" t="s">
        <v>38</v>
      </c>
      <c r="L13" s="117" t="s">
        <v>38</v>
      </c>
      <c r="M13" s="117" t="s">
        <v>38</v>
      </c>
      <c r="N13" s="117" t="s">
        <v>38</v>
      </c>
      <c r="O13" s="116" t="s">
        <v>38</v>
      </c>
      <c r="P13" s="64"/>
      <c r="Q13" s="79" t="s">
        <v>181</v>
      </c>
      <c r="R13" s="117" t="s">
        <v>53</v>
      </c>
      <c r="S13" s="118" t="s">
        <v>53</v>
      </c>
      <c r="U13" s="14"/>
      <c r="V13" s="14"/>
      <c r="W13" s="14"/>
    </row>
    <row r="14" spans="1:23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20"/>
      <c r="Q14" s="106"/>
      <c r="R14" s="106"/>
      <c r="S14" s="95"/>
      <c r="T14" s="38"/>
      <c r="U14" s="15"/>
      <c r="V14" s="15"/>
      <c r="W14" s="15"/>
    </row>
    <row r="15" spans="1:23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57"/>
      <c r="Q15" s="37" t="s">
        <v>100</v>
      </c>
      <c r="R15" s="37" t="s">
        <v>100</v>
      </c>
      <c r="S15" s="37" t="s">
        <v>100</v>
      </c>
      <c r="T15" s="37"/>
      <c r="U15" s="16"/>
      <c r="V15" s="16"/>
      <c r="W15" s="16"/>
    </row>
    <row r="16" spans="1:23" s="30" customFormat="1" ht="26.25" customHeight="1" thickBot="1" x14ac:dyDescent="0.25">
      <c r="A16" s="66"/>
      <c r="B16" s="66"/>
      <c r="C16" s="120" t="s">
        <v>212</v>
      </c>
      <c r="D16" s="119" t="s">
        <v>236</v>
      </c>
      <c r="E16" s="119" t="s">
        <v>233</v>
      </c>
      <c r="F16" s="119" t="s">
        <v>232</v>
      </c>
      <c r="G16" s="119" t="s">
        <v>242</v>
      </c>
      <c r="H16" s="119" t="s">
        <v>231</v>
      </c>
      <c r="I16" s="119" t="s">
        <v>230</v>
      </c>
      <c r="J16" s="119" t="s">
        <v>210</v>
      </c>
      <c r="K16" s="120" t="s">
        <v>254</v>
      </c>
      <c r="L16" s="119" t="s">
        <v>248</v>
      </c>
      <c r="M16" s="119" t="s">
        <v>250</v>
      </c>
      <c r="N16" s="119" t="s">
        <v>251</v>
      </c>
      <c r="O16" s="119" t="s">
        <v>249</v>
      </c>
      <c r="P16" s="33"/>
      <c r="Q16" s="119" t="s">
        <v>216</v>
      </c>
      <c r="R16" s="119" t="s">
        <v>246</v>
      </c>
      <c r="S16" s="119" t="s">
        <v>247</v>
      </c>
      <c r="T16" s="12"/>
      <c r="U16" s="69" t="s">
        <v>25</v>
      </c>
      <c r="V16" s="70" t="s">
        <v>23</v>
      </c>
      <c r="W16" s="71" t="s">
        <v>24</v>
      </c>
    </row>
    <row r="17" spans="1:24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65"/>
      <c r="Q17" s="18" t="s">
        <v>46</v>
      </c>
      <c r="R17" s="18" t="s">
        <v>46</v>
      </c>
      <c r="S17" s="96" t="s">
        <v>46</v>
      </c>
      <c r="T17" s="40"/>
      <c r="U17" s="86"/>
      <c r="V17" s="19"/>
      <c r="W17" s="19"/>
    </row>
    <row r="18" spans="1:24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25</v>
      </c>
      <c r="F18" s="34">
        <v>25</v>
      </c>
      <c r="G18" s="34">
        <v>25</v>
      </c>
      <c r="H18" s="34">
        <v>25</v>
      </c>
      <c r="I18" s="34">
        <v>25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23"/>
      <c r="Q18" s="34">
        <v>-103</v>
      </c>
      <c r="R18" s="34">
        <v>0</v>
      </c>
      <c r="S18" s="34">
        <v>0</v>
      </c>
      <c r="T18" s="22"/>
      <c r="U18" s="86">
        <f>SUM(C18:S18)</f>
        <v>100</v>
      </c>
      <c r="V18" s="19">
        <f>SUM(C18:O18)</f>
        <v>203</v>
      </c>
      <c r="W18" s="19">
        <f>SUM(Q18:S18)</f>
        <v>-103</v>
      </c>
    </row>
    <row r="19" spans="1:24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50</v>
      </c>
      <c r="L19" s="21">
        <v>3</v>
      </c>
      <c r="M19" s="21">
        <v>25</v>
      </c>
      <c r="N19" s="21">
        <v>25</v>
      </c>
      <c r="O19" s="21">
        <v>50</v>
      </c>
      <c r="P19" s="23"/>
      <c r="Q19" s="21">
        <v>0</v>
      </c>
      <c r="R19" s="21">
        <v>-103</v>
      </c>
      <c r="S19" s="21">
        <v>0</v>
      </c>
      <c r="T19" s="22"/>
      <c r="U19" s="46">
        <f t="shared" ref="U19:U42" si="0">SUM(C19:S19)</f>
        <v>50</v>
      </c>
      <c r="V19" s="12">
        <f t="shared" ref="V19:V42" si="1">SUM(C19:O19)</f>
        <v>153</v>
      </c>
      <c r="W19" s="12">
        <f>SUM(Q19:S19)</f>
        <v>-103</v>
      </c>
    </row>
    <row r="20" spans="1:24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50</v>
      </c>
      <c r="L20" s="21">
        <v>3</v>
      </c>
      <c r="M20" s="21">
        <v>25</v>
      </c>
      <c r="N20" s="21">
        <v>25</v>
      </c>
      <c r="O20" s="21">
        <v>50</v>
      </c>
      <c r="P20" s="23"/>
      <c r="Q20" s="21">
        <v>0</v>
      </c>
      <c r="R20" s="21">
        <v>-103</v>
      </c>
      <c r="S20" s="21">
        <v>0</v>
      </c>
      <c r="T20" s="22"/>
      <c r="U20" s="46">
        <f t="shared" si="0"/>
        <v>50</v>
      </c>
      <c r="V20" s="12">
        <f t="shared" si="1"/>
        <v>153</v>
      </c>
      <c r="W20" s="12">
        <f t="shared" ref="W20:W42" si="2">SUM(Q20:S20)</f>
        <v>-103</v>
      </c>
    </row>
    <row r="21" spans="1:24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50</v>
      </c>
      <c r="L21" s="21">
        <v>3</v>
      </c>
      <c r="M21" s="21">
        <v>25</v>
      </c>
      <c r="N21" s="21">
        <v>25</v>
      </c>
      <c r="O21" s="21">
        <v>50</v>
      </c>
      <c r="P21" s="23"/>
      <c r="Q21" s="21">
        <v>0</v>
      </c>
      <c r="R21" s="21">
        <v>-103</v>
      </c>
      <c r="S21" s="21">
        <v>0</v>
      </c>
      <c r="T21" s="22"/>
      <c r="U21" s="46">
        <f t="shared" si="0"/>
        <v>50</v>
      </c>
      <c r="V21" s="12">
        <f t="shared" si="1"/>
        <v>153</v>
      </c>
      <c r="W21" s="12">
        <f t="shared" si="2"/>
        <v>-103</v>
      </c>
    </row>
    <row r="22" spans="1:24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50</v>
      </c>
      <c r="L22" s="21">
        <v>3</v>
      </c>
      <c r="M22" s="21">
        <v>25</v>
      </c>
      <c r="N22" s="21">
        <v>25</v>
      </c>
      <c r="O22" s="21">
        <v>50</v>
      </c>
      <c r="P22" s="23"/>
      <c r="Q22" s="21">
        <v>0</v>
      </c>
      <c r="R22" s="21">
        <v>-103</v>
      </c>
      <c r="S22" s="21">
        <v>0</v>
      </c>
      <c r="T22" s="22"/>
      <c r="U22" s="46">
        <f t="shared" si="0"/>
        <v>50</v>
      </c>
      <c r="V22" s="12">
        <f t="shared" si="1"/>
        <v>153</v>
      </c>
      <c r="W22" s="12">
        <f t="shared" si="2"/>
        <v>-103</v>
      </c>
    </row>
    <row r="23" spans="1:24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50</v>
      </c>
      <c r="L23" s="21">
        <v>3</v>
      </c>
      <c r="M23" s="21">
        <v>25</v>
      </c>
      <c r="N23" s="21">
        <v>25</v>
      </c>
      <c r="O23" s="21">
        <v>50</v>
      </c>
      <c r="P23" s="23"/>
      <c r="Q23" s="21">
        <v>0</v>
      </c>
      <c r="R23" s="21">
        <v>-103</v>
      </c>
      <c r="S23" s="21">
        <v>0</v>
      </c>
      <c r="T23" s="22"/>
      <c r="U23" s="46">
        <f t="shared" si="0"/>
        <v>50</v>
      </c>
      <c r="V23" s="12">
        <f t="shared" si="1"/>
        <v>153</v>
      </c>
      <c r="W23" s="12">
        <f t="shared" si="2"/>
        <v>-103</v>
      </c>
    </row>
    <row r="24" spans="1:24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50</v>
      </c>
      <c r="L24" s="21">
        <v>3</v>
      </c>
      <c r="M24" s="21">
        <v>25</v>
      </c>
      <c r="N24" s="21">
        <v>25</v>
      </c>
      <c r="O24" s="21">
        <v>50</v>
      </c>
      <c r="P24" s="23"/>
      <c r="Q24" s="21">
        <v>0</v>
      </c>
      <c r="R24" s="21">
        <v>-103</v>
      </c>
      <c r="S24" s="21">
        <v>0</v>
      </c>
      <c r="T24" s="22"/>
      <c r="U24" s="46">
        <f t="shared" si="0"/>
        <v>50</v>
      </c>
      <c r="V24" s="12">
        <f t="shared" si="1"/>
        <v>153</v>
      </c>
      <c r="W24" s="12">
        <f t="shared" si="2"/>
        <v>-103</v>
      </c>
    </row>
    <row r="25" spans="1:24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23"/>
      <c r="Q25" s="78">
        <v>0</v>
      </c>
      <c r="R25" s="78">
        <v>0</v>
      </c>
      <c r="S25" s="78">
        <v>-103</v>
      </c>
      <c r="T25" s="22"/>
      <c r="U25" s="46">
        <f t="shared" si="0"/>
        <v>-103</v>
      </c>
      <c r="V25" s="12">
        <f t="shared" si="1"/>
        <v>0</v>
      </c>
      <c r="W25" s="12">
        <f t="shared" si="2"/>
        <v>-103</v>
      </c>
      <c r="X25" s="30"/>
    </row>
    <row r="26" spans="1:24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23"/>
      <c r="Q26" s="78">
        <v>0</v>
      </c>
      <c r="R26" s="78">
        <v>0</v>
      </c>
      <c r="S26" s="78">
        <v>-103</v>
      </c>
      <c r="T26" s="22"/>
      <c r="U26" s="46">
        <f t="shared" si="0"/>
        <v>-103</v>
      </c>
      <c r="V26" s="12">
        <f t="shared" si="1"/>
        <v>0</v>
      </c>
      <c r="W26" s="12">
        <f t="shared" si="2"/>
        <v>-103</v>
      </c>
      <c r="X26" s="30"/>
    </row>
    <row r="27" spans="1:24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23"/>
      <c r="Q27" s="78">
        <v>0</v>
      </c>
      <c r="R27" s="78">
        <v>0</v>
      </c>
      <c r="S27" s="78">
        <v>-103</v>
      </c>
      <c r="T27" s="22"/>
      <c r="U27" s="46">
        <f t="shared" si="0"/>
        <v>-103</v>
      </c>
      <c r="V27" s="12">
        <f t="shared" si="1"/>
        <v>0</v>
      </c>
      <c r="W27" s="12">
        <f t="shared" si="2"/>
        <v>-103</v>
      </c>
      <c r="X27" s="30"/>
    </row>
    <row r="28" spans="1:24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23"/>
      <c r="Q28" s="78">
        <v>0</v>
      </c>
      <c r="R28" s="78">
        <v>0</v>
      </c>
      <c r="S28" s="78">
        <v>-103</v>
      </c>
      <c r="T28" s="22"/>
      <c r="U28" s="46">
        <f t="shared" si="0"/>
        <v>-103</v>
      </c>
      <c r="V28" s="12">
        <f t="shared" si="1"/>
        <v>0</v>
      </c>
      <c r="W28" s="12">
        <f t="shared" si="2"/>
        <v>-103</v>
      </c>
      <c r="X28" s="30"/>
    </row>
    <row r="29" spans="1:24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23"/>
      <c r="Q29" s="78">
        <v>0</v>
      </c>
      <c r="R29" s="78">
        <v>0</v>
      </c>
      <c r="S29" s="78">
        <v>-103</v>
      </c>
      <c r="T29" s="22"/>
      <c r="U29" s="46">
        <f t="shared" si="0"/>
        <v>-103</v>
      </c>
      <c r="V29" s="12">
        <f t="shared" si="1"/>
        <v>0</v>
      </c>
      <c r="W29" s="12">
        <f t="shared" si="2"/>
        <v>-103</v>
      </c>
      <c r="X29" s="30"/>
    </row>
    <row r="30" spans="1:24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23"/>
      <c r="Q30" s="78">
        <v>0</v>
      </c>
      <c r="R30" s="78">
        <v>0</v>
      </c>
      <c r="S30" s="78">
        <v>-103</v>
      </c>
      <c r="T30" s="22"/>
      <c r="U30" s="46">
        <f t="shared" si="0"/>
        <v>-103</v>
      </c>
      <c r="V30" s="12">
        <f t="shared" si="1"/>
        <v>0</v>
      </c>
      <c r="W30" s="12">
        <f t="shared" si="2"/>
        <v>-103</v>
      </c>
      <c r="X30" s="30"/>
    </row>
    <row r="31" spans="1:24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23"/>
      <c r="Q31" s="78">
        <v>0</v>
      </c>
      <c r="R31" s="78">
        <v>0</v>
      </c>
      <c r="S31" s="78">
        <v>-103</v>
      </c>
      <c r="T31" s="22"/>
      <c r="U31" s="46">
        <f t="shared" si="0"/>
        <v>-103</v>
      </c>
      <c r="V31" s="12">
        <f t="shared" si="1"/>
        <v>0</v>
      </c>
      <c r="W31" s="12">
        <f t="shared" si="2"/>
        <v>-103</v>
      </c>
      <c r="X31" s="30"/>
    </row>
    <row r="32" spans="1:24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23"/>
      <c r="Q32" s="78">
        <v>0</v>
      </c>
      <c r="R32" s="78">
        <v>0</v>
      </c>
      <c r="S32" s="78">
        <v>-103</v>
      </c>
      <c r="T32" s="22"/>
      <c r="U32" s="46">
        <f t="shared" si="0"/>
        <v>-103</v>
      </c>
      <c r="V32" s="12">
        <f t="shared" si="1"/>
        <v>0</v>
      </c>
      <c r="W32" s="12">
        <f t="shared" si="2"/>
        <v>-103</v>
      </c>
      <c r="X32" s="30"/>
    </row>
    <row r="33" spans="1:25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23"/>
      <c r="Q33" s="78">
        <v>0</v>
      </c>
      <c r="R33" s="78">
        <v>0</v>
      </c>
      <c r="S33" s="78">
        <v>-103</v>
      </c>
      <c r="T33" s="22"/>
      <c r="U33" s="46">
        <f t="shared" si="0"/>
        <v>-103</v>
      </c>
      <c r="V33" s="12">
        <f t="shared" si="1"/>
        <v>0</v>
      </c>
      <c r="W33" s="12">
        <f t="shared" si="2"/>
        <v>-103</v>
      </c>
      <c r="X33" s="30"/>
    </row>
    <row r="34" spans="1:25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23"/>
      <c r="Q34" s="78">
        <v>0</v>
      </c>
      <c r="R34" s="78">
        <v>0</v>
      </c>
      <c r="S34" s="78">
        <v>-103</v>
      </c>
      <c r="T34" s="22"/>
      <c r="U34" s="46">
        <f t="shared" si="0"/>
        <v>-103</v>
      </c>
      <c r="V34" s="12">
        <f t="shared" si="1"/>
        <v>0</v>
      </c>
      <c r="W34" s="12">
        <f t="shared" si="2"/>
        <v>-103</v>
      </c>
      <c r="X34" s="30"/>
    </row>
    <row r="35" spans="1:25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23"/>
      <c r="Q35" s="78">
        <v>0</v>
      </c>
      <c r="R35" s="78">
        <v>0</v>
      </c>
      <c r="S35" s="78">
        <v>-103</v>
      </c>
      <c r="T35" s="22"/>
      <c r="U35" s="46">
        <f t="shared" si="0"/>
        <v>-103</v>
      </c>
      <c r="V35" s="12">
        <f t="shared" si="1"/>
        <v>0</v>
      </c>
      <c r="W35" s="12">
        <f t="shared" si="2"/>
        <v>-103</v>
      </c>
      <c r="X35" s="30"/>
    </row>
    <row r="36" spans="1:25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23"/>
      <c r="Q36" s="78">
        <v>0</v>
      </c>
      <c r="R36" s="78">
        <v>0</v>
      </c>
      <c r="S36" s="78">
        <v>-103</v>
      </c>
      <c r="T36" s="22"/>
      <c r="U36" s="46">
        <f t="shared" si="0"/>
        <v>-103</v>
      </c>
      <c r="V36" s="12">
        <f t="shared" si="1"/>
        <v>0</v>
      </c>
      <c r="W36" s="12">
        <f t="shared" si="2"/>
        <v>-103</v>
      </c>
      <c r="X36" s="30"/>
    </row>
    <row r="37" spans="1:25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23"/>
      <c r="Q37" s="78">
        <v>0</v>
      </c>
      <c r="R37" s="78">
        <v>0</v>
      </c>
      <c r="S37" s="78">
        <v>-103</v>
      </c>
      <c r="T37" s="22"/>
      <c r="U37" s="46">
        <f t="shared" si="0"/>
        <v>-103</v>
      </c>
      <c r="V37" s="12">
        <f t="shared" si="1"/>
        <v>0</v>
      </c>
      <c r="W37" s="12">
        <f t="shared" si="2"/>
        <v>-103</v>
      </c>
      <c r="X37" s="30"/>
    </row>
    <row r="38" spans="1:25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23"/>
      <c r="Q38" s="78">
        <v>0</v>
      </c>
      <c r="R38" s="78">
        <v>0</v>
      </c>
      <c r="S38" s="78">
        <v>-103</v>
      </c>
      <c r="T38" s="22"/>
      <c r="U38" s="46">
        <f t="shared" si="0"/>
        <v>-103</v>
      </c>
      <c r="V38" s="12">
        <f t="shared" si="1"/>
        <v>0</v>
      </c>
      <c r="W38" s="12">
        <f t="shared" si="2"/>
        <v>-103</v>
      </c>
      <c r="X38" s="30"/>
    </row>
    <row r="39" spans="1:25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23"/>
      <c r="Q39" s="78">
        <v>0</v>
      </c>
      <c r="R39" s="78">
        <v>0</v>
      </c>
      <c r="S39" s="78">
        <v>-103</v>
      </c>
      <c r="T39" s="22"/>
      <c r="U39" s="46">
        <f t="shared" si="0"/>
        <v>-103</v>
      </c>
      <c r="V39" s="12">
        <f t="shared" si="1"/>
        <v>0</v>
      </c>
      <c r="W39" s="12">
        <f t="shared" si="2"/>
        <v>-103</v>
      </c>
      <c r="X39" s="30"/>
    </row>
    <row r="40" spans="1:25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23"/>
      <c r="Q40" s="78">
        <v>0</v>
      </c>
      <c r="R40" s="78">
        <v>0</v>
      </c>
      <c r="S40" s="78">
        <v>-103</v>
      </c>
      <c r="T40" s="22"/>
      <c r="U40" s="46">
        <f t="shared" si="0"/>
        <v>-103</v>
      </c>
      <c r="V40" s="12">
        <f t="shared" si="1"/>
        <v>0</v>
      </c>
      <c r="W40" s="12">
        <f t="shared" si="2"/>
        <v>-103</v>
      </c>
      <c r="X40" s="30"/>
    </row>
    <row r="41" spans="1:25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50</v>
      </c>
      <c r="L41" s="21">
        <v>3</v>
      </c>
      <c r="M41" s="21">
        <v>25</v>
      </c>
      <c r="N41" s="21">
        <v>25</v>
      </c>
      <c r="O41" s="21">
        <v>50</v>
      </c>
      <c r="P41" s="23"/>
      <c r="Q41" s="21">
        <v>0</v>
      </c>
      <c r="R41" s="21">
        <v>-103</v>
      </c>
      <c r="S41" s="21">
        <v>0</v>
      </c>
      <c r="T41" s="22"/>
      <c r="U41" s="46">
        <f t="shared" si="0"/>
        <v>50</v>
      </c>
      <c r="V41" s="12">
        <f t="shared" si="1"/>
        <v>153</v>
      </c>
      <c r="W41" s="12">
        <f t="shared" si="2"/>
        <v>-103</v>
      </c>
    </row>
    <row r="42" spans="1:25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50</v>
      </c>
      <c r="L42" s="24">
        <v>3</v>
      </c>
      <c r="M42" s="24">
        <v>25</v>
      </c>
      <c r="N42" s="24">
        <v>25</v>
      </c>
      <c r="O42" s="24">
        <v>50</v>
      </c>
      <c r="P42" s="23"/>
      <c r="Q42" s="24">
        <v>0</v>
      </c>
      <c r="R42" s="24">
        <f>SUM(R41)</f>
        <v>-103</v>
      </c>
      <c r="S42" s="24">
        <v>0</v>
      </c>
      <c r="T42" s="22"/>
      <c r="U42" s="89">
        <f t="shared" si="0"/>
        <v>50</v>
      </c>
      <c r="V42" s="25">
        <f t="shared" si="1"/>
        <v>153</v>
      </c>
      <c r="W42" s="25">
        <f t="shared" si="2"/>
        <v>-103</v>
      </c>
    </row>
    <row r="43" spans="1:25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8"/>
      <c r="V43" s="8"/>
      <c r="W43" s="8"/>
    </row>
    <row r="44" spans="1:25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5" ht="26.25" thickBot="1" x14ac:dyDescent="0.25">
      <c r="B45" s="26" t="s">
        <v>18</v>
      </c>
      <c r="C45" s="68">
        <f t="shared" ref="C45:O45" si="3">SUM(C18:C41)</f>
        <v>25</v>
      </c>
      <c r="D45" s="18">
        <f t="shared" si="3"/>
        <v>3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68">
        <f t="shared" si="3"/>
        <v>350</v>
      </c>
      <c r="L45" s="18">
        <f t="shared" si="3"/>
        <v>21</v>
      </c>
      <c r="M45" s="18">
        <f t="shared" si="3"/>
        <v>175</v>
      </c>
      <c r="N45" s="18">
        <f t="shared" si="3"/>
        <v>175</v>
      </c>
      <c r="O45" s="18">
        <f t="shared" si="3"/>
        <v>350</v>
      </c>
      <c r="P45" s="12"/>
      <c r="Q45" s="18">
        <f>SUM(Q18:Q41)</f>
        <v>-103</v>
      </c>
      <c r="R45" s="18">
        <f>SUM(R18:R41)</f>
        <v>-721</v>
      </c>
      <c r="S45" s="18">
        <f>SUM(S18:S41)</f>
        <v>-1648</v>
      </c>
      <c r="T45" s="12"/>
      <c r="U45" s="18">
        <f>SUM(U18:U41)</f>
        <v>-1198</v>
      </c>
      <c r="V45" s="18">
        <f>SUM(V18:V41)</f>
        <v>1274</v>
      </c>
      <c r="W45" s="18">
        <f>SUM(W18:W41)</f>
        <v>-2472</v>
      </c>
      <c r="X45" s="55" t="s">
        <v>26</v>
      </c>
      <c r="Y45" s="76"/>
    </row>
    <row r="46" spans="1:25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Q46" s="8"/>
      <c r="R46" s="8"/>
      <c r="S46" s="8"/>
      <c r="U46" s="12"/>
      <c r="V46" s="12"/>
      <c r="W46" s="12"/>
      <c r="X46" s="58"/>
    </row>
    <row r="47" spans="1:25" ht="30.75" customHeight="1" thickBot="1" x14ac:dyDescent="0.25">
      <c r="A47" s="27"/>
      <c r="B47" s="28" t="s">
        <v>79</v>
      </c>
      <c r="C47" s="68">
        <f t="shared" ref="C47:O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68">
        <f t="shared" si="4"/>
        <v>400</v>
      </c>
      <c r="L47" s="18">
        <f t="shared" si="4"/>
        <v>24</v>
      </c>
      <c r="M47" s="18">
        <f t="shared" si="4"/>
        <v>200</v>
      </c>
      <c r="N47" s="18">
        <f t="shared" si="4"/>
        <v>200</v>
      </c>
      <c r="O47" s="18">
        <f t="shared" si="4"/>
        <v>400</v>
      </c>
      <c r="P47" s="44" t="s">
        <v>21</v>
      </c>
      <c r="Q47" s="18">
        <f>SUM(Q19:Q42)</f>
        <v>0</v>
      </c>
      <c r="R47" s="18">
        <f>SUM(R19:R42)</f>
        <v>-824</v>
      </c>
      <c r="S47" s="18">
        <f>SUM(S19:S42)</f>
        <v>-1648</v>
      </c>
      <c r="T47" s="43" t="s">
        <v>22</v>
      </c>
      <c r="U47" s="18">
        <f>SUM(U19:U44)</f>
        <v>-1248</v>
      </c>
      <c r="V47" s="18">
        <f>SUM(V19:V44)</f>
        <v>1224</v>
      </c>
      <c r="W47" s="18">
        <f>SUM(W19:W44)</f>
        <v>-2472</v>
      </c>
      <c r="X47" s="58">
        <f>ABS(T48)+ABS(P48)</f>
        <v>3696</v>
      </c>
    </row>
    <row r="48" spans="1:25" ht="13.5" thickBot="1" x14ac:dyDescent="0.25">
      <c r="A48" s="27"/>
      <c r="B48" s="27"/>
      <c r="C48" s="52"/>
      <c r="D48" s="19"/>
      <c r="E48" s="19"/>
      <c r="F48" s="19"/>
      <c r="G48" s="19"/>
      <c r="H48" s="19"/>
      <c r="I48" s="19"/>
      <c r="J48" s="19"/>
      <c r="K48" s="52"/>
      <c r="L48" s="19"/>
      <c r="M48" s="19"/>
      <c r="N48" s="19"/>
      <c r="O48" s="19"/>
      <c r="P48" s="45">
        <f>SUM(C47:O47)</f>
        <v>1224</v>
      </c>
      <c r="Q48" s="68"/>
      <c r="R48" s="68"/>
      <c r="S48" s="18"/>
      <c r="T48" s="49">
        <f>SUM(Q47:S47)</f>
        <v>-2472</v>
      </c>
      <c r="U48" s="29"/>
      <c r="V48" s="29"/>
      <c r="W48" s="29"/>
    </row>
    <row r="49" spans="1:41" x14ac:dyDescent="0.2">
      <c r="A49" s="2"/>
      <c r="B49" s="2"/>
      <c r="C49" s="87"/>
      <c r="D49" s="87"/>
      <c r="E49" s="36"/>
      <c r="F49" s="103"/>
      <c r="G49" s="36"/>
      <c r="H49" s="103"/>
      <c r="I49" s="87"/>
      <c r="J49" s="103"/>
      <c r="K49" s="87"/>
      <c r="L49" s="36"/>
      <c r="M49" s="36"/>
      <c r="N49" s="36"/>
      <c r="O49" s="103"/>
      <c r="P49" s="54"/>
      <c r="Q49" s="97"/>
      <c r="R49" s="97"/>
      <c r="S49" s="97"/>
      <c r="T49" s="54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1" s="9" customFormat="1" x14ac:dyDescent="0.2">
      <c r="A50" s="27"/>
      <c r="B50" s="27"/>
      <c r="C50" s="50" t="s">
        <v>56</v>
      </c>
      <c r="D50" s="50" t="s">
        <v>56</v>
      </c>
      <c r="E50" s="40" t="s">
        <v>56</v>
      </c>
      <c r="F50" s="65" t="s">
        <v>56</v>
      </c>
      <c r="G50" s="40" t="s">
        <v>56</v>
      </c>
      <c r="H50" s="65" t="s">
        <v>56</v>
      </c>
      <c r="I50" s="50" t="s">
        <v>56</v>
      </c>
      <c r="J50" s="65" t="s">
        <v>56</v>
      </c>
      <c r="K50" s="50" t="s">
        <v>56</v>
      </c>
      <c r="L50" s="40" t="s">
        <v>56</v>
      </c>
      <c r="M50" s="40" t="s">
        <v>56</v>
      </c>
      <c r="N50" s="40" t="s">
        <v>56</v>
      </c>
      <c r="O50" s="65" t="s">
        <v>56</v>
      </c>
      <c r="P50" s="42"/>
      <c r="Q50" s="33" t="s">
        <v>54</v>
      </c>
      <c r="R50" s="33" t="s">
        <v>54</v>
      </c>
      <c r="S50" s="33" t="s">
        <v>54</v>
      </c>
      <c r="T50" s="42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</row>
    <row r="51" spans="1:41" s="9" customFormat="1" x14ac:dyDescent="0.2">
      <c r="A51" s="27"/>
      <c r="B51" s="27"/>
      <c r="C51" s="50" t="s">
        <v>29</v>
      </c>
      <c r="D51" s="50" t="s">
        <v>43</v>
      </c>
      <c r="E51" s="40" t="s">
        <v>29</v>
      </c>
      <c r="F51" s="65" t="s">
        <v>29</v>
      </c>
      <c r="G51" s="40" t="s">
        <v>29</v>
      </c>
      <c r="H51" s="65" t="s">
        <v>29</v>
      </c>
      <c r="I51" s="50" t="s">
        <v>29</v>
      </c>
      <c r="J51" s="65" t="s">
        <v>29</v>
      </c>
      <c r="K51" s="50" t="s">
        <v>29</v>
      </c>
      <c r="L51" s="40" t="s">
        <v>43</v>
      </c>
      <c r="M51" s="40" t="s">
        <v>29</v>
      </c>
      <c r="N51" s="40" t="s">
        <v>29</v>
      </c>
      <c r="O51" s="65" t="s">
        <v>29</v>
      </c>
      <c r="P51" s="42"/>
      <c r="Q51" s="33" t="s">
        <v>29</v>
      </c>
      <c r="R51" s="33" t="s">
        <v>29</v>
      </c>
      <c r="S51" s="33" t="s">
        <v>29</v>
      </c>
      <c r="T51" s="42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</row>
    <row r="52" spans="1:41" s="9" customFormat="1" ht="13.5" thickBot="1" x14ac:dyDescent="0.25">
      <c r="A52" s="27"/>
      <c r="B52" s="27"/>
      <c r="C52" s="50" t="s">
        <v>43</v>
      </c>
      <c r="D52" s="50" t="s">
        <v>193</v>
      </c>
      <c r="E52" s="40" t="s">
        <v>43</v>
      </c>
      <c r="F52" s="65" t="s">
        <v>43</v>
      </c>
      <c r="G52" s="40" t="s">
        <v>43</v>
      </c>
      <c r="H52" s="129" t="s">
        <v>137</v>
      </c>
      <c r="I52" s="124" t="s">
        <v>137</v>
      </c>
      <c r="J52" s="129" t="s">
        <v>134</v>
      </c>
      <c r="K52" s="50" t="s">
        <v>43</v>
      </c>
      <c r="L52" s="40" t="s">
        <v>48</v>
      </c>
      <c r="M52" s="40" t="s">
        <v>43</v>
      </c>
      <c r="N52" s="40" t="s">
        <v>43</v>
      </c>
      <c r="O52" s="129" t="s">
        <v>137</v>
      </c>
      <c r="P52" s="42"/>
      <c r="Q52" s="53" t="s">
        <v>55</v>
      </c>
      <c r="R52" s="53" t="s">
        <v>55</v>
      </c>
      <c r="S52" s="53" t="s">
        <v>55</v>
      </c>
      <c r="T52" s="42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</row>
    <row r="53" spans="1:41" s="9" customFormat="1" ht="27" customHeight="1" x14ac:dyDescent="0.2">
      <c r="A53" s="27"/>
      <c r="B53" s="27"/>
      <c r="C53" s="124" t="s">
        <v>170</v>
      </c>
      <c r="D53" s="50" t="s">
        <v>134</v>
      </c>
      <c r="E53" s="40" t="s">
        <v>185</v>
      </c>
      <c r="F53" s="129" t="s">
        <v>65</v>
      </c>
      <c r="G53" s="114" t="s">
        <v>149</v>
      </c>
      <c r="H53" s="65" t="s">
        <v>66</v>
      </c>
      <c r="I53" s="50" t="s">
        <v>189</v>
      </c>
      <c r="J53" s="129" t="s">
        <v>86</v>
      </c>
      <c r="K53" s="129" t="s">
        <v>65</v>
      </c>
      <c r="L53" s="40" t="s">
        <v>197</v>
      </c>
      <c r="M53" s="40" t="s">
        <v>193</v>
      </c>
      <c r="N53" s="114" t="s">
        <v>149</v>
      </c>
      <c r="O53" s="65" t="s">
        <v>66</v>
      </c>
      <c r="P53" s="48"/>
      <c r="Q53" s="107"/>
      <c r="R53" s="107"/>
      <c r="S53" s="30"/>
      <c r="T53" s="48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</row>
    <row r="54" spans="1:41" s="9" customFormat="1" ht="37.5" customHeight="1" thickBot="1" x14ac:dyDescent="0.25">
      <c r="A54" s="27"/>
      <c r="B54" s="27"/>
      <c r="C54" s="124" t="s">
        <v>171</v>
      </c>
      <c r="D54" s="50" t="s">
        <v>137</v>
      </c>
      <c r="E54" s="40" t="s">
        <v>47</v>
      </c>
      <c r="F54" s="65" t="s">
        <v>66</v>
      </c>
      <c r="G54" s="114" t="s">
        <v>159</v>
      </c>
      <c r="H54" s="130" t="s">
        <v>138</v>
      </c>
      <c r="I54" s="124" t="s">
        <v>137</v>
      </c>
      <c r="J54" s="65" t="s">
        <v>66</v>
      </c>
      <c r="K54" s="65" t="s">
        <v>66</v>
      </c>
      <c r="L54" s="40" t="s">
        <v>176</v>
      </c>
      <c r="M54" s="40" t="s">
        <v>134</v>
      </c>
      <c r="N54" s="114" t="s">
        <v>159</v>
      </c>
      <c r="O54" s="130" t="s">
        <v>138</v>
      </c>
      <c r="P54" s="42"/>
      <c r="Q54" s="108"/>
      <c r="R54" s="108"/>
      <c r="S54" s="30"/>
      <c r="T54" s="42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</row>
    <row r="55" spans="1:41" s="9" customFormat="1" ht="33.75" customHeight="1" thickBot="1" x14ac:dyDescent="0.25">
      <c r="A55" s="27"/>
      <c r="B55" s="27"/>
      <c r="C55" s="88" t="s">
        <v>172</v>
      </c>
      <c r="D55" s="50" t="s">
        <v>66</v>
      </c>
      <c r="E55" s="40" t="s">
        <v>222</v>
      </c>
      <c r="F55" s="104" t="s">
        <v>67</v>
      </c>
      <c r="G55" s="40" t="s">
        <v>66</v>
      </c>
      <c r="H55" s="54"/>
      <c r="I55" s="88" t="s">
        <v>211</v>
      </c>
      <c r="J55" s="104" t="s">
        <v>187</v>
      </c>
      <c r="K55" s="104" t="s">
        <v>67</v>
      </c>
      <c r="L55" s="114" t="s">
        <v>29</v>
      </c>
      <c r="M55" s="40" t="s">
        <v>234</v>
      </c>
      <c r="N55" s="40" t="s">
        <v>66</v>
      </c>
      <c r="O55" s="54"/>
      <c r="P55" s="42"/>
      <c r="Q55" s="20"/>
      <c r="R55" s="20"/>
      <c r="S55" s="3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</row>
    <row r="56" spans="1:41" s="9" customFormat="1" ht="41.25" customHeight="1" thickBot="1" x14ac:dyDescent="0.25">
      <c r="A56" s="27"/>
      <c r="B56" s="27"/>
      <c r="C56" s="54"/>
      <c r="D56" s="88" t="s">
        <v>138</v>
      </c>
      <c r="E56" s="114" t="s">
        <v>65</v>
      </c>
      <c r="G56" s="115" t="s">
        <v>253</v>
      </c>
      <c r="H56" s="54"/>
      <c r="I56" s="54"/>
      <c r="J56" s="29"/>
      <c r="K56" s="54"/>
      <c r="L56" s="40" t="s">
        <v>66</v>
      </c>
      <c r="M56" s="40" t="s">
        <v>235</v>
      </c>
      <c r="N56" s="115" t="s">
        <v>252</v>
      </c>
      <c r="O56" s="54"/>
      <c r="P56" s="42"/>
      <c r="Q56" s="20"/>
      <c r="R56" s="20"/>
      <c r="S56" s="30"/>
      <c r="T56" s="42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</row>
    <row r="57" spans="1:41" s="9" customFormat="1" ht="25.5" customHeight="1" thickBot="1" x14ac:dyDescent="0.25">
      <c r="A57" s="27"/>
      <c r="B57" s="27"/>
      <c r="C57" s="54"/>
      <c r="E57" s="40" t="s">
        <v>234</v>
      </c>
      <c r="H57" s="54"/>
      <c r="I57" s="54"/>
      <c r="J57" s="54" t="s">
        <v>168</v>
      </c>
      <c r="K57" s="54"/>
      <c r="L57" s="67" t="s">
        <v>77</v>
      </c>
      <c r="M57" s="67" t="s">
        <v>138</v>
      </c>
      <c r="O57" s="54"/>
      <c r="P57" s="41"/>
      <c r="Q57" s="20"/>
      <c r="R57" s="20"/>
      <c r="S57" s="30"/>
      <c r="T57" s="41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</row>
    <row r="58" spans="1:41" s="9" customFormat="1" ht="27" customHeight="1" x14ac:dyDescent="0.2">
      <c r="C58" s="54"/>
      <c r="D58" s="54"/>
      <c r="E58" s="40" t="s">
        <v>235</v>
      </c>
      <c r="H58" s="29"/>
      <c r="J58" s="54"/>
      <c r="K58" s="54"/>
      <c r="L58" s="54"/>
      <c r="O58" s="29"/>
      <c r="P58" s="41"/>
      <c r="Q58" s="30"/>
      <c r="R58" s="30"/>
      <c r="S58" s="30"/>
      <c r="T58" s="41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</row>
    <row r="59" spans="1:41" ht="20.25" customHeight="1" thickBot="1" x14ac:dyDescent="0.25">
      <c r="B59" s="20"/>
      <c r="C59" s="54"/>
      <c r="D59" s="54"/>
      <c r="E59" s="67" t="s">
        <v>138</v>
      </c>
      <c r="H59" s="54"/>
      <c r="K59" s="54"/>
      <c r="L59" s="54"/>
      <c r="O59" s="54"/>
      <c r="P59" s="41"/>
      <c r="Q59" s="20"/>
      <c r="R59" s="20"/>
      <c r="T59" s="32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6.5" customHeight="1" x14ac:dyDescent="0.2">
      <c r="B60" s="30"/>
      <c r="D60" s="54"/>
      <c r="L60" s="54"/>
      <c r="P60" s="41"/>
      <c r="Q60" s="30"/>
      <c r="R60" s="30"/>
      <c r="U60" s="31"/>
      <c r="V60" s="31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D61" s="54"/>
      <c r="L61" s="54"/>
      <c r="P61" s="41"/>
      <c r="Q61" s="30"/>
      <c r="R61" s="30"/>
      <c r="U61" s="32"/>
      <c r="V61" s="32"/>
      <c r="W61" s="32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D62" s="54"/>
      <c r="L62" s="54"/>
      <c r="P62" s="41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P63" s="41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ht="15" x14ac:dyDescent="0.2">
      <c r="P64" s="41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17:41" x14ac:dyDescent="0.2"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17:41" x14ac:dyDescent="0.2"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17:41" x14ac:dyDescent="0.2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17:41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17:41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17:41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17:41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17:41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17:41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17:41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17:41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17:41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17:41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17:41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17:41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17:41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7:41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7:41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7:41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7:41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7:41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7:41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7:41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7:41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7:41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7:41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7:41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7:41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7:41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7:41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7:41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7:41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7:41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7:41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7:41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7:41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7:41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7:41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7:41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7:41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7:41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7:41" x14ac:dyDescent="0.2">
      <c r="Q106" s="30"/>
      <c r="R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</sheetData>
  <phoneticPr fontId="0" type="noConversion"/>
  <pageMargins left="0.75" right="0.75" top="0" bottom="0" header="0.5" footer="0.5"/>
  <pageSetup scale="35" fitToWidth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DEC(19)</vt:lpstr>
      <vt:lpstr>DEC(18)</vt:lpstr>
      <vt:lpstr>DEC(17)</vt:lpstr>
      <vt:lpstr>DEC(16)</vt:lpstr>
      <vt:lpstr>DEC(15)</vt:lpstr>
      <vt:lpstr>DEC(14)</vt:lpstr>
      <vt:lpstr>DEC(13)</vt:lpstr>
      <vt:lpstr>DEC(12)</vt:lpstr>
      <vt:lpstr>DEC(11)</vt:lpstr>
      <vt:lpstr>DEC(10)</vt:lpstr>
      <vt:lpstr>DEC(9)</vt:lpstr>
      <vt:lpstr>DEC(8)</vt:lpstr>
      <vt:lpstr>DEC(7)</vt:lpstr>
      <vt:lpstr>DEC(6)</vt:lpstr>
      <vt:lpstr>DEC(5)</vt:lpstr>
      <vt:lpstr>DEC(4)</vt:lpstr>
      <vt:lpstr>DEC(3)</vt:lpstr>
      <vt:lpstr>DEC(2)</vt:lpstr>
      <vt:lpstr>DEC(1)</vt:lpstr>
      <vt:lpstr>TALLY SHEET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2001-12-11T22:50:34Z</cp:lastPrinted>
  <dcterms:created xsi:type="dcterms:W3CDTF">2001-03-29T18:24:48Z</dcterms:created>
  <dcterms:modified xsi:type="dcterms:W3CDTF">2023-09-16T19:34:34Z</dcterms:modified>
</cp:coreProperties>
</file>