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CF7ED8F-EFCB-4327-86E6-90606560F01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8" i="1"/>
  <c r="E8" i="1"/>
  <c r="D9" i="1"/>
  <c r="E9" i="1"/>
  <c r="D10" i="1"/>
  <c r="E10" i="1"/>
  <c r="D11" i="1"/>
  <c r="E11" i="1"/>
  <c r="D12" i="1"/>
  <c r="E12" i="1"/>
  <c r="D13" i="1"/>
  <c r="E13" i="1"/>
  <c r="D15" i="1"/>
  <c r="E15" i="1"/>
  <c r="D16" i="1"/>
  <c r="E16" i="1"/>
  <c r="D17" i="1"/>
  <c r="E17" i="1"/>
  <c r="D19" i="1"/>
  <c r="E19" i="1"/>
  <c r="D20" i="1"/>
  <c r="E20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D28" i="1"/>
  <c r="E28" i="1"/>
</calcChain>
</file>

<file path=xl/sharedStrings.xml><?xml version="1.0" encoding="utf-8"?>
<sst xmlns="http://schemas.openxmlformats.org/spreadsheetml/2006/main" count="5" uniqueCount="5">
  <si>
    <t xml:space="preserve">DJ-COB </t>
  </si>
  <si>
    <t>Index * 4.5 % Loss Rtn</t>
  </si>
  <si>
    <t>Settlement for STNW</t>
  </si>
  <si>
    <t>Settlement for STCA</t>
  </si>
  <si>
    <t>*Minus Nov 7 due to Annuity already in system. (859377.1 ; 859389.1)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</si>
</sst>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wrapText="1"/>
    </xf>
    <xf numFmtId="44" fontId="0" fillId="0" borderId="0" xfId="1" applyFont="1"/>
    <xf numFmtId="44" fontId="0" fillId="0" borderId="0" xfId="0" applyNumberFormat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workbookViewId="0">
      <selection activeCell="G13" sqref="G13:G14"/>
    </sheetView>
  </sheetViews>
  <sheetFormatPr defaultRowHeight="12.75" x14ac:dyDescent="0.2"/>
  <cols>
    <col min="3" max="3" width="13.140625" customWidth="1"/>
    <col min="4" max="4" width="11" customWidth="1"/>
    <col min="5" max="5" width="11.140625" customWidth="1"/>
  </cols>
  <sheetData>
    <row r="2" spans="1:5" ht="27.75" customHeight="1" x14ac:dyDescent="0.2">
      <c r="B2" s="2" t="s">
        <v>0</v>
      </c>
      <c r="C2" s="4" t="s">
        <v>1</v>
      </c>
      <c r="D2" s="4" t="s">
        <v>3</v>
      </c>
      <c r="E2" s="4" t="s">
        <v>2</v>
      </c>
    </row>
    <row r="3" spans="1:5" x14ac:dyDescent="0.2">
      <c r="A3" s="1">
        <v>37202</v>
      </c>
      <c r="B3" s="3">
        <v>30.15</v>
      </c>
      <c r="C3" s="5">
        <v>1.36</v>
      </c>
      <c r="D3" s="6">
        <f>C3*400</f>
        <v>544</v>
      </c>
      <c r="E3" s="6">
        <f>D3</f>
        <v>544</v>
      </c>
    </row>
    <row r="4" spans="1:5" x14ac:dyDescent="0.2">
      <c r="A4" s="1">
        <v>37203</v>
      </c>
      <c r="B4">
        <v>28.87</v>
      </c>
      <c r="C4" s="5">
        <v>1.3</v>
      </c>
      <c r="D4" s="6">
        <f t="shared" ref="D4:D26" si="0">C4*400</f>
        <v>520</v>
      </c>
      <c r="E4" s="6">
        <f t="shared" ref="E4:E26" si="1">D4</f>
        <v>520</v>
      </c>
    </row>
    <row r="5" spans="1:5" x14ac:dyDescent="0.2">
      <c r="A5" s="1">
        <v>37204</v>
      </c>
      <c r="B5">
        <v>28.89</v>
      </c>
      <c r="C5" s="5">
        <v>1.3</v>
      </c>
      <c r="D5" s="6">
        <f t="shared" si="0"/>
        <v>520</v>
      </c>
      <c r="E5" s="6">
        <f t="shared" si="1"/>
        <v>520</v>
      </c>
    </row>
    <row r="6" spans="1:5" x14ac:dyDescent="0.2">
      <c r="A6" s="1">
        <v>37205</v>
      </c>
      <c r="B6">
        <v>28.7</v>
      </c>
      <c r="C6" s="5">
        <v>1.29</v>
      </c>
      <c r="D6" s="6">
        <f t="shared" si="0"/>
        <v>516</v>
      </c>
      <c r="E6" s="6">
        <f t="shared" si="1"/>
        <v>516</v>
      </c>
    </row>
    <row r="7" spans="1:5" x14ac:dyDescent="0.2">
      <c r="A7" s="1"/>
      <c r="C7" s="5"/>
      <c r="D7" s="6"/>
      <c r="E7" s="6"/>
    </row>
    <row r="8" spans="1:5" x14ac:dyDescent="0.2">
      <c r="A8" s="1">
        <v>37207</v>
      </c>
      <c r="B8">
        <v>30.96</v>
      </c>
      <c r="C8" s="5">
        <v>1.39</v>
      </c>
      <c r="D8" s="6">
        <f t="shared" si="0"/>
        <v>556</v>
      </c>
      <c r="E8" s="6">
        <f t="shared" si="1"/>
        <v>556</v>
      </c>
    </row>
    <row r="9" spans="1:5" x14ac:dyDescent="0.2">
      <c r="A9" s="1">
        <v>37208</v>
      </c>
      <c r="B9">
        <v>31.02</v>
      </c>
      <c r="C9" s="5">
        <v>1.4</v>
      </c>
      <c r="D9" s="6">
        <f t="shared" si="0"/>
        <v>560</v>
      </c>
      <c r="E9" s="6">
        <f t="shared" si="1"/>
        <v>560</v>
      </c>
    </row>
    <row r="10" spans="1:5" x14ac:dyDescent="0.2">
      <c r="A10" s="1">
        <v>37209</v>
      </c>
      <c r="B10">
        <v>24.51</v>
      </c>
      <c r="C10" s="5">
        <v>1.1000000000000001</v>
      </c>
      <c r="D10" s="6">
        <f t="shared" si="0"/>
        <v>440.00000000000006</v>
      </c>
      <c r="E10" s="6">
        <f t="shared" si="1"/>
        <v>440.00000000000006</v>
      </c>
    </row>
    <row r="11" spans="1:5" x14ac:dyDescent="0.2">
      <c r="A11" s="1">
        <v>37210</v>
      </c>
      <c r="B11">
        <v>22.92</v>
      </c>
      <c r="C11" s="5">
        <v>1.03</v>
      </c>
      <c r="D11" s="6">
        <f t="shared" si="0"/>
        <v>412</v>
      </c>
      <c r="E11" s="6">
        <f t="shared" si="1"/>
        <v>412</v>
      </c>
    </row>
    <row r="12" spans="1:5" x14ac:dyDescent="0.2">
      <c r="A12" s="1">
        <v>37211</v>
      </c>
      <c r="B12">
        <v>19.98</v>
      </c>
      <c r="C12" s="5">
        <v>0.9</v>
      </c>
      <c r="D12" s="6">
        <f t="shared" si="0"/>
        <v>360</v>
      </c>
      <c r="E12" s="6">
        <f t="shared" si="1"/>
        <v>360</v>
      </c>
    </row>
    <row r="13" spans="1:5" x14ac:dyDescent="0.2">
      <c r="A13" s="1">
        <v>37212</v>
      </c>
      <c r="B13">
        <v>19.98</v>
      </c>
      <c r="C13" s="5">
        <v>0.9</v>
      </c>
      <c r="D13" s="6">
        <f t="shared" si="0"/>
        <v>360</v>
      </c>
      <c r="E13" s="6">
        <f t="shared" si="1"/>
        <v>360</v>
      </c>
    </row>
    <row r="14" spans="1:5" x14ac:dyDescent="0.2">
      <c r="A14" s="1"/>
      <c r="C14" s="5"/>
      <c r="D14" s="6"/>
      <c r="E14" s="6"/>
    </row>
    <row r="15" spans="1:5" x14ac:dyDescent="0.2">
      <c r="A15" s="1">
        <v>37214</v>
      </c>
      <c r="B15">
        <v>19.670000000000002</v>
      </c>
      <c r="C15" s="5">
        <v>0.89</v>
      </c>
      <c r="D15" s="6">
        <f t="shared" si="0"/>
        <v>356</v>
      </c>
      <c r="E15" s="6">
        <f t="shared" si="1"/>
        <v>356</v>
      </c>
    </row>
    <row r="16" spans="1:5" x14ac:dyDescent="0.2">
      <c r="A16" s="1">
        <v>37215</v>
      </c>
      <c r="B16">
        <v>16.46</v>
      </c>
      <c r="C16" s="5">
        <v>0.74</v>
      </c>
      <c r="D16" s="6">
        <f t="shared" si="0"/>
        <v>296</v>
      </c>
      <c r="E16" s="6">
        <f t="shared" si="1"/>
        <v>296</v>
      </c>
    </row>
    <row r="17" spans="1:6" x14ac:dyDescent="0.2">
      <c r="A17" s="1">
        <v>37216</v>
      </c>
      <c r="B17">
        <v>16.46</v>
      </c>
      <c r="C17" s="5">
        <v>0.74</v>
      </c>
      <c r="D17" s="6">
        <f t="shared" si="0"/>
        <v>296</v>
      </c>
      <c r="E17" s="6">
        <f t="shared" si="1"/>
        <v>296</v>
      </c>
    </row>
    <row r="18" spans="1:6" x14ac:dyDescent="0.2">
      <c r="A18" s="1"/>
      <c r="C18" s="5"/>
      <c r="D18" s="6"/>
      <c r="E18" s="6"/>
    </row>
    <row r="19" spans="1:6" x14ac:dyDescent="0.2">
      <c r="A19" s="1">
        <v>37218</v>
      </c>
      <c r="B19">
        <v>20.34</v>
      </c>
      <c r="C19" s="5">
        <v>0.92</v>
      </c>
      <c r="D19" s="6">
        <f t="shared" si="0"/>
        <v>368</v>
      </c>
      <c r="E19" s="6">
        <f t="shared" si="1"/>
        <v>368</v>
      </c>
    </row>
    <row r="20" spans="1:6" x14ac:dyDescent="0.2">
      <c r="A20" s="1">
        <v>37219</v>
      </c>
      <c r="B20">
        <v>20.34</v>
      </c>
      <c r="C20" s="5">
        <v>0.92</v>
      </c>
      <c r="D20" s="6">
        <f t="shared" si="0"/>
        <v>368</v>
      </c>
      <c r="E20" s="6">
        <f t="shared" si="1"/>
        <v>368</v>
      </c>
    </row>
    <row r="21" spans="1:6" x14ac:dyDescent="0.2">
      <c r="A21" s="1"/>
      <c r="C21" s="5"/>
      <c r="D21" s="6"/>
      <c r="E21" s="6"/>
    </row>
    <row r="22" spans="1:6" x14ac:dyDescent="0.2">
      <c r="A22" s="1">
        <v>37221</v>
      </c>
      <c r="B22">
        <v>22.11</v>
      </c>
      <c r="C22" s="5">
        <f>B22*4.5%</f>
        <v>0.99494999999999989</v>
      </c>
      <c r="D22" s="6">
        <f t="shared" si="0"/>
        <v>397.97999999999996</v>
      </c>
      <c r="E22" s="6">
        <f t="shared" si="1"/>
        <v>397.97999999999996</v>
      </c>
    </row>
    <row r="23" spans="1:6" x14ac:dyDescent="0.2">
      <c r="A23" s="1">
        <v>37222</v>
      </c>
      <c r="B23">
        <v>22.87</v>
      </c>
      <c r="C23" s="5">
        <f>B23*4.5%</f>
        <v>1.02915</v>
      </c>
      <c r="D23" s="6">
        <f t="shared" si="0"/>
        <v>411.66</v>
      </c>
      <c r="E23" s="6">
        <f t="shared" si="1"/>
        <v>411.66</v>
      </c>
    </row>
    <row r="24" spans="1:6" x14ac:dyDescent="0.2">
      <c r="A24" s="1">
        <v>37223</v>
      </c>
      <c r="B24">
        <v>29.29</v>
      </c>
      <c r="C24" s="5">
        <f>B24*4.5%</f>
        <v>1.3180499999999999</v>
      </c>
      <c r="D24" s="6">
        <f t="shared" si="0"/>
        <v>527.22</v>
      </c>
      <c r="E24" s="6">
        <f t="shared" si="1"/>
        <v>527.22</v>
      </c>
    </row>
    <row r="25" spans="1:6" x14ac:dyDescent="0.2">
      <c r="A25" s="1">
        <v>37224</v>
      </c>
      <c r="B25">
        <v>31.46</v>
      </c>
      <c r="C25" s="5">
        <f>B25*4.5%</f>
        <v>1.4157</v>
      </c>
      <c r="D25" s="6">
        <f t="shared" si="0"/>
        <v>566.28</v>
      </c>
      <c r="E25" s="6">
        <f t="shared" si="1"/>
        <v>566.28</v>
      </c>
    </row>
    <row r="26" spans="1:6" x14ac:dyDescent="0.2">
      <c r="A26" s="1">
        <v>37225</v>
      </c>
      <c r="B26">
        <v>31.46</v>
      </c>
      <c r="C26" s="5">
        <f>B26*4.5%</f>
        <v>1.4157</v>
      </c>
      <c r="D26" s="6">
        <f t="shared" si="0"/>
        <v>566.28</v>
      </c>
      <c r="E26" s="6">
        <f t="shared" si="1"/>
        <v>566.28</v>
      </c>
    </row>
    <row r="28" spans="1:6" x14ac:dyDescent="0.2">
      <c r="D28" s="6">
        <f>SUM(D4:D26)</f>
        <v>8397.42</v>
      </c>
      <c r="E28" s="6">
        <f>SUM(E4:E26)</f>
        <v>8397.42</v>
      </c>
      <c r="F28" s="7" t="s">
        <v>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dscholt</dc:creator>
  <cp:lastModifiedBy>Jan Havlíček</cp:lastModifiedBy>
  <dcterms:created xsi:type="dcterms:W3CDTF">2001-11-27T22:04:28Z</dcterms:created>
  <dcterms:modified xsi:type="dcterms:W3CDTF">2023-09-16T19:35:36Z</dcterms:modified>
</cp:coreProperties>
</file>