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4AECA4-B95B-4F86-A5FE-7983CF77EB93}" xr6:coauthVersionLast="47" xr6:coauthVersionMax="47" xr10:uidLastSave="{00000000-0000-0000-0000-000000000000}"/>
  <bookViews>
    <workbookView xWindow="-120" yWindow="-120" windowWidth="38640" windowHeight="15720"/>
  </bookViews>
  <sheets>
    <sheet name="Active Counterparties Feb 1" sheetId="3" r:id="rId1"/>
    <sheet name="What Enpower Gave Us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M15" i="3"/>
  <c r="P15" i="3"/>
  <c r="H25" i="3"/>
  <c r="M25" i="3"/>
  <c r="P25" i="3"/>
  <c r="H42" i="3"/>
  <c r="M42" i="3"/>
  <c r="P42" i="3"/>
  <c r="H56" i="3"/>
  <c r="M56" i="3"/>
  <c r="P56" i="3"/>
  <c r="H63" i="3"/>
  <c r="M63" i="3"/>
  <c r="P63" i="3"/>
  <c r="H81" i="3"/>
  <c r="M81" i="3"/>
  <c r="P81" i="3"/>
  <c r="H87" i="3"/>
  <c r="M87" i="3"/>
  <c r="P87" i="3"/>
  <c r="H93" i="3"/>
  <c r="M93" i="3"/>
  <c r="P93" i="3"/>
  <c r="H97" i="3"/>
  <c r="M97" i="3"/>
  <c r="P97" i="3"/>
  <c r="H101" i="3"/>
  <c r="M101" i="3"/>
  <c r="P101" i="3"/>
  <c r="H104" i="3"/>
  <c r="M104" i="3"/>
  <c r="P104" i="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<sst xmlns="http://schemas.openxmlformats.org/spreadsheetml/2006/main" count="2746" uniqueCount="479">
  <si>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</si>
  <si>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</si>
  <si>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</si>
  <si>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</si>
  <si>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</si>
  <si>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</si>
  <si>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</si>
  <si>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</si>
  <si>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</si>
  <si>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</si>
  <si>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</si>
  <si>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</si>
  <si>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</si>
  <si>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</si>
  <si>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</si>
  <si>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</si>
  <si>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</si>
  <si>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</si>
  <si>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</si>
  <si>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</si>
  <si>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</si>
  <si>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</si>
  <si>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</si>
  <si>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</si>
  <si>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</si>
  <si>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</si>
  <si>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</si>
  <si>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</si>
  <si>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</si>
  <si>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</si>
  <si>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</si>
  <si>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</si>
  <si>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</si>
  <si>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</si>
  <si>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</si>
  <si>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</si>
  <si>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</si>
  <si>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</si>
  <si>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</si>
  <si>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</si>
  <si>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</si>
  <si>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</si>
  <si>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</si>
  <si>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</si>
  <si>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</si>
  <si>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</si>
  <si>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</si>
  <si>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</si>
  <si>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</si>
  <si>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</si>
  <si>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</si>
  <si>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</si>
  <si>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</si>
  <si>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</si>
  <si>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</si>
  <si>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</si>
  <si>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</si>
  <si>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</si>
  <si>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</si>
  <si>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</si>
  <si>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</si>
  <si>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</si>
  <si>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</si>
  <si>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</si>
  <si>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</si>
  <si>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</si>
  <si>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</si>
  <si>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</si>
  <si>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</si>
  <si>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</si>
  <si>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</si>
  <si>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</si>
  <si>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</si>
  <si>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</si>
  <si>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</si>
  <si>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</si>
  <si>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</si>
  <si>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</si>
  <si>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</si>
  <si>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</si>
  <si>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</si>
  <si>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</si>
  <si>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</si>
  <si>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</si>
  <si>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</si>
  <si>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</si>
  <si>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</si>
  <si>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</si>
  <si>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</si>
  <si>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</si>
  <si>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</si>
  <si>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</si>
  <si>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</si>
  <si>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</si>
  <si>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</si>
  <si>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</si>
  <si>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</si>
  <si>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</si>
  <si>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</si>
  <si>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</si>
  <si>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</si>
  <si>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</si>
  <si>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</si>
  <si>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</si>
  <si>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</si>
  <si>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</si>
  <si>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</si>
  <si>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</si>
  <si>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</si>
  <si>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</si>
  <si>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</si>
  <si>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</si>
  <si>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</si>
  <si>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</si>
  <si>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</si>
  <si>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</si>
  <si>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</si>
  <si>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</si>
  <si>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</si>
  <si>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</si>
  <si>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</si>
  <si>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</si>
  <si>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</si>
  <si>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</si>
  <si>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</si>
  <si>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</si>
  <si>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</si>
  <si>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</si>
  <si>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</si>
  <si>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</si>
  <si>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</si>
  <si>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</si>
  <si>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</si>
  <si>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</si>
  <si>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</si>
  <si>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</si>
  <si>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</si>
  <si>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</si>
  <si>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</si>
  <si>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</si>
  <si>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</si>
  <si>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</si>
  <si>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</si>
  <si>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</si>
  <si>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</si>
  <si>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</si>
  <si>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</si>
  <si>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</si>
  <si>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</si>
  <si>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</si>
  <si>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</si>
  <si>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</si>
  <si>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</si>
  <si>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</si>
  <si>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</si>
  <si>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</si>
  <si>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</si>
  <si>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</si>
  <si>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</si>
  <si>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</si>
  <si>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</si>
  <si>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</si>
  <si>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</si>
  <si>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</si>
  <si>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</si>
  <si>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</si>
  <si>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</si>
  <si>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</si>
  <si>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</si>
  <si>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</si>
  <si>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</si>
  <si>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</si>
  <si>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</si>
  <si>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</si>
  <si>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</si>
  <si>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</si>
  <si>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</si>
  <si>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</si>
  <si>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</si>
  <si>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</si>
  <si>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</si>
  <si>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</si>
  <si>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</si>
  <si>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</si>
  <si>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</si>
  <si>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</si>
  <si>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</si>
  <si>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</si>
  <si>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</si>
  <si>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</si>
  <si>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</si>
  <si>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</si>
  <si>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</si>
  <si>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</si>
  <si>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</si>
  <si>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</si>
  <si>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</si>
  <si>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</si>
  <si>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</si>
  <si>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</si>
  <si>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</si>
  <si>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</si>
  <si>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</si>
  <si>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</si>
  <si>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</si>
  <si>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</si>
  <si>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</si>
  <si>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</si>
  <si>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</si>
  <si>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</si>
  <si>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</si>
  <si>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</si>
  <si>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</si>
  <si>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</si>
  <si>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</si>
  <si>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</si>
  <si>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</si>
  <si>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</si>
  <si>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</si>
  <si>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</si>
  <si>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</si>
  <si>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</si>
  <si>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</si>
  <si>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</si>
  <si>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</si>
  <si>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</si>
  <si>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</si>
  <si>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</si>
  <si>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</si>
  <si>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</si>
  <si>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</si>
  <si>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</si>
  <si>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</si>
  <si>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</si>
  <si>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</si>
  <si>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</si>
  <si>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</si>
  <si>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</si>
  <si>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</si>
  <si>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</si>
  <si>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</si>
  <si>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</si>
  <si>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</si>
  <si>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</si>
  <si>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</si>
  <si>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</si>
  <si>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</si>
  <si>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</si>
  <si>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</si>
  <si>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</si>
  <si>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</si>
  <si>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</si>
  <si>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</si>
  <si>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</si>
  <si>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</si>
  <si>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</si>
  <si>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</si>
  <si>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</si>
  <si>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</si>
  <si>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</si>
  <si>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</si>
  <si>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</si>
  <si>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</si>
  <si>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</si>
  <si>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</si>
  <si>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</si>
  <si>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</si>
  <si>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</si>
  <si>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</si>
  <si>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</si>
  <si>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</si>
  <si>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</si>
  <si>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</si>
  <si>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</si>
  <si>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</si>
  <si>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</si>
  <si>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</si>
  <si>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</si>
  <si>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</si>
  <si>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</si>
  <si>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</si>
  <si>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</si>
  <si>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</si>
  <si>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</si>
  <si>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</si>
  <si>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</si>
  <si>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</si>
  <si>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</si>
  <si>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</si>
  <si>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</si>
  <si>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</si>
  <si>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</si>
  <si>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</si>
  <si>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</si>
  <si>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</si>
  <si>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</si>
  <si>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</si>
  <si>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</si>
  <si>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</si>
  <si>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</si>
  <si>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</si>
  <si>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</si>
  <si>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</si>
  <si>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</si>
  <si>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</si>
  <si>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</si>
  <si>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</si>
  <si>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</si>
  <si>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</si>
  <si>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</si>
  <si>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</si>
  <si>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</si>
  <si>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</si>
  <si>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</si>
  <si>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</si>
  <si>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</si>
  <si>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</si>
  <si>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</si>
  <si>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</si>
  <si>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</si>
  <si>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</si>
  <si>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</si>
  <si>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</si>
  <si>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</si>
  <si>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</si>
  <si>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</si>
  <si>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</si>
  <si>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</si>
  <si>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</si>
  <si>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</si>
  <si>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</si>
  <si>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</si>
  <si>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</si>
  <si>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</si>
  <si>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</si>
  <si>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</si>
  <si>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</si>
  <si>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</si>
  <si>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</si>
  <si>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</si>
  <si>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</si>
  <si>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</si>
  <si>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</si>
  <si>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</si>
  <si>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</si>
  <si>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</si>
  <si>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</si>
  <si>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</si>
  <si>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</si>
  <si>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</si>
  <si>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</si>
  <si>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</si>
  <si>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</si>
  <si>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</si>
  <si>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</si>
  <si>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</si>
  <si>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</si>
  <si>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</si>
  <si>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</si>
  <si>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</si>
  <si>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</si>
  <si>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</si>
  <si>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</si>
  <si>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</si>
  <si>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</si>
  <si>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</si>
  <si>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</si>
  <si>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</si>
  <si>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</si>
  <si>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</si>
  <si>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</si>
  <si>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</si>
  <si>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</si>
  <si>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</si>
  <si>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</si>
  <si>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</si>
  <si>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</si>
  <si>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</si>
  <si>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</si>
  <si>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</si>
  <si>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</si>
  <si>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</si>
  <si>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</si>
  <si>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</si>
  <si>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</si>
  <si>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</si>
  <si>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</si>
  <si>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</si>
  <si>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</si>
  <si>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</si>
  <si>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</si>
  <si>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</si>
  <si>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</si>
  <si>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</si>
  <si>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</si>
  <si>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</si>
  <si>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</si>
  <si>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</si>
  <si>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</si>
  <si>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</si>
  <si>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</si>
  <si>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</si>
  <si>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</si>
  <si>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</si>
  <si>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</si>
  <si>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</si>
  <si>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</si>
  <si>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</si>
  <si>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</si>
  <si>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</si>
  <si>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</si>
  <si>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</si>
  <si>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</si>
  <si>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</si>
  <si>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</si>
  <si>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</si>
  <si>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</si>
  <si>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</si>
  <si>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</si>
  <si>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</si>
  <si>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</si>
  <si>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</si>
  <si>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</si>
  <si>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</si>
  <si>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</si>
  <si>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</si>
  <si>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</si>
  <si>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</si>
  <si>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</si>
  <si>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</si>
  <si>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</si>
  <si>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</si>
  <si>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</si>
  <si>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</si>
  <si>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</si>
  <si>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</si>
  <si>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Four Corners-345KV</t>
  </si>
  <si>
    <t>730780.1</t>
  </si>
  <si>
    <t>AIRPROD</t>
  </si>
  <si>
    <t>737863.1</t>
  </si>
  <si>
    <t>FOUR CORNERS LLH</t>
  </si>
  <si>
    <t>PORTLAND GENERAL</t>
  </si>
  <si>
    <t>THURS-MON ONLY</t>
  </si>
  <si>
    <t>MONTH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</si>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</sst>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1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5" borderId="3" xfId="0" applyFont="1" applyFill="1" applyBorder="1"/>
    <xf numFmtId="49" fontId="1" fillId="5" borderId="5" xfId="0" applyNumberFormat="1" applyFon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15" fillId="4" borderId="6" xfId="0" applyFont="1" applyFill="1" applyBorder="1"/>
    <xf numFmtId="0" fontId="8" fillId="6" borderId="6" xfId="0" applyFont="1" applyFill="1" applyBorder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7" fillId="0" borderId="0" xfId="0" applyFont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/>
    <xf numFmtId="8" fontId="2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97"/>
  <sheetViews>
    <sheetView tabSelected="1" zoomScale="75" workbookViewId="0">
      <selection activeCell="B2" sqref="B2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6" width="6.57031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0.7109375" style="1" bestFit="1" customWidth="1"/>
    <col min="12" max="12" width="3.140625" style="5" customWidth="1"/>
    <col min="13" max="13" width="13.2851562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8.8554687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B1" s="2">
        <v>37288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68" customFormat="1" ht="13.5" thickBot="1" x14ac:dyDescent="0.25">
      <c r="A3" s="64"/>
      <c r="B3" s="69" t="s">
        <v>441</v>
      </c>
      <c r="C3" s="70"/>
      <c r="D3" s="66"/>
      <c r="E3" s="65"/>
      <c r="F3" s="65"/>
      <c r="G3" s="64"/>
      <c r="H3" s="67"/>
      <c r="I3" s="64"/>
      <c r="J3" s="64"/>
      <c r="K3" s="64"/>
      <c r="L3" s="65"/>
      <c r="M3" s="64"/>
      <c r="N3" s="64"/>
      <c r="O3" s="64"/>
      <c r="P3" s="64"/>
      <c r="Q3" s="65"/>
      <c r="R3" s="66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">
      <c r="A4" s="18"/>
      <c r="B4" s="18" t="s">
        <v>455</v>
      </c>
      <c r="C4" s="13" t="s">
        <v>456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457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87" customFormat="1" ht="13.5" thickBot="1" x14ac:dyDescent="0.25">
      <c r="A5" s="83"/>
      <c r="B5" s="83"/>
      <c r="C5" s="84"/>
      <c r="D5" s="85"/>
      <c r="E5" s="84"/>
      <c r="F5" s="84"/>
      <c r="G5" s="83"/>
      <c r="H5" s="86"/>
      <c r="I5" s="83"/>
      <c r="J5" s="83"/>
      <c r="K5" s="83"/>
      <c r="L5" s="84"/>
      <c r="M5" s="83"/>
      <c r="N5" s="83"/>
      <c r="O5" s="83"/>
      <c r="P5" s="83"/>
      <c r="Q5" s="84"/>
      <c r="R5" s="85"/>
      <c r="S5" s="8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2.75" x14ac:dyDescent="0.2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54"/>
      <c r="K6" s="21"/>
      <c r="L6" s="13"/>
      <c r="M6" s="18"/>
      <c r="N6" s="54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54"/>
      <c r="K7" s="21"/>
      <c r="L7" s="13"/>
      <c r="M7" s="18"/>
      <c r="N7" s="54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21" t="s">
        <v>473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21" t="s">
        <v>474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21" t="s">
        <v>475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21" t="s">
        <v>476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21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A13" s="18"/>
      <c r="B13" s="18"/>
      <c r="C13" s="13"/>
      <c r="D13" s="19"/>
      <c r="E13" s="13"/>
      <c r="F13" s="13"/>
      <c r="G13" s="18"/>
      <c r="H13" s="18"/>
      <c r="I13" s="21"/>
      <c r="J13" s="18"/>
      <c r="K13" s="21"/>
      <c r="L13" s="13" t="s">
        <v>10</v>
      </c>
      <c r="M13" s="18" t="s">
        <v>262</v>
      </c>
      <c r="N13" s="18"/>
      <c r="O13" s="18"/>
      <c r="P13" s="71">
        <v>7</v>
      </c>
      <c r="Q13" s="13" t="s">
        <v>36</v>
      </c>
      <c r="R13" s="19">
        <v>19.3</v>
      </c>
      <c r="S13" s="13" t="s">
        <v>263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x14ac:dyDescent="0.2">
      <c r="I14" s="12"/>
      <c r="L14" s="13"/>
      <c r="M14" s="18"/>
      <c r="N14" s="54"/>
      <c r="O14" s="18"/>
      <c r="P14" s="18"/>
      <c r="Q14" s="13"/>
      <c r="R14" s="19"/>
      <c r="S14" s="13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5" customFormat="1" ht="13.5" thickBot="1" x14ac:dyDescent="0.25">
      <c r="A15" s="41"/>
      <c r="B15" s="41"/>
      <c r="C15" s="42"/>
      <c r="D15" s="43"/>
      <c r="E15" s="42"/>
      <c r="F15" s="42"/>
      <c r="G15" s="41"/>
      <c r="H15" s="41">
        <f>SUM(H6:H14)</f>
        <v>150</v>
      </c>
      <c r="I15" s="44"/>
      <c r="J15" s="56"/>
      <c r="K15" s="44"/>
      <c r="L15" s="42"/>
      <c r="M15" s="45">
        <f>H15-P15</f>
        <v>118</v>
      </c>
      <c r="N15" s="60"/>
      <c r="P15" s="45">
        <f>SUM(P6:P14)</f>
        <v>32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 t="s">
        <v>31</v>
      </c>
      <c r="AK15" s="41"/>
      <c r="AL15" s="41">
        <v>0</v>
      </c>
      <c r="AM15" s="41"/>
      <c r="AN15" s="41"/>
      <c r="AO15" s="41">
        <v>2910276</v>
      </c>
    </row>
    <row r="16" spans="1:41" ht="12.75" x14ac:dyDescent="0.2">
      <c r="A16" s="18"/>
      <c r="B16" s="15" t="s">
        <v>33</v>
      </c>
      <c r="C16" s="13"/>
      <c r="D16" s="19"/>
      <c r="E16" s="13"/>
      <c r="I16" s="12"/>
      <c r="L16" s="1"/>
      <c r="S16" s="1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  <c r="AK16" s="18"/>
      <c r="AL16" s="18">
        <v>0</v>
      </c>
      <c r="AM16" s="18"/>
      <c r="AN16" s="18"/>
      <c r="AO16" s="18">
        <v>679089</v>
      </c>
    </row>
    <row r="17" spans="1:41" x14ac:dyDescent="0.2">
      <c r="A17" s="18"/>
      <c r="B17" s="18" t="s">
        <v>31</v>
      </c>
      <c r="C17" s="13" t="s">
        <v>251</v>
      </c>
      <c r="D17" s="19">
        <v>24.75</v>
      </c>
      <c r="E17" s="13" t="s">
        <v>48</v>
      </c>
      <c r="F17" s="13" t="s">
        <v>26</v>
      </c>
      <c r="G17" s="18" t="s">
        <v>25</v>
      </c>
      <c r="H17" s="18">
        <v>25</v>
      </c>
      <c r="I17" s="21" t="s">
        <v>473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252</v>
      </c>
      <c r="D18" s="19">
        <v>25.35</v>
      </c>
      <c r="E18" s="13" t="s">
        <v>48</v>
      </c>
      <c r="F18" s="13" t="s">
        <v>26</v>
      </c>
      <c r="G18" s="18" t="s">
        <v>25</v>
      </c>
      <c r="H18" s="18">
        <v>25</v>
      </c>
      <c r="I18" s="21" t="s">
        <v>474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253</v>
      </c>
      <c r="D19" s="19">
        <v>27.25</v>
      </c>
      <c r="E19" s="13" t="s">
        <v>48</v>
      </c>
      <c r="F19" s="13" t="s">
        <v>26</v>
      </c>
      <c r="G19" s="18" t="s">
        <v>25</v>
      </c>
      <c r="H19" s="18">
        <v>50</v>
      </c>
      <c r="I19" s="21" t="s">
        <v>475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254</v>
      </c>
      <c r="D20" s="19">
        <v>27.64</v>
      </c>
      <c r="E20" s="13" t="s">
        <v>48</v>
      </c>
      <c r="F20" s="13" t="s">
        <v>26</v>
      </c>
      <c r="G20" s="18" t="s">
        <v>25</v>
      </c>
      <c r="H20" s="18">
        <v>50</v>
      </c>
      <c r="I20" s="21" t="s">
        <v>476</v>
      </c>
      <c r="J20" s="18"/>
      <c r="K20" s="21" t="s">
        <v>29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 t="s">
        <v>31</v>
      </c>
      <c r="C21" s="13" t="s">
        <v>306</v>
      </c>
      <c r="D21" s="19">
        <v>76</v>
      </c>
      <c r="E21" s="13" t="s">
        <v>48</v>
      </c>
      <c r="F21" s="13" t="s">
        <v>26</v>
      </c>
      <c r="G21" s="18" t="s">
        <v>25</v>
      </c>
      <c r="H21" s="18">
        <v>50</v>
      </c>
      <c r="I21" s="21"/>
      <c r="J21" s="18"/>
      <c r="K21" s="21" t="s">
        <v>146</v>
      </c>
      <c r="L21" s="13" t="s">
        <v>10</v>
      </c>
      <c r="M21" s="18"/>
      <c r="N21" s="1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21"/>
      <c r="J22" s="18"/>
      <c r="K22" s="21"/>
      <c r="L22" s="13" t="s">
        <v>10</v>
      </c>
      <c r="M22" s="18" t="s">
        <v>262</v>
      </c>
      <c r="N22" s="18"/>
      <c r="O22" s="18"/>
      <c r="P22" s="71">
        <v>7</v>
      </c>
      <c r="Q22" s="13" t="s">
        <v>36</v>
      </c>
      <c r="R22" s="19">
        <v>19.3</v>
      </c>
      <c r="S22" s="13" t="s">
        <v>263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21"/>
      <c r="J23" s="54"/>
      <c r="K23" s="21"/>
      <c r="L23" s="13"/>
      <c r="M23" s="18"/>
      <c r="N23" s="54"/>
      <c r="O23" s="18"/>
      <c r="P23" s="18"/>
      <c r="Q23" s="13"/>
      <c r="R23" s="19"/>
      <c r="S23" s="13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21"/>
      <c r="J24" s="54"/>
      <c r="K24" s="21"/>
      <c r="L24" s="13"/>
      <c r="M24" s="18"/>
      <c r="N24" s="54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5" customFormat="1" ht="13.5" thickBot="1" x14ac:dyDescent="0.25">
      <c r="A25" s="41"/>
      <c r="B25" s="41"/>
      <c r="C25" s="42"/>
      <c r="D25" s="43"/>
      <c r="E25" s="42"/>
      <c r="F25" s="42"/>
      <c r="G25" s="41"/>
      <c r="H25" s="41">
        <f>SUM(H16:H24)</f>
        <v>200</v>
      </c>
      <c r="I25" s="44"/>
      <c r="J25" s="56"/>
      <c r="K25" s="44"/>
      <c r="L25" s="42"/>
      <c r="M25" s="41">
        <f>H25-P25</f>
        <v>193</v>
      </c>
      <c r="N25" s="56"/>
      <c r="O25" s="41"/>
      <c r="P25" s="41">
        <f>SUM(P16:P24)</f>
        <v>7</v>
      </c>
      <c r="Q25" s="42"/>
      <c r="R25" s="43"/>
      <c r="S25" s="42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ht="15.75" x14ac:dyDescent="0.25">
      <c r="A26" s="18"/>
      <c r="B26" s="27" t="s">
        <v>38</v>
      </c>
      <c r="C26" s="13"/>
      <c r="D26" s="19"/>
      <c r="E26" s="13"/>
      <c r="F26" s="13"/>
      <c r="G26" s="18"/>
      <c r="H26" s="18"/>
      <c r="I26" s="21"/>
      <c r="J26" s="54"/>
      <c r="K26" s="21"/>
      <c r="L26" s="13"/>
      <c r="M26" s="18"/>
      <c r="N26" s="54"/>
      <c r="O26" s="18"/>
      <c r="P26" s="18"/>
      <c r="Q26" s="13"/>
      <c r="R26" s="19"/>
      <c r="S26" s="13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2</v>
      </c>
      <c r="I27" s="21" t="s">
        <v>444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464</v>
      </c>
      <c r="P27" s="71">
        <v>2</v>
      </c>
      <c r="Q27" s="13" t="s">
        <v>434</v>
      </c>
      <c r="R27" s="19">
        <v>47.5</v>
      </c>
      <c r="S27" s="13" t="s">
        <v>81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41" x14ac:dyDescent="0.2">
      <c r="A28" s="18"/>
      <c r="B28" s="18" t="s">
        <v>28</v>
      </c>
      <c r="C28" s="13" t="s">
        <v>280</v>
      </c>
      <c r="D28" s="19">
        <v>21.6</v>
      </c>
      <c r="E28" s="13" t="s">
        <v>36</v>
      </c>
      <c r="F28" s="13" t="s">
        <v>24</v>
      </c>
      <c r="G28" s="18" t="s">
        <v>25</v>
      </c>
      <c r="H28" s="18">
        <v>50</v>
      </c>
      <c r="I28" s="21" t="s">
        <v>444</v>
      </c>
      <c r="J28" s="18"/>
      <c r="K28" s="21" t="s">
        <v>29</v>
      </c>
      <c r="L28" s="13" t="s">
        <v>10</v>
      </c>
      <c r="M28" s="18" t="s">
        <v>29</v>
      </c>
      <c r="N28" s="18"/>
      <c r="O28" s="18" t="s">
        <v>465</v>
      </c>
      <c r="P28" s="18">
        <v>50</v>
      </c>
      <c r="Q28" s="13" t="s">
        <v>281</v>
      </c>
      <c r="R28" s="19">
        <v>30.65</v>
      </c>
      <c r="S28" s="13" t="s">
        <v>282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 t="s">
        <v>28</v>
      </c>
      <c r="C29" s="13" t="s">
        <v>280</v>
      </c>
      <c r="D29" s="19">
        <v>21.6</v>
      </c>
      <c r="E29" s="13" t="s">
        <v>36</v>
      </c>
      <c r="F29" s="13" t="s">
        <v>24</v>
      </c>
      <c r="G29" s="18" t="s">
        <v>25</v>
      </c>
      <c r="H29" s="18">
        <v>50</v>
      </c>
      <c r="I29" s="21" t="s">
        <v>444</v>
      </c>
      <c r="J29" s="18"/>
      <c r="K29" s="21" t="s">
        <v>29</v>
      </c>
      <c r="L29" s="13" t="s">
        <v>10</v>
      </c>
      <c r="M29" s="18" t="s">
        <v>29</v>
      </c>
      <c r="N29" s="18"/>
      <c r="O29" s="18" t="s">
        <v>466</v>
      </c>
      <c r="P29" s="18">
        <v>50</v>
      </c>
      <c r="Q29" s="13" t="s">
        <v>48</v>
      </c>
      <c r="R29" s="19">
        <v>42.75</v>
      </c>
      <c r="S29" s="13" t="s">
        <v>283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I30" s="12"/>
      <c r="L30" s="13" t="s">
        <v>10</v>
      </c>
      <c r="M30" s="18" t="s">
        <v>29</v>
      </c>
      <c r="N30" s="18"/>
      <c r="O30" s="18" t="s">
        <v>470</v>
      </c>
      <c r="P30" s="18">
        <v>25</v>
      </c>
      <c r="Q30" s="13" t="s">
        <v>54</v>
      </c>
      <c r="R30" s="19">
        <v>31.85</v>
      </c>
      <c r="S30" s="13" t="s">
        <v>82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21"/>
      <c r="J31" s="18"/>
      <c r="K31" s="21"/>
      <c r="L31" s="13" t="s">
        <v>10</v>
      </c>
      <c r="M31" s="18" t="s">
        <v>29</v>
      </c>
      <c r="N31" s="18"/>
      <c r="O31" s="18" t="s">
        <v>471</v>
      </c>
      <c r="P31" s="18">
        <v>25</v>
      </c>
      <c r="Q31" s="13" t="s">
        <v>434</v>
      </c>
      <c r="R31" s="19">
        <v>34.5</v>
      </c>
      <c r="S31" s="13" t="s">
        <v>435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21"/>
      <c r="J32" s="18"/>
      <c r="K32" s="21"/>
      <c r="L32" s="13" t="s">
        <v>10</v>
      </c>
      <c r="M32" s="18" t="s">
        <v>29</v>
      </c>
      <c r="N32" s="18"/>
      <c r="O32" s="18" t="s">
        <v>467</v>
      </c>
      <c r="P32" s="18">
        <v>50</v>
      </c>
      <c r="Q32" s="13" t="s">
        <v>48</v>
      </c>
      <c r="R32" s="19">
        <v>42.9</v>
      </c>
      <c r="S32" s="13" t="s">
        <v>284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464</v>
      </c>
      <c r="P33" s="71">
        <v>12</v>
      </c>
      <c r="Q33" s="13" t="s">
        <v>434</v>
      </c>
      <c r="R33" s="19">
        <v>47.5</v>
      </c>
      <c r="S33" s="13" t="s">
        <v>81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50</v>
      </c>
      <c r="Q34" s="13" t="s">
        <v>48</v>
      </c>
      <c r="R34" s="19">
        <v>72</v>
      </c>
      <c r="S34" s="13" t="s">
        <v>285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29</v>
      </c>
      <c r="N35" s="18"/>
      <c r="O35" s="18" t="s">
        <v>469</v>
      </c>
      <c r="P35" s="18">
        <v>50</v>
      </c>
      <c r="Q35" s="13" t="s">
        <v>48</v>
      </c>
      <c r="R35" s="19">
        <v>73</v>
      </c>
      <c r="S35" s="13" t="s">
        <v>286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29</v>
      </c>
      <c r="N36" s="18"/>
      <c r="O36" s="18" t="s">
        <v>472</v>
      </c>
      <c r="P36" s="18">
        <v>25</v>
      </c>
      <c r="Q36" s="13" t="s">
        <v>54</v>
      </c>
      <c r="R36" s="19">
        <v>75</v>
      </c>
      <c r="S36" s="13" t="s">
        <v>80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438</v>
      </c>
      <c r="N37" s="18"/>
      <c r="O37" s="72" t="s">
        <v>442</v>
      </c>
      <c r="P37" s="71">
        <v>6</v>
      </c>
      <c r="Q37" s="13" t="s">
        <v>36</v>
      </c>
      <c r="R37" s="19">
        <v>41.19</v>
      </c>
      <c r="S37" s="13" t="s">
        <v>439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43</v>
      </c>
      <c r="N38" s="18"/>
      <c r="O38" s="18"/>
      <c r="P38" s="18">
        <v>25</v>
      </c>
      <c r="Q38" s="13" t="s">
        <v>44</v>
      </c>
      <c r="R38" s="19">
        <v>37.15</v>
      </c>
      <c r="S38" s="13" t="s">
        <v>45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18"/>
      <c r="K39" s="21"/>
      <c r="L39" s="13" t="s">
        <v>10</v>
      </c>
      <c r="M39" s="18" t="s">
        <v>114</v>
      </c>
      <c r="N39" s="18"/>
      <c r="O39" s="18"/>
      <c r="P39" s="71">
        <v>10</v>
      </c>
      <c r="Q39" s="13" t="s">
        <v>44</v>
      </c>
      <c r="R39" s="19">
        <v>64</v>
      </c>
      <c r="S39" s="13" t="s">
        <v>115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 t="s">
        <v>28</v>
      </c>
    </row>
    <row r="40" spans="1:41" x14ac:dyDescent="0.2">
      <c r="A40" s="18"/>
      <c r="B40" s="18"/>
      <c r="C40" s="13"/>
      <c r="D40" s="19"/>
      <c r="E40" s="13"/>
      <c r="F40" s="13"/>
      <c r="G40" s="18"/>
      <c r="H40" s="18"/>
      <c r="I40" s="18"/>
      <c r="J40" s="18"/>
      <c r="K40" s="21"/>
      <c r="L40" s="13" t="s">
        <v>10</v>
      </c>
      <c r="M40" s="18" t="s">
        <v>290</v>
      </c>
      <c r="N40" s="18"/>
      <c r="O40" s="18"/>
      <c r="P40" s="71">
        <v>4</v>
      </c>
      <c r="Q40" s="13" t="s">
        <v>36</v>
      </c>
      <c r="R40" s="19">
        <v>34.6</v>
      </c>
      <c r="S40" s="13" t="s">
        <v>291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54"/>
      <c r="K41" s="21"/>
      <c r="L41" s="13"/>
      <c r="M41" s="18"/>
      <c r="N41" s="54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5" customFormat="1" ht="13.5" thickBot="1" x14ac:dyDescent="0.25">
      <c r="A42" s="41"/>
      <c r="B42" s="41"/>
      <c r="C42" s="42"/>
      <c r="D42" s="43"/>
      <c r="E42" s="42"/>
      <c r="F42" s="42"/>
      <c r="G42" s="41"/>
      <c r="H42" s="41">
        <f>SUM(H26:H41)</f>
        <v>102</v>
      </c>
      <c r="I42" s="41"/>
      <c r="J42" s="56"/>
      <c r="K42" s="44"/>
      <c r="L42" s="42"/>
      <c r="M42" s="41">
        <f>H42-P42</f>
        <v>-282</v>
      </c>
      <c r="N42" s="56"/>
      <c r="O42" s="41"/>
      <c r="P42" s="41">
        <f>SUM(P26:P41)</f>
        <v>384</v>
      </c>
      <c r="Q42" s="42"/>
      <c r="R42" s="43"/>
      <c r="S42" s="42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ht="15.75" x14ac:dyDescent="0.25">
      <c r="A43" s="18"/>
      <c r="B43" s="27" t="s">
        <v>428</v>
      </c>
      <c r="C43" s="13"/>
      <c r="D43" s="19"/>
      <c r="E43" s="13"/>
      <c r="F43" s="13"/>
      <c r="G43" s="18"/>
      <c r="H43" s="18"/>
      <c r="I43" s="18"/>
      <c r="J43" s="54"/>
      <c r="K43" s="21"/>
      <c r="L43" s="13"/>
      <c r="M43" s="18"/>
      <c r="N43" s="54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2</v>
      </c>
      <c r="I44" s="21" t="s">
        <v>444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464</v>
      </c>
      <c r="P44" s="71">
        <v>2</v>
      </c>
      <c r="Q44" s="13" t="s">
        <v>434</v>
      </c>
      <c r="R44" s="19">
        <v>47.5</v>
      </c>
      <c r="S44" s="13" t="s">
        <v>344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280</v>
      </c>
      <c r="D45" s="19">
        <v>21.6</v>
      </c>
      <c r="E45" s="13" t="s">
        <v>36</v>
      </c>
      <c r="F45" s="13" t="s">
        <v>26</v>
      </c>
      <c r="G45" s="18" t="s">
        <v>25</v>
      </c>
      <c r="H45" s="18">
        <v>50</v>
      </c>
      <c r="I45" s="21" t="s">
        <v>444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50</v>
      </c>
      <c r="Q45" s="13" t="s">
        <v>281</v>
      </c>
      <c r="R45" s="19">
        <v>30.65</v>
      </c>
      <c r="S45" s="13" t="s">
        <v>282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41" x14ac:dyDescent="0.2">
      <c r="A46" s="18"/>
      <c r="B46" s="18" t="s">
        <v>28</v>
      </c>
      <c r="C46" s="13" t="s">
        <v>280</v>
      </c>
      <c r="D46" s="19">
        <v>21.6</v>
      </c>
      <c r="E46" s="13" t="s">
        <v>36</v>
      </c>
      <c r="F46" s="13" t="s">
        <v>26</v>
      </c>
      <c r="G46" s="18" t="s">
        <v>25</v>
      </c>
      <c r="H46" s="18">
        <v>50</v>
      </c>
      <c r="I46" s="21" t="s">
        <v>444</v>
      </c>
      <c r="J46" s="18"/>
      <c r="K46" s="21" t="s">
        <v>29</v>
      </c>
      <c r="L46" s="13" t="s">
        <v>10</v>
      </c>
      <c r="M46" s="18" t="s">
        <v>29</v>
      </c>
      <c r="N46" s="18"/>
      <c r="O46" s="18" t="s">
        <v>466</v>
      </c>
      <c r="P46" s="18">
        <v>50</v>
      </c>
      <c r="Q46" s="13" t="s">
        <v>48</v>
      </c>
      <c r="R46" s="19">
        <v>42.75</v>
      </c>
      <c r="S46" s="13" t="s">
        <v>283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41" x14ac:dyDescent="0.2">
      <c r="A47" s="18"/>
      <c r="B47" s="18" t="s">
        <v>28</v>
      </c>
      <c r="C47" s="13" t="s">
        <v>346</v>
      </c>
      <c r="D47" s="19">
        <v>25.5</v>
      </c>
      <c r="E47" s="13" t="s">
        <v>54</v>
      </c>
      <c r="F47" s="13" t="s">
        <v>26</v>
      </c>
      <c r="G47" s="18" t="s">
        <v>25</v>
      </c>
      <c r="H47" s="18">
        <v>25</v>
      </c>
      <c r="I47" s="21" t="s">
        <v>445</v>
      </c>
      <c r="J47" s="18"/>
      <c r="K47" s="21" t="s">
        <v>29</v>
      </c>
      <c r="L47" s="13" t="s">
        <v>10</v>
      </c>
      <c r="M47" s="18" t="s">
        <v>29</v>
      </c>
      <c r="N47" s="18"/>
      <c r="O47" s="18" t="s">
        <v>469</v>
      </c>
      <c r="P47" s="18">
        <v>25</v>
      </c>
      <c r="Q47" s="13" t="s">
        <v>48</v>
      </c>
      <c r="R47" s="19">
        <v>73</v>
      </c>
      <c r="S47" s="13" t="s">
        <v>286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41" x14ac:dyDescent="0.2">
      <c r="L48" s="13" t="s">
        <v>10</v>
      </c>
      <c r="M48" s="18" t="s">
        <v>29</v>
      </c>
      <c r="N48" s="18"/>
      <c r="O48" s="18" t="s">
        <v>464</v>
      </c>
      <c r="P48" s="71">
        <v>11</v>
      </c>
      <c r="Q48" s="13" t="s">
        <v>434</v>
      </c>
      <c r="R48" s="19">
        <v>47.5</v>
      </c>
      <c r="S48" s="13" t="s">
        <v>344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467</v>
      </c>
      <c r="P49" s="18">
        <v>50</v>
      </c>
      <c r="Q49" s="13" t="s">
        <v>48</v>
      </c>
      <c r="R49" s="19">
        <v>42.9</v>
      </c>
      <c r="S49" s="13" t="s">
        <v>284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</v>
      </c>
      <c r="N50" s="18"/>
      <c r="O50" s="18" t="s">
        <v>468</v>
      </c>
      <c r="P50" s="18">
        <v>50</v>
      </c>
      <c r="Q50" s="13" t="s">
        <v>48</v>
      </c>
      <c r="R50" s="19">
        <v>72</v>
      </c>
      <c r="S50" s="13" t="s">
        <v>285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29</v>
      </c>
      <c r="N51" s="18"/>
      <c r="O51" s="18" t="s">
        <v>469</v>
      </c>
      <c r="P51" s="18">
        <v>25</v>
      </c>
      <c r="Q51" s="13" t="s">
        <v>48</v>
      </c>
      <c r="R51" s="19">
        <v>73</v>
      </c>
      <c r="S51" s="13" t="s">
        <v>286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290</v>
      </c>
      <c r="N52" s="18"/>
      <c r="O52" s="18"/>
      <c r="P52" s="71">
        <v>4</v>
      </c>
      <c r="Q52" s="13" t="s">
        <v>36</v>
      </c>
      <c r="R52" s="19">
        <v>34.6</v>
      </c>
      <c r="S52" s="13" t="s">
        <v>291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18"/>
      <c r="K53" s="21"/>
      <c r="L53" s="13" t="s">
        <v>10</v>
      </c>
      <c r="M53" s="18" t="s">
        <v>438</v>
      </c>
      <c r="N53" s="18"/>
      <c r="O53" s="72" t="s">
        <v>442</v>
      </c>
      <c r="P53" s="71">
        <v>6</v>
      </c>
      <c r="Q53" s="13" t="s">
        <v>36</v>
      </c>
      <c r="R53" s="19">
        <v>41.19</v>
      </c>
      <c r="S53" s="13" t="s">
        <v>439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x14ac:dyDescent="0.2">
      <c r="A54" s="18"/>
      <c r="B54" s="18"/>
      <c r="C54" s="13"/>
      <c r="D54" s="19"/>
      <c r="E54" s="13"/>
      <c r="F54" s="13"/>
      <c r="G54" s="18"/>
      <c r="H54" s="18"/>
      <c r="I54" s="18"/>
      <c r="J54" s="18"/>
      <c r="K54" s="21"/>
      <c r="L54" s="13" t="s">
        <v>10</v>
      </c>
      <c r="M54" s="18" t="s">
        <v>146</v>
      </c>
      <c r="N54" s="18"/>
      <c r="O54" s="18"/>
      <c r="P54" s="18">
        <v>25</v>
      </c>
      <c r="Q54" s="13" t="s">
        <v>48</v>
      </c>
      <c r="R54" s="19">
        <v>150</v>
      </c>
      <c r="S54" s="13" t="s">
        <v>350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x14ac:dyDescent="0.2">
      <c r="A55" s="18"/>
      <c r="B55" s="18"/>
      <c r="C55" s="13"/>
      <c r="D55" s="19"/>
      <c r="E55" s="13"/>
      <c r="F55" s="13"/>
      <c r="G55" s="18"/>
      <c r="H55" s="18"/>
      <c r="I55" s="18"/>
      <c r="J55" s="54"/>
      <c r="K55" s="21"/>
      <c r="L55" s="13"/>
      <c r="M55" s="18"/>
      <c r="N55" s="54"/>
      <c r="O55" s="18"/>
      <c r="P55" s="18"/>
      <c r="Q55" s="13"/>
      <c r="R55" s="19"/>
      <c r="S55" s="13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s="40" customFormat="1" ht="12" thickBot="1" x14ac:dyDescent="0.25">
      <c r="H56" s="40">
        <f>SUM(H43:H55)</f>
        <v>127</v>
      </c>
      <c r="J56" s="57"/>
      <c r="L56" s="37"/>
      <c r="M56" s="36">
        <f>H56-P56</f>
        <v>-171</v>
      </c>
      <c r="N56" s="59"/>
      <c r="O56" s="36"/>
      <c r="P56" s="36">
        <f>SUM(P43:P55)</f>
        <v>298</v>
      </c>
      <c r="Q56" s="37"/>
      <c r="R56" s="38"/>
      <c r="S56" s="3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>
        <v>0</v>
      </c>
      <c r="AM56" s="36"/>
      <c r="AN56" s="36" t="s">
        <v>367</v>
      </c>
      <c r="AO56" s="36"/>
    </row>
    <row r="57" spans="1:41" s="47" customFormat="1" x14ac:dyDescent="0.2">
      <c r="B57" s="51" t="s">
        <v>433</v>
      </c>
      <c r="C57" s="52"/>
      <c r="J57" s="58"/>
      <c r="L57" s="48"/>
      <c r="M57" s="49"/>
      <c r="N57" s="61"/>
      <c r="O57" s="49"/>
      <c r="P57" s="49"/>
      <c r="Q57" s="48"/>
      <c r="R57" s="50"/>
      <c r="S57" s="48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x14ac:dyDescent="0.2">
      <c r="A58" s="18"/>
      <c r="B58" s="18"/>
      <c r="C58" s="13"/>
      <c r="D58" s="19"/>
      <c r="E58" s="13"/>
      <c r="F58" s="13" t="s">
        <v>250</v>
      </c>
      <c r="G58" s="18" t="s">
        <v>25</v>
      </c>
      <c r="H58" s="18"/>
      <c r="I58" s="18"/>
      <c r="J58" s="18"/>
      <c r="K58" s="21"/>
      <c r="L58" s="13" t="s">
        <v>10</v>
      </c>
      <c r="M58" s="18" t="s">
        <v>449</v>
      </c>
      <c r="N58" s="18"/>
      <c r="O58" s="18"/>
      <c r="P58" s="18">
        <v>7</v>
      </c>
      <c r="Q58" s="13" t="s">
        <v>36</v>
      </c>
      <c r="R58" s="19">
        <v>48</v>
      </c>
      <c r="S58" s="13" t="s">
        <v>450</v>
      </c>
      <c r="T58" s="17"/>
    </row>
    <row r="59" spans="1:41" x14ac:dyDescent="0.2">
      <c r="A59" s="18"/>
      <c r="B59" s="18"/>
      <c r="C59" s="13"/>
      <c r="D59" s="19"/>
      <c r="E59" s="13"/>
      <c r="F59" s="13" t="s">
        <v>250</v>
      </c>
      <c r="G59" s="18" t="s">
        <v>25</v>
      </c>
      <c r="H59" s="18"/>
      <c r="I59" s="18"/>
      <c r="J59" s="18"/>
      <c r="K59" s="21"/>
      <c r="L59" s="13" t="s">
        <v>10</v>
      </c>
      <c r="M59" s="18" t="s">
        <v>449</v>
      </c>
      <c r="N59" s="18"/>
      <c r="O59" s="18"/>
      <c r="P59" s="18">
        <v>1</v>
      </c>
      <c r="Q59" s="13" t="s">
        <v>451</v>
      </c>
      <c r="R59" s="19">
        <v>34.75</v>
      </c>
      <c r="S59" s="13" t="s">
        <v>452</v>
      </c>
      <c r="T59" s="17"/>
    </row>
    <row r="60" spans="1:41" s="47" customFormat="1" x14ac:dyDescent="0.2">
      <c r="B60" s="76"/>
      <c r="F60" s="13" t="s">
        <v>250</v>
      </c>
      <c r="G60" s="18" t="s">
        <v>25</v>
      </c>
      <c r="J60" s="58"/>
      <c r="L60" s="13" t="s">
        <v>10</v>
      </c>
      <c r="M60" s="88" t="s">
        <v>477</v>
      </c>
      <c r="N60" s="89"/>
      <c r="O60" s="88" t="s">
        <v>478</v>
      </c>
      <c r="P60" s="88">
        <v>6</v>
      </c>
      <c r="Q60" s="90"/>
      <c r="R60" s="91"/>
      <c r="S60" s="90"/>
    </row>
    <row r="61" spans="1:41" s="47" customFormat="1" x14ac:dyDescent="0.2">
      <c r="B61" s="76"/>
      <c r="J61" s="58"/>
      <c r="L61" s="77"/>
      <c r="N61" s="58"/>
      <c r="Q61" s="77"/>
      <c r="R61" s="78"/>
      <c r="S61" s="77"/>
    </row>
    <row r="62" spans="1:41" s="47" customFormat="1" x14ac:dyDescent="0.2">
      <c r="B62" s="76"/>
      <c r="J62" s="58"/>
      <c r="L62" s="77"/>
      <c r="N62" s="58"/>
      <c r="Q62" s="77"/>
      <c r="R62" s="78"/>
      <c r="S62" s="77"/>
    </row>
    <row r="63" spans="1:41" s="40" customFormat="1" ht="12" thickBot="1" x14ac:dyDescent="0.25">
      <c r="H63" s="40">
        <f>SUM(H58:H62)</f>
        <v>0</v>
      </c>
      <c r="J63" s="57"/>
      <c r="L63" s="79"/>
      <c r="M63" s="40">
        <f>H63-P63</f>
        <v>-14</v>
      </c>
      <c r="N63" s="57"/>
      <c r="P63" s="40">
        <f>SUM(P58:P62)</f>
        <v>14</v>
      </c>
      <c r="Q63" s="79"/>
      <c r="R63" s="80"/>
      <c r="S63" s="79"/>
    </row>
    <row r="64" spans="1:41" ht="12" thickBot="1" x14ac:dyDescent="0.25">
      <c r="A64" s="18"/>
      <c r="B64" s="33" t="s">
        <v>430</v>
      </c>
      <c r="C64" s="46"/>
      <c r="D64" s="19"/>
      <c r="E64" s="13"/>
      <c r="F64" s="13"/>
      <c r="G64" s="18"/>
      <c r="H64" s="18"/>
      <c r="I64" s="18"/>
      <c r="J64" s="54"/>
      <c r="K64" s="21"/>
      <c r="L64" s="13"/>
      <c r="M64" s="18"/>
      <c r="N64" s="54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 t="s">
        <v>443</v>
      </c>
      <c r="B65" s="18" t="s">
        <v>153</v>
      </c>
      <c r="C65" s="13" t="s">
        <v>154</v>
      </c>
      <c r="D65" s="19">
        <v>32.5</v>
      </c>
      <c r="E65" s="13" t="s">
        <v>54</v>
      </c>
      <c r="F65" s="13" t="s">
        <v>24</v>
      </c>
      <c r="G65" s="18" t="s">
        <v>25</v>
      </c>
      <c r="H65" s="71">
        <v>10</v>
      </c>
      <c r="I65" s="18"/>
      <c r="J65" s="18"/>
      <c r="K65" s="21" t="s">
        <v>155</v>
      </c>
      <c r="L65" s="13" t="s">
        <v>10</v>
      </c>
      <c r="M65" s="18" t="s">
        <v>155</v>
      </c>
      <c r="N65" s="18"/>
      <c r="O65" s="18"/>
      <c r="P65" s="71">
        <v>10</v>
      </c>
      <c r="Q65" s="13" t="s">
        <v>48</v>
      </c>
      <c r="R65" s="19">
        <v>139</v>
      </c>
      <c r="S65" s="13" t="s">
        <v>156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spans="1:41" x14ac:dyDescent="0.2">
      <c r="A66" s="18" t="s">
        <v>443</v>
      </c>
      <c r="B66" s="18" t="s">
        <v>153</v>
      </c>
      <c r="C66" s="13" t="s">
        <v>205</v>
      </c>
      <c r="D66" s="19">
        <v>130</v>
      </c>
      <c r="E66" s="13" t="s">
        <v>48</v>
      </c>
      <c r="F66" s="13" t="s">
        <v>24</v>
      </c>
      <c r="G66" s="18" t="s">
        <v>25</v>
      </c>
      <c r="H66" s="18">
        <v>50</v>
      </c>
      <c r="I66" s="18"/>
      <c r="J66" s="18"/>
      <c r="K66" s="21" t="s">
        <v>147</v>
      </c>
      <c r="L66" s="13" t="s">
        <v>10</v>
      </c>
      <c r="M66" s="18" t="s">
        <v>147</v>
      </c>
      <c r="N66" s="18"/>
      <c r="O66" s="18"/>
      <c r="P66" s="18">
        <v>50</v>
      </c>
      <c r="Q66" s="13" t="s">
        <v>48</v>
      </c>
      <c r="R66" s="19">
        <v>145.5</v>
      </c>
      <c r="S66" s="13" t="s">
        <v>206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spans="1:41" x14ac:dyDescent="0.2">
      <c r="A67" s="18" t="s">
        <v>443</v>
      </c>
      <c r="B67" s="18" t="s">
        <v>153</v>
      </c>
      <c r="C67" s="13" t="s">
        <v>165</v>
      </c>
      <c r="D67" s="19">
        <v>111</v>
      </c>
      <c r="E67" s="13" t="s">
        <v>48</v>
      </c>
      <c r="F67" s="13" t="s">
        <v>24</v>
      </c>
      <c r="G67" s="18" t="s">
        <v>25</v>
      </c>
      <c r="H67" s="18">
        <v>25</v>
      </c>
      <c r="I67" s="18"/>
      <c r="J67" s="18"/>
      <c r="K67" s="21" t="s">
        <v>146</v>
      </c>
      <c r="L67" s="13" t="s">
        <v>10</v>
      </c>
      <c r="M67" s="18" t="s">
        <v>146</v>
      </c>
      <c r="N67" s="18"/>
      <c r="O67" s="18"/>
      <c r="P67" s="18">
        <v>25</v>
      </c>
      <c r="Q67" s="13" t="s">
        <v>48</v>
      </c>
      <c r="R67" s="19">
        <v>47.5</v>
      </c>
      <c r="S67" s="13" t="s">
        <v>166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spans="1:41" x14ac:dyDescent="0.2">
      <c r="L68" s="13"/>
      <c r="M68" s="18"/>
      <c r="N68" s="18"/>
      <c r="O68" s="18"/>
      <c r="P68" s="18"/>
      <c r="Q68" s="13"/>
      <c r="R68" s="19"/>
      <c r="S68" s="13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spans="1:41" x14ac:dyDescent="0.2">
      <c r="A69" s="18"/>
      <c r="B69" s="18"/>
      <c r="C69" s="13"/>
      <c r="D69" s="19"/>
      <c r="E69" s="13"/>
      <c r="F69" s="13"/>
      <c r="G69" s="18"/>
      <c r="H69" s="18"/>
      <c r="I69" s="18"/>
      <c r="J69" s="18"/>
      <c r="K69" s="21"/>
      <c r="L69" s="13"/>
      <c r="M69" s="18"/>
      <c r="N69" s="18"/>
      <c r="O69" s="18"/>
      <c r="P69" s="18"/>
      <c r="Q69" s="13"/>
      <c r="R69" s="19"/>
      <c r="S69" s="13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18"/>
      <c r="K70" s="21"/>
      <c r="L70" s="13" t="s">
        <v>10</v>
      </c>
      <c r="M70" s="18" t="s">
        <v>146</v>
      </c>
      <c r="N70" s="18"/>
      <c r="O70" s="18"/>
      <c r="P70" s="18">
        <v>25</v>
      </c>
      <c r="Q70" s="13" t="s">
        <v>48</v>
      </c>
      <c r="R70" s="19">
        <v>69</v>
      </c>
      <c r="S70" s="13" t="s">
        <v>167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153</v>
      </c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146</v>
      </c>
      <c r="N71" s="18"/>
      <c r="O71" s="18"/>
      <c r="P71" s="18">
        <v>25</v>
      </c>
      <c r="Q71" s="13" t="s">
        <v>48</v>
      </c>
      <c r="R71" s="19">
        <v>70</v>
      </c>
      <c r="S71" s="13" t="s">
        <v>168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153</v>
      </c>
    </row>
    <row r="72" spans="1:41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146</v>
      </c>
      <c r="N72" s="18"/>
      <c r="O72" s="18"/>
      <c r="P72" s="18">
        <v>25</v>
      </c>
      <c r="Q72" s="13" t="s">
        <v>48</v>
      </c>
      <c r="R72" s="19">
        <v>110</v>
      </c>
      <c r="S72" s="13" t="s">
        <v>169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153</v>
      </c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18"/>
      <c r="K73" s="21"/>
      <c r="L73" s="13" t="s">
        <v>10</v>
      </c>
      <c r="M73" s="18" t="s">
        <v>193</v>
      </c>
      <c r="N73" s="18"/>
      <c r="O73" s="18"/>
      <c r="P73" s="18">
        <v>50</v>
      </c>
      <c r="Q73" s="13" t="s">
        <v>48</v>
      </c>
      <c r="R73" s="19">
        <v>121</v>
      </c>
      <c r="S73" s="13" t="s">
        <v>194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153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18"/>
      <c r="K74" s="21"/>
      <c r="L74" s="13" t="s">
        <v>10</v>
      </c>
      <c r="M74" s="18" t="s">
        <v>147</v>
      </c>
      <c r="N74" s="18"/>
      <c r="O74" s="18"/>
      <c r="P74" s="18">
        <v>50</v>
      </c>
      <c r="Q74" s="13" t="s">
        <v>48</v>
      </c>
      <c r="R74" s="19">
        <v>88.5</v>
      </c>
      <c r="S74" s="13" t="s">
        <v>297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153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18"/>
      <c r="K75" s="21"/>
      <c r="L75" s="13" t="s">
        <v>10</v>
      </c>
      <c r="M75" s="18" t="s">
        <v>147</v>
      </c>
      <c r="N75" s="18"/>
      <c r="O75" s="18"/>
      <c r="P75" s="18">
        <v>25</v>
      </c>
      <c r="Q75" s="13" t="s">
        <v>48</v>
      </c>
      <c r="R75" s="19">
        <v>147</v>
      </c>
      <c r="S75" s="13" t="s">
        <v>207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153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18"/>
      <c r="K76" s="21"/>
      <c r="L76" s="13" t="s">
        <v>10</v>
      </c>
      <c r="M76" s="81" t="s">
        <v>30</v>
      </c>
      <c r="N76" s="18"/>
      <c r="O76" s="18"/>
      <c r="P76" s="18">
        <v>25</v>
      </c>
      <c r="Q76" s="13" t="s">
        <v>48</v>
      </c>
      <c r="R76" s="19">
        <v>101</v>
      </c>
      <c r="S76" s="13" t="s">
        <v>233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153</v>
      </c>
    </row>
    <row r="77" spans="1:41" x14ac:dyDescent="0.2">
      <c r="A77" s="18"/>
      <c r="B77" s="18"/>
      <c r="C77" s="13"/>
      <c r="D77" s="19"/>
      <c r="E77" s="13"/>
      <c r="F77" s="13"/>
      <c r="G77" s="18"/>
      <c r="H77" s="18"/>
      <c r="I77" s="18"/>
      <c r="J77" s="18"/>
      <c r="K77" s="21"/>
      <c r="L77" s="13" t="s">
        <v>10</v>
      </c>
      <c r="M77" s="81" t="s">
        <v>30</v>
      </c>
      <c r="N77" s="18"/>
      <c r="O77" s="18"/>
      <c r="P77" s="18">
        <v>25</v>
      </c>
      <c r="Q77" s="13" t="s">
        <v>48</v>
      </c>
      <c r="R77" s="19">
        <v>136</v>
      </c>
      <c r="S77" s="13" t="s">
        <v>235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153</v>
      </c>
    </row>
    <row r="78" spans="1:41" x14ac:dyDescent="0.2">
      <c r="A78" s="18"/>
      <c r="B78" s="18"/>
      <c r="C78" s="13"/>
      <c r="D78" s="19"/>
      <c r="E78" s="13"/>
      <c r="F78" s="13"/>
      <c r="G78" s="18"/>
      <c r="H78" s="18"/>
      <c r="I78" s="18"/>
      <c r="J78" s="18"/>
      <c r="K78" s="21"/>
      <c r="L78" s="13" t="s">
        <v>10</v>
      </c>
      <c r="M78" s="81" t="s">
        <v>30</v>
      </c>
      <c r="N78" s="18"/>
      <c r="O78" s="18"/>
      <c r="P78" s="18">
        <v>25</v>
      </c>
      <c r="Q78" s="13" t="s">
        <v>48</v>
      </c>
      <c r="R78" s="19">
        <v>147</v>
      </c>
      <c r="S78" s="13" t="s">
        <v>234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153</v>
      </c>
    </row>
    <row r="79" spans="1:41" x14ac:dyDescent="0.2">
      <c r="A79" s="18"/>
      <c r="B79" s="18"/>
      <c r="C79" s="13"/>
      <c r="D79" s="19"/>
      <c r="E79" s="13"/>
      <c r="F79" s="13"/>
      <c r="G79" s="18"/>
      <c r="H79" s="18"/>
      <c r="I79" s="18"/>
      <c r="J79" s="54"/>
      <c r="K79" s="21"/>
      <c r="L79" s="13"/>
      <c r="M79" s="18"/>
      <c r="N79" s="54"/>
      <c r="O79" s="18"/>
      <c r="P79" s="18"/>
      <c r="Q79" s="13"/>
      <c r="R79" s="19"/>
      <c r="S79" s="13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x14ac:dyDescent="0.2">
      <c r="A80" s="18"/>
      <c r="B80" s="18"/>
      <c r="C80" s="13"/>
      <c r="D80" s="19"/>
      <c r="E80" s="13"/>
      <c r="F80" s="13"/>
      <c r="G80" s="18"/>
      <c r="H80" s="18"/>
      <c r="I80" s="18"/>
      <c r="J80" s="54"/>
      <c r="K80" s="21"/>
      <c r="L80" s="13"/>
      <c r="M80" s="18"/>
      <c r="N80" s="54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s="45" customFormat="1" ht="13.5" thickBot="1" x14ac:dyDescent="0.25">
      <c r="A81" s="41"/>
      <c r="B81" s="41"/>
      <c r="C81" s="42"/>
      <c r="D81" s="43"/>
      <c r="E81" s="42"/>
      <c r="F81" s="42"/>
      <c r="G81" s="41"/>
      <c r="H81" s="41">
        <f>SUM(H64:H80)</f>
        <v>85</v>
      </c>
      <c r="I81" s="41"/>
      <c r="J81" s="56"/>
      <c r="K81" s="44"/>
      <c r="L81" s="42"/>
      <c r="M81" s="41">
        <f>H81-P81</f>
        <v>-275</v>
      </c>
      <c r="N81" s="56"/>
      <c r="O81" s="41"/>
      <c r="P81" s="41">
        <f>SUM(P64:P80)</f>
        <v>360</v>
      </c>
      <c r="Q81" s="42"/>
      <c r="R81" s="43"/>
      <c r="S81" s="42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2" thickBot="1" x14ac:dyDescent="0.25">
      <c r="A82" s="18"/>
      <c r="B82" s="33" t="s">
        <v>431</v>
      </c>
      <c r="C82" s="46"/>
      <c r="D82" s="19"/>
      <c r="E82" s="13"/>
      <c r="F82" s="13"/>
      <c r="G82" s="18"/>
      <c r="H82" s="18"/>
      <c r="I82" s="18"/>
      <c r="J82" s="54"/>
      <c r="K82" s="21"/>
      <c r="L82" s="13"/>
      <c r="M82" s="18"/>
      <c r="N82" s="54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x14ac:dyDescent="0.2">
      <c r="A83" s="18"/>
      <c r="B83" s="18"/>
      <c r="C83" s="13"/>
      <c r="D83" s="19"/>
      <c r="E83" s="13"/>
      <c r="F83" s="13" t="s">
        <v>26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147</v>
      </c>
      <c r="N83" s="18"/>
      <c r="O83" s="18"/>
      <c r="P83" s="18">
        <v>50</v>
      </c>
      <c r="Q83" s="13" t="s">
        <v>48</v>
      </c>
      <c r="R83" s="19">
        <v>88.5</v>
      </c>
      <c r="S83" s="13" t="s">
        <v>297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153</v>
      </c>
    </row>
    <row r="84" spans="1:41" x14ac:dyDescent="0.2">
      <c r="A84" s="18"/>
      <c r="B84" s="18"/>
      <c r="C84" s="13"/>
      <c r="D84" s="19"/>
      <c r="E84" s="13"/>
      <c r="F84" s="13" t="s">
        <v>26</v>
      </c>
      <c r="G84" s="18" t="s">
        <v>25</v>
      </c>
      <c r="H84" s="18"/>
      <c r="I84" s="18"/>
      <c r="J84" s="18"/>
      <c r="K84" s="21"/>
      <c r="L84" s="13" t="s">
        <v>10</v>
      </c>
      <c r="M84" s="18" t="s">
        <v>147</v>
      </c>
      <c r="N84" s="18"/>
      <c r="O84" s="18"/>
      <c r="P84" s="18">
        <v>25</v>
      </c>
      <c r="Q84" s="13" t="s">
        <v>48</v>
      </c>
      <c r="R84" s="19">
        <v>70</v>
      </c>
      <c r="S84" s="13" t="s">
        <v>399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 t="s">
        <v>153</v>
      </c>
    </row>
    <row r="85" spans="1:41" x14ac:dyDescent="0.2">
      <c r="A85" s="18"/>
      <c r="B85" s="18"/>
      <c r="C85" s="13"/>
      <c r="D85" s="19"/>
      <c r="E85" s="13"/>
      <c r="F85" s="13"/>
      <c r="G85" s="18"/>
      <c r="H85" s="18"/>
      <c r="I85" s="18"/>
      <c r="J85" s="54"/>
      <c r="K85" s="21"/>
      <c r="L85" s="13"/>
      <c r="M85" s="18"/>
      <c r="N85" s="54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x14ac:dyDescent="0.2">
      <c r="A86" s="18"/>
      <c r="B86" s="18"/>
      <c r="C86" s="13"/>
      <c r="D86" s="19"/>
      <c r="E86" s="13"/>
      <c r="F86" s="13"/>
      <c r="G86" s="18"/>
      <c r="H86" s="18"/>
      <c r="I86" s="18"/>
      <c r="J86" s="54"/>
      <c r="K86" s="21"/>
      <c r="L86" s="13"/>
      <c r="M86" s="18"/>
      <c r="N86" s="54"/>
      <c r="O86" s="18"/>
      <c r="P86" s="18"/>
      <c r="Q86" s="13"/>
      <c r="R86" s="19"/>
      <c r="S86" s="13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s="45" customFormat="1" ht="13.5" thickBot="1" x14ac:dyDescent="0.25">
      <c r="A87" s="41"/>
      <c r="B87" s="41"/>
      <c r="C87" s="42"/>
      <c r="D87" s="43"/>
      <c r="E87" s="42"/>
      <c r="F87" s="42"/>
      <c r="G87" s="41"/>
      <c r="H87" s="41">
        <f>SUM(H86:H86)</f>
        <v>0</v>
      </c>
      <c r="I87" s="41"/>
      <c r="J87" s="56"/>
      <c r="K87" s="44"/>
      <c r="L87" s="42"/>
      <c r="M87" s="41">
        <f>H87-P87</f>
        <v>-75</v>
      </c>
      <c r="N87" s="56"/>
      <c r="O87" s="41"/>
      <c r="P87" s="41">
        <f>SUM(P82:P86)</f>
        <v>75</v>
      </c>
      <c r="Q87" s="42"/>
      <c r="R87" s="43"/>
      <c r="S87" s="42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spans="1:41" ht="12" thickBot="1" x14ac:dyDescent="0.25">
      <c r="A88" s="18"/>
      <c r="B88" s="73" t="s">
        <v>427</v>
      </c>
      <c r="C88" s="13"/>
      <c r="D88" s="19"/>
      <c r="E88" s="13"/>
      <c r="F88" s="13"/>
      <c r="G88" s="18"/>
      <c r="H88" s="18"/>
      <c r="I88" s="18"/>
      <c r="J88" s="54"/>
      <c r="K88" s="21"/>
      <c r="L88" s="13"/>
      <c r="M88" s="18"/>
      <c r="N88" s="54"/>
      <c r="O88" s="18"/>
      <c r="P88" s="18"/>
      <c r="Q88" s="13"/>
      <c r="R88" s="19"/>
      <c r="S88" s="13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x14ac:dyDescent="0.2">
      <c r="A89" s="18"/>
      <c r="B89" s="18" t="s">
        <v>143</v>
      </c>
      <c r="C89" s="13" t="s">
        <v>145</v>
      </c>
      <c r="D89" s="19">
        <v>130</v>
      </c>
      <c r="E89" s="13" t="s">
        <v>48</v>
      </c>
      <c r="F89" s="13" t="s">
        <v>24</v>
      </c>
      <c r="G89" s="18" t="s">
        <v>25</v>
      </c>
      <c r="H89" s="18">
        <v>25</v>
      </c>
      <c r="I89" s="18"/>
      <c r="J89" s="18"/>
      <c r="K89" s="21" t="s">
        <v>146</v>
      </c>
      <c r="L89" s="13" t="s">
        <v>10</v>
      </c>
      <c r="M89" s="18"/>
      <c r="N89" s="18"/>
      <c r="O89" s="18"/>
      <c r="P89" s="18"/>
      <c r="Q89" s="13"/>
      <c r="R89" s="19"/>
      <c r="S89" s="13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spans="1:41" x14ac:dyDescent="0.2">
      <c r="A90" s="18"/>
      <c r="B90" s="18"/>
      <c r="C90" s="13"/>
      <c r="D90" s="19"/>
      <c r="E90" s="13"/>
      <c r="F90" s="13" t="s">
        <v>24</v>
      </c>
      <c r="G90" s="18" t="s">
        <v>25</v>
      </c>
      <c r="H90" s="18"/>
      <c r="I90" s="18"/>
      <c r="J90" s="18"/>
      <c r="K90" s="21"/>
      <c r="L90" s="13" t="s">
        <v>10</v>
      </c>
      <c r="M90" s="18" t="s">
        <v>147</v>
      </c>
      <c r="N90" s="18"/>
      <c r="O90" s="18"/>
      <c r="P90" s="18">
        <v>50</v>
      </c>
      <c r="Q90" s="13" t="s">
        <v>48</v>
      </c>
      <c r="R90" s="19">
        <v>150</v>
      </c>
      <c r="S90" s="13" t="s">
        <v>148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 t="s">
        <v>143</v>
      </c>
    </row>
    <row r="91" spans="1:41" x14ac:dyDescent="0.2">
      <c r="A91" s="18"/>
      <c r="B91" s="18"/>
      <c r="C91" s="13"/>
      <c r="D91" s="19"/>
      <c r="E91" s="13"/>
      <c r="F91" s="13" t="s">
        <v>24</v>
      </c>
      <c r="G91" s="18" t="s">
        <v>25</v>
      </c>
      <c r="H91" s="18"/>
      <c r="I91" s="18"/>
      <c r="J91" s="18"/>
      <c r="K91" s="21"/>
      <c r="L91" s="13" t="s">
        <v>10</v>
      </c>
      <c r="M91" s="18" t="s">
        <v>149</v>
      </c>
      <c r="N91" s="18"/>
      <c r="O91" s="18"/>
      <c r="P91" s="71">
        <v>30</v>
      </c>
      <c r="Q91" s="13" t="s">
        <v>434</v>
      </c>
      <c r="R91" s="19">
        <v>31</v>
      </c>
      <c r="S91" s="13" t="s">
        <v>151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143</v>
      </c>
    </row>
    <row r="92" spans="1:41" x14ac:dyDescent="0.2">
      <c r="A92" s="18"/>
      <c r="C92" s="13"/>
      <c r="D92" s="19"/>
      <c r="E92" s="13"/>
      <c r="F92" s="13"/>
      <c r="G92" s="18"/>
      <c r="H92" s="18"/>
      <c r="I92" s="18"/>
      <c r="J92" s="54"/>
      <c r="K92" s="21"/>
      <c r="L92" s="13"/>
      <c r="M92" s="18"/>
      <c r="N92" s="54"/>
      <c r="O92" s="18"/>
      <c r="P92" s="18"/>
      <c r="Q92" s="13"/>
      <c r="R92" s="19"/>
      <c r="S92" s="13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s="45" customFormat="1" ht="13.5" thickBot="1" x14ac:dyDescent="0.25">
      <c r="A93" s="41"/>
      <c r="B93" s="41"/>
      <c r="C93" s="42"/>
      <c r="D93" s="43"/>
      <c r="E93" s="42"/>
      <c r="F93" s="42"/>
      <c r="G93" s="41"/>
      <c r="H93" s="41">
        <f>SUM(H88:H92)</f>
        <v>25</v>
      </c>
      <c r="I93" s="41"/>
      <c r="J93" s="56"/>
      <c r="K93" s="44"/>
      <c r="L93" s="42"/>
      <c r="M93" s="41">
        <f>H93-P93</f>
        <v>-55</v>
      </c>
      <c r="N93" s="56"/>
      <c r="O93" s="41"/>
      <c r="P93" s="41">
        <f>SUM(P88:P92)</f>
        <v>80</v>
      </c>
      <c r="Q93" s="42"/>
      <c r="R93" s="43"/>
      <c r="S93" s="42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</row>
    <row r="94" spans="1:41" ht="12" thickBot="1" x14ac:dyDescent="0.25">
      <c r="A94" s="18"/>
      <c r="B94" s="73" t="s">
        <v>429</v>
      </c>
      <c r="C94" s="13"/>
      <c r="D94" s="19"/>
      <c r="E94" s="13"/>
      <c r="F94" s="13"/>
      <c r="G94" s="18"/>
      <c r="H94" s="18"/>
      <c r="I94" s="18"/>
      <c r="J94" s="54"/>
      <c r="K94" s="21"/>
      <c r="L94" s="13"/>
      <c r="M94" s="18"/>
      <c r="N94" s="54"/>
      <c r="O94" s="18"/>
      <c r="P94" s="18"/>
      <c r="Q94" s="13"/>
      <c r="R94" s="19"/>
      <c r="S94" s="13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x14ac:dyDescent="0.2">
      <c r="A95" s="18"/>
      <c r="B95" s="18"/>
      <c r="C95" s="13"/>
      <c r="D95" s="19"/>
      <c r="E95" s="13"/>
      <c r="F95" s="13" t="s">
        <v>26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149</v>
      </c>
      <c r="N95" s="18"/>
      <c r="O95" s="18"/>
      <c r="P95" s="71">
        <v>35</v>
      </c>
      <c r="Q95" s="13" t="s">
        <v>434</v>
      </c>
      <c r="R95" s="19">
        <v>31</v>
      </c>
      <c r="S95" s="13" t="s">
        <v>373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143</v>
      </c>
    </row>
    <row r="96" spans="1:41" s="32" customFormat="1" x14ac:dyDescent="0.2">
      <c r="A96" s="28"/>
      <c r="B96" s="28"/>
      <c r="C96" s="29"/>
      <c r="D96" s="30"/>
      <c r="E96" s="29"/>
      <c r="F96" s="29"/>
      <c r="G96" s="28"/>
      <c r="H96" s="28"/>
      <c r="I96" s="28"/>
      <c r="J96" s="55"/>
      <c r="K96" s="31"/>
      <c r="L96" s="29"/>
      <c r="M96" s="28"/>
      <c r="N96" s="55"/>
      <c r="O96" s="28"/>
      <c r="P96" s="28"/>
      <c r="Q96" s="29"/>
      <c r="R96" s="30"/>
      <c r="S96" s="29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s="45" customFormat="1" ht="13.5" thickBot="1" x14ac:dyDescent="0.25">
      <c r="A97" s="41"/>
      <c r="B97" s="41"/>
      <c r="C97" s="42"/>
      <c r="D97" s="43"/>
      <c r="E97" s="42"/>
      <c r="F97" s="42"/>
      <c r="G97" s="41"/>
      <c r="H97" s="41">
        <f>SUM(H94:H96)</f>
        <v>0</v>
      </c>
      <c r="I97" s="41"/>
      <c r="J97" s="56"/>
      <c r="K97" s="44"/>
      <c r="L97" s="42"/>
      <c r="M97" s="41">
        <f>H97-P97</f>
        <v>-35</v>
      </c>
      <c r="N97" s="56"/>
      <c r="O97" s="41"/>
      <c r="P97" s="41">
        <f>SUM(P94:P96)</f>
        <v>35</v>
      </c>
      <c r="Q97" s="42"/>
      <c r="R97" s="43"/>
      <c r="S97" s="42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</row>
    <row r="98" spans="1:41" ht="12" thickBot="1" x14ac:dyDescent="0.25">
      <c r="A98" s="20"/>
      <c r="B98" s="74" t="s">
        <v>432</v>
      </c>
      <c r="C98" s="75"/>
      <c r="D98" s="19"/>
      <c r="E98" s="13"/>
      <c r="F98" s="13"/>
      <c r="G98" s="18"/>
      <c r="H98" s="18"/>
      <c r="I98" s="18"/>
      <c r="J98" s="54"/>
      <c r="K98" s="21"/>
      <c r="L98" s="13"/>
      <c r="M98" s="18"/>
      <c r="N98" s="54"/>
      <c r="O98" s="18"/>
      <c r="P98" s="18"/>
      <c r="Q98" s="13"/>
      <c r="R98" s="19"/>
      <c r="S98" s="13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x14ac:dyDescent="0.2">
      <c r="A99" s="18"/>
      <c r="B99" s="18"/>
      <c r="C99" s="13"/>
      <c r="D99" s="19"/>
      <c r="E99" s="13"/>
      <c r="F99" s="13" t="s">
        <v>24</v>
      </c>
      <c r="G99" s="18" t="s">
        <v>25</v>
      </c>
      <c r="H99" s="18"/>
      <c r="I99" s="18"/>
      <c r="J99" s="18"/>
      <c r="K99" s="21"/>
      <c r="L99" s="13" t="s">
        <v>10</v>
      </c>
      <c r="M99" s="18" t="s">
        <v>300</v>
      </c>
      <c r="N99" s="18"/>
      <c r="O99" s="18"/>
      <c r="P99" s="18">
        <v>25</v>
      </c>
      <c r="Q99" s="13" t="s">
        <v>36</v>
      </c>
      <c r="R99" s="19">
        <v>45</v>
      </c>
      <c r="S99" s="13" t="s">
        <v>301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 t="s">
        <v>302</v>
      </c>
    </row>
    <row r="100" spans="1:41" x14ac:dyDescent="0.2">
      <c r="A100" s="18"/>
      <c r="B100" s="18"/>
      <c r="C100" s="13"/>
      <c r="D100" s="19"/>
      <c r="E100" s="13"/>
      <c r="F100" s="13" t="s">
        <v>26</v>
      </c>
      <c r="G100" s="18" t="s">
        <v>25</v>
      </c>
      <c r="H100" s="18"/>
      <c r="I100" s="18"/>
      <c r="J100" s="18"/>
      <c r="K100" s="21"/>
      <c r="L100" s="13" t="s">
        <v>10</v>
      </c>
      <c r="M100" s="18" t="s">
        <v>300</v>
      </c>
      <c r="N100" s="18"/>
      <c r="O100" s="18"/>
      <c r="P100" s="18">
        <v>25</v>
      </c>
      <c r="Q100" s="13" t="s">
        <v>36</v>
      </c>
      <c r="R100" s="19">
        <v>45</v>
      </c>
      <c r="S100" s="13" t="s">
        <v>301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 t="s">
        <v>302</v>
      </c>
    </row>
    <row r="101" spans="1:41" s="40" customFormat="1" ht="12" thickBot="1" x14ac:dyDescent="0.25">
      <c r="A101" s="36"/>
      <c r="B101" s="36"/>
      <c r="C101" s="37"/>
      <c r="D101" s="38"/>
      <c r="E101" s="37"/>
      <c r="F101" s="37"/>
      <c r="G101" s="36"/>
      <c r="H101" s="36">
        <f>SUM(H98)</f>
        <v>0</v>
      </c>
      <c r="I101" s="36"/>
      <c r="J101" s="59"/>
      <c r="K101" s="39"/>
      <c r="L101" s="37"/>
      <c r="M101" s="36">
        <f>H101-P101</f>
        <v>0</v>
      </c>
      <c r="N101" s="59"/>
      <c r="O101" s="36"/>
      <c r="P101" s="36">
        <f>SUM(P98)</f>
        <v>0</v>
      </c>
      <c r="Q101" s="37"/>
      <c r="R101" s="38"/>
      <c r="S101" s="37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1:41" ht="12" thickBot="1" x14ac:dyDescent="0.25">
      <c r="A102" s="18"/>
      <c r="B102" s="62" t="s">
        <v>440</v>
      </c>
      <c r="C102" s="63"/>
      <c r="D102" s="19"/>
      <c r="E102" s="13"/>
      <c r="F102" s="13"/>
      <c r="G102" s="18"/>
      <c r="H102" s="18"/>
      <c r="I102" s="18"/>
      <c r="J102" s="18"/>
      <c r="K102" s="21"/>
      <c r="L102" s="13"/>
      <c r="M102" s="18"/>
      <c r="N102" s="18"/>
      <c r="O102" s="18"/>
      <c r="P102" s="18"/>
      <c r="Q102" s="13"/>
      <c r="R102" s="19"/>
      <c r="S102" s="13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spans="1:41" x14ac:dyDescent="0.2">
      <c r="A103" s="18"/>
      <c r="B103" s="18" t="s">
        <v>436</v>
      </c>
      <c r="C103" s="13" t="s">
        <v>437</v>
      </c>
      <c r="D103" s="19">
        <v>22.25</v>
      </c>
      <c r="E103" s="13" t="s">
        <v>48</v>
      </c>
      <c r="F103" s="13" t="s">
        <v>26</v>
      </c>
      <c r="G103" s="18" t="s">
        <v>25</v>
      </c>
      <c r="H103" s="18">
        <v>25</v>
      </c>
      <c r="I103" s="18"/>
      <c r="J103" s="18"/>
      <c r="K103" s="21" t="s">
        <v>193</v>
      </c>
      <c r="L103" s="13" t="s">
        <v>10</v>
      </c>
      <c r="M103" s="18"/>
      <c r="N103" s="18"/>
      <c r="O103" s="18"/>
      <c r="P103" s="18"/>
      <c r="Q103" s="13"/>
      <c r="R103" s="19"/>
      <c r="S103" s="1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1:41" s="14" customFormat="1" ht="12" thickBot="1" x14ac:dyDescent="0.25">
      <c r="A104" s="23"/>
      <c r="B104" s="23"/>
      <c r="C104" s="24"/>
      <c r="D104" s="25"/>
      <c r="E104" s="24"/>
      <c r="F104" s="24"/>
      <c r="G104" s="23"/>
      <c r="H104" s="36">
        <f>SUM(H102:H103)</f>
        <v>25</v>
      </c>
      <c r="I104" s="23"/>
      <c r="J104" s="23"/>
      <c r="K104" s="26"/>
      <c r="L104" s="24"/>
      <c r="M104" s="36">
        <f>H104-P104</f>
        <v>25</v>
      </c>
      <c r="N104" s="23"/>
      <c r="O104" s="23"/>
      <c r="P104" s="36">
        <f>SUM(P102:P103)</f>
        <v>0</v>
      </c>
      <c r="Q104" s="24"/>
      <c r="R104" s="25"/>
      <c r="S104" s="24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41" x14ac:dyDescent="0.2">
      <c r="A105" s="18"/>
      <c r="B105" s="18"/>
      <c r="C105" s="13"/>
      <c r="D105" s="19"/>
      <c r="E105" s="13"/>
      <c r="F105" s="13"/>
      <c r="G105" s="18"/>
      <c r="H105" s="18"/>
      <c r="I105" s="18"/>
      <c r="J105" s="18"/>
      <c r="K105" s="21"/>
      <c r="L105" s="13"/>
      <c r="M105" s="18"/>
      <c r="N105" s="18"/>
      <c r="O105" s="18"/>
      <c r="P105" s="18"/>
      <c r="Q105" s="13"/>
      <c r="R105" s="19"/>
      <c r="S105" s="13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spans="1:41" x14ac:dyDescent="0.2">
      <c r="A106" s="18"/>
      <c r="B106" s="18"/>
      <c r="C106" s="13"/>
      <c r="D106" s="19"/>
      <c r="E106" s="13"/>
      <c r="F106" s="13"/>
      <c r="G106" s="18"/>
      <c r="H106" s="18"/>
      <c r="I106" s="18"/>
      <c r="J106" s="18"/>
      <c r="K106" s="21"/>
      <c r="L106" s="13"/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:41" x14ac:dyDescent="0.2">
      <c r="A107" s="18"/>
      <c r="B107" s="18"/>
      <c r="C107" s="13"/>
      <c r="D107" s="19"/>
      <c r="E107" s="13"/>
      <c r="F107" s="13"/>
      <c r="G107" s="18"/>
      <c r="H107" s="18"/>
      <c r="I107" s="18"/>
      <c r="J107" s="18"/>
      <c r="K107" s="21"/>
      <c r="L107" s="13"/>
      <c r="M107" s="18"/>
      <c r="N107" s="18"/>
      <c r="O107" s="18"/>
      <c r="P107" s="18"/>
      <c r="Q107" s="13"/>
      <c r="R107" s="19"/>
      <c r="S107" s="13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1:41" x14ac:dyDescent="0.2">
      <c r="A108" s="18"/>
      <c r="B108" s="18"/>
      <c r="C108" s="13"/>
      <c r="D108" s="19"/>
      <c r="E108" s="13"/>
      <c r="F108" s="13"/>
      <c r="G108" s="18"/>
      <c r="H108" s="18"/>
      <c r="I108" s="18"/>
      <c r="J108" s="18"/>
      <c r="K108" s="21"/>
      <c r="L108" s="13"/>
      <c r="M108" s="18"/>
      <c r="N108" s="18"/>
      <c r="O108" s="18"/>
      <c r="P108" s="18"/>
      <c r="Q108" s="13"/>
      <c r="R108" s="19"/>
      <c r="S108" s="13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1:41" x14ac:dyDescent="0.2">
      <c r="J109" s="53"/>
      <c r="S109" s="1"/>
      <c r="T109" s="17"/>
    </row>
    <row r="110" spans="1:41" x14ac:dyDescent="0.2">
      <c r="J110" s="53"/>
      <c r="S110" s="1"/>
      <c r="T110" s="17"/>
    </row>
    <row r="111" spans="1:41" x14ac:dyDescent="0.2">
      <c r="J111" s="53"/>
      <c r="S111" s="1"/>
      <c r="T111" s="17"/>
    </row>
    <row r="112" spans="1:41" x14ac:dyDescent="0.2">
      <c r="J112" s="53"/>
      <c r="S112" s="1"/>
      <c r="T112" s="17"/>
    </row>
    <row r="113" spans="10:20" x14ac:dyDescent="0.2">
      <c r="J113" s="53"/>
      <c r="S113" s="1"/>
      <c r="T113" s="17"/>
    </row>
    <row r="114" spans="10:20" x14ac:dyDescent="0.2">
      <c r="J114" s="53"/>
      <c r="S114" s="1"/>
      <c r="T114" s="17"/>
    </row>
    <row r="115" spans="10:20" x14ac:dyDescent="0.2">
      <c r="J115" s="53"/>
      <c r="S115" s="1"/>
      <c r="T115" s="17"/>
    </row>
    <row r="116" spans="10:20" x14ac:dyDescent="0.2">
      <c r="J116" s="53"/>
      <c r="S116" s="1"/>
      <c r="T116" s="17"/>
    </row>
    <row r="117" spans="10:20" x14ac:dyDescent="0.2">
      <c r="J117" s="53"/>
      <c r="S117" s="1"/>
      <c r="T117" s="17"/>
    </row>
    <row r="118" spans="10:20" x14ac:dyDescent="0.2">
      <c r="J118" s="53"/>
      <c r="S118" s="1"/>
      <c r="T118" s="17"/>
    </row>
    <row r="119" spans="10:20" x14ac:dyDescent="0.2">
      <c r="J119" s="53"/>
      <c r="S119" s="1"/>
      <c r="T119" s="17"/>
    </row>
    <row r="120" spans="10:20" x14ac:dyDescent="0.2">
      <c r="J120" s="53"/>
      <c r="S120" s="1"/>
      <c r="T120" s="17"/>
    </row>
    <row r="121" spans="10:20" x14ac:dyDescent="0.2">
      <c r="J121" s="53"/>
      <c r="S121" s="1"/>
      <c r="T121" s="17"/>
    </row>
    <row r="122" spans="10:20" x14ac:dyDescent="0.2">
      <c r="J122" s="53"/>
      <c r="S122" s="1"/>
      <c r="T122" s="17"/>
    </row>
    <row r="123" spans="10:20" x14ac:dyDescent="0.2">
      <c r="J123" s="53"/>
      <c r="S123" s="1"/>
      <c r="T123" s="17"/>
    </row>
    <row r="124" spans="10:20" x14ac:dyDescent="0.2">
      <c r="J124" s="53"/>
      <c r="S124" s="1"/>
      <c r="T124" s="17"/>
    </row>
    <row r="125" spans="10:20" x14ac:dyDescent="0.2">
      <c r="J125" s="53"/>
      <c r="S125" s="1"/>
      <c r="T125" s="17"/>
    </row>
    <row r="126" spans="10:20" x14ac:dyDescent="0.2">
      <c r="J126" s="53"/>
      <c r="S126" s="1"/>
      <c r="T126" s="17"/>
    </row>
    <row r="127" spans="10:20" x14ac:dyDescent="0.2">
      <c r="J127" s="53"/>
      <c r="S127" s="1"/>
      <c r="T127" s="17"/>
    </row>
    <row r="128" spans="10:20" x14ac:dyDescent="0.2">
      <c r="J128" s="53"/>
      <c r="S128" s="1"/>
      <c r="T128" s="17"/>
    </row>
    <row r="129" spans="10:20" x14ac:dyDescent="0.2">
      <c r="J129" s="53"/>
      <c r="S129" s="1"/>
      <c r="T129" s="17"/>
    </row>
    <row r="130" spans="10:20" x14ac:dyDescent="0.2">
      <c r="J130" s="53"/>
      <c r="S130" s="1"/>
      <c r="T130" s="17"/>
    </row>
    <row r="131" spans="10:20" x14ac:dyDescent="0.2">
      <c r="J131" s="53"/>
      <c r="S131" s="1"/>
      <c r="T131" s="17"/>
    </row>
    <row r="132" spans="10:20" x14ac:dyDescent="0.2">
      <c r="J132" s="53"/>
      <c r="S132" s="1"/>
      <c r="T132" s="17"/>
    </row>
    <row r="133" spans="10:20" x14ac:dyDescent="0.2">
      <c r="J133" s="53"/>
      <c r="S133" s="1"/>
      <c r="T133" s="17"/>
    </row>
    <row r="134" spans="10:20" x14ac:dyDescent="0.2">
      <c r="J134" s="53"/>
      <c r="S134" s="1"/>
      <c r="T134" s="17"/>
    </row>
    <row r="135" spans="10:20" x14ac:dyDescent="0.2">
      <c r="J135" s="53"/>
      <c r="S135" s="1"/>
      <c r="T135" s="17"/>
    </row>
    <row r="136" spans="10:20" x14ac:dyDescent="0.2">
      <c r="J136" s="53"/>
      <c r="S136" s="1"/>
      <c r="T136" s="17"/>
    </row>
    <row r="137" spans="10:20" x14ac:dyDescent="0.2">
      <c r="J137" s="53"/>
      <c r="S137" s="1"/>
      <c r="T137" s="17"/>
    </row>
    <row r="138" spans="10:20" x14ac:dyDescent="0.2">
      <c r="J138" s="53"/>
      <c r="S138" s="1"/>
      <c r="T138" s="17"/>
    </row>
    <row r="139" spans="10:20" x14ac:dyDescent="0.2">
      <c r="J139" s="53"/>
      <c r="S139" s="1"/>
      <c r="T139" s="17"/>
    </row>
    <row r="140" spans="10:20" x14ac:dyDescent="0.2">
      <c r="J140" s="53"/>
      <c r="S140" s="1"/>
      <c r="T140" s="17"/>
    </row>
    <row r="141" spans="10:20" x14ac:dyDescent="0.2">
      <c r="J141" s="53"/>
      <c r="S141" s="1"/>
      <c r="T141" s="17"/>
    </row>
    <row r="142" spans="10:20" x14ac:dyDescent="0.2">
      <c r="J142" s="53"/>
      <c r="S142" s="1"/>
      <c r="T142" s="17"/>
    </row>
    <row r="143" spans="10:20" x14ac:dyDescent="0.2">
      <c r="J143" s="53"/>
      <c r="S143" s="1"/>
      <c r="T143" s="17"/>
    </row>
    <row r="144" spans="10:20" x14ac:dyDescent="0.2">
      <c r="J144" s="53"/>
      <c r="S144" s="1"/>
      <c r="T144" s="17"/>
    </row>
    <row r="145" spans="10:20" x14ac:dyDescent="0.2">
      <c r="J145" s="53"/>
      <c r="S145" s="1"/>
      <c r="T145" s="17"/>
    </row>
    <row r="146" spans="10:20" x14ac:dyDescent="0.2">
      <c r="J146" s="53"/>
      <c r="S146" s="1"/>
      <c r="T146" s="17"/>
    </row>
    <row r="147" spans="10:20" x14ac:dyDescent="0.2">
      <c r="J147" s="53"/>
      <c r="S147" s="1"/>
      <c r="T147" s="17"/>
    </row>
    <row r="148" spans="10:20" x14ac:dyDescent="0.2">
      <c r="J148" s="53"/>
      <c r="S148" s="1"/>
      <c r="T148" s="17"/>
    </row>
    <row r="149" spans="10:20" x14ac:dyDescent="0.2">
      <c r="J149" s="53"/>
      <c r="S149" s="1"/>
      <c r="T149" s="17"/>
    </row>
    <row r="150" spans="10:20" x14ac:dyDescent="0.2">
      <c r="J150" s="53"/>
      <c r="S150" s="1"/>
      <c r="T150" s="17"/>
    </row>
    <row r="151" spans="10:20" x14ac:dyDescent="0.2">
      <c r="J151" s="53"/>
      <c r="S151" s="1"/>
      <c r="T151" s="17"/>
    </row>
    <row r="152" spans="10:20" x14ac:dyDescent="0.2">
      <c r="J152" s="53"/>
      <c r="S152" s="1"/>
      <c r="T152" s="17"/>
    </row>
    <row r="153" spans="10:20" x14ac:dyDescent="0.2">
      <c r="J153" s="53"/>
      <c r="S153" s="1"/>
      <c r="T153" s="17"/>
    </row>
    <row r="154" spans="10:20" x14ac:dyDescent="0.2">
      <c r="J154" s="53"/>
      <c r="S154" s="1"/>
      <c r="T154" s="17"/>
    </row>
    <row r="155" spans="10:20" x14ac:dyDescent="0.2">
      <c r="J155" s="53"/>
      <c r="S155" s="1"/>
      <c r="T155" s="17"/>
    </row>
    <row r="156" spans="10:20" x14ac:dyDescent="0.2">
      <c r="J156" s="53"/>
      <c r="S156" s="1"/>
      <c r="T156" s="17"/>
    </row>
    <row r="157" spans="10:20" x14ac:dyDescent="0.2">
      <c r="J157" s="53"/>
      <c r="S157" s="1"/>
      <c r="T157" s="17"/>
    </row>
    <row r="158" spans="10:20" x14ac:dyDescent="0.2">
      <c r="J158" s="53"/>
      <c r="S158" s="1"/>
      <c r="T158" s="17"/>
    </row>
    <row r="159" spans="10:20" x14ac:dyDescent="0.2">
      <c r="J159" s="53"/>
      <c r="S159" s="1"/>
      <c r="T159" s="17"/>
    </row>
    <row r="160" spans="10:20" x14ac:dyDescent="0.2">
      <c r="J160" s="53"/>
      <c r="S160" s="1"/>
      <c r="T160" s="17"/>
    </row>
    <row r="161" spans="10:20" x14ac:dyDescent="0.2">
      <c r="J161" s="53"/>
      <c r="S161" s="1"/>
      <c r="T161" s="17"/>
    </row>
    <row r="162" spans="10:20" x14ac:dyDescent="0.2">
      <c r="J162" s="53"/>
      <c r="S162" s="1"/>
      <c r="T162" s="17"/>
    </row>
    <row r="163" spans="10:20" x14ac:dyDescent="0.2">
      <c r="J163" s="53"/>
      <c r="S163" s="1"/>
      <c r="T163" s="17"/>
    </row>
    <row r="164" spans="10:20" x14ac:dyDescent="0.2">
      <c r="J164" s="53"/>
      <c r="S164" s="1"/>
      <c r="T164" s="17"/>
    </row>
    <row r="165" spans="10:20" x14ac:dyDescent="0.2">
      <c r="J165" s="53"/>
      <c r="S165" s="1"/>
      <c r="T165" s="17"/>
    </row>
    <row r="166" spans="10:20" x14ac:dyDescent="0.2">
      <c r="J166" s="53"/>
      <c r="S166" s="1"/>
      <c r="T166" s="17"/>
    </row>
    <row r="167" spans="10:20" x14ac:dyDescent="0.2">
      <c r="J167" s="53"/>
      <c r="S167" s="1"/>
      <c r="T167" s="17"/>
    </row>
    <row r="168" spans="10:20" x14ac:dyDescent="0.2">
      <c r="J168" s="53"/>
      <c r="S168" s="1"/>
      <c r="T168" s="17"/>
    </row>
    <row r="169" spans="10:20" x14ac:dyDescent="0.2">
      <c r="J169" s="53"/>
      <c r="S169" s="1"/>
      <c r="T169" s="17"/>
    </row>
    <row r="170" spans="10:20" x14ac:dyDescent="0.2">
      <c r="J170" s="53"/>
      <c r="S170" s="1"/>
      <c r="T170" s="17"/>
    </row>
    <row r="171" spans="10:20" x14ac:dyDescent="0.2">
      <c r="J171" s="53"/>
      <c r="S171" s="1"/>
      <c r="T171" s="17"/>
    </row>
    <row r="172" spans="10:20" x14ac:dyDescent="0.2">
      <c r="J172" s="53"/>
      <c r="S172" s="1"/>
      <c r="T172" s="17"/>
    </row>
    <row r="173" spans="10:20" x14ac:dyDescent="0.2">
      <c r="J173" s="53"/>
      <c r="S173" s="1"/>
      <c r="T173" s="17"/>
    </row>
    <row r="174" spans="10:20" x14ac:dyDescent="0.2">
      <c r="J174" s="53"/>
      <c r="S174" s="1"/>
      <c r="T174" s="17"/>
    </row>
    <row r="175" spans="10:20" x14ac:dyDescent="0.2">
      <c r="J175" s="53"/>
      <c r="S175" s="1"/>
      <c r="T175" s="17"/>
    </row>
    <row r="176" spans="10:20" x14ac:dyDescent="0.2">
      <c r="J176" s="53"/>
      <c r="S176" s="1"/>
      <c r="T176" s="17"/>
    </row>
    <row r="177" spans="10:20" x14ac:dyDescent="0.2">
      <c r="J177" s="53"/>
      <c r="S177" s="1"/>
      <c r="T177" s="17"/>
    </row>
    <row r="178" spans="10:20" x14ac:dyDescent="0.2">
      <c r="J178" s="53"/>
      <c r="S178" s="1"/>
      <c r="T178" s="17"/>
    </row>
    <row r="179" spans="10:20" x14ac:dyDescent="0.2">
      <c r="J179" s="53"/>
      <c r="S179" s="1"/>
      <c r="T179" s="17"/>
    </row>
    <row r="180" spans="10:20" x14ac:dyDescent="0.2">
      <c r="J180" s="53"/>
      <c r="S180" s="1"/>
      <c r="T180" s="17"/>
    </row>
    <row r="181" spans="10:20" x14ac:dyDescent="0.2">
      <c r="J181" s="53"/>
      <c r="S181" s="1"/>
      <c r="T181" s="17"/>
    </row>
    <row r="182" spans="10:20" x14ac:dyDescent="0.2">
      <c r="J182" s="53"/>
      <c r="S182" s="1"/>
      <c r="T182" s="17"/>
    </row>
    <row r="183" spans="10:20" x14ac:dyDescent="0.2">
      <c r="J183" s="53"/>
      <c r="S183" s="1"/>
      <c r="T183" s="17"/>
    </row>
    <row r="184" spans="10:20" x14ac:dyDescent="0.2">
      <c r="J184" s="53"/>
      <c r="S184" s="1"/>
      <c r="T184" s="17"/>
    </row>
    <row r="185" spans="10:20" x14ac:dyDescent="0.2">
      <c r="J185" s="53"/>
      <c r="S185" s="1"/>
      <c r="T185" s="17"/>
    </row>
    <row r="186" spans="10:20" x14ac:dyDescent="0.2">
      <c r="J186" s="53"/>
      <c r="S186" s="1"/>
      <c r="T186" s="17"/>
    </row>
    <row r="187" spans="10:20" x14ac:dyDescent="0.2">
      <c r="J187" s="53"/>
      <c r="S187" s="1"/>
      <c r="T187" s="17"/>
    </row>
    <row r="188" spans="10:20" x14ac:dyDescent="0.2">
      <c r="J188" s="53"/>
      <c r="S188" s="1"/>
      <c r="T188" s="17"/>
    </row>
    <row r="189" spans="10:20" x14ac:dyDescent="0.2">
      <c r="J189" s="53"/>
      <c r="S189" s="1"/>
      <c r="T189" s="17"/>
    </row>
    <row r="190" spans="10:20" x14ac:dyDescent="0.2">
      <c r="J190" s="53"/>
      <c r="S190" s="1"/>
      <c r="T190" s="17"/>
    </row>
    <row r="191" spans="10:20" x14ac:dyDescent="0.2">
      <c r="J191" s="53"/>
      <c r="S191" s="1"/>
      <c r="T191" s="17"/>
    </row>
    <row r="192" spans="10:20" x14ac:dyDescent="0.2">
      <c r="J192" s="53"/>
      <c r="S192" s="1"/>
      <c r="T192" s="17"/>
    </row>
    <row r="193" spans="10:20" x14ac:dyDescent="0.2">
      <c r="J193" s="53"/>
      <c r="S193" s="1"/>
      <c r="T193" s="17"/>
    </row>
    <row r="194" spans="10:20" x14ac:dyDescent="0.2">
      <c r="J194" s="53"/>
      <c r="S194" s="1"/>
      <c r="T194" s="17"/>
    </row>
    <row r="195" spans="10:20" x14ac:dyDescent="0.2">
      <c r="J195" s="53"/>
      <c r="S195" s="1"/>
      <c r="T195" s="17"/>
    </row>
    <row r="196" spans="10:20" x14ac:dyDescent="0.2">
      <c r="J196" s="53"/>
      <c r="S196" s="1"/>
      <c r="T196" s="17"/>
    </row>
    <row r="197" spans="10:20" x14ac:dyDescent="0.2">
      <c r="J197" s="53"/>
      <c r="S197" s="1"/>
      <c r="T197" s="17"/>
    </row>
    <row r="198" spans="10:20" x14ac:dyDescent="0.2">
      <c r="J198" s="53"/>
      <c r="S198" s="1"/>
      <c r="T198" s="17"/>
    </row>
    <row r="199" spans="10:20" x14ac:dyDescent="0.2">
      <c r="J199" s="53"/>
      <c r="S199" s="1"/>
      <c r="T199" s="17"/>
    </row>
    <row r="200" spans="10:20" x14ac:dyDescent="0.2">
      <c r="J200" s="53"/>
      <c r="S200" s="1"/>
      <c r="T200" s="17"/>
    </row>
    <row r="201" spans="10:20" x14ac:dyDescent="0.2">
      <c r="J201" s="53"/>
      <c r="S201" s="1"/>
      <c r="T201" s="17"/>
    </row>
    <row r="202" spans="10:20" x14ac:dyDescent="0.2">
      <c r="J202" s="53"/>
      <c r="S202" s="1"/>
      <c r="T202" s="17"/>
    </row>
    <row r="203" spans="10:20" x14ac:dyDescent="0.2">
      <c r="J203" s="53"/>
      <c r="S203" s="1"/>
      <c r="T203" s="17"/>
    </row>
    <row r="204" spans="10:20" x14ac:dyDescent="0.2">
      <c r="J204" s="53"/>
      <c r="S204" s="1"/>
      <c r="T204" s="17"/>
    </row>
    <row r="205" spans="10:20" x14ac:dyDescent="0.2">
      <c r="J205" s="53"/>
      <c r="S205" s="1"/>
      <c r="T205" s="17"/>
    </row>
    <row r="206" spans="10:20" x14ac:dyDescent="0.2">
      <c r="J206" s="53"/>
      <c r="S206" s="1"/>
      <c r="T206" s="17"/>
    </row>
    <row r="207" spans="10:20" x14ac:dyDescent="0.2">
      <c r="J207" s="53"/>
      <c r="S207" s="1"/>
      <c r="T207" s="17"/>
    </row>
    <row r="208" spans="10:20" x14ac:dyDescent="0.2">
      <c r="J208" s="53"/>
      <c r="S208" s="1"/>
      <c r="T208" s="17"/>
    </row>
    <row r="209" spans="10:20" x14ac:dyDescent="0.2">
      <c r="J209" s="53"/>
      <c r="S209" s="1"/>
      <c r="T209" s="17"/>
    </row>
    <row r="210" spans="10:20" x14ac:dyDescent="0.2">
      <c r="J210" s="53"/>
      <c r="S210" s="1"/>
      <c r="T210" s="17"/>
    </row>
    <row r="211" spans="10:20" x14ac:dyDescent="0.2">
      <c r="J211" s="53"/>
      <c r="S211" s="1"/>
      <c r="T211" s="17"/>
    </row>
    <row r="212" spans="10:20" x14ac:dyDescent="0.2">
      <c r="J212" s="53"/>
      <c r="S212" s="1"/>
      <c r="T212" s="17"/>
    </row>
    <row r="213" spans="10:20" x14ac:dyDescent="0.2">
      <c r="J213" s="53"/>
      <c r="S213" s="1"/>
      <c r="T213" s="17"/>
    </row>
    <row r="214" spans="10:20" x14ac:dyDescent="0.2">
      <c r="J214" s="53"/>
      <c r="S214" s="1"/>
      <c r="T214" s="17"/>
    </row>
    <row r="215" spans="10:20" x14ac:dyDescent="0.2">
      <c r="J215" s="53"/>
      <c r="S215" s="1"/>
      <c r="T215" s="17"/>
    </row>
    <row r="216" spans="10:20" x14ac:dyDescent="0.2">
      <c r="J216" s="53"/>
      <c r="S216" s="1"/>
      <c r="T216" s="17"/>
    </row>
    <row r="217" spans="10:20" x14ac:dyDescent="0.2">
      <c r="J217" s="53"/>
      <c r="S217" s="1"/>
      <c r="T217" s="17"/>
    </row>
    <row r="218" spans="10:20" x14ac:dyDescent="0.2">
      <c r="J218" s="53"/>
      <c r="S218" s="1"/>
      <c r="T218" s="17"/>
    </row>
    <row r="219" spans="10:20" x14ac:dyDescent="0.2">
      <c r="J219" s="53"/>
      <c r="S219" s="1"/>
      <c r="T219" s="17"/>
    </row>
    <row r="220" spans="10:20" x14ac:dyDescent="0.2">
      <c r="J220" s="53"/>
      <c r="S220" s="1"/>
      <c r="T220" s="17"/>
    </row>
    <row r="221" spans="10:20" x14ac:dyDescent="0.2">
      <c r="J221" s="53"/>
      <c r="S221" s="1"/>
      <c r="T221" s="17"/>
    </row>
    <row r="222" spans="10:20" x14ac:dyDescent="0.2">
      <c r="J222" s="53"/>
      <c r="S222" s="1"/>
      <c r="T222" s="17"/>
    </row>
    <row r="223" spans="10:20" x14ac:dyDescent="0.2">
      <c r="J223" s="53"/>
      <c r="S223" s="1"/>
      <c r="T223" s="17"/>
    </row>
    <row r="224" spans="10:20" x14ac:dyDescent="0.2">
      <c r="J224" s="53"/>
      <c r="S224" s="1"/>
      <c r="T224" s="17"/>
    </row>
    <row r="225" spans="10:20" x14ac:dyDescent="0.2">
      <c r="J225" s="53"/>
      <c r="S225" s="1"/>
      <c r="T225" s="17"/>
    </row>
    <row r="226" spans="10:20" x14ac:dyDescent="0.2">
      <c r="J226" s="53"/>
      <c r="S226" s="1"/>
      <c r="T226" s="17"/>
    </row>
    <row r="227" spans="10:20" x14ac:dyDescent="0.2">
      <c r="J227" s="53"/>
      <c r="S227" s="1"/>
      <c r="T227" s="17"/>
    </row>
    <row r="228" spans="10:20" x14ac:dyDescent="0.2">
      <c r="J228" s="53"/>
      <c r="S228" s="1"/>
      <c r="T228" s="17"/>
    </row>
    <row r="229" spans="10:20" x14ac:dyDescent="0.2">
      <c r="J229" s="53"/>
      <c r="S229" s="1"/>
      <c r="T229" s="17"/>
    </row>
    <row r="230" spans="10:20" x14ac:dyDescent="0.2">
      <c r="J230" s="53"/>
      <c r="S230" s="1"/>
      <c r="T230" s="17"/>
    </row>
    <row r="231" spans="10:20" x14ac:dyDescent="0.2">
      <c r="J231" s="53"/>
      <c r="S231" s="1"/>
      <c r="T231" s="17"/>
    </row>
    <row r="232" spans="10:20" x14ac:dyDescent="0.2">
      <c r="J232" s="53"/>
      <c r="S232" s="1"/>
      <c r="T232" s="17"/>
    </row>
    <row r="233" spans="10:20" x14ac:dyDescent="0.2">
      <c r="J233" s="53"/>
      <c r="S233" s="1"/>
      <c r="T233" s="17"/>
    </row>
    <row r="234" spans="10:20" x14ac:dyDescent="0.2">
      <c r="J234" s="53"/>
      <c r="S234" s="1"/>
      <c r="T234" s="17"/>
    </row>
    <row r="235" spans="10:20" x14ac:dyDescent="0.2">
      <c r="J235" s="53"/>
      <c r="S235" s="1"/>
      <c r="T235" s="17"/>
    </row>
    <row r="236" spans="10:20" x14ac:dyDescent="0.2">
      <c r="J236" s="53"/>
      <c r="S236" s="1"/>
      <c r="T236" s="17"/>
    </row>
    <row r="237" spans="10:20" x14ac:dyDescent="0.2">
      <c r="J237" s="53"/>
      <c r="S237" s="1"/>
      <c r="T237" s="17"/>
    </row>
    <row r="238" spans="10:20" x14ac:dyDescent="0.2">
      <c r="J238" s="53"/>
      <c r="S238" s="1"/>
      <c r="T238" s="17"/>
    </row>
    <row r="239" spans="10:20" x14ac:dyDescent="0.2">
      <c r="J239" s="53"/>
      <c r="S239" s="1"/>
      <c r="T239" s="17"/>
    </row>
    <row r="240" spans="10:20" x14ac:dyDescent="0.2">
      <c r="J240" s="53"/>
      <c r="S240" s="1"/>
      <c r="T240" s="17"/>
    </row>
    <row r="241" spans="10:20" x14ac:dyDescent="0.2">
      <c r="J241" s="53"/>
      <c r="S241" s="1"/>
      <c r="T241" s="17"/>
    </row>
    <row r="242" spans="10:20" x14ac:dyDescent="0.2">
      <c r="J242" s="53"/>
      <c r="S242" s="1"/>
      <c r="T242" s="17"/>
    </row>
    <row r="243" spans="10:20" x14ac:dyDescent="0.2">
      <c r="J243" s="53"/>
      <c r="S243" s="1"/>
      <c r="T243" s="17"/>
    </row>
    <row r="244" spans="10:20" x14ac:dyDescent="0.2">
      <c r="J244" s="53"/>
      <c r="S244" s="1"/>
      <c r="T244" s="17"/>
    </row>
    <row r="245" spans="10:20" x14ac:dyDescent="0.2">
      <c r="J245" s="53"/>
      <c r="S245" s="1"/>
      <c r="T245" s="17"/>
    </row>
    <row r="246" spans="10:20" x14ac:dyDescent="0.2">
      <c r="J246" s="53"/>
      <c r="S246" s="1"/>
      <c r="T246" s="17"/>
    </row>
    <row r="247" spans="10:20" x14ac:dyDescent="0.2">
      <c r="J247" s="53"/>
      <c r="S247" s="1"/>
      <c r="T247" s="17"/>
    </row>
    <row r="248" spans="10:20" x14ac:dyDescent="0.2">
      <c r="J248" s="53"/>
      <c r="S248" s="1"/>
      <c r="T248" s="17"/>
    </row>
    <row r="249" spans="10:20" x14ac:dyDescent="0.2">
      <c r="J249" s="53"/>
      <c r="S249" s="1"/>
      <c r="T249" s="17"/>
    </row>
    <row r="250" spans="10:20" x14ac:dyDescent="0.2">
      <c r="J250" s="53"/>
      <c r="S250" s="1"/>
      <c r="T250" s="17"/>
    </row>
    <row r="251" spans="10:20" x14ac:dyDescent="0.2">
      <c r="J251" s="53"/>
      <c r="S251" s="1"/>
      <c r="T251" s="17"/>
    </row>
    <row r="252" spans="10:20" x14ac:dyDescent="0.2">
      <c r="J252" s="53"/>
      <c r="S252" s="1"/>
      <c r="T252" s="17"/>
    </row>
    <row r="253" spans="10:20" x14ac:dyDescent="0.2">
      <c r="J253" s="53"/>
      <c r="S253" s="1"/>
      <c r="T253" s="17"/>
    </row>
    <row r="254" spans="10:20" x14ac:dyDescent="0.2">
      <c r="J254" s="53"/>
      <c r="S254" s="1"/>
      <c r="T254" s="17"/>
    </row>
    <row r="255" spans="10:20" x14ac:dyDescent="0.2">
      <c r="J255" s="53"/>
      <c r="S255" s="1"/>
      <c r="T255" s="17"/>
    </row>
    <row r="256" spans="10:20" x14ac:dyDescent="0.2">
      <c r="J256" s="53"/>
      <c r="S256" s="1"/>
      <c r="T256" s="17"/>
    </row>
    <row r="257" spans="10:20" x14ac:dyDescent="0.2">
      <c r="J257" s="53"/>
      <c r="S257" s="1"/>
      <c r="T257" s="17"/>
    </row>
    <row r="258" spans="10:20" x14ac:dyDescent="0.2">
      <c r="J258" s="53"/>
      <c r="S258" s="1"/>
      <c r="T258" s="17"/>
    </row>
    <row r="259" spans="10:20" x14ac:dyDescent="0.2">
      <c r="J259" s="53"/>
      <c r="S259" s="1"/>
      <c r="T259" s="17"/>
    </row>
    <row r="260" spans="10:20" x14ac:dyDescent="0.2">
      <c r="J260" s="53"/>
      <c r="S260" s="1"/>
      <c r="T260" s="17"/>
    </row>
    <row r="261" spans="10:20" x14ac:dyDescent="0.2">
      <c r="J261" s="53"/>
      <c r="S261" s="1"/>
      <c r="T261" s="17"/>
    </row>
    <row r="262" spans="10:20" x14ac:dyDescent="0.2">
      <c r="J262" s="53"/>
      <c r="S262" s="1"/>
      <c r="T262" s="17"/>
    </row>
    <row r="263" spans="10:20" x14ac:dyDescent="0.2">
      <c r="J263" s="53"/>
      <c r="S263" s="1"/>
      <c r="T263" s="17"/>
    </row>
    <row r="264" spans="10:20" x14ac:dyDescent="0.2">
      <c r="J264" s="53"/>
      <c r="S264" s="1"/>
      <c r="T264" s="17"/>
    </row>
    <row r="265" spans="10:20" x14ac:dyDescent="0.2">
      <c r="J265" s="53"/>
      <c r="S265" s="1"/>
      <c r="T265" s="17"/>
    </row>
    <row r="266" spans="10:20" x14ac:dyDescent="0.2">
      <c r="J266" s="53"/>
      <c r="S266" s="1"/>
      <c r="T266" s="17"/>
    </row>
    <row r="267" spans="10:20" x14ac:dyDescent="0.2">
      <c r="J267" s="53"/>
      <c r="S267" s="1"/>
      <c r="T267" s="17"/>
    </row>
    <row r="268" spans="10:20" x14ac:dyDescent="0.2">
      <c r="J268" s="53"/>
      <c r="S268" s="1"/>
      <c r="T268" s="17"/>
    </row>
    <row r="269" spans="10:20" x14ac:dyDescent="0.2">
      <c r="J269" s="53"/>
      <c r="S269" s="1"/>
      <c r="T269" s="17"/>
    </row>
    <row r="270" spans="10:20" x14ac:dyDescent="0.2">
      <c r="J270" s="53"/>
      <c r="S270" s="1"/>
      <c r="T270" s="17"/>
    </row>
    <row r="271" spans="10:20" x14ac:dyDescent="0.2">
      <c r="J271" s="53"/>
      <c r="S271" s="1"/>
      <c r="T271" s="17"/>
    </row>
    <row r="272" spans="10:20" x14ac:dyDescent="0.2">
      <c r="J272" s="53"/>
      <c r="S272" s="1"/>
      <c r="T272" s="17"/>
    </row>
    <row r="273" spans="10:20" x14ac:dyDescent="0.2">
      <c r="J273" s="53"/>
      <c r="S273" s="1"/>
      <c r="T273" s="17"/>
    </row>
    <row r="274" spans="10:20" x14ac:dyDescent="0.2">
      <c r="J274" s="53"/>
      <c r="S274" s="1"/>
      <c r="T274" s="17"/>
    </row>
    <row r="275" spans="10:20" x14ac:dyDescent="0.2">
      <c r="J275" s="53"/>
      <c r="S275" s="1"/>
      <c r="T275" s="17"/>
    </row>
    <row r="276" spans="10:20" x14ac:dyDescent="0.2">
      <c r="J276" s="53"/>
      <c r="S276" s="1"/>
      <c r="T276" s="17"/>
    </row>
    <row r="277" spans="10:20" x14ac:dyDescent="0.2">
      <c r="J277" s="53"/>
      <c r="S277" s="1"/>
      <c r="T277" s="17"/>
    </row>
    <row r="278" spans="10:20" x14ac:dyDescent="0.2">
      <c r="J278" s="53"/>
      <c r="S278" s="1"/>
      <c r="T278" s="17"/>
    </row>
    <row r="279" spans="10:20" x14ac:dyDescent="0.2">
      <c r="J279" s="53"/>
      <c r="S279" s="1"/>
      <c r="T279" s="17"/>
    </row>
    <row r="280" spans="10:20" x14ac:dyDescent="0.2">
      <c r="J280" s="53"/>
      <c r="S280" s="1"/>
      <c r="T280" s="17"/>
    </row>
    <row r="281" spans="10:20" x14ac:dyDescent="0.2">
      <c r="J281" s="53"/>
      <c r="S281" s="1"/>
      <c r="T281" s="17"/>
    </row>
    <row r="282" spans="10:20" x14ac:dyDescent="0.2">
      <c r="J282" s="53"/>
      <c r="S282" s="1"/>
      <c r="T282" s="17"/>
    </row>
    <row r="283" spans="10:20" x14ac:dyDescent="0.2">
      <c r="J283" s="53"/>
      <c r="S283" s="1"/>
      <c r="T283" s="17"/>
    </row>
    <row r="284" spans="10:20" x14ac:dyDescent="0.2">
      <c r="J284" s="53"/>
      <c r="S284" s="1"/>
      <c r="T284" s="17"/>
    </row>
    <row r="285" spans="10:20" x14ac:dyDescent="0.2">
      <c r="J285" s="53"/>
      <c r="S285" s="1"/>
      <c r="T285" s="17"/>
    </row>
    <row r="286" spans="10:20" x14ac:dyDescent="0.2">
      <c r="J286" s="53"/>
      <c r="S286" s="1"/>
      <c r="T286" s="17"/>
    </row>
    <row r="287" spans="10:20" x14ac:dyDescent="0.2">
      <c r="J287" s="53"/>
      <c r="S287" s="1"/>
      <c r="T287" s="17"/>
    </row>
    <row r="288" spans="10:20" x14ac:dyDescent="0.2">
      <c r="J288" s="53"/>
      <c r="S288" s="1"/>
      <c r="T288" s="17"/>
    </row>
    <row r="289" spans="10:20" x14ac:dyDescent="0.2">
      <c r="J289" s="53"/>
      <c r="S289" s="1"/>
      <c r="T289" s="17"/>
    </row>
    <row r="290" spans="10:20" x14ac:dyDescent="0.2">
      <c r="J290" s="53"/>
      <c r="S290" s="1"/>
      <c r="T290" s="17"/>
    </row>
    <row r="291" spans="10:20" x14ac:dyDescent="0.2">
      <c r="J291" s="53"/>
      <c r="S291" s="1"/>
      <c r="T291" s="17"/>
    </row>
    <row r="292" spans="10:20" x14ac:dyDescent="0.2">
      <c r="J292" s="53"/>
      <c r="S292" s="1"/>
      <c r="T292" s="17"/>
    </row>
    <row r="293" spans="10:20" x14ac:dyDescent="0.2">
      <c r="J293" s="53"/>
      <c r="S293" s="1"/>
      <c r="T293" s="17"/>
    </row>
    <row r="294" spans="10:20" x14ac:dyDescent="0.2">
      <c r="J294" s="53"/>
      <c r="S294" s="1"/>
      <c r="T294" s="17"/>
    </row>
    <row r="295" spans="10:20" x14ac:dyDescent="0.2">
      <c r="J295" s="53"/>
      <c r="S295" s="1"/>
      <c r="T295" s="17"/>
    </row>
    <row r="296" spans="10:20" x14ac:dyDescent="0.2">
      <c r="J296" s="53"/>
      <c r="S296" s="1"/>
      <c r="T296" s="17"/>
    </row>
    <row r="297" spans="10:20" x14ac:dyDescent="0.2">
      <c r="J297" s="53"/>
      <c r="S297" s="1"/>
      <c r="T297" s="17" t="s">
        <v>39</v>
      </c>
    </row>
    <row r="298" spans="10:20" x14ac:dyDescent="0.2">
      <c r="J298" s="53"/>
      <c r="S298" s="1"/>
      <c r="T298" s="17" t="s">
        <v>39</v>
      </c>
    </row>
    <row r="299" spans="10:20" x14ac:dyDescent="0.2">
      <c r="J299" s="53"/>
      <c r="S299" s="1"/>
      <c r="T299" s="17" t="s">
        <v>39</v>
      </c>
    </row>
    <row r="300" spans="10:20" x14ac:dyDescent="0.2">
      <c r="J300" s="53"/>
      <c r="S300" s="1"/>
      <c r="T300" s="17" t="s">
        <v>39</v>
      </c>
    </row>
    <row r="301" spans="10:20" x14ac:dyDescent="0.2">
      <c r="J301" s="53"/>
      <c r="S301" s="1"/>
      <c r="T301" s="17" t="s">
        <v>39</v>
      </c>
    </row>
    <row r="302" spans="10:20" x14ac:dyDescent="0.2">
      <c r="J302" s="53"/>
      <c r="S302" s="1"/>
      <c r="T302" s="17" t="s">
        <v>39</v>
      </c>
    </row>
    <row r="303" spans="10:20" x14ac:dyDescent="0.2">
      <c r="J303" s="53"/>
      <c r="S303" s="1"/>
      <c r="T303" s="17" t="s">
        <v>39</v>
      </c>
    </row>
    <row r="304" spans="10:20" x14ac:dyDescent="0.2">
      <c r="J304" s="53"/>
      <c r="S304" s="1"/>
      <c r="T304" s="17" t="s">
        <v>39</v>
      </c>
    </row>
    <row r="305" spans="10:20" x14ac:dyDescent="0.2">
      <c r="J305" s="53"/>
      <c r="S305" s="1"/>
      <c r="T305" s="17" t="s">
        <v>39</v>
      </c>
    </row>
    <row r="306" spans="10:20" x14ac:dyDescent="0.2">
      <c r="J306" s="53"/>
      <c r="S306" s="1"/>
      <c r="T306" s="17" t="s">
        <v>39</v>
      </c>
    </row>
    <row r="307" spans="10:20" x14ac:dyDescent="0.2">
      <c r="J307" s="53"/>
      <c r="S307" s="1"/>
      <c r="T307" s="17" t="s">
        <v>39</v>
      </c>
    </row>
    <row r="308" spans="10:20" x14ac:dyDescent="0.2">
      <c r="J308" s="53"/>
      <c r="S308" s="1"/>
      <c r="T308" s="17" t="s">
        <v>39</v>
      </c>
    </row>
    <row r="309" spans="10:20" x14ac:dyDescent="0.2">
      <c r="J309" s="53"/>
      <c r="S309" s="1"/>
      <c r="T309" s="17" t="s">
        <v>39</v>
      </c>
    </row>
    <row r="310" spans="10:20" x14ac:dyDescent="0.2">
      <c r="J310" s="53"/>
      <c r="S310" s="1"/>
      <c r="T310" s="17" t="s">
        <v>39</v>
      </c>
    </row>
    <row r="311" spans="10:20" x14ac:dyDescent="0.2">
      <c r="J311" s="53"/>
      <c r="S311" s="1"/>
      <c r="T311" s="17" t="s">
        <v>39</v>
      </c>
    </row>
    <row r="312" spans="10:20" x14ac:dyDescent="0.2">
      <c r="J312" s="53"/>
      <c r="S312" s="1"/>
      <c r="T312" s="17" t="s">
        <v>39</v>
      </c>
    </row>
    <row r="313" spans="10:20" x14ac:dyDescent="0.2">
      <c r="J313" s="53"/>
      <c r="S313" s="1"/>
      <c r="T313" s="17" t="s">
        <v>39</v>
      </c>
    </row>
    <row r="314" spans="10:20" x14ac:dyDescent="0.2">
      <c r="J314" s="53"/>
      <c r="S314" s="1"/>
      <c r="T314" s="17" t="s">
        <v>39</v>
      </c>
    </row>
    <row r="315" spans="10:20" x14ac:dyDescent="0.2">
      <c r="J315" s="53"/>
      <c r="S315" s="1"/>
      <c r="T315" s="17" t="s">
        <v>39</v>
      </c>
    </row>
    <row r="316" spans="10:20" x14ac:dyDescent="0.2">
      <c r="J316" s="53"/>
      <c r="S316" s="1"/>
      <c r="T316" s="17" t="s">
        <v>39</v>
      </c>
    </row>
    <row r="317" spans="10:20" x14ac:dyDescent="0.2">
      <c r="J317" s="53"/>
      <c r="S317" s="1"/>
      <c r="T317" s="17" t="s">
        <v>39</v>
      </c>
    </row>
    <row r="318" spans="10:20" x14ac:dyDescent="0.2">
      <c r="J318" s="53"/>
      <c r="S318" s="1"/>
      <c r="T318" s="17" t="s">
        <v>39</v>
      </c>
    </row>
    <row r="319" spans="10:20" x14ac:dyDescent="0.2">
      <c r="J319" s="53"/>
      <c r="S319" s="1"/>
      <c r="T319" s="17" t="s">
        <v>39</v>
      </c>
    </row>
    <row r="320" spans="10:20" x14ac:dyDescent="0.2">
      <c r="J320" s="53"/>
      <c r="S320" s="1"/>
      <c r="T320" s="17" t="s">
        <v>39</v>
      </c>
    </row>
    <row r="321" spans="10:20" x14ac:dyDescent="0.2">
      <c r="J321" s="53"/>
      <c r="S321" s="1"/>
      <c r="T321" s="17" t="s">
        <v>39</v>
      </c>
    </row>
    <row r="322" spans="10:20" x14ac:dyDescent="0.2">
      <c r="J322" s="53"/>
      <c r="S322" s="1"/>
      <c r="T322" s="17" t="s">
        <v>39</v>
      </c>
    </row>
    <row r="323" spans="10:20" x14ac:dyDescent="0.2">
      <c r="J323" s="53"/>
      <c r="S323" s="1"/>
      <c r="T323" s="17" t="s">
        <v>39</v>
      </c>
    </row>
    <row r="324" spans="10:20" x14ac:dyDescent="0.2">
      <c r="J324" s="53"/>
      <c r="S324" s="1"/>
      <c r="T324" s="17" t="s">
        <v>39</v>
      </c>
    </row>
    <row r="325" spans="10:20" x14ac:dyDescent="0.2">
      <c r="J325" s="53"/>
      <c r="S325" s="1"/>
      <c r="T325" s="17" t="s">
        <v>39</v>
      </c>
    </row>
    <row r="326" spans="10:20" x14ac:dyDescent="0.2">
      <c r="J326" s="53"/>
      <c r="S326" s="1"/>
      <c r="T326" s="17" t="s">
        <v>39</v>
      </c>
    </row>
    <row r="327" spans="10:20" x14ac:dyDescent="0.2">
      <c r="J327" s="53"/>
      <c r="S327" s="1"/>
      <c r="T327" s="17" t="s">
        <v>39</v>
      </c>
    </row>
    <row r="328" spans="10:20" x14ac:dyDescent="0.2">
      <c r="J328" s="53"/>
      <c r="S328" s="1"/>
      <c r="T328" s="17" t="s">
        <v>39</v>
      </c>
    </row>
    <row r="329" spans="10:20" x14ac:dyDescent="0.2">
      <c r="J329" s="53"/>
      <c r="S329" s="1"/>
      <c r="T329" s="17" t="s">
        <v>39</v>
      </c>
    </row>
    <row r="330" spans="10:20" x14ac:dyDescent="0.2">
      <c r="J330" s="53"/>
      <c r="S330" s="1"/>
      <c r="T330" s="17" t="s">
        <v>39</v>
      </c>
    </row>
    <row r="331" spans="10:20" x14ac:dyDescent="0.2">
      <c r="J331" s="53"/>
      <c r="S331" s="1"/>
      <c r="T331" s="17" t="s">
        <v>39</v>
      </c>
    </row>
    <row r="332" spans="10:20" x14ac:dyDescent="0.2">
      <c r="J332" s="53"/>
      <c r="S332" s="1"/>
      <c r="T332" s="17" t="s">
        <v>39</v>
      </c>
    </row>
    <row r="333" spans="10:20" x14ac:dyDescent="0.2">
      <c r="J333" s="53"/>
      <c r="S333" s="1"/>
      <c r="T333" s="17" t="s">
        <v>39</v>
      </c>
    </row>
    <row r="334" spans="10:20" x14ac:dyDescent="0.2">
      <c r="J334" s="53"/>
      <c r="S334" s="1"/>
      <c r="T334" s="17" t="s">
        <v>39</v>
      </c>
    </row>
    <row r="335" spans="10:20" x14ac:dyDescent="0.2">
      <c r="J335" s="53"/>
      <c r="S335" s="1"/>
      <c r="T335" s="17" t="s">
        <v>39</v>
      </c>
    </row>
    <row r="336" spans="10:20" x14ac:dyDescent="0.2">
      <c r="J336" s="53"/>
      <c r="S336" s="1"/>
      <c r="T336" s="17" t="s">
        <v>39</v>
      </c>
    </row>
    <row r="337" spans="10:20" x14ac:dyDescent="0.2">
      <c r="J337" s="53"/>
      <c r="S337" s="1"/>
      <c r="T337" s="17" t="s">
        <v>39</v>
      </c>
    </row>
    <row r="338" spans="10:20" x14ac:dyDescent="0.2">
      <c r="J338" s="53"/>
      <c r="S338" s="1"/>
      <c r="T338" s="17" t="s">
        <v>39</v>
      </c>
    </row>
    <row r="339" spans="10:20" x14ac:dyDescent="0.2">
      <c r="J339" s="53"/>
      <c r="S339" s="1"/>
      <c r="T339" s="17" t="s">
        <v>39</v>
      </c>
    </row>
    <row r="340" spans="10:20" x14ac:dyDescent="0.2">
      <c r="J340" s="53"/>
      <c r="S340" s="1"/>
      <c r="T340" s="17" t="s">
        <v>39</v>
      </c>
    </row>
    <row r="341" spans="10:20" x14ac:dyDescent="0.2">
      <c r="J341" s="53"/>
      <c r="S341" s="1"/>
      <c r="T341" s="17" t="s">
        <v>39</v>
      </c>
    </row>
    <row r="342" spans="10:20" x14ac:dyDescent="0.2">
      <c r="J342" s="53"/>
      <c r="S342" s="1"/>
      <c r="T342" s="17" t="s">
        <v>39</v>
      </c>
    </row>
    <row r="343" spans="10:20" x14ac:dyDescent="0.2">
      <c r="J343" s="53"/>
      <c r="S343" s="1"/>
      <c r="T343" s="17" t="s">
        <v>39</v>
      </c>
    </row>
    <row r="344" spans="10:20" x14ac:dyDescent="0.2">
      <c r="J344" s="53"/>
      <c r="S344" s="1"/>
      <c r="T344" s="17" t="s">
        <v>39</v>
      </c>
    </row>
    <row r="345" spans="10:20" x14ac:dyDescent="0.2">
      <c r="J345" s="53"/>
      <c r="S345" s="1"/>
      <c r="T345" s="17" t="s">
        <v>39</v>
      </c>
    </row>
    <row r="346" spans="10:20" x14ac:dyDescent="0.2">
      <c r="J346" s="53"/>
      <c r="S346" s="1"/>
      <c r="T346" s="17" t="s">
        <v>39</v>
      </c>
    </row>
    <row r="347" spans="10:20" x14ac:dyDescent="0.2">
      <c r="J347" s="53"/>
      <c r="S347" s="1"/>
      <c r="T347" s="17" t="s">
        <v>39</v>
      </c>
    </row>
    <row r="348" spans="10:20" x14ac:dyDescent="0.2">
      <c r="J348" s="53"/>
      <c r="S348" s="1"/>
      <c r="T348" s="17" t="s">
        <v>39</v>
      </c>
    </row>
    <row r="349" spans="10:20" x14ac:dyDescent="0.2">
      <c r="J349" s="53"/>
      <c r="S349" s="1"/>
      <c r="T349" s="17" t="s">
        <v>39</v>
      </c>
    </row>
    <row r="350" spans="10:20" x14ac:dyDescent="0.2">
      <c r="J350" s="53"/>
      <c r="S350" s="1"/>
      <c r="T350" s="17" t="s">
        <v>39</v>
      </c>
    </row>
    <row r="351" spans="10:20" x14ac:dyDescent="0.2">
      <c r="J351" s="53"/>
      <c r="S351" s="1"/>
      <c r="T351" s="17" t="s">
        <v>39</v>
      </c>
    </row>
    <row r="352" spans="10:20" x14ac:dyDescent="0.2">
      <c r="J352" s="53"/>
      <c r="S352" s="1"/>
      <c r="T352" s="17" t="s">
        <v>39</v>
      </c>
    </row>
    <row r="353" spans="10:20" x14ac:dyDescent="0.2">
      <c r="J353" s="53"/>
      <c r="S353" s="1"/>
      <c r="T353" s="17" t="s">
        <v>39</v>
      </c>
    </row>
    <row r="354" spans="10:20" x14ac:dyDescent="0.2">
      <c r="J354" s="53"/>
      <c r="S354" s="1"/>
      <c r="T354" s="17" t="s">
        <v>39</v>
      </c>
    </row>
    <row r="355" spans="10:20" x14ac:dyDescent="0.2">
      <c r="J355" s="53"/>
      <c r="S355" s="1"/>
      <c r="T355" s="17" t="s">
        <v>39</v>
      </c>
    </row>
    <row r="356" spans="10:20" x14ac:dyDescent="0.2">
      <c r="J356" s="53"/>
      <c r="S356" s="1"/>
      <c r="T356" s="17" t="s">
        <v>39</v>
      </c>
    </row>
    <row r="357" spans="10:20" x14ac:dyDescent="0.2">
      <c r="J357" s="53"/>
      <c r="S357" s="1"/>
      <c r="T357" s="17" t="s">
        <v>39</v>
      </c>
    </row>
    <row r="358" spans="10:20" x14ac:dyDescent="0.2">
      <c r="J358" s="53"/>
      <c r="S358" s="1"/>
      <c r="T358" s="17" t="s">
        <v>39</v>
      </c>
    </row>
    <row r="359" spans="10:20" x14ac:dyDescent="0.2">
      <c r="J359" s="53"/>
      <c r="S359" s="1"/>
      <c r="T359" s="17" t="s">
        <v>39</v>
      </c>
    </row>
    <row r="360" spans="10:20" x14ac:dyDescent="0.2">
      <c r="J360" s="53"/>
      <c r="S360" s="1"/>
      <c r="T360" s="17" t="s">
        <v>39</v>
      </c>
    </row>
    <row r="361" spans="10:20" x14ac:dyDescent="0.2">
      <c r="J361" s="53"/>
      <c r="S361" s="1"/>
      <c r="T361" s="17" t="s">
        <v>39</v>
      </c>
    </row>
    <row r="362" spans="10:20" x14ac:dyDescent="0.2">
      <c r="J362" s="53"/>
      <c r="S362" s="1"/>
      <c r="T362" s="17" t="s">
        <v>39</v>
      </c>
    </row>
    <row r="363" spans="10:20" x14ac:dyDescent="0.2">
      <c r="J363" s="53"/>
      <c r="S363" s="1"/>
      <c r="T363" s="17" t="s">
        <v>39</v>
      </c>
    </row>
    <row r="364" spans="10:20" x14ac:dyDescent="0.2">
      <c r="J364" s="53"/>
      <c r="S364" s="1"/>
      <c r="T364" s="17" t="s">
        <v>39</v>
      </c>
    </row>
    <row r="365" spans="10:20" x14ac:dyDescent="0.2">
      <c r="J365" s="53"/>
      <c r="S365" s="1"/>
      <c r="T365" s="17" t="s">
        <v>39</v>
      </c>
    </row>
    <row r="366" spans="10:20" x14ac:dyDescent="0.2">
      <c r="J366" s="53"/>
      <c r="S366" s="1"/>
      <c r="T366" s="17" t="s">
        <v>39</v>
      </c>
    </row>
    <row r="367" spans="10:20" x14ac:dyDescent="0.2">
      <c r="J367" s="53"/>
      <c r="S367" s="1"/>
      <c r="T367" s="17" t="s">
        <v>39</v>
      </c>
    </row>
    <row r="368" spans="10:20" x14ac:dyDescent="0.2">
      <c r="J368" s="53"/>
      <c r="S368" s="1"/>
      <c r="T368" s="17" t="s">
        <v>39</v>
      </c>
    </row>
    <row r="369" spans="10:20" x14ac:dyDescent="0.2">
      <c r="J369" s="53"/>
      <c r="S369" s="1"/>
      <c r="T369" s="17" t="s">
        <v>39</v>
      </c>
    </row>
    <row r="370" spans="10:20" x14ac:dyDescent="0.2">
      <c r="J370" s="53"/>
      <c r="S370" s="1"/>
      <c r="T370" s="17" t="s">
        <v>39</v>
      </c>
    </row>
    <row r="371" spans="10:20" x14ac:dyDescent="0.2">
      <c r="J371" s="53"/>
      <c r="S371" s="1"/>
      <c r="T371" s="17" t="s">
        <v>39</v>
      </c>
    </row>
    <row r="372" spans="10:20" x14ac:dyDescent="0.2">
      <c r="J372" s="53"/>
      <c r="S372" s="1"/>
      <c r="T372" s="17" t="s">
        <v>39</v>
      </c>
    </row>
    <row r="373" spans="10:20" x14ac:dyDescent="0.2">
      <c r="J373" s="53"/>
      <c r="S373" s="1"/>
      <c r="T373" s="12"/>
    </row>
    <row r="374" spans="10:20" x14ac:dyDescent="0.2">
      <c r="J374" s="53"/>
      <c r="S374" s="1"/>
      <c r="T374" s="12"/>
    </row>
    <row r="375" spans="10:20" x14ac:dyDescent="0.2">
      <c r="J375" s="53"/>
      <c r="S375" s="1"/>
      <c r="T375" s="12"/>
    </row>
    <row r="376" spans="10:20" x14ac:dyDescent="0.2">
      <c r="J376" s="53"/>
      <c r="S376" s="1"/>
      <c r="T376" s="12"/>
    </row>
    <row r="377" spans="10:20" x14ac:dyDescent="0.2">
      <c r="J377" s="53"/>
      <c r="S377" s="1"/>
      <c r="T377" s="12"/>
    </row>
    <row r="378" spans="10:20" x14ac:dyDescent="0.2">
      <c r="J378" s="53"/>
      <c r="S378" s="1"/>
      <c r="T378" s="12"/>
    </row>
    <row r="379" spans="10:20" x14ac:dyDescent="0.2">
      <c r="J379" s="53"/>
      <c r="S379" s="1"/>
      <c r="T379" s="12"/>
    </row>
    <row r="380" spans="10:20" x14ac:dyDescent="0.2">
      <c r="J380" s="53"/>
      <c r="S380" s="1"/>
      <c r="T380" s="12"/>
    </row>
    <row r="381" spans="10:20" x14ac:dyDescent="0.2">
      <c r="J381" s="53"/>
      <c r="S381" s="1"/>
      <c r="T381" s="12"/>
    </row>
    <row r="382" spans="10:20" x14ac:dyDescent="0.2">
      <c r="J382" s="53"/>
      <c r="S382" s="1"/>
      <c r="T382" s="12"/>
    </row>
    <row r="383" spans="10:20" x14ac:dyDescent="0.2">
      <c r="J383" s="53"/>
      <c r="S383" s="1"/>
      <c r="T383" s="12"/>
    </row>
    <row r="384" spans="10:20" x14ac:dyDescent="0.2">
      <c r="J384" s="53"/>
      <c r="S384" s="1"/>
      <c r="T384" s="12"/>
    </row>
    <row r="385" spans="10:20" x14ac:dyDescent="0.2">
      <c r="J385" s="53"/>
      <c r="S385" s="1"/>
      <c r="T385" s="12"/>
    </row>
    <row r="386" spans="10:20" x14ac:dyDescent="0.2">
      <c r="J386" s="53"/>
      <c r="S386" s="1"/>
      <c r="T386" s="12"/>
    </row>
    <row r="387" spans="10:20" x14ac:dyDescent="0.2">
      <c r="J387" s="53"/>
      <c r="S387" s="1"/>
      <c r="T387" s="12"/>
    </row>
    <row r="388" spans="10:20" x14ac:dyDescent="0.2">
      <c r="J388" s="53"/>
      <c r="S388" s="1"/>
      <c r="T388" s="12"/>
    </row>
    <row r="389" spans="10:20" x14ac:dyDescent="0.2">
      <c r="J389" s="53"/>
      <c r="S389" s="1"/>
      <c r="T389" s="12"/>
    </row>
    <row r="390" spans="10:20" x14ac:dyDescent="0.2">
      <c r="J390" s="53"/>
      <c r="S390" s="1"/>
      <c r="T390" s="12"/>
    </row>
    <row r="391" spans="10:20" x14ac:dyDescent="0.2">
      <c r="J391" s="53"/>
      <c r="S391" s="1"/>
      <c r="T391" s="12"/>
    </row>
    <row r="392" spans="10:20" x14ac:dyDescent="0.2">
      <c r="J392" s="53"/>
      <c r="S392" s="1"/>
      <c r="T392" s="12"/>
    </row>
    <row r="393" spans="10:20" x14ac:dyDescent="0.2">
      <c r="J393" s="53"/>
      <c r="S393" s="1"/>
      <c r="T393" s="12"/>
    </row>
    <row r="394" spans="10:20" x14ac:dyDescent="0.2">
      <c r="J394" s="53"/>
      <c r="S394" s="1"/>
      <c r="T394" s="12"/>
    </row>
    <row r="395" spans="10:20" x14ac:dyDescent="0.2">
      <c r="J395" s="53"/>
      <c r="S395" s="1"/>
      <c r="T395" s="12"/>
    </row>
    <row r="396" spans="10:20" x14ac:dyDescent="0.2">
      <c r="J396" s="53"/>
      <c r="S396" s="1"/>
      <c r="T396" s="12"/>
    </row>
    <row r="397" spans="10:20" x14ac:dyDescent="0.2">
      <c r="J397" s="53"/>
      <c r="S397" s="1"/>
      <c r="T397" s="12"/>
    </row>
    <row r="398" spans="10:20" x14ac:dyDescent="0.2">
      <c r="J398" s="53"/>
      <c r="S398" s="1"/>
      <c r="T398" s="12"/>
    </row>
    <row r="399" spans="10:20" x14ac:dyDescent="0.2">
      <c r="J399" s="53"/>
      <c r="S399" s="1"/>
      <c r="T399" s="12"/>
    </row>
    <row r="400" spans="10:20" x14ac:dyDescent="0.2">
      <c r="J400" s="53"/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6:21" x14ac:dyDescent="0.2">
      <c r="S961" s="1"/>
      <c r="T961" s="12"/>
    </row>
    <row r="962" spans="16:21" x14ac:dyDescent="0.2">
      <c r="S962" s="1"/>
      <c r="T962" s="12"/>
    </row>
    <row r="963" spans="16:21" x14ac:dyDescent="0.2">
      <c r="S963" s="1"/>
      <c r="T963" s="12"/>
    </row>
    <row r="964" spans="16:21" x14ac:dyDescent="0.2">
      <c r="S964" s="1"/>
      <c r="T964" s="12"/>
    </row>
    <row r="965" spans="16:21" x14ac:dyDescent="0.2">
      <c r="S965" s="1"/>
      <c r="T965" s="12"/>
    </row>
    <row r="966" spans="16:21" x14ac:dyDescent="0.2">
      <c r="S966" s="1"/>
      <c r="T966" s="12"/>
    </row>
    <row r="967" spans="16:21" x14ac:dyDescent="0.2">
      <c r="S967" s="1"/>
      <c r="T967" s="12"/>
    </row>
    <row r="968" spans="16:21" x14ac:dyDescent="0.2">
      <c r="S968" s="1"/>
      <c r="T968" s="12"/>
    </row>
    <row r="969" spans="16:21" x14ac:dyDescent="0.2">
      <c r="S969" s="1"/>
      <c r="T969" s="12"/>
    </row>
    <row r="970" spans="16:21" x14ac:dyDescent="0.2">
      <c r="S970" s="1"/>
      <c r="T970" s="12"/>
    </row>
    <row r="971" spans="16:21" x14ac:dyDescent="0.2">
      <c r="S971" s="1"/>
      <c r="T971" s="12"/>
    </row>
    <row r="972" spans="16:21" x14ac:dyDescent="0.2">
      <c r="S972" s="1"/>
      <c r="T972" s="12"/>
    </row>
    <row r="973" spans="16:21" x14ac:dyDescent="0.2">
      <c r="S973" s="1"/>
      <c r="T973" s="12"/>
    </row>
    <row r="974" spans="16:21" x14ac:dyDescent="0.2">
      <c r="S974" s="1"/>
      <c r="T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A271" sqref="A271:IV271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2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2" thickBot="1" x14ac:dyDescent="0.25">
      <c r="A166" s="18"/>
      <c r="B166" s="33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82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34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446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447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448</v>
      </c>
      <c r="T264" s="17"/>
    </row>
    <row r="265" spans="1:41" x14ac:dyDescent="0.2">
      <c r="A265" s="20" t="s">
        <v>446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447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448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449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450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449</v>
      </c>
      <c r="N268" s="18"/>
      <c r="O268" s="18"/>
      <c r="P268" s="18">
        <v>1</v>
      </c>
      <c r="Q268" s="13" t="s">
        <v>451</v>
      </c>
      <c r="R268" s="19">
        <v>34.75</v>
      </c>
      <c r="S268" s="13" t="s">
        <v>452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453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454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455</v>
      </c>
      <c r="C271" s="13" t="s">
        <v>456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457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458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459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460</v>
      </c>
      <c r="N274" s="18"/>
      <c r="O274" s="18"/>
      <c r="P274" s="18"/>
      <c r="Q274" s="13" t="s">
        <v>48</v>
      </c>
      <c r="R274" s="19">
        <v>25</v>
      </c>
      <c r="S274" s="13" t="s">
        <v>461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462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460</v>
      </c>
      <c r="N275" s="18"/>
      <c r="O275" s="18"/>
      <c r="P275" s="18"/>
      <c r="Q275" s="13" t="s">
        <v>48</v>
      </c>
      <c r="R275" s="19">
        <v>25</v>
      </c>
      <c r="S275" s="13" t="s">
        <v>461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459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460</v>
      </c>
      <c r="N276" s="18"/>
      <c r="O276" s="18"/>
      <c r="P276" s="18"/>
      <c r="Q276" s="13" t="s">
        <v>48</v>
      </c>
      <c r="R276" s="19">
        <v>24.7</v>
      </c>
      <c r="S276" s="13" t="s">
        <v>463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462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460</v>
      </c>
      <c r="N277" s="18"/>
      <c r="O277" s="18"/>
      <c r="P277" s="18"/>
      <c r="Q277" s="13" t="s">
        <v>48</v>
      </c>
      <c r="R277" s="19">
        <v>24.7</v>
      </c>
      <c r="S277" s="13" t="s">
        <v>463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Feb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Jan Havlíček</cp:lastModifiedBy>
  <dcterms:created xsi:type="dcterms:W3CDTF">2001-12-19T18:16:30Z</dcterms:created>
  <dcterms:modified xsi:type="dcterms:W3CDTF">2023-09-16T19:36:48Z</dcterms:modified>
</cp:coreProperties>
</file>