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3C374C-07A7-410C-80B7-10E12EA3D9F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81" i="1"/>
  <c r="E96" i="1"/>
</calcChain>
</file>

<file path=xl/sharedStrings.xml><?xml version="1.0" encoding="utf-8"?>
<sst xmlns="http://schemas.openxmlformats.org/spreadsheetml/2006/main" count="185" uniqueCount="85">
  <si>
    <t>Date</t>
  </si>
  <si>
    <t>Volume</t>
  </si>
  <si>
    <t>Revenue</t>
  </si>
  <si>
    <t>Shipper</t>
  </si>
  <si>
    <t>Tenaska</t>
  </si>
  <si>
    <t>Rate</t>
  </si>
  <si>
    <t>Max</t>
  </si>
  <si>
    <t>Reliant</t>
  </si>
  <si>
    <t>Neg $.50</t>
  </si>
  <si>
    <t>Path</t>
  </si>
  <si>
    <t>EOT - WOT</t>
  </si>
  <si>
    <t>SJ - EOT</t>
  </si>
  <si>
    <t>Rich/Dyn</t>
  </si>
  <si>
    <t>Gas Sales</t>
  </si>
  <si>
    <t>Rich</t>
  </si>
  <si>
    <t>EOT-Moj</t>
  </si>
  <si>
    <t>Sempra</t>
  </si>
  <si>
    <t>sj/per-socal</t>
  </si>
  <si>
    <t>LFT</t>
  </si>
  <si>
    <t>Flex</t>
  </si>
  <si>
    <t>SJP - SJP</t>
  </si>
  <si>
    <t>Index-Neg</t>
  </si>
  <si>
    <t>index-Neg</t>
  </si>
  <si>
    <t xml:space="preserve">Dynegy </t>
  </si>
  <si>
    <t>Neg</t>
  </si>
  <si>
    <t>out of path</t>
  </si>
  <si>
    <t>Index-neg</t>
  </si>
  <si>
    <t>eot-wot</t>
  </si>
  <si>
    <t>index-neg</t>
  </si>
  <si>
    <t>sj eot - wot</t>
  </si>
  <si>
    <t>SJ-SWG</t>
  </si>
  <si>
    <t>MAX</t>
  </si>
  <si>
    <t>EOT-WOT</t>
  </si>
  <si>
    <t>Nov/Dec</t>
  </si>
  <si>
    <t>SJ-WOT</t>
  </si>
  <si>
    <t xml:space="preserve"> </t>
  </si>
  <si>
    <t>Renegotiated contract from PG&amp;E to SWG</t>
  </si>
  <si>
    <t>Gas Sale</t>
  </si>
  <si>
    <t>sj-pnm</t>
  </si>
  <si>
    <t>USGT</t>
  </si>
  <si>
    <t>max rate</t>
  </si>
  <si>
    <t>sj-sj</t>
  </si>
  <si>
    <t>sj - pnm</t>
  </si>
  <si>
    <t>EOT-EOT</t>
  </si>
  <si>
    <t>Crawford Lateral Space</t>
  </si>
  <si>
    <t>6/01-6/02</t>
  </si>
  <si>
    <t>Cal-Cal</t>
  </si>
  <si>
    <t>Transp</t>
  </si>
  <si>
    <t>Max Rate</t>
  </si>
  <si>
    <t>Negotiated Rate for old contract for out-of-path (to Cal) tranactions</t>
  </si>
  <si>
    <t>Daily Negotiated Rate</t>
  </si>
  <si>
    <t>SJ to SJ with alternates east at Max Rate</t>
  </si>
  <si>
    <t>SJ to SJ with alternates east at Neg Index based deal</t>
  </si>
  <si>
    <t>Neg Rate Index Based Deal for SJ to Cal capacity</t>
  </si>
  <si>
    <t xml:space="preserve">IT contracts flowing from PG&amp;E to Needles past allocation of West of Thoreau </t>
  </si>
  <si>
    <t>SJ to SJ Max Rate with alternates east for realignment of EOT pools</t>
  </si>
  <si>
    <t>Nov/Dec02</t>
  </si>
  <si>
    <t>Dynegy</t>
  </si>
  <si>
    <t>Daily Negotiated Index Based Rate</t>
  </si>
  <si>
    <t>Jan/Dec 03</t>
  </si>
  <si>
    <t>K#27454 Neg Rate Index Based Deal for SJ to Cal Capacity</t>
  </si>
  <si>
    <t>June</t>
  </si>
  <si>
    <t>July</t>
  </si>
  <si>
    <t>Tranport</t>
  </si>
  <si>
    <t xml:space="preserve">June </t>
  </si>
  <si>
    <t>PNR</t>
  </si>
  <si>
    <t>ParkNRide with PNM, USGT, Calpine</t>
  </si>
  <si>
    <t>Aug</t>
  </si>
  <si>
    <t>Sept</t>
  </si>
  <si>
    <t>Nov</t>
  </si>
  <si>
    <t>Oct</t>
  </si>
  <si>
    <t>Negotiated Rate</t>
  </si>
  <si>
    <t>IT Tranport</t>
  </si>
  <si>
    <t>Revenue on Fuel Sales</t>
  </si>
  <si>
    <t>Volunteered for re-doing the Transwestern Pipeline Map.</t>
  </si>
  <si>
    <t>Negotiated with the following shippers to cash out their imbalance:</t>
  </si>
  <si>
    <t>Texaco</t>
  </si>
  <si>
    <t>Burlington</t>
  </si>
  <si>
    <t>BP payback in kind:</t>
  </si>
  <si>
    <t>Collected Richardson OBA</t>
  </si>
  <si>
    <t>Total Imbalance Collection</t>
  </si>
  <si>
    <t>Park N Ride</t>
  </si>
  <si>
    <t xml:space="preserve">Park N Ride for the month </t>
  </si>
  <si>
    <t>TOTAL</t>
  </si>
  <si>
    <t>Negotiated with Richardson to pay imbalance monthly.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</si>
</sst>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selection activeCell="F94" sqref="F94"/>
    </sheetView>
  </sheetViews>
  <sheetFormatPr defaultRowHeight="12.75" x14ac:dyDescent="0.2"/>
  <cols>
    <col min="5" max="5" width="10.5703125" customWidth="1"/>
    <col min="6" max="6" width="11.140625" bestFit="1" customWidth="1"/>
    <col min="9" max="9" width="38.85546875" customWidth="1"/>
  </cols>
  <sheetData>
    <row r="1" spans="1:7" x14ac:dyDescent="0.2">
      <c r="A1" s="2" t="s">
        <v>0</v>
      </c>
      <c r="B1" s="2" t="s">
        <v>3</v>
      </c>
      <c r="C1" s="2" t="s">
        <v>1</v>
      </c>
      <c r="D1" s="2" t="s">
        <v>5</v>
      </c>
      <c r="E1" s="2" t="s">
        <v>9</v>
      </c>
      <c r="F1" s="2" t="s">
        <v>2</v>
      </c>
    </row>
    <row r="3" spans="1:7" x14ac:dyDescent="0.2">
      <c r="A3" s="3">
        <v>36892</v>
      </c>
      <c r="B3" t="s">
        <v>4</v>
      </c>
      <c r="C3" s="1">
        <v>20000</v>
      </c>
      <c r="D3" t="s">
        <v>6</v>
      </c>
      <c r="E3" t="s">
        <v>10</v>
      </c>
      <c r="F3" s="5">
        <v>235600</v>
      </c>
      <c r="G3" t="s">
        <v>18</v>
      </c>
    </row>
    <row r="4" spans="1:7" x14ac:dyDescent="0.2">
      <c r="A4" s="2"/>
      <c r="F4" s="5"/>
    </row>
    <row r="5" spans="1:7" x14ac:dyDescent="0.2">
      <c r="A5" s="3">
        <v>36892</v>
      </c>
      <c r="B5" t="s">
        <v>7</v>
      </c>
      <c r="C5" s="1">
        <v>10000</v>
      </c>
      <c r="D5" t="s">
        <v>8</v>
      </c>
      <c r="E5" t="s">
        <v>11</v>
      </c>
      <c r="F5" s="5">
        <v>155000</v>
      </c>
      <c r="G5" t="s">
        <v>50</v>
      </c>
    </row>
    <row r="6" spans="1:7" x14ac:dyDescent="0.2">
      <c r="A6" s="2"/>
      <c r="F6" s="5"/>
    </row>
    <row r="7" spans="1:7" x14ac:dyDescent="0.2">
      <c r="A7" s="3">
        <v>36923</v>
      </c>
      <c r="B7" t="s">
        <v>12</v>
      </c>
      <c r="C7" s="1">
        <v>55000</v>
      </c>
      <c r="E7" t="s">
        <v>13</v>
      </c>
      <c r="F7" s="5">
        <v>463000</v>
      </c>
      <c r="G7" t="s">
        <v>13</v>
      </c>
    </row>
    <row r="8" spans="1:7" x14ac:dyDescent="0.2">
      <c r="A8" s="2"/>
      <c r="F8" s="5"/>
    </row>
    <row r="9" spans="1:7" x14ac:dyDescent="0.2">
      <c r="A9" s="3">
        <v>36923</v>
      </c>
      <c r="B9" t="s">
        <v>14</v>
      </c>
      <c r="C9" s="1">
        <v>10000</v>
      </c>
      <c r="D9" t="s">
        <v>21</v>
      </c>
      <c r="E9" t="s">
        <v>15</v>
      </c>
      <c r="F9" s="5">
        <v>1480810</v>
      </c>
      <c r="G9" t="s">
        <v>50</v>
      </c>
    </row>
    <row r="10" spans="1:7" x14ac:dyDescent="0.2">
      <c r="A10" s="2"/>
      <c r="F10" s="5"/>
    </row>
    <row r="11" spans="1:7" x14ac:dyDescent="0.2">
      <c r="A11" s="3">
        <v>36923</v>
      </c>
      <c r="B11" t="s">
        <v>16</v>
      </c>
      <c r="C11" s="1">
        <v>15000</v>
      </c>
      <c r="D11" t="s">
        <v>22</v>
      </c>
      <c r="E11" t="s">
        <v>17</v>
      </c>
      <c r="F11" s="5">
        <v>4441744</v>
      </c>
      <c r="G11" t="s">
        <v>50</v>
      </c>
    </row>
    <row r="12" spans="1:7" x14ac:dyDescent="0.2">
      <c r="A12" s="2"/>
      <c r="F12" s="5"/>
    </row>
    <row r="13" spans="1:7" x14ac:dyDescent="0.2">
      <c r="A13" s="3">
        <v>36923</v>
      </c>
      <c r="B13" t="s">
        <v>4</v>
      </c>
      <c r="C13" s="1">
        <v>20000</v>
      </c>
      <c r="D13" t="s">
        <v>6</v>
      </c>
      <c r="E13" t="s">
        <v>10</v>
      </c>
      <c r="F13" s="5">
        <v>235600</v>
      </c>
      <c r="G13" t="s">
        <v>18</v>
      </c>
    </row>
    <row r="14" spans="1:7" x14ac:dyDescent="0.2">
      <c r="A14" s="2"/>
      <c r="F14" s="5"/>
    </row>
    <row r="15" spans="1:7" x14ac:dyDescent="0.2">
      <c r="A15" s="3">
        <v>36923</v>
      </c>
      <c r="B15" t="s">
        <v>7</v>
      </c>
      <c r="C15" s="1">
        <v>20000</v>
      </c>
      <c r="D15" t="s">
        <v>19</v>
      </c>
      <c r="E15" t="s">
        <v>20</v>
      </c>
      <c r="F15" s="5">
        <v>68000</v>
      </c>
      <c r="G15" t="s">
        <v>51</v>
      </c>
    </row>
    <row r="16" spans="1:7" x14ac:dyDescent="0.2">
      <c r="A16" s="2"/>
      <c r="F16" s="5"/>
    </row>
    <row r="17" spans="1:7" x14ac:dyDescent="0.2">
      <c r="A17" s="3">
        <v>36939</v>
      </c>
      <c r="B17" t="s">
        <v>14</v>
      </c>
      <c r="C17">
        <v>35714</v>
      </c>
      <c r="D17" t="s">
        <v>24</v>
      </c>
      <c r="E17" t="s">
        <v>25</v>
      </c>
      <c r="F17" s="5">
        <v>28273.439999999999</v>
      </c>
      <c r="G17" t="s">
        <v>49</v>
      </c>
    </row>
    <row r="18" spans="1:7" x14ac:dyDescent="0.2">
      <c r="A18" s="3"/>
      <c r="F18" s="5"/>
    </row>
    <row r="19" spans="1:7" x14ac:dyDescent="0.2">
      <c r="A19" s="3">
        <v>36951</v>
      </c>
      <c r="B19" t="s">
        <v>4</v>
      </c>
      <c r="C19">
        <v>10000</v>
      </c>
      <c r="D19" t="s">
        <v>31</v>
      </c>
      <c r="E19" t="s">
        <v>32</v>
      </c>
      <c r="F19" s="5">
        <f>F13/2</f>
        <v>117800</v>
      </c>
      <c r="G19" t="s">
        <v>18</v>
      </c>
    </row>
    <row r="20" spans="1:7" x14ac:dyDescent="0.2">
      <c r="A20" s="3"/>
      <c r="F20" s="5"/>
    </row>
    <row r="21" spans="1:7" x14ac:dyDescent="0.2">
      <c r="A21" s="3">
        <v>36951</v>
      </c>
      <c r="B21" t="s">
        <v>14</v>
      </c>
      <c r="C21">
        <v>10000</v>
      </c>
      <c r="D21" t="s">
        <v>26</v>
      </c>
      <c r="E21" t="s">
        <v>27</v>
      </c>
      <c r="F21" s="5">
        <v>1299622.3700000001</v>
      </c>
      <c r="G21" t="s">
        <v>58</v>
      </c>
    </row>
    <row r="22" spans="1:7" x14ac:dyDescent="0.2">
      <c r="A22" s="3"/>
      <c r="F22" s="5"/>
    </row>
    <row r="23" spans="1:7" x14ac:dyDescent="0.2">
      <c r="A23" s="3">
        <v>36951</v>
      </c>
      <c r="B23" t="s">
        <v>16</v>
      </c>
      <c r="C23">
        <v>15000</v>
      </c>
      <c r="D23" t="s">
        <v>28</v>
      </c>
      <c r="E23" t="s">
        <v>29</v>
      </c>
      <c r="F23" s="5">
        <v>1827947</v>
      </c>
      <c r="G23" t="s">
        <v>58</v>
      </c>
    </row>
    <row r="24" spans="1:7" x14ac:dyDescent="0.2">
      <c r="A24" s="3"/>
      <c r="F24" s="5"/>
    </row>
    <row r="25" spans="1:7" x14ac:dyDescent="0.2">
      <c r="A25" s="3">
        <v>36951</v>
      </c>
      <c r="B25" t="s">
        <v>7</v>
      </c>
      <c r="C25">
        <v>30000</v>
      </c>
      <c r="D25" t="s">
        <v>28</v>
      </c>
      <c r="E25" t="s">
        <v>42</v>
      </c>
      <c r="F25" s="5">
        <v>495219.29</v>
      </c>
      <c r="G25" t="s">
        <v>52</v>
      </c>
    </row>
    <row r="26" spans="1:7" x14ac:dyDescent="0.2">
      <c r="A26" s="3"/>
      <c r="F26" s="5"/>
    </row>
    <row r="27" spans="1:7" x14ac:dyDescent="0.2">
      <c r="A27" s="3">
        <v>36982</v>
      </c>
      <c r="B27" t="s">
        <v>16</v>
      </c>
      <c r="C27">
        <v>14000</v>
      </c>
      <c r="D27">
        <v>7.0000000000000007E-2</v>
      </c>
      <c r="E27" t="s">
        <v>30</v>
      </c>
      <c r="F27" s="5">
        <v>210000</v>
      </c>
      <c r="G27" t="s">
        <v>36</v>
      </c>
    </row>
    <row r="28" spans="1:7" x14ac:dyDescent="0.2">
      <c r="A28" s="3"/>
      <c r="F28" s="5"/>
    </row>
    <row r="29" spans="1:7" x14ac:dyDescent="0.2">
      <c r="A29" s="3">
        <v>36982</v>
      </c>
      <c r="B29" t="s">
        <v>7</v>
      </c>
      <c r="C29">
        <v>30000</v>
      </c>
      <c r="D29" t="s">
        <v>28</v>
      </c>
      <c r="E29" t="s">
        <v>38</v>
      </c>
      <c r="F29" s="5">
        <v>186873.06</v>
      </c>
      <c r="G29" t="s">
        <v>52</v>
      </c>
    </row>
    <row r="30" spans="1:7" x14ac:dyDescent="0.2">
      <c r="A30" s="3"/>
      <c r="F30" s="5"/>
    </row>
    <row r="31" spans="1:7" x14ac:dyDescent="0.2">
      <c r="A31" s="3">
        <v>36982</v>
      </c>
      <c r="B31" t="s">
        <v>39</v>
      </c>
      <c r="C31">
        <v>40000</v>
      </c>
      <c r="D31" t="s">
        <v>40</v>
      </c>
      <c r="E31" t="s">
        <v>41</v>
      </c>
      <c r="F31" s="5">
        <v>84358.25</v>
      </c>
      <c r="G31" t="s">
        <v>55</v>
      </c>
    </row>
    <row r="32" spans="1:7" x14ac:dyDescent="0.2">
      <c r="A32" s="3"/>
      <c r="F32" s="5"/>
    </row>
    <row r="33" spans="1:7" x14ac:dyDescent="0.2">
      <c r="A33" s="3">
        <v>36987</v>
      </c>
      <c r="B33" t="s">
        <v>14</v>
      </c>
      <c r="C33">
        <v>20000</v>
      </c>
      <c r="D33">
        <v>13.85</v>
      </c>
      <c r="E33" t="s">
        <v>37</v>
      </c>
      <c r="F33" s="5">
        <v>277000</v>
      </c>
      <c r="G33" t="s">
        <v>37</v>
      </c>
    </row>
    <row r="34" spans="1:7" x14ac:dyDescent="0.2">
      <c r="A34" s="3"/>
      <c r="F34" s="5"/>
    </row>
    <row r="35" spans="1:7" x14ac:dyDescent="0.2">
      <c r="A35" s="3">
        <v>36982</v>
      </c>
      <c r="B35" t="s">
        <v>46</v>
      </c>
      <c r="C35">
        <v>4859518</v>
      </c>
      <c r="D35" t="s">
        <v>48</v>
      </c>
      <c r="E35" t="s">
        <v>47</v>
      </c>
      <c r="F35" s="5">
        <v>1401484.65</v>
      </c>
      <c r="G35" t="s">
        <v>54</v>
      </c>
    </row>
    <row r="36" spans="1:7" x14ac:dyDescent="0.2">
      <c r="A36" s="3"/>
      <c r="F36" s="5"/>
    </row>
    <row r="37" spans="1:7" x14ac:dyDescent="0.2">
      <c r="A37" s="3" t="s">
        <v>45</v>
      </c>
      <c r="B37" t="s">
        <v>14</v>
      </c>
      <c r="C37">
        <v>2000</v>
      </c>
      <c r="D37" s="4">
        <v>0.09</v>
      </c>
      <c r="E37" t="s">
        <v>43</v>
      </c>
      <c r="F37" s="5">
        <v>71136</v>
      </c>
      <c r="G37" t="s">
        <v>44</v>
      </c>
    </row>
    <row r="38" spans="1:7" x14ac:dyDescent="0.2">
      <c r="A38" s="3"/>
      <c r="D38" s="4"/>
      <c r="F38" s="5"/>
    </row>
    <row r="39" spans="1:7" x14ac:dyDescent="0.2">
      <c r="A39" s="3">
        <v>36647</v>
      </c>
      <c r="B39" t="s">
        <v>7</v>
      </c>
      <c r="C39">
        <v>30000</v>
      </c>
      <c r="D39" t="s">
        <v>28</v>
      </c>
      <c r="E39" t="s">
        <v>38</v>
      </c>
      <c r="F39" s="5">
        <v>135177.67000000001</v>
      </c>
      <c r="G39" t="s">
        <v>52</v>
      </c>
    </row>
    <row r="40" spans="1:7" x14ac:dyDescent="0.2">
      <c r="A40" s="3"/>
      <c r="F40" s="5"/>
    </row>
    <row r="41" spans="1:7" x14ac:dyDescent="0.2">
      <c r="A41" s="3">
        <v>37012</v>
      </c>
      <c r="B41" t="s">
        <v>46</v>
      </c>
      <c r="C41">
        <v>4859518</v>
      </c>
      <c r="D41" t="s">
        <v>48</v>
      </c>
      <c r="E41" t="s">
        <v>47</v>
      </c>
      <c r="F41" s="5">
        <v>1106000</v>
      </c>
      <c r="G41" t="s">
        <v>54</v>
      </c>
    </row>
    <row r="42" spans="1:7" x14ac:dyDescent="0.2">
      <c r="A42" s="3"/>
      <c r="F42" s="5"/>
    </row>
    <row r="43" spans="1:7" x14ac:dyDescent="0.2">
      <c r="A43" s="3" t="s">
        <v>61</v>
      </c>
      <c r="B43" t="s">
        <v>7</v>
      </c>
      <c r="C43">
        <v>30000</v>
      </c>
      <c r="D43" t="s">
        <v>28</v>
      </c>
      <c r="E43" t="s">
        <v>38</v>
      </c>
      <c r="F43" s="5">
        <v>160835.51</v>
      </c>
      <c r="G43" t="s">
        <v>52</v>
      </c>
    </row>
    <row r="44" spans="1:7" x14ac:dyDescent="0.2">
      <c r="A44" s="3"/>
      <c r="F44" s="5"/>
    </row>
    <row r="45" spans="1:7" x14ac:dyDescent="0.2">
      <c r="A45" s="3" t="s">
        <v>61</v>
      </c>
      <c r="B45" t="s">
        <v>46</v>
      </c>
      <c r="C45">
        <v>4859518</v>
      </c>
      <c r="D45" t="s">
        <v>48</v>
      </c>
      <c r="E45" t="s">
        <v>47</v>
      </c>
      <c r="F45" s="5">
        <v>425383</v>
      </c>
      <c r="G45" t="s">
        <v>54</v>
      </c>
    </row>
    <row r="46" spans="1:7" x14ac:dyDescent="0.2">
      <c r="A46" s="3"/>
      <c r="F46" s="5"/>
    </row>
    <row r="47" spans="1:7" x14ac:dyDescent="0.2">
      <c r="A47" s="3" t="s">
        <v>64</v>
      </c>
      <c r="B47" t="s">
        <v>65</v>
      </c>
      <c r="F47" s="5">
        <v>442982</v>
      </c>
      <c r="G47" t="s">
        <v>66</v>
      </c>
    </row>
    <row r="48" spans="1:7" x14ac:dyDescent="0.2">
      <c r="A48" s="3"/>
      <c r="D48" s="4"/>
      <c r="F48" s="5"/>
    </row>
    <row r="49" spans="1:7" x14ac:dyDescent="0.2">
      <c r="A49" s="3" t="s">
        <v>62</v>
      </c>
      <c r="B49" t="s">
        <v>7</v>
      </c>
      <c r="C49">
        <v>30000</v>
      </c>
      <c r="D49" s="4" t="s">
        <v>28</v>
      </c>
      <c r="E49" t="s">
        <v>38</v>
      </c>
      <c r="F49" s="5">
        <v>34708.92</v>
      </c>
      <c r="G49" t="s">
        <v>71</v>
      </c>
    </row>
    <row r="50" spans="1:7" x14ac:dyDescent="0.2">
      <c r="A50" s="3"/>
      <c r="D50" s="4"/>
      <c r="F50" s="5"/>
    </row>
    <row r="51" spans="1:7" x14ac:dyDescent="0.2">
      <c r="A51" s="2" t="s">
        <v>62</v>
      </c>
      <c r="B51" t="s">
        <v>46</v>
      </c>
      <c r="D51" t="s">
        <v>48</v>
      </c>
      <c r="E51" t="s">
        <v>63</v>
      </c>
      <c r="F51" s="5">
        <v>295400</v>
      </c>
      <c r="G51" t="s">
        <v>54</v>
      </c>
    </row>
    <row r="52" spans="1:7" x14ac:dyDescent="0.2">
      <c r="A52" s="2"/>
      <c r="F52" s="5"/>
    </row>
    <row r="53" spans="1:7" x14ac:dyDescent="0.2">
      <c r="A53" s="2" t="s">
        <v>67</v>
      </c>
      <c r="B53" t="s">
        <v>7</v>
      </c>
      <c r="C53">
        <v>30000</v>
      </c>
      <c r="D53" s="4" t="s">
        <v>28</v>
      </c>
      <c r="E53" t="s">
        <v>38</v>
      </c>
      <c r="F53" s="5">
        <v>34708.92</v>
      </c>
      <c r="G53" t="s">
        <v>71</v>
      </c>
    </row>
    <row r="54" spans="1:7" x14ac:dyDescent="0.2">
      <c r="A54" s="2"/>
      <c r="D54" s="4"/>
      <c r="F54" s="5"/>
    </row>
    <row r="55" spans="1:7" x14ac:dyDescent="0.2">
      <c r="A55" s="2" t="s">
        <v>67</v>
      </c>
      <c r="B55" t="s">
        <v>46</v>
      </c>
      <c r="D55" t="s">
        <v>48</v>
      </c>
      <c r="E55" t="s">
        <v>72</v>
      </c>
      <c r="F55" s="5">
        <v>236000</v>
      </c>
      <c r="G55" t="s">
        <v>54</v>
      </c>
    </row>
    <row r="56" spans="1:7" x14ac:dyDescent="0.2">
      <c r="A56" s="2"/>
      <c r="F56" s="5"/>
    </row>
    <row r="57" spans="1:7" x14ac:dyDescent="0.2">
      <c r="A57" s="3" t="s">
        <v>68</v>
      </c>
      <c r="B57" t="s">
        <v>7</v>
      </c>
      <c r="C57">
        <v>30000</v>
      </c>
      <c r="D57" s="4" t="s">
        <v>28</v>
      </c>
      <c r="E57" t="s">
        <v>38</v>
      </c>
      <c r="F57" s="5">
        <v>34708.92</v>
      </c>
      <c r="G57" t="s">
        <v>71</v>
      </c>
    </row>
    <row r="58" spans="1:7" x14ac:dyDescent="0.2">
      <c r="A58" s="3"/>
      <c r="D58" s="4"/>
      <c r="F58" s="5"/>
    </row>
    <row r="59" spans="1:7" x14ac:dyDescent="0.2">
      <c r="A59" s="3" t="s">
        <v>68</v>
      </c>
      <c r="B59" t="s">
        <v>46</v>
      </c>
      <c r="D59" t="s">
        <v>48</v>
      </c>
      <c r="E59" t="s">
        <v>72</v>
      </c>
      <c r="F59" s="5">
        <v>238000</v>
      </c>
      <c r="G59" t="s">
        <v>54</v>
      </c>
    </row>
    <row r="60" spans="1:7" x14ac:dyDescent="0.2">
      <c r="A60" s="2"/>
      <c r="F60" s="5"/>
    </row>
    <row r="61" spans="1:7" x14ac:dyDescent="0.2">
      <c r="A61" s="3" t="s">
        <v>70</v>
      </c>
      <c r="B61" t="s">
        <v>7</v>
      </c>
      <c r="C61">
        <v>30000</v>
      </c>
      <c r="D61" s="4" t="s">
        <v>28</v>
      </c>
      <c r="E61" t="s">
        <v>38</v>
      </c>
      <c r="F61" s="5">
        <v>23500</v>
      </c>
      <c r="G61" t="s">
        <v>71</v>
      </c>
    </row>
    <row r="62" spans="1:7" x14ac:dyDescent="0.2">
      <c r="A62" s="3"/>
      <c r="D62" s="4"/>
      <c r="F62" s="5"/>
    </row>
    <row r="63" spans="1:7" x14ac:dyDescent="0.2">
      <c r="A63" s="3" t="s">
        <v>70</v>
      </c>
      <c r="B63" t="s">
        <v>46</v>
      </c>
      <c r="D63" t="s">
        <v>48</v>
      </c>
      <c r="E63" t="s">
        <v>63</v>
      </c>
      <c r="F63" s="5">
        <v>107000</v>
      </c>
      <c r="G63" t="s">
        <v>54</v>
      </c>
    </row>
    <row r="64" spans="1:7" x14ac:dyDescent="0.2">
      <c r="A64" s="3"/>
      <c r="F64" s="5"/>
    </row>
    <row r="65" spans="1:7" x14ac:dyDescent="0.2">
      <c r="A65" s="3" t="s">
        <v>70</v>
      </c>
      <c r="B65" t="s">
        <v>13</v>
      </c>
      <c r="F65" s="5">
        <v>70000</v>
      </c>
      <c r="G65" t="s">
        <v>73</v>
      </c>
    </row>
    <row r="66" spans="1:7" x14ac:dyDescent="0.2">
      <c r="A66" s="3"/>
      <c r="F66" s="5"/>
    </row>
    <row r="67" spans="1:7" x14ac:dyDescent="0.2">
      <c r="A67" s="3" t="s">
        <v>69</v>
      </c>
      <c r="B67" t="s">
        <v>7</v>
      </c>
      <c r="C67">
        <v>30000</v>
      </c>
      <c r="D67" s="4" t="s">
        <v>28</v>
      </c>
      <c r="E67" t="s">
        <v>38</v>
      </c>
      <c r="F67" s="5">
        <v>20000</v>
      </c>
      <c r="G67" t="s">
        <v>71</v>
      </c>
    </row>
    <row r="68" spans="1:7" x14ac:dyDescent="0.2">
      <c r="A68" s="3"/>
      <c r="D68" s="4"/>
      <c r="F68" s="5"/>
    </row>
    <row r="69" spans="1:7" x14ac:dyDescent="0.2">
      <c r="A69" s="3" t="s">
        <v>69</v>
      </c>
      <c r="B69" t="s">
        <v>46</v>
      </c>
      <c r="D69" t="s">
        <v>48</v>
      </c>
      <c r="E69" t="s">
        <v>72</v>
      </c>
      <c r="F69" s="5">
        <v>69000</v>
      </c>
      <c r="G69" t="s">
        <v>54</v>
      </c>
    </row>
    <row r="70" spans="1:7" x14ac:dyDescent="0.2">
      <c r="A70" s="3"/>
      <c r="F70" s="5"/>
    </row>
    <row r="71" spans="1:7" x14ac:dyDescent="0.2">
      <c r="A71" s="3" t="s">
        <v>69</v>
      </c>
      <c r="B71" t="s">
        <v>13</v>
      </c>
      <c r="F71" s="5">
        <v>75000</v>
      </c>
      <c r="G71" t="s">
        <v>73</v>
      </c>
    </row>
    <row r="72" spans="1:7" x14ac:dyDescent="0.2">
      <c r="A72" s="3"/>
      <c r="F72" s="5"/>
    </row>
    <row r="73" spans="1:7" x14ac:dyDescent="0.2">
      <c r="A73" s="3" t="s">
        <v>69</v>
      </c>
      <c r="B73" t="s">
        <v>65</v>
      </c>
      <c r="E73" t="s">
        <v>81</v>
      </c>
      <c r="F73" s="5">
        <v>43000</v>
      </c>
      <c r="G73" t="s">
        <v>82</v>
      </c>
    </row>
    <row r="74" spans="1:7" x14ac:dyDescent="0.2">
      <c r="A74" s="2"/>
      <c r="F74" s="5"/>
    </row>
    <row r="75" spans="1:7" x14ac:dyDescent="0.2">
      <c r="A75" s="3" t="s">
        <v>33</v>
      </c>
      <c r="B75" t="s">
        <v>23</v>
      </c>
      <c r="C75">
        <v>13500</v>
      </c>
      <c r="D75" t="s">
        <v>21</v>
      </c>
      <c r="E75" t="s">
        <v>34</v>
      </c>
      <c r="F75" s="5">
        <v>422748</v>
      </c>
      <c r="G75" t="s">
        <v>53</v>
      </c>
    </row>
    <row r="76" spans="1:7" x14ac:dyDescent="0.2">
      <c r="A76" s="3"/>
      <c r="F76" s="5"/>
    </row>
    <row r="77" spans="1:7" x14ac:dyDescent="0.2">
      <c r="A77" s="3" t="s">
        <v>56</v>
      </c>
      <c r="B77" t="s">
        <v>57</v>
      </c>
      <c r="C77">
        <v>21500</v>
      </c>
      <c r="D77" t="s">
        <v>21</v>
      </c>
      <c r="E77" t="s">
        <v>34</v>
      </c>
      <c r="F77" s="5">
        <v>1193858</v>
      </c>
      <c r="G77" t="s">
        <v>53</v>
      </c>
    </row>
    <row r="78" spans="1:7" x14ac:dyDescent="0.2">
      <c r="A78" s="3"/>
      <c r="F78" s="5"/>
    </row>
    <row r="79" spans="1:7" x14ac:dyDescent="0.2">
      <c r="A79" s="3" t="s">
        <v>59</v>
      </c>
      <c r="B79" t="s">
        <v>7</v>
      </c>
      <c r="C79">
        <v>27500</v>
      </c>
      <c r="D79" t="s">
        <v>21</v>
      </c>
      <c r="E79" t="s">
        <v>34</v>
      </c>
      <c r="F79" s="5">
        <v>11518031</v>
      </c>
      <c r="G79" t="s">
        <v>60</v>
      </c>
    </row>
    <row r="80" spans="1:7" x14ac:dyDescent="0.2">
      <c r="A80" s="2"/>
      <c r="F80" s="5"/>
    </row>
    <row r="81" spans="1:6" x14ac:dyDescent="0.2">
      <c r="A81" s="3" t="s">
        <v>35</v>
      </c>
      <c r="B81" t="s">
        <v>83</v>
      </c>
      <c r="D81" t="s">
        <v>35</v>
      </c>
      <c r="F81" s="5">
        <f>SUM(F3:F79)</f>
        <v>29765510</v>
      </c>
    </row>
    <row r="82" spans="1:6" x14ac:dyDescent="0.2">
      <c r="A82" s="2"/>
      <c r="F82" s="5"/>
    </row>
    <row r="83" spans="1:6" x14ac:dyDescent="0.2">
      <c r="A83" s="2"/>
      <c r="F83" s="1"/>
    </row>
    <row r="84" spans="1:6" x14ac:dyDescent="0.2">
      <c r="A84" s="2" t="s">
        <v>35</v>
      </c>
      <c r="B84" t="s">
        <v>74</v>
      </c>
      <c r="F84" s="1"/>
    </row>
    <row r="85" spans="1:6" x14ac:dyDescent="0.2">
      <c r="A85" s="2"/>
      <c r="F85" s="1"/>
    </row>
    <row r="86" spans="1:6" x14ac:dyDescent="0.2">
      <c r="A86" s="2"/>
      <c r="B86" t="s">
        <v>75</v>
      </c>
      <c r="F86" s="1"/>
    </row>
    <row r="87" spans="1:6" x14ac:dyDescent="0.2">
      <c r="A87" s="2"/>
      <c r="F87" s="1"/>
    </row>
    <row r="88" spans="1:6" x14ac:dyDescent="0.2">
      <c r="A88" s="2"/>
      <c r="C88" t="s">
        <v>76</v>
      </c>
      <c r="E88" s="5">
        <v>134233</v>
      </c>
      <c r="F88" s="1"/>
    </row>
    <row r="89" spans="1:6" x14ac:dyDescent="0.2">
      <c r="A89" s="2"/>
      <c r="C89" t="s">
        <v>7</v>
      </c>
      <c r="E89" s="5">
        <v>73576</v>
      </c>
      <c r="F89" s="1"/>
    </row>
    <row r="90" spans="1:6" x14ac:dyDescent="0.2">
      <c r="A90" s="2"/>
      <c r="C90" t="s">
        <v>77</v>
      </c>
      <c r="E90" s="5">
        <v>124293</v>
      </c>
      <c r="F90" s="1"/>
    </row>
    <row r="91" spans="1:6" x14ac:dyDescent="0.2">
      <c r="A91" s="2"/>
      <c r="E91" s="5"/>
      <c r="F91" s="1"/>
    </row>
    <row r="92" spans="1:6" x14ac:dyDescent="0.2">
      <c r="A92" s="2"/>
      <c r="B92" t="s">
        <v>78</v>
      </c>
      <c r="E92" s="5">
        <v>329156</v>
      </c>
      <c r="F92" s="1"/>
    </row>
    <row r="93" spans="1:6" x14ac:dyDescent="0.2">
      <c r="A93" s="2"/>
      <c r="E93" s="5"/>
      <c r="F93" s="1"/>
    </row>
    <row r="94" spans="1:6" x14ac:dyDescent="0.2">
      <c r="A94" s="2"/>
      <c r="B94" t="s">
        <v>79</v>
      </c>
      <c r="E94" s="5">
        <v>890000</v>
      </c>
      <c r="F94" s="1" t="s">
        <v>84</v>
      </c>
    </row>
    <row r="95" spans="1:6" x14ac:dyDescent="0.2">
      <c r="A95" s="2"/>
      <c r="E95" s="5" t="s">
        <v>35</v>
      </c>
      <c r="F95" s="1"/>
    </row>
    <row r="96" spans="1:6" x14ac:dyDescent="0.2">
      <c r="A96" s="2"/>
      <c r="B96" t="s">
        <v>80</v>
      </c>
      <c r="E96" s="5">
        <f>SUM(E88:E95)</f>
        <v>1551258</v>
      </c>
      <c r="F96" s="1"/>
    </row>
    <row r="97" spans="1:6" x14ac:dyDescent="0.2">
      <c r="A97" s="2"/>
      <c r="F97" s="1"/>
    </row>
    <row r="98" spans="1:6" x14ac:dyDescent="0.2">
      <c r="A98" s="2"/>
      <c r="F98" s="1"/>
    </row>
    <row r="99" spans="1:6" x14ac:dyDescent="0.2">
      <c r="A99" s="2"/>
      <c r="F99" s="1"/>
    </row>
    <row r="100" spans="1:6" x14ac:dyDescent="0.2">
      <c r="A100" s="2"/>
      <c r="F100" s="1"/>
    </row>
    <row r="101" spans="1:6" x14ac:dyDescent="0.2">
      <c r="A101" s="2"/>
      <c r="F101" s="1"/>
    </row>
    <row r="102" spans="1:6" x14ac:dyDescent="0.2">
      <c r="A102" s="2"/>
      <c r="F102" s="1"/>
    </row>
    <row r="103" spans="1:6" x14ac:dyDescent="0.2">
      <c r="A103" s="2"/>
    </row>
    <row r="104" spans="1:6" x14ac:dyDescent="0.2">
      <c r="A104" s="2"/>
    </row>
    <row r="105" spans="1:6" x14ac:dyDescent="0.2">
      <c r="A105" s="2"/>
    </row>
    <row r="106" spans="1:6" x14ac:dyDescent="0.2">
      <c r="A106" s="2"/>
    </row>
    <row r="107" spans="1:6" x14ac:dyDescent="0.2">
      <c r="A107" s="2"/>
    </row>
    <row r="108" spans="1:6" x14ac:dyDescent="0.2">
      <c r="A108" s="2"/>
    </row>
    <row r="109" spans="1:6" x14ac:dyDescent="0.2">
      <c r="A109" s="2"/>
    </row>
    <row r="110" spans="1:6" x14ac:dyDescent="0.2">
      <c r="A110" s="2"/>
    </row>
    <row r="111" spans="1:6" x14ac:dyDescent="0.2">
      <c r="A111" s="2"/>
    </row>
    <row r="112" spans="1:6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2001-12-20T18:55:21Z</cp:lastPrinted>
  <dcterms:created xsi:type="dcterms:W3CDTF">2001-01-08T18:09:09Z</dcterms:created>
  <dcterms:modified xsi:type="dcterms:W3CDTF">2023-09-16T19:51:47Z</dcterms:modified>
</cp:coreProperties>
</file>