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65099D-9CF7-4DD0-8FCA-47E2986FE93D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1)" sheetId="1" r:id="rId1"/>
    <sheet name="FEBRUARY (28)" sheetId="2" r:id="rId2"/>
    <sheet name="FEBRUARY (27)" sheetId="3" r:id="rId3"/>
    <sheet name="FEBRUARY (26)" sheetId="4" r:id="rId4"/>
    <sheet name="FEBRUARY (25)" sheetId="5" r:id="rId5"/>
    <sheet name="FEBRUARY (24)" sheetId="6" r:id="rId6"/>
    <sheet name="FEBRUARY (23)" sheetId="7" r:id="rId7"/>
    <sheet name="FEBRUARY (22)" sheetId="8" r:id="rId8"/>
    <sheet name="FEBRUARY (21)" sheetId="9" r:id="rId9"/>
    <sheet name="FEBRUARY (20)" sheetId="10" r:id="rId10"/>
    <sheet name="FEBRUARY (19)" sheetId="11" r:id="rId11"/>
    <sheet name="FEBRUARY (18)" sheetId="12" r:id="rId12"/>
    <sheet name="FEBRUARY (17)" sheetId="13" r:id="rId13"/>
    <sheet name="FEBRUARY (16)" sheetId="14" r:id="rId14"/>
    <sheet name="FEBRUARY (15)" sheetId="15" r:id="rId15"/>
    <sheet name="FEBRUARY (14)" sheetId="16" r:id="rId16"/>
    <sheet name="FEBRUARY (13)" sheetId="17" r:id="rId17"/>
    <sheet name="FEBRUARY (12)" sheetId="18" r:id="rId18"/>
    <sheet name="FEBRUARY (11)" sheetId="19" r:id="rId19"/>
    <sheet name="FEBRUARY (10)" sheetId="20" r:id="rId20"/>
    <sheet name="FEBRUARY (9)" sheetId="21" r:id="rId21"/>
    <sheet name="FEBRUARY (8)" sheetId="22" r:id="rId22"/>
    <sheet name="FEBRUARY (7)" sheetId="23" r:id="rId23"/>
    <sheet name="FEBRUARY (6)" sheetId="24" r:id="rId24"/>
    <sheet name="FEBRUARY (5)" sheetId="25" r:id="rId25"/>
    <sheet name="FEBRUARY (4)" sheetId="26" r:id="rId26"/>
    <sheet name="FEBRUARY (3)" sheetId="27" r:id="rId27"/>
    <sheet name="FEBRUARY (2)" sheetId="28" r:id="rId28"/>
    <sheet name="FEBRUARY (1)" sheetId="29" r:id="rId29"/>
  </sheets>
  <definedNames>
    <definedName name="_xlnm.Print_Area" localSheetId="28">'FEBRUARY (1)'!$A$1:$Z$59</definedName>
    <definedName name="_xlnm.Print_Area" localSheetId="10">'FEBRUARY (19)'!$A$1:$AF$55</definedName>
    <definedName name="_xlnm.Print_Area" localSheetId="9">'FEBRUARY (20)'!$A$1:$AI$55</definedName>
    <definedName name="_xlnm.Print_Area" localSheetId="4">'FEBRUARY (25)'!$A$1:$AA$54</definedName>
    <definedName name="_xlnm.Print_Area" localSheetId="3">'FEBRUARY (26)'!$A$1:$AF$57</definedName>
    <definedName name="_xlnm.Print_Area" localSheetId="2">'FEBRUARY (27)'!$A$1:$AK$56</definedName>
    <definedName name="_xlnm.Print_Area" localSheetId="1">'FEBRUARY (28)'!$A$1:$AL$56</definedName>
    <definedName name="_xlnm.Print_Area" localSheetId="0">'MARCH(1)'!$A$1:$O$56</definedName>
  </definedNames>
  <calcPr calcId="0"/>
</workbook>
</file>

<file path=xl/calcChain.xml><?xml version="1.0" encoding="utf-8"?>
<calcChain xmlns="http://schemas.openxmlformats.org/spreadsheetml/2006/main">
  <c r="Z13" i="29" l="1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M37" i="17"/>
  <c r="AN37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O36" i="16"/>
  <c r="AN37" i="16"/>
  <c r="AO37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6" i="15"/>
  <c r="AP27" i="15"/>
  <c r="AP28" i="15"/>
  <c r="AP29" i="15"/>
  <c r="AP30" i="15"/>
  <c r="AP31" i="15"/>
  <c r="AP32" i="15"/>
  <c r="AP33" i="15"/>
  <c r="AP34" i="15"/>
  <c r="AP35" i="15"/>
  <c r="AP36" i="15"/>
  <c r="AO37" i="15"/>
  <c r="AP37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L37" i="14"/>
  <c r="AM37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G37" i="13"/>
  <c r="AH37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T37" i="12"/>
  <c r="U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AF13" i="11"/>
  <c r="AG13" i="11"/>
  <c r="AH13" i="11"/>
  <c r="AI13" i="11"/>
  <c r="AJ13" i="11"/>
  <c r="AK13" i="11"/>
  <c r="AL13" i="11"/>
  <c r="AM13" i="11"/>
  <c r="AN13" i="11"/>
  <c r="AO13" i="11"/>
  <c r="AF14" i="11"/>
  <c r="AG14" i="11"/>
  <c r="AH14" i="11"/>
  <c r="AI14" i="11"/>
  <c r="AJ14" i="11"/>
  <c r="AK14" i="11"/>
  <c r="AL14" i="11"/>
  <c r="AM14" i="11"/>
  <c r="AN14" i="11"/>
  <c r="AO14" i="11"/>
  <c r="AF15" i="11"/>
  <c r="AG15" i="11"/>
  <c r="AH15" i="11"/>
  <c r="AI15" i="11"/>
  <c r="AJ15" i="11"/>
  <c r="AK15" i="11"/>
  <c r="AL15" i="11"/>
  <c r="AM15" i="11"/>
  <c r="AN15" i="11"/>
  <c r="AO15" i="11"/>
  <c r="AF16" i="11"/>
  <c r="AG16" i="11"/>
  <c r="AH16" i="11"/>
  <c r="AI16" i="11"/>
  <c r="AJ16" i="11"/>
  <c r="AK16" i="11"/>
  <c r="AL16" i="11"/>
  <c r="AM16" i="11"/>
  <c r="AN16" i="11"/>
  <c r="AO16" i="11"/>
  <c r="AF17" i="11"/>
  <c r="AG17" i="11"/>
  <c r="AH17" i="11"/>
  <c r="AI17" i="11"/>
  <c r="AJ17" i="11"/>
  <c r="AK17" i="11"/>
  <c r="AL17" i="11"/>
  <c r="AM17" i="11"/>
  <c r="AN17" i="11"/>
  <c r="AO17" i="11"/>
  <c r="AF18" i="11"/>
  <c r="AG18" i="11"/>
  <c r="AH18" i="11"/>
  <c r="AI18" i="11"/>
  <c r="AJ18" i="11"/>
  <c r="AK18" i="11"/>
  <c r="AL18" i="11"/>
  <c r="AM18" i="11"/>
  <c r="AN18" i="11"/>
  <c r="AO18" i="11"/>
  <c r="AF19" i="11"/>
  <c r="AG19" i="11"/>
  <c r="AH19" i="11"/>
  <c r="AI19" i="11"/>
  <c r="AJ19" i="11"/>
  <c r="AK19" i="11"/>
  <c r="AL19" i="11"/>
  <c r="AM19" i="11"/>
  <c r="AN19" i="11"/>
  <c r="AO19" i="11"/>
  <c r="AF20" i="11"/>
  <c r="AG20" i="11"/>
  <c r="AH20" i="11"/>
  <c r="AI20" i="11"/>
  <c r="AJ20" i="11"/>
  <c r="AK20" i="11"/>
  <c r="AL20" i="11"/>
  <c r="AM20" i="11"/>
  <c r="AN20" i="11"/>
  <c r="AO20" i="11"/>
  <c r="AF21" i="11"/>
  <c r="AG21" i="11"/>
  <c r="AH21" i="11"/>
  <c r="AI21" i="11"/>
  <c r="AJ21" i="11"/>
  <c r="AK21" i="11"/>
  <c r="AL21" i="11"/>
  <c r="AM21" i="11"/>
  <c r="AN21" i="11"/>
  <c r="AO21" i="11"/>
  <c r="AF22" i="11"/>
  <c r="AG22" i="11"/>
  <c r="AH22" i="11"/>
  <c r="AI22" i="11"/>
  <c r="AJ22" i="11"/>
  <c r="AK22" i="11"/>
  <c r="AL22" i="11"/>
  <c r="AM22" i="11"/>
  <c r="AN22" i="11"/>
  <c r="AO22" i="11"/>
  <c r="AF23" i="11"/>
  <c r="AG23" i="11"/>
  <c r="AH23" i="11"/>
  <c r="AI23" i="11"/>
  <c r="AJ23" i="11"/>
  <c r="AK23" i="11"/>
  <c r="AL23" i="11"/>
  <c r="AM23" i="11"/>
  <c r="AN23" i="11"/>
  <c r="AO23" i="11"/>
  <c r="AF24" i="11"/>
  <c r="AG24" i="11"/>
  <c r="AH24" i="11"/>
  <c r="AI24" i="11"/>
  <c r="AJ24" i="11"/>
  <c r="AK24" i="11"/>
  <c r="AL24" i="11"/>
  <c r="AM24" i="11"/>
  <c r="AN24" i="11"/>
  <c r="AO24" i="11"/>
  <c r="AF25" i="11"/>
  <c r="AG25" i="11"/>
  <c r="AH25" i="11"/>
  <c r="AI25" i="11"/>
  <c r="AJ25" i="11"/>
  <c r="AK25" i="11"/>
  <c r="AL25" i="11"/>
  <c r="AM25" i="11"/>
  <c r="AN25" i="11"/>
  <c r="AO25" i="11"/>
  <c r="AF26" i="11"/>
  <c r="AG26" i="11"/>
  <c r="AH26" i="11"/>
  <c r="AI26" i="11"/>
  <c r="AJ26" i="11"/>
  <c r="AK26" i="11"/>
  <c r="AL26" i="11"/>
  <c r="AM26" i="11"/>
  <c r="AN26" i="11"/>
  <c r="AO26" i="11"/>
  <c r="AF27" i="11"/>
  <c r="AG27" i="11"/>
  <c r="AH27" i="11"/>
  <c r="AI27" i="11"/>
  <c r="AJ27" i="11"/>
  <c r="AK27" i="11"/>
  <c r="AL27" i="11"/>
  <c r="AM27" i="11"/>
  <c r="AN27" i="11"/>
  <c r="AO27" i="11"/>
  <c r="AF28" i="11"/>
  <c r="AG28" i="11"/>
  <c r="AH28" i="11"/>
  <c r="AI28" i="11"/>
  <c r="AJ28" i="11"/>
  <c r="AK28" i="11"/>
  <c r="AL28" i="11"/>
  <c r="AM28" i="11"/>
  <c r="AN28" i="11"/>
  <c r="AO28" i="11"/>
  <c r="AF29" i="11"/>
  <c r="AG29" i="11"/>
  <c r="AH29" i="11"/>
  <c r="AI29" i="11"/>
  <c r="AJ29" i="11"/>
  <c r="AK29" i="11"/>
  <c r="AL29" i="11"/>
  <c r="AM29" i="11"/>
  <c r="AN29" i="11"/>
  <c r="AO29" i="11"/>
  <c r="AF30" i="11"/>
  <c r="AG30" i="11"/>
  <c r="AH30" i="11"/>
  <c r="AI30" i="11"/>
  <c r="AJ30" i="11"/>
  <c r="AK30" i="11"/>
  <c r="AL30" i="11"/>
  <c r="AM30" i="11"/>
  <c r="AN30" i="11"/>
  <c r="AO30" i="11"/>
  <c r="AF31" i="11"/>
  <c r="AG31" i="11"/>
  <c r="AH31" i="11"/>
  <c r="AI31" i="11"/>
  <c r="AJ31" i="11"/>
  <c r="AK31" i="11"/>
  <c r="AL31" i="11"/>
  <c r="AM31" i="11"/>
  <c r="AN31" i="11"/>
  <c r="AO31" i="11"/>
  <c r="AF32" i="11"/>
  <c r="AG32" i="11"/>
  <c r="AH32" i="11"/>
  <c r="AI32" i="11"/>
  <c r="AJ32" i="11"/>
  <c r="AK32" i="11"/>
  <c r="AL32" i="11"/>
  <c r="AM32" i="11"/>
  <c r="AN32" i="11"/>
  <c r="AO32" i="11"/>
  <c r="AF33" i="11"/>
  <c r="AG33" i="11"/>
  <c r="AH33" i="11"/>
  <c r="AI33" i="11"/>
  <c r="AJ33" i="11"/>
  <c r="AK33" i="11"/>
  <c r="AL33" i="11"/>
  <c r="AM33" i="11"/>
  <c r="AN33" i="11"/>
  <c r="AO33" i="11"/>
  <c r="AF34" i="11"/>
  <c r="AG34" i="11"/>
  <c r="AH34" i="11"/>
  <c r="AI34" i="11"/>
  <c r="AJ34" i="11"/>
  <c r="AK34" i="11"/>
  <c r="AL34" i="11"/>
  <c r="AM34" i="11"/>
  <c r="AN34" i="11"/>
  <c r="AO34" i="11"/>
  <c r="AF35" i="11"/>
  <c r="AG35" i="11"/>
  <c r="AH35" i="11"/>
  <c r="AI35" i="11"/>
  <c r="AJ35" i="11"/>
  <c r="AK35" i="11"/>
  <c r="AL35" i="11"/>
  <c r="AM35" i="11"/>
  <c r="AN35" i="11"/>
  <c r="AO35" i="11"/>
  <c r="AF36" i="11"/>
  <c r="AG36" i="11"/>
  <c r="AH36" i="11"/>
  <c r="AI36" i="11"/>
  <c r="AJ36" i="11"/>
  <c r="AK36" i="11"/>
  <c r="AL36" i="11"/>
  <c r="AM36" i="11"/>
  <c r="AN36" i="11"/>
  <c r="AO36" i="11"/>
  <c r="AE37" i="11"/>
  <c r="AF37" i="11"/>
  <c r="AK37" i="11"/>
  <c r="AL37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Y13" i="28"/>
  <c r="Y14" i="28"/>
  <c r="Y15" i="28"/>
  <c r="Y16" i="28"/>
  <c r="Y17" i="28"/>
  <c r="Y18" i="28"/>
  <c r="Y19" i="28"/>
  <c r="Y20" i="28"/>
  <c r="Y21" i="28"/>
  <c r="Y22" i="28"/>
  <c r="Y23" i="28"/>
  <c r="Y24" i="28"/>
  <c r="Y25" i="28"/>
  <c r="Y26" i="28"/>
  <c r="Y27" i="28"/>
  <c r="Y28" i="28"/>
  <c r="Y29" i="28"/>
  <c r="Y30" i="28"/>
  <c r="Y31" i="28"/>
  <c r="Y32" i="28"/>
  <c r="Y33" i="28"/>
  <c r="Y34" i="28"/>
  <c r="Y35" i="28"/>
  <c r="Y36" i="28"/>
  <c r="Y37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H37" i="10"/>
  <c r="AI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H37" i="9"/>
  <c r="AI37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J37" i="8"/>
  <c r="AK37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I37" i="7"/>
  <c r="AJ37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J37" i="6"/>
  <c r="AK37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A13" i="5"/>
  <c r="AB13" i="5"/>
  <c r="AD13" i="5"/>
  <c r="AE13" i="5"/>
  <c r="AF13" i="5"/>
  <c r="AG13" i="5"/>
  <c r="AA14" i="5"/>
  <c r="AB14" i="5"/>
  <c r="AD14" i="5"/>
  <c r="AE14" i="5"/>
  <c r="AF14" i="5"/>
  <c r="AG14" i="5"/>
  <c r="AA15" i="5"/>
  <c r="AB15" i="5"/>
  <c r="AD15" i="5"/>
  <c r="AE15" i="5"/>
  <c r="AF15" i="5"/>
  <c r="AG15" i="5"/>
  <c r="AA16" i="5"/>
  <c r="AB16" i="5"/>
  <c r="AD16" i="5"/>
  <c r="AE16" i="5"/>
  <c r="AF16" i="5"/>
  <c r="AG16" i="5"/>
  <c r="AA17" i="5"/>
  <c r="AB17" i="5"/>
  <c r="AD17" i="5"/>
  <c r="AE17" i="5"/>
  <c r="AF17" i="5"/>
  <c r="AG17" i="5"/>
  <c r="AA18" i="5"/>
  <c r="AB18" i="5"/>
  <c r="AD18" i="5"/>
  <c r="AE18" i="5"/>
  <c r="AF18" i="5"/>
  <c r="AG18" i="5"/>
  <c r="AA19" i="5"/>
  <c r="AB19" i="5"/>
  <c r="AD19" i="5"/>
  <c r="AE19" i="5"/>
  <c r="AF19" i="5"/>
  <c r="AG19" i="5"/>
  <c r="AA20" i="5"/>
  <c r="AB20" i="5"/>
  <c r="AD20" i="5"/>
  <c r="AE20" i="5"/>
  <c r="AF20" i="5"/>
  <c r="AG20" i="5"/>
  <c r="AA21" i="5"/>
  <c r="AB21" i="5"/>
  <c r="AD21" i="5"/>
  <c r="AE21" i="5"/>
  <c r="AF21" i="5"/>
  <c r="AG21" i="5"/>
  <c r="AA22" i="5"/>
  <c r="AB22" i="5"/>
  <c r="AD22" i="5"/>
  <c r="AE22" i="5"/>
  <c r="AF22" i="5"/>
  <c r="AG22" i="5"/>
  <c r="AA23" i="5"/>
  <c r="AB23" i="5"/>
  <c r="AD23" i="5"/>
  <c r="AE23" i="5"/>
  <c r="AF23" i="5"/>
  <c r="AG23" i="5"/>
  <c r="AA24" i="5"/>
  <c r="AB24" i="5"/>
  <c r="AD24" i="5"/>
  <c r="AE24" i="5"/>
  <c r="AF24" i="5"/>
  <c r="AG24" i="5"/>
  <c r="AA25" i="5"/>
  <c r="AB25" i="5"/>
  <c r="AD25" i="5"/>
  <c r="AE25" i="5"/>
  <c r="AF25" i="5"/>
  <c r="AG25" i="5"/>
  <c r="AA26" i="5"/>
  <c r="AB26" i="5"/>
  <c r="AD26" i="5"/>
  <c r="AE26" i="5"/>
  <c r="AF26" i="5"/>
  <c r="AG26" i="5"/>
  <c r="AA27" i="5"/>
  <c r="AB27" i="5"/>
  <c r="AD27" i="5"/>
  <c r="AE27" i="5"/>
  <c r="AF27" i="5"/>
  <c r="AG27" i="5"/>
  <c r="AA28" i="5"/>
  <c r="AB28" i="5"/>
  <c r="AD28" i="5"/>
  <c r="AE28" i="5"/>
  <c r="AF28" i="5"/>
  <c r="AG28" i="5"/>
  <c r="AA29" i="5"/>
  <c r="AB29" i="5"/>
  <c r="AD29" i="5"/>
  <c r="AE29" i="5"/>
  <c r="AF29" i="5"/>
  <c r="AG29" i="5"/>
  <c r="AA30" i="5"/>
  <c r="AB30" i="5"/>
  <c r="AD30" i="5"/>
  <c r="AE30" i="5"/>
  <c r="AF30" i="5"/>
  <c r="AG30" i="5"/>
  <c r="AA31" i="5"/>
  <c r="AB31" i="5"/>
  <c r="AD31" i="5"/>
  <c r="AE31" i="5"/>
  <c r="AF31" i="5"/>
  <c r="AG31" i="5"/>
  <c r="AA32" i="5"/>
  <c r="AB32" i="5"/>
  <c r="AD32" i="5"/>
  <c r="AE32" i="5"/>
  <c r="AF32" i="5"/>
  <c r="AG32" i="5"/>
  <c r="AA33" i="5"/>
  <c r="AB33" i="5"/>
  <c r="AD33" i="5"/>
  <c r="AE33" i="5"/>
  <c r="AF33" i="5"/>
  <c r="AG33" i="5"/>
  <c r="AA34" i="5"/>
  <c r="AB34" i="5"/>
  <c r="AD34" i="5"/>
  <c r="AE34" i="5"/>
  <c r="AF34" i="5"/>
  <c r="AG34" i="5"/>
  <c r="AA35" i="5"/>
  <c r="AB35" i="5"/>
  <c r="AD35" i="5"/>
  <c r="AE35" i="5"/>
  <c r="AF35" i="5"/>
  <c r="AG35" i="5"/>
  <c r="AA36" i="5"/>
  <c r="AB36" i="5"/>
  <c r="AD36" i="5"/>
  <c r="AE36" i="5"/>
  <c r="AF36" i="5"/>
  <c r="AG36" i="5"/>
  <c r="Z37" i="5"/>
  <c r="AA37" i="5"/>
  <c r="AB37" i="5"/>
  <c r="AC37" i="5"/>
  <c r="AD37" i="5"/>
  <c r="AE37" i="5"/>
  <c r="AF37" i="5"/>
  <c r="AG37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E37" i="4"/>
  <c r="AF37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H37" i="3"/>
  <c r="AI37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I37" i="2"/>
  <c r="AJ37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C40" i="1"/>
  <c r="D40" i="1"/>
  <c r="E40" i="1"/>
  <c r="F40" i="1"/>
  <c r="G40" i="1"/>
  <c r="H40" i="1"/>
  <c r="I40" i="1"/>
  <c r="J40" i="1"/>
  <c r="K40" i="1"/>
  <c r="L40" i="1"/>
  <c r="M40" i="1"/>
  <c r="C42" i="1"/>
  <c r="D42" i="1"/>
  <c r="E42" i="1"/>
  <c r="F42" i="1"/>
  <c r="G42" i="1"/>
  <c r="H42" i="1"/>
  <c r="I42" i="1"/>
  <c r="J42" i="1"/>
  <c r="K42" i="1"/>
  <c r="L42" i="1"/>
  <c r="M42" i="1"/>
</calcChain>
</file>

<file path=xl/sharedStrings.xml><?xml version="1.0" encoding="utf-8"?>
<sst xmlns="http://schemas.openxmlformats.org/spreadsheetml/2006/main" count="12811" uniqueCount="834">
  <si>
    <t>To: El Paso Marketing   -  fax # 915-521-4751</t>
  </si>
  <si>
    <t>2/1/01</t>
  </si>
  <si>
    <t xml:space="preserve"> El Paso Generation   -  fax # 915-521-4711</t>
  </si>
  <si>
    <t>HR ENDING</t>
  </si>
  <si>
    <t>Palo Verde</t>
  </si>
  <si>
    <t>4 CORNERS</t>
  </si>
  <si>
    <t>EDDY</t>
  </si>
  <si>
    <t>Pacific</t>
  </si>
  <si>
    <t>Mountain</t>
  </si>
  <si>
    <t>SALE</t>
  </si>
  <si>
    <t>BUY</t>
  </si>
  <si>
    <t>Standard</t>
  </si>
  <si>
    <t>TO ENRON</t>
  </si>
  <si>
    <t>TO PSCO</t>
  </si>
  <si>
    <t>FROM PSCO</t>
  </si>
  <si>
    <t>From ENRON</t>
  </si>
  <si>
    <t>Time</t>
  </si>
  <si>
    <t>CARRY OVER FROM 1/31</t>
  </si>
  <si>
    <t>1/31/01-1/31/01</t>
  </si>
  <si>
    <t>1/12/01-1/31/01</t>
  </si>
  <si>
    <t>PAC TAG# 13091X</t>
  </si>
  <si>
    <t>TAG#  15713</t>
  </si>
  <si>
    <t>AEP TAG# 1815</t>
  </si>
  <si>
    <t>IPC TAG# 279E000</t>
  </si>
  <si>
    <t>PAC TAG# 13091Y</t>
  </si>
  <si>
    <t>PSCO TAG# 1001174</t>
  </si>
  <si>
    <t>PSCO TAG#XBOM001 &amp;  XBOM002</t>
  </si>
  <si>
    <t>PSCO TAG#XBOM405 &amp; XBOM406</t>
  </si>
  <si>
    <t>TAG # 508 (NEVP)</t>
  </si>
  <si>
    <t>SPS TAG 1000444&amp;1000445</t>
  </si>
  <si>
    <t>TOTAL</t>
  </si>
  <si>
    <t>PST</t>
  </si>
  <si>
    <t>MST</t>
  </si>
  <si>
    <t>DEAL #508522</t>
  </si>
  <si>
    <t>DIRECT BILL!!!!!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</si>
  <si>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</si>
  <si>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</si>
  <si>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</si>
  <si>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</si>
  <si>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</si>
  <si>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</si>
  <si>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</si>
  <si>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</si>
  <si>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</si>
  <si>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</si>
  <si>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</si>
  <si>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</si>
  <si>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EPE</t>
  </si>
  <si>
    <t>EPE@PV</t>
  </si>
  <si>
    <t>PSCO@SYS</t>
  </si>
  <si>
    <t>PNM@PV</t>
  </si>
  <si>
    <t>APS@PV</t>
  </si>
  <si>
    <t>EPE@4C345</t>
  </si>
  <si>
    <t>SPS (G) @ EDDY TIE</t>
  </si>
  <si>
    <t>EPMI</t>
  </si>
  <si>
    <t>PSCO</t>
  </si>
  <si>
    <t>PSCO(T)SYS/SHIPROCK#17646</t>
  </si>
  <si>
    <t>NEVP</t>
  </si>
  <si>
    <t>SNCL</t>
  </si>
  <si>
    <t>EPE(T)4C345/4C345</t>
  </si>
  <si>
    <t>PACW</t>
  </si>
  <si>
    <t>PNM</t>
  </si>
  <si>
    <t>PSCO(T)SHIPROCK/4C230# 17646</t>
  </si>
  <si>
    <t>EPE (L) @ EDDY TIE</t>
  </si>
  <si>
    <t>CISO(T)PACW/MALIN</t>
  </si>
  <si>
    <t>PNM(T) PV/WW#8155(F)</t>
  </si>
  <si>
    <t>AEP</t>
  </si>
  <si>
    <t xml:space="preserve">IPC </t>
  </si>
  <si>
    <t>SRP(T)4C230/4C3453# 1006251</t>
  </si>
  <si>
    <t>PACW(T)MALIN/PACW SYS</t>
  </si>
  <si>
    <t>CISO(T)PVD/SP15</t>
  </si>
  <si>
    <t>APS(T)4C345/WW# 20002</t>
  </si>
  <si>
    <t>EPE(T)PV/KYRENE O#GF</t>
  </si>
  <si>
    <t>PACW@SYS</t>
  </si>
  <si>
    <t>AEP@SP15</t>
  </si>
  <si>
    <t>CISO(T)SP15/SYLMAR</t>
  </si>
  <si>
    <t>APS(T)WW/PV# 20002</t>
  </si>
  <si>
    <t>SRP(T)KYRENE/CORONADO   FIRM PVNGS TRAN AGRMT</t>
  </si>
  <si>
    <t>WALC(T)WW/MEAD#26034(F)</t>
  </si>
  <si>
    <t>CISO(T)SYLMAR/NOB</t>
  </si>
  <si>
    <t>TEPC(T)CORONADO/SPRINGERVILLE O# XCHANGE</t>
  </si>
  <si>
    <t>TEP</t>
  </si>
  <si>
    <t>BPA(T)NOB/BE</t>
  </si>
  <si>
    <t>EPE(T)SPRINGERVILLE/LUNA O#NATIVE RIGHTS</t>
  </si>
  <si>
    <t>TEP(T)4C345/4C345</t>
  </si>
  <si>
    <t>VALLEY@MEAD</t>
  </si>
  <si>
    <t>BPA(T)BE/LAGRANDE</t>
  </si>
  <si>
    <t>TEP@4C</t>
  </si>
  <si>
    <t>IPC(T)LAGRANDE/IPCSYS</t>
  </si>
  <si>
    <t>IPC@SYS</t>
  </si>
  <si>
    <t>EPE@LUNA</t>
  </si>
  <si>
    <t xml:space="preserve">SALE </t>
  </si>
  <si>
    <t>THESE TWO DEALS BOOK OUT TOGETHER</t>
  </si>
  <si>
    <t>BOOKOUT W/ PSCO</t>
  </si>
  <si>
    <t>02/01/01-02/01/01</t>
  </si>
  <si>
    <t>SRP</t>
  </si>
  <si>
    <t>SRP(T)PV/KYRENE#GF</t>
  </si>
  <si>
    <t>SRP@KYRENE</t>
  </si>
  <si>
    <t>FOR THE DAY</t>
  </si>
  <si>
    <t>SRP(T)PV/WW#5905</t>
  </si>
  <si>
    <t>SRP(T)PV/KYRENE</t>
  </si>
  <si>
    <t>FOR THE MONTH!</t>
  </si>
  <si>
    <t>FOR THE YEAR!</t>
  </si>
  <si>
    <t>SPS TAG</t>
  </si>
  <si>
    <t>AQUILLA</t>
  </si>
  <si>
    <t>AQUILLA@SP15</t>
  </si>
  <si>
    <t>PAC</t>
  </si>
  <si>
    <t>SDGE</t>
  </si>
  <si>
    <t>CISO(T)PVNH/SP15</t>
  </si>
  <si>
    <t>SDGE@SP15</t>
  </si>
  <si>
    <t>SDGE TAG</t>
  </si>
  <si>
    <t>PSCO TAG# 1001280</t>
  </si>
  <si>
    <t>NEVP TAG# 565</t>
  </si>
  <si>
    <t>PSCO(T)SYS/SHIPROCK#20427</t>
  </si>
  <si>
    <t>PSCO(T)SHIPROCK/4C230#20427</t>
  </si>
  <si>
    <t>SRP(T)4C230/4C3453#1006258</t>
  </si>
  <si>
    <t>APS(T)4C345/WW#20031</t>
  </si>
  <si>
    <t>APS(T)WW/PV#20031</t>
  </si>
  <si>
    <t>02/01/01-02/28/01</t>
  </si>
  <si>
    <t>TAG#  15775</t>
  </si>
  <si>
    <t>WALC(T)WW/MD230# 26034</t>
  </si>
  <si>
    <t>NEVP(T)MEAD230/VEA #GF</t>
  </si>
  <si>
    <t>EPMI@VEA</t>
  </si>
  <si>
    <t>TAG# 15774</t>
  </si>
  <si>
    <t>TAG# 15776</t>
  </si>
  <si>
    <t>TAG# 15766</t>
  </si>
  <si>
    <t>AQUILLA TAG#145058</t>
  </si>
  <si>
    <t>DEAL# 473285</t>
  </si>
  <si>
    <t>DEAL# 509984</t>
  </si>
  <si>
    <t>BOOKOUT W/ DEAL#473285</t>
  </si>
  <si>
    <t>CARRY OVER FROM 2/1</t>
  </si>
  <si>
    <t>2/2/01</t>
  </si>
  <si>
    <t>2/02/01-2/02/01</t>
  </si>
  <si>
    <t>IPC</t>
  </si>
  <si>
    <t>IPC@SP15</t>
  </si>
  <si>
    <t>DEAL# 511186</t>
  </si>
  <si>
    <t>PSCO TAG# 1001382</t>
  </si>
  <si>
    <t>SPS</t>
  </si>
  <si>
    <t>OTPW01</t>
  </si>
  <si>
    <t>PSCO(T)SPS/EDDY</t>
  </si>
  <si>
    <t>SPS(T)SPS/EDDY</t>
  </si>
  <si>
    <t>TNPN(T)EDDY/AMRAD345</t>
  </si>
  <si>
    <t>EPE(T)AMRAD345/SPR345</t>
  </si>
  <si>
    <t>EPE(T)SPR345/SJ/4C345</t>
  </si>
  <si>
    <t>APS(T)4C345/WW/PV</t>
  </si>
  <si>
    <t>PSCO TAG# 1001383</t>
  </si>
  <si>
    <t>SWPP(T)SPS/EDDY</t>
  </si>
  <si>
    <t>PSCO TAG# 1001392</t>
  </si>
  <si>
    <t>TEP(T)SPR345/SJ345</t>
  </si>
  <si>
    <t>PNM(T)SJ345/4C345</t>
  </si>
  <si>
    <t>PSCO TAG# 1001393</t>
  </si>
  <si>
    <t>SRP(T)4C230/4C3453#1006265</t>
  </si>
  <si>
    <t>APS(T)4C345/WW#20044</t>
  </si>
  <si>
    <t>APS(T)WW/PV#20044</t>
  </si>
  <si>
    <t>PSCO TAG#1001410</t>
  </si>
  <si>
    <t>PSCO@WSYS</t>
  </si>
  <si>
    <t>PSCO(T)WSYS/CRAIG O#GF</t>
  </si>
  <si>
    <t>CRCM(T)CRAIG/SAN JUAN O#18840</t>
  </si>
  <si>
    <t>PNM(T)SAN JUAN/4C345#1011904</t>
  </si>
  <si>
    <t>APS(T)4C345/PV #20043</t>
  </si>
  <si>
    <t>CRCM(T)AULT/BONZ #18842</t>
  </si>
  <si>
    <t>DGT(T)BONZ/MONA #4204</t>
  </si>
  <si>
    <t>PSCO(T)WSYS/AULT #20691</t>
  </si>
  <si>
    <t>PPW(T)MONA/REDB #132943</t>
  </si>
  <si>
    <t>NEVP(T)REDB/MEAD #15959</t>
  </si>
  <si>
    <t>SRP(T)MEAD/PV #5930</t>
  </si>
  <si>
    <t>PSCO TAG#1001433</t>
  </si>
  <si>
    <t>THESE TWO DEALS BOOK OUT TOGETHER FOR THE MONTH</t>
  </si>
  <si>
    <t>AQUILLA TAG# 145235 &amp; 145237</t>
  </si>
  <si>
    <t>TAG# 15853</t>
  </si>
  <si>
    <t>TAG# 15893</t>
  </si>
  <si>
    <t>IPC TAG# 313E000</t>
  </si>
  <si>
    <t>CARRY OVER FROM 2/2</t>
  </si>
  <si>
    <t>02/03/01-02/03/01</t>
  </si>
  <si>
    <t>TAG# 15901</t>
  </si>
  <si>
    <t>APS</t>
  </si>
  <si>
    <t>APS(T)PV/WW#GF</t>
  </si>
  <si>
    <t>APS@WW</t>
  </si>
  <si>
    <t>DEAL# 511188</t>
  </si>
  <si>
    <t>2/3/01</t>
  </si>
  <si>
    <t>CARRY OVER FROM 2/3</t>
  </si>
  <si>
    <t>2/4/01</t>
  </si>
  <si>
    <t>ENRON TAG # 15940</t>
  </si>
  <si>
    <t>2/05/01-2/05/01</t>
  </si>
  <si>
    <t>SRP(T) PV/KYRENE O#GF</t>
  </si>
  <si>
    <t>2/4/01-2/4/01</t>
  </si>
  <si>
    <t>VALLEY@MD230</t>
  </si>
  <si>
    <t>CISO(T)PV/MALIN</t>
  </si>
  <si>
    <t>PAC(T)MALIN/PACSYS</t>
  </si>
  <si>
    <t>PAC@SYS</t>
  </si>
  <si>
    <t>PSCO TAG# 1001532</t>
  </si>
  <si>
    <t>DEAL# 512753</t>
  </si>
  <si>
    <t>EPE@AMRAD</t>
  </si>
  <si>
    <t>PSCO TAG# 1001535</t>
  </si>
  <si>
    <t>SWPP(T)SPS/EDDY# 221026</t>
  </si>
  <si>
    <t>TNPN(T)EDDY/AMRAD345# GF</t>
  </si>
  <si>
    <t>SWPP(T)SPS/EDDY# 221027</t>
  </si>
  <si>
    <t>PSCO TAG# 1001537</t>
  </si>
  <si>
    <t>PNM(T)SAN JUAN/4C345#1011940</t>
  </si>
  <si>
    <t>APS(T)4C345/PV #20059</t>
  </si>
  <si>
    <t>PSCO TAG#1001552</t>
  </si>
  <si>
    <t>PSCO TAG# 1001558</t>
  </si>
  <si>
    <t>2/5/01-2/5/01</t>
  </si>
  <si>
    <t>SRP(T)4C230/4C3453#1006277</t>
  </si>
  <si>
    <t>APS(T)4C345/WW#20059</t>
  </si>
  <si>
    <t>APS(T)WW/PV#20059</t>
  </si>
  <si>
    <t>CARRY OVER FROM 2/4</t>
  </si>
  <si>
    <t>AQUILLA TAG#145416</t>
  </si>
  <si>
    <t>TAG# 15959</t>
  </si>
  <si>
    <t>TAG# 15990</t>
  </si>
  <si>
    <t>PAC TAG# 14111I</t>
  </si>
  <si>
    <t>AEP TAG# 1866</t>
  </si>
  <si>
    <t>AEP TAG# 1867</t>
  </si>
  <si>
    <t>2/5/01</t>
  </si>
  <si>
    <t>2/6/01</t>
  </si>
  <si>
    <t>CARRY OVER FROM 2/5</t>
  </si>
  <si>
    <t>AQUILLA TAG#145417</t>
  </si>
  <si>
    <t>DEAL# 512752</t>
  </si>
  <si>
    <t>2/6/01-2/6/01</t>
  </si>
  <si>
    <t>APS(T)PV/WW#16874</t>
  </si>
  <si>
    <t>APS(T)WW/MD230#16874</t>
  </si>
  <si>
    <t>LDWP(T)MD230/SYL# 182</t>
  </si>
  <si>
    <t>LDWP(T)SYL/MALIN# 182</t>
  </si>
  <si>
    <t>SCL</t>
  </si>
  <si>
    <t>BPA(T)MAL/JD# 94522</t>
  </si>
  <si>
    <t>BPA(T)JD/SCLSYS</t>
  </si>
  <si>
    <t>SCL@SYS</t>
  </si>
  <si>
    <t>IPC TAG# 357E000</t>
  </si>
  <si>
    <t>IPC TAG# 358E000</t>
  </si>
  <si>
    <t>CISO(T)PVD/SP15#IPC_CISO_5000</t>
  </si>
  <si>
    <t>BPA(T)NOB/BIGEDDY# 309913</t>
  </si>
  <si>
    <t>CLSK01</t>
  </si>
  <si>
    <t>BPA(T)BIGEDDY/LAGRANDE# 10040</t>
  </si>
  <si>
    <t>IPC(T)LAGRANDE/IPCSYS# 85898</t>
  </si>
  <si>
    <t>DEAL # 513802</t>
  </si>
  <si>
    <t>TAG# 16059</t>
  </si>
  <si>
    <t>CRC@MEAD</t>
  </si>
  <si>
    <t>PAC@ SYS</t>
  </si>
  <si>
    <t>PAC TAG# 14005U</t>
  </si>
  <si>
    <t>PAC TAG# 14005V</t>
  </si>
  <si>
    <t xml:space="preserve">MIRANT TAG# </t>
  </si>
  <si>
    <t>AEP TAG# 1904</t>
  </si>
  <si>
    <t>AQUILLA TAG# 145789</t>
  </si>
  <si>
    <t>PSCO TAG# 1001709</t>
  </si>
  <si>
    <t>PSCO TAG# 1001711</t>
  </si>
  <si>
    <t>PSCO TAG# 1001713</t>
  </si>
  <si>
    <t>PSCO TAG#1001714</t>
  </si>
  <si>
    <t>PSCO(T)WSYS/AULT #21239</t>
  </si>
  <si>
    <t>DGT(T)BONZ/MONA #4208</t>
  </si>
  <si>
    <t>NEVP(T)REDB/MEAD #1017640</t>
  </si>
  <si>
    <t>PSCO TAG# 1001726</t>
  </si>
  <si>
    <t>TEP@SJ</t>
  </si>
  <si>
    <t>TEP(T)SANJUAN/WW#GF</t>
  </si>
  <si>
    <t>TEP(T)WW/PV#GF</t>
  </si>
  <si>
    <t>MSR</t>
  </si>
  <si>
    <t>BPENERGY</t>
  </si>
  <si>
    <t>SEMPRA</t>
  </si>
  <si>
    <t>MIRANT</t>
  </si>
  <si>
    <t>MIRANT@SP15</t>
  </si>
  <si>
    <t>CARRY OVER FROM 2/6</t>
  </si>
  <si>
    <t>2/7/01</t>
  </si>
  <si>
    <t>WESCO</t>
  </si>
  <si>
    <t>2/07/01-2/07/01</t>
  </si>
  <si>
    <t xml:space="preserve">WESCO@SP15 </t>
  </si>
  <si>
    <t>CISO(T)PVD/SP15 GID#WESC_102P</t>
  </si>
  <si>
    <t>DEAL # 515006</t>
  </si>
  <si>
    <t>CISO@SP15</t>
  </si>
  <si>
    <t>AQUILA</t>
  </si>
  <si>
    <t>MERRIL</t>
  </si>
  <si>
    <t>CERS</t>
  </si>
  <si>
    <t>CERS@SP15</t>
  </si>
  <si>
    <t>ENRON TAG # 16112</t>
  </si>
  <si>
    <t>ENRON TAG # 16113</t>
  </si>
  <si>
    <t>ENRON TAG # 16110</t>
  </si>
  <si>
    <t>ENRON TAG # 16111</t>
  </si>
  <si>
    <t>SPS TAG #1805,1807</t>
  </si>
  <si>
    <t>PSCO TAG# 1001838</t>
  </si>
  <si>
    <t>LPL GEN</t>
  </si>
  <si>
    <t>CARRY OVER FROM 2/7</t>
  </si>
  <si>
    <t>PAC TAG# 014010C</t>
  </si>
  <si>
    <t>PSCO TAG# 1001839, 1001842</t>
  </si>
  <si>
    <t>PSCO TAG#1001880</t>
  </si>
  <si>
    <t>PSCO(T)SYS/SHIPROCK#20428</t>
  </si>
  <si>
    <t>PSCO(T)SHIPROCK/4C230#20428</t>
  </si>
  <si>
    <t>SRP(T)4C230/4C3453#1006297</t>
  </si>
  <si>
    <t>APS(T)WW/PV#20161&amp;162</t>
  </si>
  <si>
    <t>PSCO TAG#1001876 &amp; 879</t>
  </si>
  <si>
    <t>MERRILL TAG #451A000</t>
  </si>
  <si>
    <t>WESCO TAG#OO18157</t>
  </si>
  <si>
    <t>ENRON TAG # 16166</t>
  </si>
  <si>
    <t>LDWP</t>
  </si>
  <si>
    <t>LDWP(T)PVD/SYLMAR O#</t>
  </si>
  <si>
    <t>ENRON TAG #16178</t>
  </si>
  <si>
    <t>FROM PNM</t>
  </si>
  <si>
    <t>2/8/01-2/8/01</t>
  </si>
  <si>
    <t>PNM@FC345</t>
  </si>
  <si>
    <t>TO PNM</t>
  </si>
  <si>
    <t>BOOKOUT</t>
  </si>
  <si>
    <t>THESE TWO DEALS BOOKOUT FOR THE DAY</t>
  </si>
  <si>
    <t>APS(T)PV/WW O#16874 F</t>
  </si>
  <si>
    <t>APS(T)WW/MD230 O#16874 F</t>
  </si>
  <si>
    <t>LDWP(T)MD/SYLMAR O#182 F</t>
  </si>
  <si>
    <t>LDWP(T)SYLM/MALIN O#182 F</t>
  </si>
  <si>
    <t>BPA(T)MALIN/JD O#94522 F</t>
  </si>
  <si>
    <t>BPA(T)JD/SCL SYS O#96018 HNF</t>
  </si>
  <si>
    <t>SNPD</t>
  </si>
  <si>
    <t>TCL@SYS</t>
  </si>
  <si>
    <t>BPA(T)JD/TCL SYS O#96018 HNF</t>
  </si>
  <si>
    <t>IPC TAG #395E</t>
  </si>
  <si>
    <t>IPC TAG #396E</t>
  </si>
  <si>
    <t>CALPX@N.GILA</t>
  </si>
  <si>
    <t>PNM(T)FC345/WMESA O#GF</t>
  </si>
  <si>
    <t>ENRON TAG #16207</t>
  </si>
  <si>
    <t>APC@SP15</t>
  </si>
  <si>
    <t>PWX</t>
  </si>
  <si>
    <t>PWXSC@SP15</t>
  </si>
  <si>
    <t>ENRON TAG # 16192</t>
  </si>
  <si>
    <t>ENRON TAG # 16193</t>
  </si>
  <si>
    <t>AQUILA TAG #146103</t>
  </si>
  <si>
    <t>SPS TAG #1001929, 1001932</t>
  </si>
  <si>
    <t>PSCO TAG#1001952</t>
  </si>
  <si>
    <t>PSCO TAG#1001953</t>
  </si>
  <si>
    <t>SWPP(T)SPS/EDDY 221027</t>
  </si>
  <si>
    <t>SWPP(T)SPS/EDDY 221026</t>
  </si>
  <si>
    <t>PNM(T)SJ/4C345 O#1012082</t>
  </si>
  <si>
    <t>APS(T)4C345/WW#20189</t>
  </si>
  <si>
    <t>APS(T)WW/PV#20189</t>
  </si>
  <si>
    <t>PSCO TAG# 1001955</t>
  </si>
  <si>
    <t>PSCO TAG# 1001954</t>
  </si>
  <si>
    <t>PWX TAG # LWZ</t>
  </si>
  <si>
    <t>PAC TAG# 014015A</t>
  </si>
  <si>
    <t>2/8/01-2/28/01</t>
  </si>
  <si>
    <t>SDGE TAG# 1951</t>
  </si>
  <si>
    <t>EPE(T)W.MESA/ARROYO SYS NATIVE RIGHTS</t>
  </si>
  <si>
    <t>EPE@ARROYO</t>
  </si>
  <si>
    <t>DEAL #516023</t>
  </si>
  <si>
    <t>DEAL # 516022</t>
  </si>
  <si>
    <t>CARRY OVER FROM 2/8</t>
  </si>
  <si>
    <t>PNM TAG #8991</t>
  </si>
  <si>
    <t>2/9/01-2/9/01</t>
  </si>
  <si>
    <t>MORGAN</t>
  </si>
  <si>
    <t>EPME</t>
  </si>
  <si>
    <t>BPA(T)JD/AVA SYS O#96018 HNF</t>
  </si>
  <si>
    <t>AVA</t>
  </si>
  <si>
    <t>AVA@SYS</t>
  </si>
  <si>
    <t>DUKE</t>
  </si>
  <si>
    <t>DUKESC@SP15</t>
  </si>
  <si>
    <t>ENRON TAG #16264</t>
  </si>
  <si>
    <t>CISO(T) PVD/SP15</t>
  </si>
  <si>
    <t>EPMI@SP15</t>
  </si>
  <si>
    <t>ENRON TAG #16267</t>
  </si>
  <si>
    <t>ENRON TAG # 16261</t>
  </si>
  <si>
    <t>ENRON TAG # 16262</t>
  </si>
  <si>
    <t>DEAL # 517309</t>
  </si>
  <si>
    <t>GLENDALE</t>
  </si>
  <si>
    <t>PNM TAG#9017</t>
  </si>
  <si>
    <t>IPC TAG #424E</t>
  </si>
  <si>
    <t>IPC(T)LAGRANDE/IPC SYS O#86074</t>
  </si>
  <si>
    <t>BPA(T)BE/LAGRANDE O#96108</t>
  </si>
  <si>
    <t>BPA(T)NOB/BE O#309913</t>
  </si>
  <si>
    <t>CISO(T) SYLMAR/NOB GID#IPC_CISO_0005</t>
  </si>
  <si>
    <t>CISO(T)SP15/SYLMAR GID#IPC_CISO_0005</t>
  </si>
  <si>
    <t>CISO(T)PVD/SP15 GID#IPC_CISO_0005</t>
  </si>
  <si>
    <t xml:space="preserve">DIRECT BILL </t>
  </si>
  <si>
    <t>IPC TAG # 430E</t>
  </si>
  <si>
    <t>IPC TAG # 430E, 431E</t>
  </si>
  <si>
    <t>GLENDALE(T)PVD/SYLMAR O#LDWP_PVD_033</t>
  </si>
  <si>
    <t>GLENDALE(T)SYLMAR/AIRWAY O#GF</t>
  </si>
  <si>
    <t>GLENDALE@AIRWAY</t>
  </si>
  <si>
    <t>DUKE TAG # PV1039B</t>
  </si>
  <si>
    <t>IPC TAG # 443E</t>
  </si>
  <si>
    <t>PACW TAG #14023A</t>
  </si>
  <si>
    <t>PACW TAG# 14023C</t>
  </si>
  <si>
    <t>SPS TAG #1002042, 1002043</t>
  </si>
  <si>
    <t>PSCO TAG#  1002061</t>
  </si>
  <si>
    <t>PSCO TAG# 1002062</t>
  </si>
  <si>
    <t>UCUKS@WPEK</t>
  </si>
  <si>
    <t>MAPP(T)WPEK/SPS O#392641</t>
  </si>
  <si>
    <t>SWPP(T)WPEK/EDDY 221027</t>
  </si>
  <si>
    <t>SRP(T)4C230/4C3453#1006311</t>
  </si>
  <si>
    <t>APS(T)4C345/WW#20229</t>
  </si>
  <si>
    <t>APS(T)WW/PV#20229</t>
  </si>
  <si>
    <t>PSCO TAG# 1002100</t>
  </si>
  <si>
    <t>PSCO TAG# 1002106</t>
  </si>
  <si>
    <t>PSCO TAG# 1002109</t>
  </si>
  <si>
    <t>PSCO TAG# 1002110</t>
  </si>
  <si>
    <t>DIRECT BILL</t>
  </si>
  <si>
    <t>SRP@NAVAJO</t>
  </si>
  <si>
    <t>SRP(T)NAV/WW O#5714</t>
  </si>
  <si>
    <t>SRP(T)WW/PV O#1006248</t>
  </si>
  <si>
    <t>EPMEWE</t>
  </si>
  <si>
    <t>SPPS</t>
  </si>
  <si>
    <t>PSCO TAG# 1002117</t>
  </si>
  <si>
    <t>CARRY OVER FROM 2/9</t>
  </si>
  <si>
    <t>2/10/01-2/10/01</t>
  </si>
  <si>
    <t>IPC TAG # 431E</t>
  </si>
  <si>
    <t>CARRY OVER FROM 2/10</t>
  </si>
  <si>
    <t>PWX TAG# LZB</t>
  </si>
  <si>
    <t>2/11/01-2/11/01</t>
  </si>
  <si>
    <t>ENRON TAG #16380</t>
  </si>
  <si>
    <t xml:space="preserve"> TO PSCO</t>
  </si>
  <si>
    <t>VALLEY ELECTRIC@MD230</t>
  </si>
  <si>
    <t>ENRON TAG # 16378</t>
  </si>
  <si>
    <t>ENRON TAG # 16381</t>
  </si>
  <si>
    <t>IPC@LAGRANDE</t>
  </si>
  <si>
    <t>SEMP</t>
  </si>
  <si>
    <t>SRP(T)PV/KYRENE O#GF</t>
  </si>
  <si>
    <t>SPS TAG #102191, 102192</t>
  </si>
  <si>
    <t>SPS TAG #102204, 1002205</t>
  </si>
  <si>
    <t>CARRY OVER FROM 2/11</t>
  </si>
  <si>
    <t>PINWEST</t>
  </si>
  <si>
    <t>APS(T)PV/WW O#GF</t>
  </si>
  <si>
    <t>PINWEST @WW</t>
  </si>
  <si>
    <t>ENRON TAG #16366</t>
  </si>
  <si>
    <t>2/12/01-2/12/01</t>
  </si>
  <si>
    <t>ENRON TAG # 16379</t>
  </si>
  <si>
    <t>ENRON TAG #16365</t>
  </si>
  <si>
    <t>ENRON TAG #16360</t>
  </si>
  <si>
    <t>ENRON TAG# 16368</t>
  </si>
  <si>
    <t>BPA(T)MALIN/PACW SYS O#94522 F</t>
  </si>
  <si>
    <t>DUKE TAG #PV1040B</t>
  </si>
  <si>
    <t>DETM TAG# PV1040C</t>
  </si>
  <si>
    <t>PACW TAG # 14032S</t>
  </si>
  <si>
    <t>IPC TAG #456E001</t>
  </si>
  <si>
    <t>IPC(T)LAGRANDE/SYS O#86155</t>
  </si>
  <si>
    <t>IPC TAG #457E</t>
  </si>
  <si>
    <t>IPC TAG #464E</t>
  </si>
  <si>
    <t>IPC TAG #465E</t>
  </si>
  <si>
    <t>PNM TAG #8991&amp; 9080</t>
  </si>
  <si>
    <t>PSCO TAG#  1002266</t>
  </si>
  <si>
    <t>PSCO TAG#  1002283</t>
  </si>
  <si>
    <t>PSCO(T)SYS/CRAIG O#GF</t>
  </si>
  <si>
    <t>CRCM(T)CRAIG/SJ O#21316</t>
  </si>
  <si>
    <t>PNM(T)SJ/4C345 O#1012132</t>
  </si>
  <si>
    <t>AZPS(T)4C3/WW O#20263</t>
  </si>
  <si>
    <t>AZPS(T)WW/PV O#20263</t>
  </si>
  <si>
    <t>SRP(T)4C230/4C3453#1006316</t>
  </si>
  <si>
    <t>APS(T)4C345/WW#20263</t>
  </si>
  <si>
    <t>APS(T)WW/PV#20263</t>
  </si>
  <si>
    <t>PSCO TAG#  1002286</t>
  </si>
  <si>
    <t>PSCO(T)SYS/AULT O#21321</t>
  </si>
  <si>
    <t>CRCM(T)AULT/BONANZA O#18842</t>
  </si>
  <si>
    <t>DGT(T)BON/MONA O#4205</t>
  </si>
  <si>
    <t>PPW(T)MONA/REDBUTTE O#132943</t>
  </si>
  <si>
    <t>NEVP(T)RBUTTE/MD O#15959</t>
  </si>
  <si>
    <t>SRP(T)MD/WW O#5930</t>
  </si>
  <si>
    <t>SRP(T)WW/PV O#5930</t>
  </si>
  <si>
    <t>PSCO TAG#  1002293</t>
  </si>
  <si>
    <t>PSCO TAG#  1002301</t>
  </si>
  <si>
    <t>PSCO TAG#  1002289</t>
  </si>
  <si>
    <t>DGT(T)BON/MONA O#4204</t>
  </si>
  <si>
    <r>
      <t>MAPP(T)WPEK/SPS O#</t>
    </r>
    <r>
      <rPr>
        <sz val="10"/>
        <color indexed="10"/>
        <rFont val="Arial"/>
        <family val="2"/>
      </rPr>
      <t>PENDING HNF</t>
    </r>
  </si>
  <si>
    <t>PACW TAG# 14035G</t>
  </si>
  <si>
    <t>PACW TAG #14035I</t>
  </si>
  <si>
    <t>PACW TAG #14035K</t>
  </si>
  <si>
    <t>CARRY OVER FROM 2/12</t>
  </si>
  <si>
    <t>2/12/01-2/28/01</t>
  </si>
  <si>
    <t>SEMP TAG#PV0212B</t>
  </si>
  <si>
    <t>SEMP TAG#PV0211B</t>
  </si>
  <si>
    <t>PSCO TAG#  1002298(TO BE MADE)</t>
  </si>
  <si>
    <t>PSCO TAG#1002324</t>
  </si>
  <si>
    <t>PSCO TAG#  1002299(TO BE MADE)</t>
  </si>
  <si>
    <t xml:space="preserve">BUY </t>
  </si>
  <si>
    <t>FROM ENRON</t>
  </si>
  <si>
    <t>THESE TWO DEALS BOOKOUT TOGETHER FOR THE MONTH</t>
  </si>
  <si>
    <t>2/1/01-2/28/01</t>
  </si>
  <si>
    <t>2/13/01-2/28/01</t>
  </si>
  <si>
    <t>DEAL# 518980</t>
  </si>
  <si>
    <t>BOOKOUT W/DEAL#518980</t>
  </si>
  <si>
    <t>BOOKOUT W/DEAL# 473285</t>
  </si>
  <si>
    <t>DYPMI</t>
  </si>
  <si>
    <t>CRC</t>
  </si>
  <si>
    <t xml:space="preserve">APS(T)PV/WW/MEAD </t>
  </si>
  <si>
    <t>LADWP(T)MEAD/SYLMAR/MALIN</t>
  </si>
  <si>
    <t>BPA(T)MALIN/JOHN DAY</t>
  </si>
  <si>
    <t>BPA(T)JOHNDAY/TACSYS</t>
  </si>
  <si>
    <t>TAC@SYS</t>
  </si>
  <si>
    <t>IPC TAG# 487E000</t>
  </si>
  <si>
    <t>IPC TAG# 488E000</t>
  </si>
  <si>
    <t>CISO(T)PVD/SP15/SYLMAR/NOB</t>
  </si>
  <si>
    <t>BPA(T)NOB/BIG EDDY</t>
  </si>
  <si>
    <t>BPA(T) BIG EDDY/LAGRANDE</t>
  </si>
  <si>
    <t>IPC@YSYS</t>
  </si>
  <si>
    <t>EPMI_CISO_5001</t>
  </si>
  <si>
    <t>AEP TAG</t>
  </si>
  <si>
    <t>ENRON TAG # 16424</t>
  </si>
  <si>
    <t>ENRON TAG # 1616421</t>
  </si>
  <si>
    <t>AQUILLA TAG</t>
  </si>
  <si>
    <t>TAG# 16446</t>
  </si>
  <si>
    <t>PACW TAG</t>
  </si>
  <si>
    <t>PSCO TAG#  1002437</t>
  </si>
  <si>
    <t>PSCO TAG#  1002473</t>
  </si>
  <si>
    <t>PSCO TAG#  1002476</t>
  </si>
  <si>
    <t>PSCO(T)SHIPROCK/4C230#21378</t>
  </si>
  <si>
    <t>PSCO(T)SYS/SHIPROCK#21378</t>
  </si>
  <si>
    <t>SRP(T)4C230/4C3453#1006341</t>
  </si>
  <si>
    <t>APS(T)4C345/WW#20314</t>
  </si>
  <si>
    <t>APS(T)WW/PV#20314</t>
  </si>
  <si>
    <t>APS(T)4C345/WW#20318</t>
  </si>
  <si>
    <t>APS(T)WW/PV#20318</t>
  </si>
  <si>
    <t>PSCO TAG#  1002482</t>
  </si>
  <si>
    <t>TEP - ON GEN XCHANGE</t>
  </si>
  <si>
    <t>TSPMTS@PEGS</t>
  </si>
  <si>
    <t>PNM(T)PEGS/4C345 O#GF</t>
  </si>
  <si>
    <t>AZPS(T)4C345/WW O#20314</t>
  </si>
  <si>
    <t>AZPS(T)WW/PV O#20314</t>
  </si>
  <si>
    <t>PSCO TAG#  1002485</t>
  </si>
  <si>
    <t>2/13/01-2/13/01</t>
  </si>
  <si>
    <t>MAPP(T)WPEK/SPS O#394234 HNF</t>
  </si>
  <si>
    <t>PSCO TAG#  1002451</t>
  </si>
  <si>
    <t>DEAL #520250</t>
  </si>
  <si>
    <t>DEAL # 520250</t>
  </si>
  <si>
    <t>DEAL # 520254</t>
  </si>
  <si>
    <t>TAG# 16467</t>
  </si>
  <si>
    <t xml:space="preserve">EPMI </t>
  </si>
  <si>
    <t>MORGANTAG#MSCGV50</t>
  </si>
  <si>
    <t>CISO(T)PVD/SP15/MALIN</t>
  </si>
  <si>
    <t>BPA(T)MALIN/JD/PGESYS</t>
  </si>
  <si>
    <t>EMMT</t>
  </si>
  <si>
    <t>PGE@SYS</t>
  </si>
  <si>
    <t>ISO(T)PVD/SP15/MALIN</t>
  </si>
  <si>
    <t>PGESYS@SYS</t>
  </si>
  <si>
    <t>ENRON (BEHALF OF AQUILA)</t>
  </si>
  <si>
    <t>2/14/01-2/14/01</t>
  </si>
  <si>
    <t>DEAL # 521535</t>
  </si>
  <si>
    <t>IPC TAG #499E</t>
  </si>
  <si>
    <t>CARRY OVER FROM 2/13</t>
  </si>
  <si>
    <t>ENRON TAG # 16484</t>
  </si>
  <si>
    <t>ENRON TAG # 16483</t>
  </si>
  <si>
    <t>PNM(T)PV/WW O#GF</t>
  </si>
  <si>
    <t>PNM(T)WW/SHIPROCK O#GF</t>
  </si>
  <si>
    <t>PNN@SHIPROCK</t>
  </si>
  <si>
    <t>ENRON TAG #16487</t>
  </si>
  <si>
    <t>DUKE@SP15</t>
  </si>
  <si>
    <t>ENRON TAG # 16490</t>
  </si>
  <si>
    <t>LOSS PAYBACK</t>
  </si>
  <si>
    <t>REAL TIME PAYBACK</t>
  </si>
  <si>
    <t>AEP TAG #1964</t>
  </si>
  <si>
    <t>DUKE TAG #PV0044A</t>
  </si>
  <si>
    <t>AEP TAG #1962</t>
  </si>
  <si>
    <t>PSCO TAG#  1002639</t>
  </si>
  <si>
    <t>SPS TAG #102557, 1002559</t>
  </si>
  <si>
    <t>PSCO TAG#  1002598</t>
  </si>
  <si>
    <t>ENRON TAG# 16512</t>
  </si>
  <si>
    <t>SRP(T)4C230/4C3453#1006348</t>
  </si>
  <si>
    <t>APS(T)4C345/WW#20334</t>
  </si>
  <si>
    <t>APS(T)WW/PV#20334</t>
  </si>
  <si>
    <t>ENRON TAG # 16515</t>
  </si>
  <si>
    <t>ENRON TAG # 16517</t>
  </si>
  <si>
    <t>DEAL# 521661</t>
  </si>
  <si>
    <t>DEAL# 521668</t>
  </si>
  <si>
    <t>Deal # 521667</t>
  </si>
  <si>
    <r>
      <t>MAPP(T)WPEK/SPS O#</t>
    </r>
    <r>
      <rPr>
        <sz val="10"/>
        <color indexed="10"/>
        <rFont val="Arial"/>
        <family val="2"/>
      </rPr>
      <t>PENDING</t>
    </r>
    <r>
      <rPr>
        <sz val="10"/>
        <color indexed="12"/>
        <rFont val="Arial"/>
        <family val="2"/>
      </rPr>
      <t xml:space="preserve"> HNF</t>
    </r>
  </si>
  <si>
    <t>CARRY OVER FROM 2/14</t>
  </si>
  <si>
    <t>PSCO TAG#  1002645</t>
  </si>
  <si>
    <t>PWX TAG # MBU</t>
  </si>
  <si>
    <t>WESCO TAG # 18545</t>
  </si>
  <si>
    <t>PSCO TAG#  1002602</t>
  </si>
  <si>
    <t>2/15/01-2/15/01</t>
  </si>
  <si>
    <t>5 CORNERS</t>
  </si>
  <si>
    <t xml:space="preserve">CISO(T)PVD/SP15 </t>
  </si>
  <si>
    <t>AQUILA@SP15</t>
  </si>
  <si>
    <t>RESI</t>
  </si>
  <si>
    <t>CISO(T)PV/SP15</t>
  </si>
  <si>
    <t>CISO(T)SP15/MALIN</t>
  </si>
  <si>
    <t>BPA(T)MALIN/JD</t>
  </si>
  <si>
    <t>BPA(T)JD/PGE SYS</t>
  </si>
  <si>
    <t>PGE@PGE SYS</t>
  </si>
  <si>
    <t>DEAL # 522887</t>
  </si>
  <si>
    <t>IPC TAG #513E</t>
  </si>
  <si>
    <t>ENRON TAG # 16558</t>
  </si>
  <si>
    <t>ENRON TAG # 16556</t>
  </si>
  <si>
    <t>ENRON TAG #16569</t>
  </si>
  <si>
    <t xml:space="preserve"> TO ENRON (ON BEHALF OF PNM)</t>
  </si>
  <si>
    <t>DEAL # 529916</t>
  </si>
  <si>
    <t>2/8/01-2/15/01</t>
  </si>
  <si>
    <t>DEAL # 522959</t>
  </si>
  <si>
    <t>DEAL # 522960</t>
  </si>
  <si>
    <t>FROM ENRON (ON BEHALF OF PNM)</t>
  </si>
  <si>
    <t>DEAL # 522906</t>
  </si>
  <si>
    <t>PSCO TAG#  1002739</t>
  </si>
  <si>
    <t>PSCO TAG#  1002740</t>
  </si>
  <si>
    <t>PSCO TAG#  1002810</t>
  </si>
  <si>
    <t>PWX TAG # ME8</t>
  </si>
  <si>
    <t>MORGAN TAG # MSCGW39</t>
  </si>
  <si>
    <t>AQUILA TAG #147107</t>
  </si>
  <si>
    <t>AQUILA TAG # 147143</t>
  </si>
  <si>
    <t>AEP TAG # 1971</t>
  </si>
  <si>
    <t>MEGA</t>
  </si>
  <si>
    <t>MERRILL</t>
  </si>
  <si>
    <t>PACW TAG #14052L</t>
  </si>
  <si>
    <t>PACW TAG # 14052N</t>
  </si>
  <si>
    <t>MERRIL TAG #465A</t>
  </si>
  <si>
    <t>MAPP(T)WPEK/SPS O#394973 HNF</t>
  </si>
  <si>
    <t>PSCO TAG#  1002763</t>
  </si>
  <si>
    <t>PSCO TAG#  1002764</t>
  </si>
  <si>
    <t>SWPP(T)WPEK/EDDY 221026</t>
  </si>
  <si>
    <t>SPS TAG #102717, 1002718</t>
  </si>
  <si>
    <t>CARRY OVER FOR 2/15</t>
  </si>
  <si>
    <t>2/16/01-2/16/01</t>
  </si>
  <si>
    <t>PSCO TAG#  1002751</t>
  </si>
  <si>
    <t>PSCO TAG#  1002745</t>
  </si>
  <si>
    <t>AQUILA TAG # 147144</t>
  </si>
  <si>
    <t>AQUILA TAG #147110</t>
  </si>
  <si>
    <t>PWX TAG # MEQ</t>
  </si>
  <si>
    <t>MORGAN TAG # MSCGW51</t>
  </si>
  <si>
    <t>CARRY OVER FROM 2/16</t>
  </si>
  <si>
    <t>DEAL #</t>
  </si>
  <si>
    <t>2/17/01-2/17/01</t>
  </si>
  <si>
    <t>ENRON TAG #16623</t>
  </si>
  <si>
    <t>PSCO TAG#  1002907</t>
  </si>
  <si>
    <t>PSCO TAG#  1002908</t>
  </si>
  <si>
    <t>PSCO TAG#  1002943</t>
  </si>
  <si>
    <t>PNM TAG # 9224</t>
  </si>
  <si>
    <t>PNM(T)WW/FC345 O#GF</t>
  </si>
  <si>
    <t>CARRY OVER FROM 2/17</t>
  </si>
  <si>
    <t>ENRON TAG # 16630</t>
  </si>
  <si>
    <t>ENRON TAG # 16629</t>
  </si>
  <si>
    <t>BOOKED OUT FOR THE DAY</t>
  </si>
  <si>
    <t>2/18/01-2/18/01</t>
  </si>
  <si>
    <t>BOOKOUT W/ ENRON</t>
  </si>
  <si>
    <t>PINW</t>
  </si>
  <si>
    <t>AZPS(T)PV/WW O#GF F</t>
  </si>
  <si>
    <t>PINW@WW</t>
  </si>
  <si>
    <t>PACW TAG #14060B</t>
  </si>
  <si>
    <t>PACW TAG #14060C</t>
  </si>
  <si>
    <t>DEAL # 524252.1</t>
  </si>
  <si>
    <t>CARRY OVER FROM 2/18</t>
  </si>
  <si>
    <t xml:space="preserve"> TO ENRON (ON BEHALF OF PINWEST)</t>
  </si>
  <si>
    <t>DEAL # 523279</t>
  </si>
  <si>
    <t>FOR BALANCE OF FEB</t>
  </si>
  <si>
    <t>2/19/01-2/28/01</t>
  </si>
  <si>
    <t>AZPS(T)PV/WW O#GF</t>
  </si>
  <si>
    <t>PINWEST@WW</t>
  </si>
  <si>
    <t>FROM ENRON (ON BEHALF OF PINWEST)</t>
  </si>
  <si>
    <t>PINWEST@PV</t>
  </si>
  <si>
    <t>DEAL # 524314</t>
  </si>
  <si>
    <t>DEAL # 524324</t>
  </si>
  <si>
    <t>PINWEST TAG  #218P</t>
  </si>
  <si>
    <t>PINWEST TAG  #216P</t>
  </si>
  <si>
    <t>ENRON TAG #16684</t>
  </si>
  <si>
    <t>2/19/01-2/120/01</t>
  </si>
  <si>
    <t>ENRON TAG #16704</t>
  </si>
  <si>
    <t>ENRON TAG # 16705</t>
  </si>
  <si>
    <t>ENRON TAG # 16706</t>
  </si>
  <si>
    <t>ISO(T)PV/SP15</t>
  </si>
  <si>
    <t>PWX@SP15</t>
  </si>
  <si>
    <t>ISO(T0PV/SP15</t>
  </si>
  <si>
    <t>ISO(T)PV/SP15/MALIN</t>
  </si>
  <si>
    <t>BPA(T)MALIN/JD/MIDWAY</t>
  </si>
  <si>
    <t>PAC@MIDWAY</t>
  </si>
  <si>
    <t>ISO(T)PV/NOB</t>
  </si>
  <si>
    <t>BPA(T)NOB/BE/LAGRANDE</t>
  </si>
  <si>
    <t>IPC(T)LAGRAND/IPCSYS</t>
  </si>
  <si>
    <t>PSCO TAG#  1003081</t>
  </si>
  <si>
    <t>PSCO TAG#  1003076</t>
  </si>
  <si>
    <t xml:space="preserve">SWPP(T)SPS/EDDY </t>
  </si>
  <si>
    <t>MORGAN TAG #MSGCGX54</t>
  </si>
  <si>
    <t>IPC TAG # 564G000</t>
  </si>
  <si>
    <t>CARRY OVER FROM 2/19</t>
  </si>
  <si>
    <t>MORGAN TAG #MSGCGX51</t>
  </si>
  <si>
    <t xml:space="preserve">DUKE TAG </t>
  </si>
  <si>
    <t>IPC TAG # 564G001</t>
  </si>
  <si>
    <t>CARRY OVER FROM 2/20</t>
  </si>
  <si>
    <t>2/19/01-2/19/01</t>
  </si>
  <si>
    <t>SWPP(T)SPS/EDDY O#221027</t>
  </si>
  <si>
    <t>SWPP(T)SPS/EDDY O#221026</t>
  </si>
  <si>
    <t>PSCO TAG#  1003123</t>
  </si>
  <si>
    <t>PSCO TAG#  1003124</t>
  </si>
  <si>
    <t>PACW TAG #14069B</t>
  </si>
  <si>
    <t>DUKE TAG # PV0047B</t>
  </si>
  <si>
    <t>DEAL # 525529</t>
  </si>
  <si>
    <t>PINWEST TAG #261P</t>
  </si>
  <si>
    <t>EPE(T)PV/WW O#GF</t>
  </si>
  <si>
    <t>EPE@WW (BUT CALLED TEPC ON TAG)</t>
  </si>
  <si>
    <t>2/20/01-2/20/01</t>
  </si>
  <si>
    <t>PINWEST TAG #258P001</t>
  </si>
  <si>
    <t>PWX TAG #MOL</t>
  </si>
  <si>
    <t>PWX TAG #MOK</t>
  </si>
  <si>
    <t>CISO PV</t>
  </si>
  <si>
    <t>XCHANGE</t>
  </si>
  <si>
    <t>SRP PV</t>
  </si>
  <si>
    <t>APS PV</t>
  </si>
  <si>
    <t>PNM PV</t>
  </si>
  <si>
    <t>PNM 4C</t>
  </si>
  <si>
    <t>TEP 4C</t>
  </si>
  <si>
    <t>2/21/01-2/21/01</t>
  </si>
  <si>
    <t xml:space="preserve">TEP@PV (EPE X-CHANGE) </t>
  </si>
  <si>
    <t>EPMI TAG# 16819</t>
  </si>
  <si>
    <t>EPMI TAG# 16816</t>
  </si>
  <si>
    <t>EPMI TAG# 16814</t>
  </si>
  <si>
    <t>MWP</t>
  </si>
  <si>
    <t>SCET</t>
  </si>
  <si>
    <t>CISO(T)MEAD230/SP15</t>
  </si>
  <si>
    <t>EPMI_CA_010</t>
  </si>
  <si>
    <t>SCET@SP15</t>
  </si>
  <si>
    <t>EPMI TAG# 16820</t>
  </si>
  <si>
    <t>PSCO TAG#  1003326</t>
  </si>
  <si>
    <t>PSCO TAG#  1003327</t>
  </si>
  <si>
    <t>PSCO TAG# 103362</t>
  </si>
  <si>
    <t>TEP@PV  (EPE X-CHANGE)</t>
  </si>
  <si>
    <t>PAC TAG# 14090B</t>
  </si>
  <si>
    <t>DUKE TAG# PV0051E</t>
  </si>
  <si>
    <t>CARRY OVER FROM 2/21</t>
  </si>
  <si>
    <t>PNM(T)PV/WW#GF</t>
  </si>
  <si>
    <t>PNM@SHIPROCK</t>
  </si>
  <si>
    <t>CISO(T)PV/SP15/SYL/NOB</t>
  </si>
  <si>
    <t>IPC TAG# 586E000</t>
  </si>
  <si>
    <t>IPC_CISO_0003</t>
  </si>
  <si>
    <t>IPC TAG# 587E000</t>
  </si>
  <si>
    <t>PNM(T)WW/SHIPROCK #GF</t>
  </si>
  <si>
    <t>PNM TAG# 9278</t>
  </si>
  <si>
    <t>DEAL# 526956</t>
  </si>
  <si>
    <t>PNM(T)WW/SHIPROCK#GF</t>
  </si>
  <si>
    <t>EPMI TAG# 16883</t>
  </si>
  <si>
    <t>2/22/01-2/22/01</t>
  </si>
  <si>
    <t>SRP@PV</t>
  </si>
  <si>
    <t>IPC TAG# 601E000</t>
  </si>
  <si>
    <t>PNM TAG# 9331</t>
  </si>
  <si>
    <t>CISO(T)PVD/SP15/MAILIN</t>
  </si>
  <si>
    <t>PSCO TAG#  1003436</t>
  </si>
  <si>
    <t>PSCO TAG#  1003438</t>
  </si>
  <si>
    <t>PINW@PV</t>
  </si>
  <si>
    <t>PSCO TAG# 103468</t>
  </si>
  <si>
    <t>PSCO TAG# 103479</t>
  </si>
  <si>
    <t>EPMI TAG#16884</t>
  </si>
  <si>
    <t>EPMI TAG#16885</t>
  </si>
  <si>
    <t>DUKE TAG#PV0052C</t>
  </si>
  <si>
    <t>MORGAN TAG#MSCGZ49</t>
  </si>
  <si>
    <t>CARRY OVER FROM 2/22</t>
  </si>
  <si>
    <t>PAC TAG#014096T</t>
  </si>
  <si>
    <t>2/23/01-2/23/01</t>
  </si>
  <si>
    <t>PAC@CHOLLA</t>
  </si>
  <si>
    <t>AZPS(T)CHOLLA/WW# 1198</t>
  </si>
  <si>
    <t>AZPS(T)WW/PV# 1199</t>
  </si>
  <si>
    <t>MWD</t>
  </si>
  <si>
    <t>SCETAG</t>
  </si>
  <si>
    <t>CISO(T)MEAD230/CISOSYS</t>
  </si>
  <si>
    <t>SCETAG@CISOSYS</t>
  </si>
  <si>
    <t>EPMI TAG# 16982</t>
  </si>
  <si>
    <t>EPMI TAG# 16952</t>
  </si>
  <si>
    <t>EPMI TAG#16951</t>
  </si>
  <si>
    <t>PSCO TAG#  1003551</t>
  </si>
  <si>
    <t>PSCO TAG# 1003552</t>
  </si>
  <si>
    <t>PSCO TAG# 1003570</t>
  </si>
  <si>
    <t>PSCO TAG# 1003624</t>
  </si>
  <si>
    <t>DUKE TAG# PV1053D</t>
  </si>
  <si>
    <t>PAC TAG# 14100R</t>
  </si>
  <si>
    <t>EPMI TAG# 16935</t>
  </si>
  <si>
    <t>IPC TAG# 623E000</t>
  </si>
  <si>
    <t>EPMI TAG# 16990</t>
  </si>
  <si>
    <t>DEAL# 529261</t>
  </si>
  <si>
    <t>CARRY OVER FROM 2/23</t>
  </si>
  <si>
    <t>IPC TAG# 624E000</t>
  </si>
  <si>
    <t>2/24/01-2/24/01</t>
  </si>
  <si>
    <t>CARRY OVER FROM 2/24</t>
  </si>
  <si>
    <t>2/25/01-2/25/01</t>
  </si>
  <si>
    <t>PAC TAG</t>
  </si>
  <si>
    <t>PNM TAG</t>
  </si>
  <si>
    <t>CARRY OVER FROM 2/25</t>
  </si>
  <si>
    <t>CISO(T)PVNG/SP15</t>
  </si>
  <si>
    <t>EPMII</t>
  </si>
  <si>
    <t>THESE TWO DEALS BOOKOUT TOGETHER FOR THE DAY</t>
  </si>
  <si>
    <t>EPMI TAG# 17043</t>
  </si>
  <si>
    <t>EPMI TAG# 17102</t>
  </si>
  <si>
    <t>CARRY OVER FROM 2/26</t>
  </si>
  <si>
    <t>WESCO@SP15</t>
  </si>
  <si>
    <t>CISO(T)SP15/PVD</t>
  </si>
  <si>
    <t>2/26/2001-2/26/01</t>
  </si>
  <si>
    <t>DEAL# 530336</t>
  </si>
  <si>
    <t>DEAL#  530430</t>
  </si>
  <si>
    <t>BOOKOUT W/DEAL# 530430</t>
  </si>
  <si>
    <t>PSCO TAG#  1003742</t>
  </si>
  <si>
    <t>PSCO TAG# 1003743</t>
  </si>
  <si>
    <t>PSCO TAG# 1003789</t>
  </si>
  <si>
    <t>ISO</t>
  </si>
  <si>
    <t>4C</t>
  </si>
  <si>
    <t>PV</t>
  </si>
  <si>
    <t>2/27/2001-2/27/01</t>
  </si>
  <si>
    <t>AZPS(T)CHOLLA/WW/PV</t>
  </si>
  <si>
    <t>DEAL #531382</t>
  </si>
  <si>
    <t>APC</t>
  </si>
  <si>
    <t>ISO(T)PVD/SP15</t>
  </si>
  <si>
    <t>PMN</t>
  </si>
  <si>
    <t>SRP(T)PV/WW</t>
  </si>
  <si>
    <t>WALC(T)WW/MEAD</t>
  </si>
  <si>
    <t>RELIANT</t>
  </si>
  <si>
    <t>CPC</t>
  </si>
  <si>
    <t>NEVP@MEAD230</t>
  </si>
  <si>
    <t>PSCO TAG# 100043</t>
  </si>
  <si>
    <t>PSCO(T)SYS/AULT</t>
  </si>
  <si>
    <t>CRCM(T)AULT/BONZ</t>
  </si>
  <si>
    <t>DGT(T)BONZ/MONA</t>
  </si>
  <si>
    <t>PAC(T)MONA/RBUTTTE</t>
  </si>
  <si>
    <t>NEVP(T)REBUTTE/MEAD</t>
  </si>
  <si>
    <t>SRP(T)MEAD/PV</t>
  </si>
  <si>
    <t>PSCO TAG# 1004018</t>
  </si>
  <si>
    <t>PSCO(T)SYS/CRAIG</t>
  </si>
  <si>
    <t>CRCM(T)CRAIG/SANJUAN</t>
  </si>
  <si>
    <t>PNM(T)SANJUAN/4C345</t>
  </si>
  <si>
    <t>AZPS(T)4C345/WW/PV</t>
  </si>
  <si>
    <t>PSCO TAG# 1003993</t>
  </si>
  <si>
    <t>SPS@LYNTEGAR</t>
  </si>
  <si>
    <t>PSCO TAG# 1003991</t>
  </si>
  <si>
    <t>EPMI TAG# 17297</t>
  </si>
  <si>
    <t>EPMI TAG#17273</t>
  </si>
  <si>
    <t>EPMI TAG# 17274</t>
  </si>
  <si>
    <t>EPMI TAG#17293</t>
  </si>
  <si>
    <t>CARRYOVER FROM 2/27</t>
  </si>
  <si>
    <t>2/28/2001-2/28/01</t>
  </si>
  <si>
    <t>EPMI TAG#17390</t>
  </si>
  <si>
    <t>EPMI TAG#17378</t>
  </si>
  <si>
    <t>EPMI TAG#17395</t>
  </si>
  <si>
    <t>PSCO TAG# 1004174</t>
  </si>
  <si>
    <t>PSCO(T)CRAGI/SANJUAN</t>
  </si>
  <si>
    <t>CRCM(T)SANJUAN/4C345</t>
  </si>
  <si>
    <t>PNM(T)4C345/WW</t>
  </si>
  <si>
    <t>APS(T)WW/PV</t>
  </si>
  <si>
    <t>EPE(T)PV/KYRENE</t>
  </si>
  <si>
    <t>PSCO TAG# 1004132</t>
  </si>
  <si>
    <t>PSCO TAG# 1004133</t>
  </si>
  <si>
    <t>PSCO TAG# 1004176</t>
  </si>
  <si>
    <t>WALC(T)SANJUAN/SROCK</t>
  </si>
  <si>
    <t>PSCO(T)SROCK/4C230</t>
  </si>
  <si>
    <t>SRP(T)4C230/4C345</t>
  </si>
  <si>
    <t>APS(T)WW/MEAD</t>
  </si>
  <si>
    <t>LDWO9T)MEAD/SYLMAR/MALIN</t>
  </si>
  <si>
    <t>BPA(T)MALIN/JD/SCYSYS</t>
  </si>
  <si>
    <t>PNM(T)PV/WW/SHIPROCK</t>
  </si>
  <si>
    <t>IPC TAG</t>
  </si>
  <si>
    <t>PSCO TAG# 1004179</t>
  </si>
  <si>
    <t>PSCO@SYS/SANJUAN</t>
  </si>
  <si>
    <t>PSCO TAG# 1004195</t>
  </si>
  <si>
    <t>CARRYOVER FROM 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</si>
</sst>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2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5"/>
      <color indexed="17"/>
      <name val="Arial"/>
      <family val="2"/>
    </font>
    <font>
      <b/>
      <sz val="12"/>
      <color indexed="8"/>
      <name val="Arial"/>
      <family val="2"/>
    </font>
    <font>
      <b/>
      <sz val="12"/>
      <color indexed="17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27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5" fillId="4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6" xfId="0" applyNumberFormat="1" applyFont="1" applyBorder="1" applyAlignment="1">
      <alignment wrapText="1"/>
    </xf>
    <xf numFmtId="8" fontId="6" fillId="0" borderId="3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wrapText="1"/>
    </xf>
    <xf numFmtId="164" fontId="1" fillId="5" borderId="7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6" fillId="0" borderId="8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horizontal="center" wrapText="1"/>
    </xf>
    <xf numFmtId="164" fontId="1" fillId="0" borderId="7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6" fillId="0" borderId="9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10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164" fontId="6" fillId="0" borderId="13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>
      <alignment wrapText="1"/>
    </xf>
    <xf numFmtId="164" fontId="6" fillId="0" borderId="11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wrapText="1"/>
    </xf>
    <xf numFmtId="164" fontId="8" fillId="0" borderId="0" xfId="0" applyNumberFormat="1" applyFont="1" applyFill="1" applyAlignment="1">
      <alignment wrapText="1"/>
    </xf>
    <xf numFmtId="164" fontId="6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4" fontId="5" fillId="5" borderId="7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wrapText="1"/>
    </xf>
    <xf numFmtId="164" fontId="6" fillId="0" borderId="0" xfId="0" applyNumberFormat="1" applyFont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wrapText="1"/>
    </xf>
    <xf numFmtId="164" fontId="6" fillId="0" borderId="3" xfId="0" applyNumberFormat="1" applyFont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6" fillId="0" borderId="4" xfId="0" applyNumberFormat="1" applyFont="1" applyFill="1" applyBorder="1" applyAlignment="1">
      <alignment horizontal="center" wrapText="1"/>
    </xf>
    <xf numFmtId="164" fontId="6" fillId="0" borderId="14" xfId="0" applyNumberFormat="1" applyFont="1" applyFill="1" applyBorder="1" applyAlignment="1">
      <alignment horizontal="center" wrapText="1"/>
    </xf>
    <xf numFmtId="164" fontId="6" fillId="0" borderId="13" xfId="0" applyNumberFormat="1" applyFont="1" applyFill="1" applyBorder="1" applyAlignment="1">
      <alignment horizontal="center" wrapText="1"/>
    </xf>
    <xf numFmtId="8" fontId="5" fillId="4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6" fillId="0" borderId="10" xfId="0" applyNumberFormat="1" applyFont="1" applyBorder="1" applyAlignment="1">
      <alignment horizontal="center" wrapText="1"/>
    </xf>
    <xf numFmtId="164" fontId="6" fillId="0" borderId="12" xfId="0" applyNumberFormat="1" applyFont="1" applyFill="1" applyBorder="1" applyAlignment="1">
      <alignment horizontal="center" wrapText="1"/>
    </xf>
    <xf numFmtId="164" fontId="1" fillId="0" borderId="6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wrapText="1"/>
    </xf>
    <xf numFmtId="164" fontId="1" fillId="0" borderId="15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6" fillId="0" borderId="2" xfId="0" applyNumberFormat="1" applyFont="1" applyFill="1" applyBorder="1" applyAlignment="1">
      <alignment horizontal="center" wrapText="1"/>
    </xf>
    <xf numFmtId="164" fontId="12" fillId="0" borderId="3" xfId="0" quotePrefix="1" applyNumberFormat="1" applyFont="1" applyFill="1" applyBorder="1" applyAlignment="1">
      <alignment horizontal="center" wrapText="1"/>
    </xf>
    <xf numFmtId="8" fontId="5" fillId="4" borderId="3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8" fontId="11" fillId="4" borderId="1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4" fillId="0" borderId="9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wrapText="1"/>
    </xf>
    <xf numFmtId="8" fontId="5" fillId="4" borderId="4" xfId="0" applyNumberFormat="1" applyFont="1" applyFill="1" applyBorder="1" applyAlignment="1">
      <alignment horizontal="center" vertical="center" wrapText="1"/>
    </xf>
    <xf numFmtId="8" fontId="5" fillId="4" borderId="3" xfId="0" applyNumberFormat="1" applyFont="1" applyFill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wrapText="1"/>
    </xf>
    <xf numFmtId="8" fontId="1" fillId="0" borderId="10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164" fontId="1" fillId="3" borderId="9" xfId="0" applyNumberFormat="1" applyFont="1" applyFill="1" applyBorder="1" applyAlignment="1">
      <alignment horizontal="center" wrapText="1"/>
    </xf>
    <xf numFmtId="8" fontId="5" fillId="4" borderId="10" xfId="0" applyNumberFormat="1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wrapText="1"/>
    </xf>
    <xf numFmtId="14" fontId="1" fillId="0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wrapText="1"/>
    </xf>
    <xf numFmtId="8" fontId="5" fillId="0" borderId="4" xfId="0" applyNumberFormat="1" applyFont="1" applyFill="1" applyBorder="1" applyAlignment="1">
      <alignment horizontal="center" vertical="center" wrapText="1"/>
    </xf>
    <xf numFmtId="8" fontId="5" fillId="0" borderId="10" xfId="0" applyNumberFormat="1" applyFont="1" applyFill="1" applyBorder="1" applyAlignment="1">
      <alignment horizontal="center" vertical="center" wrapText="1"/>
    </xf>
    <xf numFmtId="8" fontId="5" fillId="0" borderId="3" xfId="0" applyNumberFormat="1" applyFont="1" applyFill="1" applyBorder="1" applyAlignment="1">
      <alignment horizontal="center" wrapText="1"/>
    </xf>
    <xf numFmtId="8" fontId="4" fillId="0" borderId="0" xfId="0" applyNumberFormat="1" applyFont="1" applyFill="1" applyAlignment="1">
      <alignment wrapText="1"/>
    </xf>
    <xf numFmtId="164" fontId="4" fillId="0" borderId="3" xfId="0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Alignment="1">
      <alignment horizontal="center" wrapText="1"/>
    </xf>
    <xf numFmtId="8" fontId="11" fillId="0" borderId="3" xfId="0" applyNumberFormat="1" applyFont="1" applyFill="1" applyBorder="1" applyAlignment="1">
      <alignment horizontal="center"/>
    </xf>
    <xf numFmtId="164" fontId="5" fillId="7" borderId="7" xfId="0" applyNumberFormat="1" applyFont="1" applyFill="1" applyBorder="1" applyAlignment="1">
      <alignment horizontal="center" wrapText="1"/>
    </xf>
    <xf numFmtId="164" fontId="1" fillId="8" borderId="2" xfId="0" applyNumberFormat="1" applyFont="1" applyFill="1" applyBorder="1" applyAlignment="1">
      <alignment horizontal="center" wrapText="1"/>
    </xf>
    <xf numFmtId="164" fontId="6" fillId="8" borderId="7" xfId="0" applyNumberFormat="1" applyFont="1" applyFill="1" applyBorder="1" applyAlignment="1">
      <alignment horizontal="center" wrapText="1"/>
    </xf>
    <xf numFmtId="8" fontId="5" fillId="0" borderId="10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wrapText="1"/>
    </xf>
    <xf numFmtId="164" fontId="4" fillId="0" borderId="0" xfId="0" applyNumberFormat="1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wrapText="1"/>
    </xf>
    <xf numFmtId="164" fontId="12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/>
    <xf numFmtId="164" fontId="7" fillId="0" borderId="0" xfId="0" applyNumberFormat="1" applyFont="1" applyAlignment="1">
      <alignment wrapText="1"/>
    </xf>
    <xf numFmtId="164" fontId="5" fillId="0" borderId="2" xfId="0" quotePrefix="1" applyNumberFormat="1" applyFont="1" applyFill="1" applyBorder="1" applyAlignment="1">
      <alignment horizontal="center" wrapText="1"/>
    </xf>
    <xf numFmtId="164" fontId="5" fillId="0" borderId="3" xfId="0" quotePrefix="1" applyNumberFormat="1" applyFont="1" applyFill="1" applyBorder="1" applyAlignment="1">
      <alignment horizontal="center" wrapText="1"/>
    </xf>
    <xf numFmtId="164" fontId="14" fillId="0" borderId="0" xfId="0" quotePrefix="1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14" fillId="0" borderId="0" xfId="0" quotePrefix="1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Alignment="1">
      <alignment wrapText="1"/>
    </xf>
    <xf numFmtId="165" fontId="15" fillId="0" borderId="0" xfId="0" applyNumberFormat="1" applyFont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8" fillId="0" borderId="0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horizontal="center" wrapText="1"/>
    </xf>
    <xf numFmtId="164" fontId="7" fillId="3" borderId="2" xfId="0" applyNumberFormat="1" applyFont="1" applyFill="1" applyBorder="1" applyAlignment="1">
      <alignment horizontal="center" wrapText="1"/>
    </xf>
    <xf numFmtId="164" fontId="7" fillId="3" borderId="9" xfId="0" applyNumberFormat="1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8" fontId="7" fillId="0" borderId="3" xfId="0" applyNumberFormat="1" applyFont="1" applyFill="1" applyBorder="1" applyAlignment="1">
      <alignment horizontal="center" wrapText="1"/>
    </xf>
    <xf numFmtId="8" fontId="7" fillId="0" borderId="10" xfId="0" applyNumberFormat="1" applyFont="1" applyFill="1" applyBorder="1" applyAlignment="1">
      <alignment horizontal="center" wrapText="1"/>
    </xf>
    <xf numFmtId="8" fontId="16" fillId="0" borderId="3" xfId="0" applyNumberFormat="1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wrapText="1"/>
    </xf>
    <xf numFmtId="8" fontId="14" fillId="4" borderId="4" xfId="0" applyNumberFormat="1" applyFont="1" applyFill="1" applyBorder="1" applyAlignment="1">
      <alignment horizontal="center" vertical="center" wrapText="1"/>
    </xf>
    <xf numFmtId="8" fontId="14" fillId="4" borderId="10" xfId="0" applyNumberFormat="1" applyFont="1" applyFill="1" applyBorder="1" applyAlignment="1">
      <alignment horizontal="center" vertical="center" wrapText="1"/>
    </xf>
    <xf numFmtId="8" fontId="14" fillId="0" borderId="3" xfId="0" applyNumberFormat="1" applyFont="1" applyFill="1" applyBorder="1" applyAlignment="1">
      <alignment horizontal="center"/>
    </xf>
    <xf numFmtId="8" fontId="14" fillId="0" borderId="4" xfId="0" applyNumberFormat="1" applyFont="1" applyFill="1" applyBorder="1" applyAlignment="1">
      <alignment horizontal="center" wrapText="1"/>
    </xf>
    <xf numFmtId="8" fontId="14" fillId="4" borderId="4" xfId="0" applyNumberFormat="1" applyFont="1" applyFill="1" applyBorder="1" applyAlignment="1">
      <alignment horizontal="center" wrapText="1"/>
    </xf>
    <xf numFmtId="8" fontId="14" fillId="4" borderId="3" xfId="0" applyNumberFormat="1" applyFont="1" applyFill="1" applyBorder="1" applyAlignment="1">
      <alignment horizontal="center" wrapText="1"/>
    </xf>
    <xf numFmtId="8" fontId="8" fillId="0" borderId="0" xfId="0" applyNumberFormat="1" applyFont="1" applyAlignment="1">
      <alignment wrapText="1"/>
    </xf>
    <xf numFmtId="164" fontId="7" fillId="0" borderId="5" xfId="0" applyNumberFormat="1" applyFont="1" applyFill="1" applyBorder="1" applyAlignment="1">
      <alignment horizontal="center" wrapText="1"/>
    </xf>
    <xf numFmtId="164" fontId="7" fillId="0" borderId="18" xfId="0" applyNumberFormat="1" applyFont="1" applyFill="1" applyBorder="1" applyAlignment="1">
      <alignment horizontal="center" wrapText="1"/>
    </xf>
    <xf numFmtId="164" fontId="8" fillId="0" borderId="6" xfId="0" applyNumberFormat="1" applyFont="1" applyBorder="1" applyAlignment="1">
      <alignment wrapText="1"/>
    </xf>
    <xf numFmtId="164" fontId="8" fillId="0" borderId="4" xfId="0" applyNumberFormat="1" applyFont="1" applyBorder="1" applyAlignment="1">
      <alignment wrapText="1"/>
    </xf>
    <xf numFmtId="164" fontId="7" fillId="5" borderId="7" xfId="0" applyNumberFormat="1" applyFont="1" applyFill="1" applyBorder="1" applyAlignment="1">
      <alignment horizontal="center" wrapText="1"/>
    </xf>
    <xf numFmtId="164" fontId="14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164" fontId="8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164" fontId="16" fillId="0" borderId="7" xfId="0" applyNumberFormat="1" applyFont="1" applyFill="1" applyBorder="1" applyAlignment="1">
      <alignment horizontal="center" wrapText="1"/>
    </xf>
    <xf numFmtId="164" fontId="7" fillId="0" borderId="2" xfId="0" quotePrefix="1" applyNumberFormat="1" applyFont="1" applyFill="1" applyBorder="1" applyAlignment="1">
      <alignment horizontal="center" wrapText="1"/>
    </xf>
    <xf numFmtId="164" fontId="7" fillId="0" borderId="9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7" fillId="0" borderId="3" xfId="0" quotePrefix="1" applyNumberFormat="1" applyFont="1" applyFill="1" applyBorder="1" applyAlignment="1">
      <alignment horizontal="center" wrapText="1"/>
    </xf>
    <xf numFmtId="164" fontId="7" fillId="0" borderId="10" xfId="0" quotePrefix="1" applyNumberFormat="1" applyFont="1" applyFill="1" applyBorder="1" applyAlignment="1">
      <alignment horizontal="center" wrapText="1"/>
    </xf>
    <xf numFmtId="164" fontId="7" fillId="0" borderId="11" xfId="0" quotePrefix="1" applyNumberFormat="1" applyFont="1" applyFill="1" applyBorder="1" applyAlignment="1">
      <alignment horizontal="center" wrapText="1"/>
    </xf>
    <xf numFmtId="164" fontId="7" fillId="0" borderId="12" xfId="0" quotePrefix="1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0" xfId="0" quotePrefix="1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wrapText="1"/>
    </xf>
    <xf numFmtId="164" fontId="7" fillId="0" borderId="16" xfId="0" applyNumberFormat="1" applyFont="1" applyFill="1" applyBorder="1" applyAlignment="1">
      <alignment horizontal="center" wrapText="1"/>
    </xf>
    <xf numFmtId="164" fontId="7" fillId="0" borderId="7" xfId="0" quotePrefix="1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164" fontId="16" fillId="0" borderId="6" xfId="0" applyNumberFormat="1" applyFont="1" applyFill="1" applyBorder="1" applyAlignment="1">
      <alignment horizontal="center" wrapText="1"/>
    </xf>
    <xf numFmtId="164" fontId="8" fillId="0" borderId="9" xfId="0" applyNumberFormat="1" applyFont="1" applyFill="1" applyBorder="1" applyAlignment="1">
      <alignment horizontal="center" wrapText="1"/>
    </xf>
    <xf numFmtId="164" fontId="8" fillId="0" borderId="6" xfId="0" applyNumberFormat="1" applyFont="1" applyFill="1" applyBorder="1" applyAlignment="1">
      <alignment horizontal="center" wrapText="1"/>
    </xf>
    <xf numFmtId="164" fontId="8" fillId="0" borderId="3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6" fillId="0" borderId="3" xfId="0" applyNumberFormat="1" applyFont="1" applyFill="1" applyBorder="1" applyAlignment="1">
      <alignment horizontal="center" wrapText="1"/>
    </xf>
    <xf numFmtId="164" fontId="16" fillId="0" borderId="10" xfId="0" applyNumberFormat="1" applyFont="1" applyFill="1" applyBorder="1" applyAlignment="1">
      <alignment horizontal="center" wrapText="1"/>
    </xf>
    <xf numFmtId="164" fontId="16" fillId="0" borderId="4" xfId="0" applyNumberFormat="1" applyFont="1" applyFill="1" applyBorder="1" applyAlignment="1">
      <alignment horizontal="center" wrapText="1"/>
    </xf>
    <xf numFmtId="164" fontId="7" fillId="0" borderId="14" xfId="0" applyNumberFormat="1" applyFont="1" applyFill="1" applyBorder="1" applyAlignment="1">
      <alignment horizontal="center" wrapText="1"/>
    </xf>
    <xf numFmtId="164" fontId="16" fillId="0" borderId="13" xfId="0" applyNumberFormat="1" applyFont="1" applyFill="1" applyBorder="1" applyAlignment="1">
      <alignment wrapText="1"/>
    </xf>
    <xf numFmtId="164" fontId="8" fillId="0" borderId="13" xfId="0" applyNumberFormat="1" applyFont="1" applyFill="1" applyBorder="1" applyAlignment="1">
      <alignment wrapText="1"/>
    </xf>
    <xf numFmtId="164" fontId="16" fillId="0" borderId="0" xfId="0" applyNumberFormat="1" applyFont="1" applyFill="1" applyBorder="1" applyAlignment="1">
      <alignment wrapText="1"/>
    </xf>
    <xf numFmtId="164" fontId="16" fillId="0" borderId="11" xfId="0" applyNumberFormat="1" applyFont="1" applyFill="1" applyBorder="1" applyAlignment="1">
      <alignment horizontal="center" wrapText="1"/>
    </xf>
    <xf numFmtId="164" fontId="16" fillId="0" borderId="0" xfId="0" applyNumberFormat="1" applyFont="1" applyFill="1" applyBorder="1" applyAlignment="1">
      <alignment horizontal="center" wrapText="1"/>
    </xf>
    <xf numFmtId="164" fontId="16" fillId="0" borderId="9" xfId="0" applyNumberFormat="1" applyFont="1" applyFill="1" applyBorder="1" applyAlignment="1">
      <alignment horizontal="center" wrapText="1"/>
    </xf>
    <xf numFmtId="164" fontId="16" fillId="0" borderId="14" xfId="0" applyNumberFormat="1" applyFont="1" applyFill="1" applyBorder="1" applyAlignment="1">
      <alignment horizontal="center" wrapText="1"/>
    </xf>
    <xf numFmtId="0" fontId="16" fillId="0" borderId="0" xfId="0" applyFont="1" applyFill="1"/>
    <xf numFmtId="164" fontId="7" fillId="0" borderId="13" xfId="0" applyNumberFormat="1" applyFont="1" applyFill="1" applyBorder="1" applyAlignment="1">
      <alignment horizontal="center" wrapText="1"/>
    </xf>
    <xf numFmtId="164" fontId="18" fillId="0" borderId="0" xfId="0" applyNumberFormat="1" applyFont="1" applyAlignment="1">
      <alignment wrapText="1"/>
    </xf>
    <xf numFmtId="164" fontId="19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center" wrapText="1"/>
    </xf>
    <xf numFmtId="164" fontId="5" fillId="0" borderId="11" xfId="0" quotePrefix="1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Alignment="1">
      <alignment wrapText="1"/>
    </xf>
    <xf numFmtId="164" fontId="21" fillId="0" borderId="0" xfId="0" applyNumberFormat="1" applyFont="1" applyAlignment="1">
      <alignment wrapText="1"/>
    </xf>
    <xf numFmtId="164" fontId="20" fillId="0" borderId="0" xfId="0" applyNumberFormat="1" applyFont="1" applyBorder="1" applyAlignment="1">
      <alignment wrapText="1"/>
    </xf>
    <xf numFmtId="0" fontId="6" fillId="0" borderId="12" xfId="0" applyFont="1" applyFill="1" applyBorder="1" applyAlignment="1">
      <alignment horizontal="center"/>
    </xf>
    <xf numFmtId="164" fontId="6" fillId="0" borderId="11" xfId="0" applyNumberFormat="1" applyFont="1" applyFill="1" applyBorder="1" applyAlignment="1">
      <alignment wrapText="1"/>
    </xf>
    <xf numFmtId="164" fontId="2" fillId="0" borderId="0" xfId="0" quotePrefix="1" applyNumberFormat="1" applyFont="1" applyAlignment="1">
      <alignment horizontal="center"/>
    </xf>
    <xf numFmtId="164" fontId="1" fillId="0" borderId="0" xfId="0" applyNumberFormat="1" applyFont="1" applyFill="1" applyAlignment="1"/>
    <xf numFmtId="164" fontId="1" fillId="0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8" fontId="1" fillId="0" borderId="3" xfId="0" applyNumberFormat="1" applyFont="1" applyFill="1" applyBorder="1" applyAlignment="1">
      <alignment horizontal="center"/>
    </xf>
    <xf numFmtId="164" fontId="5" fillId="5" borderId="7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9" xfId="0" quotePrefix="1" applyNumberFormat="1" applyFont="1" applyFill="1" applyBorder="1" applyAlignment="1">
      <alignment horizontal="center"/>
    </xf>
    <xf numFmtId="164" fontId="1" fillId="0" borderId="10" xfId="0" quotePrefix="1" applyNumberFormat="1" applyFont="1" applyFill="1" applyBorder="1" applyAlignment="1">
      <alignment horizontal="center"/>
    </xf>
    <xf numFmtId="164" fontId="1" fillId="0" borderId="12" xfId="0" quotePrefix="1" applyNumberFormat="1" applyFont="1" applyFill="1" applyBorder="1" applyAlignment="1">
      <alignment horizontal="center"/>
    </xf>
    <xf numFmtId="164" fontId="1" fillId="0" borderId="0" xfId="0" quotePrefix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64" fontId="8" fillId="0" borderId="0" xfId="0" applyNumberFormat="1" applyFont="1" applyFill="1" applyAlignment="1"/>
    <xf numFmtId="0" fontId="10" fillId="0" borderId="0" xfId="0" applyFont="1" applyFill="1" applyAlignment="1"/>
    <xf numFmtId="164" fontId="4" fillId="0" borderId="0" xfId="0" applyNumberFormat="1" applyFont="1" applyAlignment="1"/>
    <xf numFmtId="0" fontId="6" fillId="0" borderId="11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 wrapText="1"/>
    </xf>
    <xf numFmtId="164" fontId="14" fillId="0" borderId="0" xfId="0" applyNumberFormat="1" applyFont="1" applyFill="1" applyAlignment="1">
      <alignment horizontal="center" wrapText="1"/>
    </xf>
    <xf numFmtId="164" fontId="7" fillId="0" borderId="19" xfId="0" applyNumberFormat="1" applyFont="1" applyFill="1" applyBorder="1" applyAlignment="1">
      <alignment horizontal="center" wrapText="1"/>
    </xf>
    <xf numFmtId="14" fontId="7" fillId="0" borderId="3" xfId="0" applyNumberFormat="1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8" fontId="5" fillId="4" borderId="10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8" fontId="11" fillId="4" borderId="17" xfId="0" applyNumberFormat="1" applyFont="1" applyFill="1" applyBorder="1" applyAlignment="1">
      <alignment horizontal="center" vertical="center" wrapText="1"/>
    </xf>
    <xf numFmtId="8" fontId="11" fillId="4" borderId="20" xfId="0" applyNumberFormat="1" applyFont="1" applyFill="1" applyBorder="1" applyAlignment="1">
      <alignment horizontal="center" vertical="center" wrapText="1"/>
    </xf>
    <xf numFmtId="8" fontId="5" fillId="4" borderId="10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17" fillId="4" borderId="17" xfId="0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8" fontId="14" fillId="4" borderId="10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8" fontId="5" fillId="4" borderId="4" xfId="0" applyNumberFormat="1" applyFont="1" applyFill="1" applyBorder="1" applyAlignment="1">
      <alignment horizontal="center" wrapText="1"/>
    </xf>
    <xf numFmtId="8" fontId="5" fillId="0" borderId="10" xfId="0" applyNumberFormat="1" applyFont="1" applyFill="1" applyBorder="1" applyAlignment="1">
      <alignment horizontal="center" wrapText="1"/>
    </xf>
    <xf numFmtId="8" fontId="5" fillId="0" borderId="4" xfId="0" applyNumberFormat="1" applyFont="1" applyFill="1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8" fontId="5" fillId="0" borderId="10" xfId="0" applyNumberFormat="1" applyFont="1" applyFill="1" applyBorder="1" applyAlignment="1">
      <alignment horizontal="center" vertical="center"/>
    </xf>
    <xf numFmtId="8" fontId="5" fillId="0" borderId="4" xfId="0" applyNumberFormat="1" applyFont="1" applyFill="1" applyBorder="1" applyAlignment="1">
      <alignment horizontal="center" vertical="center"/>
    </xf>
    <xf numFmtId="8" fontId="17" fillId="4" borderId="20" xfId="0" applyNumberFormat="1" applyFont="1" applyFill="1" applyBorder="1" applyAlignment="1">
      <alignment horizontal="center" vertical="center" wrapText="1"/>
    </xf>
    <xf numFmtId="8" fontId="11" fillId="0" borderId="17" xfId="0" applyNumberFormat="1" applyFont="1" applyFill="1" applyBorder="1" applyAlignment="1">
      <alignment horizontal="center" vertical="center" wrapText="1"/>
    </xf>
    <xf numFmtId="8" fontId="11" fillId="0" borderId="20" xfId="0" applyNumberFormat="1" applyFont="1" applyFill="1" applyBorder="1" applyAlignment="1">
      <alignment horizontal="center" vertical="center" wrapText="1"/>
    </xf>
    <xf numFmtId="8" fontId="5" fillId="9" borderId="10" xfId="0" applyNumberFormat="1" applyFont="1" applyFill="1" applyBorder="1" applyAlignment="1">
      <alignment horizontal="center" vertical="center"/>
    </xf>
    <xf numFmtId="8" fontId="5" fillId="9" borderId="4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wrapText="1"/>
    </xf>
    <xf numFmtId="8" fontId="11" fillId="10" borderId="17" xfId="0" applyNumberFormat="1" applyFont="1" applyFill="1" applyBorder="1" applyAlignment="1">
      <alignment horizontal="center" vertical="center" wrapText="1"/>
    </xf>
    <xf numFmtId="8" fontId="11" fillId="1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1"/>
  <sheetViews>
    <sheetView topLeftCell="G1" zoomScale="50" workbookViewId="0">
      <selection activeCell="F33" sqref="F33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7.5703125" style="49" customWidth="1"/>
    <col min="5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3" width="31.42578125" style="6" customWidth="1"/>
    <col min="14" max="14" width="21.7109375" style="6" customWidth="1"/>
    <col min="15" max="16384" width="16.7109375" style="6"/>
  </cols>
  <sheetData>
    <row r="1" spans="1:14" ht="18" x14ac:dyDescent="0.25">
      <c r="A1" s="1" t="s">
        <v>0</v>
      </c>
      <c r="B1" s="2"/>
      <c r="C1" s="114"/>
      <c r="D1" s="114"/>
      <c r="E1" s="3"/>
      <c r="F1" s="3"/>
      <c r="G1" s="3"/>
      <c r="H1" s="3"/>
      <c r="I1" s="3"/>
      <c r="J1" s="3"/>
      <c r="K1" s="3"/>
      <c r="L1" s="4"/>
      <c r="M1" s="4"/>
      <c r="N1" s="5"/>
    </row>
    <row r="2" spans="1:1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21.75" customHeight="1" x14ac:dyDescent="0.2">
      <c r="A3" s="90">
        <v>36951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9"/>
    </row>
    <row r="5" spans="1:14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</row>
    <row r="6" spans="1:14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400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</row>
    <row r="7" spans="1:14" x14ac:dyDescent="0.2">
      <c r="A7" s="13" t="s">
        <v>16</v>
      </c>
      <c r="B7" s="13" t="s">
        <v>16</v>
      </c>
      <c r="C7" s="15">
        <v>128</v>
      </c>
      <c r="D7" s="15">
        <v>128</v>
      </c>
      <c r="E7" s="15"/>
      <c r="F7" s="15"/>
      <c r="G7" s="15"/>
      <c r="H7" s="15"/>
      <c r="I7" s="15"/>
      <c r="J7" s="15"/>
      <c r="K7" s="15">
        <v>125</v>
      </c>
      <c r="L7" s="15"/>
    </row>
    <row r="8" spans="1:14" ht="43.5" customHeight="1" thickBot="1" x14ac:dyDescent="0.25">
      <c r="A8" s="16"/>
      <c r="B8" s="16"/>
      <c r="C8" s="17" t="s">
        <v>833</v>
      </c>
      <c r="D8" s="17" t="s">
        <v>833</v>
      </c>
      <c r="E8" s="17" t="s">
        <v>833</v>
      </c>
      <c r="F8" s="17" t="s">
        <v>833</v>
      </c>
      <c r="G8" s="17" t="s">
        <v>833</v>
      </c>
      <c r="H8" s="256" t="s">
        <v>833</v>
      </c>
      <c r="I8" s="257"/>
      <c r="J8" s="18" t="s">
        <v>833</v>
      </c>
      <c r="K8" s="18" t="s">
        <v>833</v>
      </c>
      <c r="L8" s="18" t="s">
        <v>833</v>
      </c>
      <c r="M8" s="19"/>
    </row>
    <row r="9" spans="1:14" x14ac:dyDescent="0.2">
      <c r="A9" s="16"/>
      <c r="B9" s="16"/>
      <c r="C9" s="20"/>
      <c r="D9" s="20"/>
      <c r="E9" s="14"/>
      <c r="F9" s="14"/>
      <c r="G9" s="14"/>
      <c r="H9" s="14"/>
      <c r="I9" s="20"/>
      <c r="J9" s="20"/>
      <c r="K9" s="20"/>
      <c r="L9" s="20"/>
      <c r="M9" s="21"/>
    </row>
    <row r="10" spans="1:14" ht="21" customHeight="1" thickBot="1" x14ac:dyDescent="0.25">
      <c r="A10" s="16"/>
      <c r="B10" s="16"/>
      <c r="C10" s="15" t="s">
        <v>331</v>
      </c>
      <c r="D10" s="15" t="s">
        <v>331</v>
      </c>
      <c r="E10" s="241" t="s">
        <v>809</v>
      </c>
      <c r="F10" s="241" t="s">
        <v>809</v>
      </c>
      <c r="G10" s="241" t="s">
        <v>809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23"/>
    </row>
    <row r="11" spans="1:14" ht="26.25" customHeight="1" thickBot="1" x14ac:dyDescent="0.25">
      <c r="A11" s="16"/>
      <c r="B11" s="16"/>
      <c r="C11" s="24" t="s">
        <v>829</v>
      </c>
      <c r="D11" s="24" t="s">
        <v>758</v>
      </c>
      <c r="E11" s="24" t="s">
        <v>757</v>
      </c>
      <c r="F11" s="24" t="s">
        <v>757</v>
      </c>
      <c r="G11" s="24" t="s">
        <v>811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6" t="s">
        <v>30</v>
      </c>
    </row>
    <row r="12" spans="1:14" ht="15.75" thickBot="1" x14ac:dyDescent="0.25">
      <c r="A12" s="27" t="s">
        <v>31</v>
      </c>
      <c r="B12" s="27" t="s">
        <v>32</v>
      </c>
      <c r="C12" s="31" t="s">
        <v>574</v>
      </c>
      <c r="D12" s="30" t="s">
        <v>574</v>
      </c>
      <c r="E12" s="28" t="s">
        <v>386</v>
      </c>
      <c r="F12" s="4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1"/>
    </row>
    <row r="13" spans="1:14" s="34" customFormat="1" x14ac:dyDescent="0.2">
      <c r="A13" s="32">
        <v>2400</v>
      </c>
      <c r="B13" s="33" t="s">
        <v>35</v>
      </c>
      <c r="C13" s="32">
        <v>25</v>
      </c>
      <c r="D13" s="252">
        <v>35</v>
      </c>
      <c r="E13" s="33">
        <v>25</v>
      </c>
      <c r="F13" s="32">
        <v>3</v>
      </c>
      <c r="G13" s="32">
        <v>15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1">
        <f t="shared" ref="M13:M37" si="0">SUM(C13:L13)</f>
        <v>0</v>
      </c>
    </row>
    <row r="14" spans="1:14" x14ac:dyDescent="0.2">
      <c r="A14" s="35" t="s">
        <v>35</v>
      </c>
      <c r="B14" s="36" t="s">
        <v>36</v>
      </c>
      <c r="C14" s="35">
        <v>0</v>
      </c>
      <c r="D14" s="253">
        <v>0</v>
      </c>
      <c r="E14" s="36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6">
        <v>0</v>
      </c>
      <c r="L14" s="36">
        <v>0</v>
      </c>
      <c r="M14" s="14">
        <f t="shared" si="0"/>
        <v>0</v>
      </c>
    </row>
    <row r="15" spans="1:14" x14ac:dyDescent="0.2">
      <c r="A15" s="35" t="s">
        <v>36</v>
      </c>
      <c r="B15" s="36" t="s">
        <v>37</v>
      </c>
      <c r="C15" s="35">
        <v>0</v>
      </c>
      <c r="D15" s="253">
        <v>0</v>
      </c>
      <c r="E15" s="36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6">
        <v>0</v>
      </c>
      <c r="L15" s="36">
        <v>0</v>
      </c>
      <c r="M15" s="14">
        <f t="shared" si="0"/>
        <v>0</v>
      </c>
    </row>
    <row r="16" spans="1:14" x14ac:dyDescent="0.2">
      <c r="A16" s="35" t="s">
        <v>37</v>
      </c>
      <c r="B16" s="36" t="s">
        <v>38</v>
      </c>
      <c r="C16" s="35">
        <v>0</v>
      </c>
      <c r="D16" s="253">
        <v>0</v>
      </c>
      <c r="E16" s="36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6">
        <v>0</v>
      </c>
      <c r="L16" s="36">
        <v>0</v>
      </c>
      <c r="M16" s="14">
        <f t="shared" si="0"/>
        <v>0</v>
      </c>
    </row>
    <row r="17" spans="1:13" x14ac:dyDescent="0.2">
      <c r="A17" s="35" t="s">
        <v>38</v>
      </c>
      <c r="B17" s="36" t="s">
        <v>39</v>
      </c>
      <c r="C17" s="35">
        <v>0</v>
      </c>
      <c r="D17" s="253">
        <v>0</v>
      </c>
      <c r="E17" s="36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6">
        <v>0</v>
      </c>
      <c r="L17" s="36">
        <v>0</v>
      </c>
      <c r="M17" s="14">
        <f t="shared" si="0"/>
        <v>0</v>
      </c>
    </row>
    <row r="18" spans="1:13" x14ac:dyDescent="0.2">
      <c r="A18" s="35" t="s">
        <v>39</v>
      </c>
      <c r="B18" s="36" t="s">
        <v>40</v>
      </c>
      <c r="C18" s="35">
        <v>0</v>
      </c>
      <c r="D18" s="253">
        <v>0</v>
      </c>
      <c r="E18" s="36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6">
        <v>0</v>
      </c>
      <c r="L18" s="36">
        <v>0</v>
      </c>
      <c r="M18" s="14">
        <f t="shared" si="0"/>
        <v>0</v>
      </c>
    </row>
    <row r="19" spans="1:13" x14ac:dyDescent="0.2">
      <c r="A19" s="35" t="s">
        <v>40</v>
      </c>
      <c r="B19" s="36" t="s">
        <v>41</v>
      </c>
      <c r="C19" s="35">
        <v>0</v>
      </c>
      <c r="D19" s="253">
        <v>0</v>
      </c>
      <c r="E19" s="36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6">
        <v>0</v>
      </c>
      <c r="L19" s="36">
        <v>0</v>
      </c>
      <c r="M19" s="14">
        <f t="shared" si="0"/>
        <v>0</v>
      </c>
    </row>
    <row r="20" spans="1:13" x14ac:dyDescent="0.2">
      <c r="A20" s="35" t="s">
        <v>41</v>
      </c>
      <c r="B20" s="36" t="s">
        <v>42</v>
      </c>
      <c r="C20" s="35">
        <v>0</v>
      </c>
      <c r="D20" s="253">
        <v>0</v>
      </c>
      <c r="E20" s="36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6">
        <v>0</v>
      </c>
      <c r="L20" s="36">
        <v>0</v>
      </c>
      <c r="M20" s="14">
        <f t="shared" si="0"/>
        <v>0</v>
      </c>
    </row>
    <row r="21" spans="1:13" x14ac:dyDescent="0.2">
      <c r="A21" s="35" t="s">
        <v>42</v>
      </c>
      <c r="B21" s="36" t="s">
        <v>43</v>
      </c>
      <c r="C21" s="35">
        <v>0</v>
      </c>
      <c r="D21" s="253">
        <v>0</v>
      </c>
      <c r="E21" s="36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6">
        <v>0</v>
      </c>
      <c r="L21" s="36">
        <v>0</v>
      </c>
      <c r="M21" s="14">
        <f t="shared" si="0"/>
        <v>0</v>
      </c>
    </row>
    <row r="22" spans="1:13" x14ac:dyDescent="0.2">
      <c r="A22" s="35" t="s">
        <v>43</v>
      </c>
      <c r="B22" s="36" t="s">
        <v>44</v>
      </c>
      <c r="C22" s="35">
        <v>0</v>
      </c>
      <c r="D22" s="253">
        <v>0</v>
      </c>
      <c r="E22" s="36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6">
        <v>0</v>
      </c>
      <c r="L22" s="36">
        <v>0</v>
      </c>
      <c r="M22" s="14">
        <f t="shared" si="0"/>
        <v>0</v>
      </c>
    </row>
    <row r="23" spans="1:13" x14ac:dyDescent="0.2">
      <c r="A23" s="35">
        <v>1000</v>
      </c>
      <c r="B23" s="36">
        <v>1100</v>
      </c>
      <c r="C23" s="35">
        <v>0</v>
      </c>
      <c r="D23" s="253">
        <v>0</v>
      </c>
      <c r="E23" s="36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6">
        <v>0</v>
      </c>
      <c r="L23" s="36">
        <v>0</v>
      </c>
      <c r="M23" s="14">
        <f t="shared" si="0"/>
        <v>0</v>
      </c>
    </row>
    <row r="24" spans="1:13" x14ac:dyDescent="0.2">
      <c r="A24" s="35">
        <v>1100</v>
      </c>
      <c r="B24" s="36">
        <v>1200</v>
      </c>
      <c r="C24" s="35">
        <v>0</v>
      </c>
      <c r="D24" s="253">
        <v>0</v>
      </c>
      <c r="E24" s="36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6">
        <v>0</v>
      </c>
      <c r="L24" s="36">
        <v>0</v>
      </c>
      <c r="M24" s="14">
        <f t="shared" si="0"/>
        <v>0</v>
      </c>
    </row>
    <row r="25" spans="1:13" x14ac:dyDescent="0.2">
      <c r="A25" s="35">
        <v>1200</v>
      </c>
      <c r="B25" s="36">
        <v>1300</v>
      </c>
      <c r="C25" s="35">
        <v>0</v>
      </c>
      <c r="D25" s="253">
        <v>0</v>
      </c>
      <c r="E25" s="36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6">
        <v>0</v>
      </c>
      <c r="L25" s="36">
        <v>0</v>
      </c>
      <c r="M25" s="14">
        <f t="shared" si="0"/>
        <v>0</v>
      </c>
    </row>
    <row r="26" spans="1:13" x14ac:dyDescent="0.2">
      <c r="A26" s="35">
        <v>1300</v>
      </c>
      <c r="B26" s="36">
        <v>1400</v>
      </c>
      <c r="C26" s="35">
        <v>0</v>
      </c>
      <c r="D26" s="253">
        <v>0</v>
      </c>
      <c r="E26" s="36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6">
        <v>0</v>
      </c>
      <c r="L26" s="36">
        <v>0</v>
      </c>
      <c r="M26" s="14">
        <f t="shared" si="0"/>
        <v>0</v>
      </c>
    </row>
    <row r="27" spans="1:13" x14ac:dyDescent="0.2">
      <c r="A27" s="35">
        <v>1400</v>
      </c>
      <c r="B27" s="36">
        <v>1500</v>
      </c>
      <c r="C27" s="35">
        <v>0</v>
      </c>
      <c r="D27" s="253">
        <v>0</v>
      </c>
      <c r="E27" s="36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6">
        <v>0</v>
      </c>
      <c r="L27" s="36">
        <v>0</v>
      </c>
      <c r="M27" s="14">
        <f t="shared" si="0"/>
        <v>0</v>
      </c>
    </row>
    <row r="28" spans="1:13" x14ac:dyDescent="0.2">
      <c r="A28" s="35">
        <v>1500</v>
      </c>
      <c r="B28" s="36">
        <v>1600</v>
      </c>
      <c r="C28" s="35">
        <v>0</v>
      </c>
      <c r="D28" s="253">
        <v>0</v>
      </c>
      <c r="E28" s="36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6">
        <v>0</v>
      </c>
      <c r="L28" s="36">
        <v>0</v>
      </c>
      <c r="M28" s="14">
        <f t="shared" si="0"/>
        <v>0</v>
      </c>
    </row>
    <row r="29" spans="1:13" x14ac:dyDescent="0.2">
      <c r="A29" s="35">
        <v>1600</v>
      </c>
      <c r="B29" s="36">
        <v>1700</v>
      </c>
      <c r="C29" s="35">
        <v>0</v>
      </c>
      <c r="D29" s="253">
        <v>0</v>
      </c>
      <c r="E29" s="36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6">
        <v>0</v>
      </c>
      <c r="L29" s="36">
        <v>0</v>
      </c>
      <c r="M29" s="14">
        <f t="shared" si="0"/>
        <v>0</v>
      </c>
    </row>
    <row r="30" spans="1:13" x14ac:dyDescent="0.2">
      <c r="A30" s="35">
        <v>1700</v>
      </c>
      <c r="B30" s="36">
        <v>1800</v>
      </c>
      <c r="C30" s="35">
        <v>0</v>
      </c>
      <c r="D30" s="253">
        <v>0</v>
      </c>
      <c r="E30" s="36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6">
        <v>0</v>
      </c>
      <c r="L30" s="36">
        <v>0</v>
      </c>
      <c r="M30" s="14">
        <f t="shared" si="0"/>
        <v>0</v>
      </c>
    </row>
    <row r="31" spans="1:13" x14ac:dyDescent="0.2">
      <c r="A31" s="35">
        <v>1800</v>
      </c>
      <c r="B31" s="36">
        <v>1900</v>
      </c>
      <c r="C31" s="35">
        <v>0</v>
      </c>
      <c r="D31" s="253">
        <v>0</v>
      </c>
      <c r="E31" s="36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6">
        <v>0</v>
      </c>
      <c r="L31" s="36">
        <v>0</v>
      </c>
      <c r="M31" s="14">
        <f t="shared" si="0"/>
        <v>0</v>
      </c>
    </row>
    <row r="32" spans="1:13" ht="12" customHeight="1" x14ac:dyDescent="0.2">
      <c r="A32" s="35">
        <v>1900</v>
      </c>
      <c r="B32" s="36">
        <v>2000</v>
      </c>
      <c r="C32" s="35">
        <v>0</v>
      </c>
      <c r="D32" s="253">
        <v>0</v>
      </c>
      <c r="E32" s="36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6">
        <v>0</v>
      </c>
      <c r="L32" s="36">
        <v>0</v>
      </c>
      <c r="M32" s="14">
        <f t="shared" si="0"/>
        <v>0</v>
      </c>
    </row>
    <row r="33" spans="1:36" x14ac:dyDescent="0.2">
      <c r="A33" s="35">
        <v>2000</v>
      </c>
      <c r="B33" s="36">
        <v>2100</v>
      </c>
      <c r="C33" s="35">
        <v>0</v>
      </c>
      <c r="D33" s="253">
        <v>0</v>
      </c>
      <c r="E33" s="36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6">
        <v>0</v>
      </c>
      <c r="L33" s="36">
        <v>0</v>
      </c>
      <c r="M33" s="14">
        <f t="shared" si="0"/>
        <v>0</v>
      </c>
    </row>
    <row r="34" spans="1:36" x14ac:dyDescent="0.2">
      <c r="A34" s="35">
        <v>2100</v>
      </c>
      <c r="B34" s="36">
        <v>2200</v>
      </c>
      <c r="C34" s="35">
        <v>0</v>
      </c>
      <c r="D34" s="253">
        <v>0</v>
      </c>
      <c r="E34" s="36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6">
        <v>0</v>
      </c>
      <c r="L34" s="36">
        <v>0</v>
      </c>
      <c r="M34" s="14">
        <f t="shared" si="0"/>
        <v>0</v>
      </c>
    </row>
    <row r="35" spans="1:36" x14ac:dyDescent="0.2">
      <c r="A35" s="35">
        <v>2200</v>
      </c>
      <c r="B35" s="36">
        <v>2300</v>
      </c>
      <c r="C35" s="35">
        <v>0</v>
      </c>
      <c r="D35" s="253">
        <v>0</v>
      </c>
      <c r="E35" s="36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6">
        <v>0</v>
      </c>
      <c r="L35" s="36">
        <v>0</v>
      </c>
      <c r="M35" s="14">
        <f t="shared" si="0"/>
        <v>0</v>
      </c>
    </row>
    <row r="36" spans="1:36" x14ac:dyDescent="0.2">
      <c r="A36" s="35">
        <v>2300</v>
      </c>
      <c r="B36" s="36">
        <v>2400</v>
      </c>
      <c r="C36" s="35">
        <v>0</v>
      </c>
      <c r="D36" s="253">
        <v>0</v>
      </c>
      <c r="E36" s="36">
        <v>0</v>
      </c>
      <c r="F36" s="35">
        <v>0</v>
      </c>
      <c r="G36" s="35">
        <v>0</v>
      </c>
      <c r="H36" s="36">
        <v>0</v>
      </c>
      <c r="I36" s="35">
        <v>0</v>
      </c>
      <c r="J36" s="35">
        <v>0</v>
      </c>
      <c r="K36" s="36">
        <v>0</v>
      </c>
      <c r="L36" s="36">
        <v>0</v>
      </c>
      <c r="M36" s="14">
        <f t="shared" si="0"/>
        <v>0</v>
      </c>
    </row>
    <row r="37" spans="1:36" s="9" customFormat="1" ht="13.5" thickBot="1" x14ac:dyDescent="0.25">
      <c r="A37" s="37">
        <v>2400</v>
      </c>
      <c r="B37" s="38" t="s">
        <v>35</v>
      </c>
      <c r="C37" s="37">
        <v>0</v>
      </c>
      <c r="D37" s="254">
        <v>0</v>
      </c>
      <c r="E37" s="38">
        <v>0</v>
      </c>
      <c r="F37" s="37">
        <v>0</v>
      </c>
      <c r="G37" s="37">
        <v>0</v>
      </c>
      <c r="H37" s="38">
        <v>0</v>
      </c>
      <c r="I37" s="37">
        <v>0</v>
      </c>
      <c r="J37" s="37">
        <v>0</v>
      </c>
      <c r="K37" s="38">
        <v>0</v>
      </c>
      <c r="L37" s="38">
        <v>0</v>
      </c>
      <c r="M37" s="39">
        <f t="shared" si="0"/>
        <v>0</v>
      </c>
    </row>
    <row r="38" spans="1:36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3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36" ht="13.5" thickBot="1" x14ac:dyDescent="0.25">
      <c r="A40" s="5"/>
      <c r="B40" s="41" t="s">
        <v>45</v>
      </c>
      <c r="C40" s="30">
        <f t="shared" ref="C40:L40" si="1">SUM(C13:C36)</f>
        <v>25</v>
      </c>
      <c r="D40" s="30">
        <f t="shared" si="1"/>
        <v>35</v>
      </c>
      <c r="E40" s="30">
        <f t="shared" si="1"/>
        <v>25</v>
      </c>
      <c r="F40" s="30">
        <f t="shared" si="1"/>
        <v>3</v>
      </c>
      <c r="G40" s="30">
        <f t="shared" si="1"/>
        <v>15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>SUM(C40:L40)</f>
        <v>0</v>
      </c>
    </row>
    <row r="41" spans="1:36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14"/>
    </row>
    <row r="42" spans="1:36" ht="13.5" thickBot="1" x14ac:dyDescent="0.25">
      <c r="A42" s="42"/>
      <c r="B42" s="44" t="s">
        <v>46</v>
      </c>
      <c r="C42" s="30">
        <f t="shared" ref="C42:K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107">
        <f>SUM(L41)</f>
        <v>0</v>
      </c>
      <c r="M42" s="30">
        <f>SUM(C42:L42)</f>
        <v>0</v>
      </c>
    </row>
    <row r="43" spans="1:36" ht="13.5" thickBot="1" x14ac:dyDescent="0.25">
      <c r="A43" s="42"/>
      <c r="B43" s="42"/>
      <c r="C43" s="43"/>
      <c r="D43" s="43"/>
      <c r="E43" s="31"/>
      <c r="F43" s="31"/>
      <c r="G43" s="31"/>
      <c r="H43" s="43"/>
      <c r="I43" s="43"/>
      <c r="J43" s="43"/>
      <c r="K43" s="43"/>
      <c r="L43" s="43"/>
      <c r="M43" s="45"/>
    </row>
    <row r="44" spans="1:36" x14ac:dyDescent="0.2">
      <c r="A44" s="2"/>
      <c r="B44" s="2"/>
      <c r="C44" s="73"/>
      <c r="D44" s="46"/>
      <c r="E44" s="84"/>
      <c r="F44" s="71"/>
      <c r="G44" s="84"/>
      <c r="H44" s="76"/>
      <c r="I44" s="31"/>
      <c r="J44" s="31"/>
      <c r="K44" s="46"/>
      <c r="L44" s="48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</row>
    <row r="45" spans="1:36" s="9" customFormat="1" x14ac:dyDescent="0.2">
      <c r="A45" s="42"/>
      <c r="B45" s="42"/>
      <c r="C45" s="51" t="s">
        <v>48</v>
      </c>
      <c r="D45" s="50" t="s">
        <v>48</v>
      </c>
      <c r="E45" s="50" t="s">
        <v>48</v>
      </c>
      <c r="F45" s="58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</row>
    <row r="46" spans="1:36" s="9" customFormat="1" x14ac:dyDescent="0.2">
      <c r="A46" s="42"/>
      <c r="B46" s="42"/>
      <c r="C46" s="51" t="s">
        <v>61</v>
      </c>
      <c r="D46" s="50" t="s">
        <v>783</v>
      </c>
      <c r="E46" s="50" t="s">
        <v>55</v>
      </c>
      <c r="F46" s="58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9" customFormat="1" ht="13.5" thickBot="1" x14ac:dyDescent="0.25">
      <c r="A47" s="42"/>
      <c r="B47" s="42"/>
      <c r="C47" s="51" t="s">
        <v>133</v>
      </c>
      <c r="D47" s="50" t="s">
        <v>828</v>
      </c>
      <c r="E47" s="50" t="s">
        <v>514</v>
      </c>
      <c r="F47" s="58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 spans="1:36" s="9" customFormat="1" ht="27" customHeight="1" thickBot="1" x14ac:dyDescent="0.25">
      <c r="A48" s="42"/>
      <c r="B48" s="42"/>
      <c r="C48" s="51" t="s">
        <v>825</v>
      </c>
      <c r="D48" s="50" t="s">
        <v>705</v>
      </c>
      <c r="E48" s="50" t="s">
        <v>314</v>
      </c>
      <c r="F48" s="58" t="s">
        <v>106</v>
      </c>
      <c r="G48" s="50" t="s">
        <v>70</v>
      </c>
      <c r="H48" s="39" t="s">
        <v>47</v>
      </c>
      <c r="I48" s="39" t="s">
        <v>47</v>
      </c>
      <c r="J48" s="14" t="s">
        <v>54</v>
      </c>
      <c r="K48" s="14" t="s">
        <v>54</v>
      </c>
      <c r="L48" s="53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</row>
    <row r="49" spans="1:36" s="9" customFormat="1" ht="37.5" customHeight="1" x14ac:dyDescent="0.2">
      <c r="A49" s="42"/>
      <c r="B49" s="42"/>
      <c r="C49" s="51" t="s">
        <v>826</v>
      </c>
      <c r="D49" s="50"/>
      <c r="E49" s="50" t="s">
        <v>106</v>
      </c>
      <c r="F49" s="58" t="s">
        <v>187</v>
      </c>
      <c r="G49" s="50" t="s">
        <v>349</v>
      </c>
      <c r="H49" s="78"/>
      <c r="I49" s="78"/>
      <c r="J49" s="14" t="s">
        <v>55</v>
      </c>
      <c r="K49" s="14" t="s">
        <v>333</v>
      </c>
      <c r="L49" s="5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</row>
    <row r="50" spans="1:36" s="9" customFormat="1" ht="33.75" customHeight="1" thickBot="1" x14ac:dyDescent="0.25">
      <c r="A50" s="42"/>
      <c r="B50" s="42"/>
      <c r="C50" s="51" t="s">
        <v>223</v>
      </c>
      <c r="D50" s="50"/>
      <c r="E50" s="50" t="s">
        <v>187</v>
      </c>
      <c r="F50" s="58" t="s">
        <v>188</v>
      </c>
      <c r="G50" s="50"/>
      <c r="H50" s="58"/>
      <c r="I50" s="58"/>
      <c r="J50" s="14" t="s">
        <v>57</v>
      </c>
      <c r="K50" s="39" t="s">
        <v>334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</row>
    <row r="51" spans="1:36" s="9" customFormat="1" ht="41.25" customHeight="1" thickBot="1" x14ac:dyDescent="0.25">
      <c r="A51" s="42"/>
      <c r="B51" s="42"/>
      <c r="C51" s="51" t="s">
        <v>827</v>
      </c>
      <c r="D51" s="50"/>
      <c r="E51" s="50" t="s">
        <v>188</v>
      </c>
      <c r="F51" s="81" t="s">
        <v>189</v>
      </c>
      <c r="G51" s="50"/>
      <c r="H51" s="58"/>
      <c r="I51" s="58"/>
      <c r="J51" s="14" t="s">
        <v>81</v>
      </c>
      <c r="K51" s="49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</row>
    <row r="52" spans="1:36" s="9" customFormat="1" ht="25.5" customHeight="1" thickBot="1" x14ac:dyDescent="0.25">
      <c r="A52" s="42"/>
      <c r="B52" s="42"/>
      <c r="C52" s="213" t="s">
        <v>226</v>
      </c>
      <c r="D52" s="50"/>
      <c r="E52" s="55" t="s">
        <v>189</v>
      </c>
      <c r="F52" s="58"/>
      <c r="G52" s="50"/>
      <c r="H52" s="58"/>
      <c r="I52" s="58"/>
      <c r="J52" s="14" t="s">
        <v>84</v>
      </c>
      <c r="K52" s="49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</row>
    <row r="53" spans="1:36" s="9" customFormat="1" ht="35.25" customHeight="1" thickBot="1" x14ac:dyDescent="0.25">
      <c r="C53" s="58"/>
      <c r="D53" s="238"/>
      <c r="E53" s="58"/>
      <c r="F53" s="58"/>
      <c r="G53" s="50"/>
      <c r="H53" s="58"/>
      <c r="I53" s="58"/>
      <c r="J53" s="14" t="s">
        <v>87</v>
      </c>
      <c r="K53" s="49"/>
      <c r="L53" s="49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</row>
    <row r="54" spans="1:36" ht="38.25" customHeight="1" x14ac:dyDescent="0.2">
      <c r="B54" s="34"/>
      <c r="D54" s="54"/>
      <c r="E54" s="58"/>
      <c r="F54" s="106"/>
      <c r="G54" s="105"/>
      <c r="H54" s="58"/>
      <c r="I54" s="58"/>
      <c r="J54" s="91"/>
      <c r="K54" s="49"/>
      <c r="L54" s="34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</row>
    <row r="55" spans="1:36" ht="33.75" customHeight="1" x14ac:dyDescent="0.2">
      <c r="B55" s="49"/>
      <c r="E55" s="106"/>
      <c r="F55" s="49"/>
      <c r="G55" s="50"/>
      <c r="H55" s="58"/>
      <c r="I55" s="58"/>
      <c r="J55" s="58"/>
      <c r="K55" s="49"/>
      <c r="L55" s="49"/>
      <c r="M55" s="57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</row>
    <row r="56" spans="1:36" ht="13.5" thickBot="1" x14ac:dyDescent="0.25">
      <c r="E56" s="49"/>
      <c r="F56" s="49"/>
      <c r="G56" s="55"/>
      <c r="H56" s="49"/>
      <c r="I56" s="58"/>
      <c r="J56" s="34"/>
      <c r="K56" s="49"/>
      <c r="L56" s="49"/>
      <c r="M56" s="60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</row>
    <row r="57" spans="1:36" ht="15" x14ac:dyDescent="0.2">
      <c r="E57" s="49"/>
      <c r="F57" s="49"/>
      <c r="G57" s="49"/>
      <c r="H57" s="57"/>
      <c r="I57" s="58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</row>
    <row r="58" spans="1:36" ht="15" x14ac:dyDescent="0.2">
      <c r="E58" s="49"/>
      <c r="F58" s="49"/>
      <c r="G58" s="49"/>
      <c r="H58" s="57"/>
      <c r="I58" s="58"/>
      <c r="J58" s="57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</row>
    <row r="59" spans="1:36" x14ac:dyDescent="0.2">
      <c r="E59" s="49"/>
      <c r="F59" s="49"/>
      <c r="G59" s="49"/>
      <c r="H59" s="60"/>
      <c r="I59" s="34"/>
      <c r="J59" s="60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</row>
    <row r="60" spans="1:36" x14ac:dyDescent="0.2"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5:36" x14ac:dyDescent="0.2"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5:36" x14ac:dyDescent="0.2"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5:36" x14ac:dyDescent="0.2"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5:36" x14ac:dyDescent="0.2"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5:36" x14ac:dyDescent="0.2"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5:36" x14ac:dyDescent="0.2"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</row>
    <row r="71" spans="5:36" x14ac:dyDescent="0.2"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</row>
    <row r="72" spans="5:36" x14ac:dyDescent="0.2"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</row>
    <row r="73" spans="5:36" x14ac:dyDescent="0.2"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</row>
    <row r="74" spans="5:36" x14ac:dyDescent="0.2"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</row>
    <row r="75" spans="5:36" x14ac:dyDescent="0.2"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</row>
    <row r="76" spans="5:36" x14ac:dyDescent="0.2"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</row>
    <row r="77" spans="5:36" x14ac:dyDescent="0.2"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</row>
    <row r="78" spans="5:36" x14ac:dyDescent="0.2"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</row>
    <row r="79" spans="5:36" x14ac:dyDescent="0.2"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</row>
    <row r="80" spans="5:36" x14ac:dyDescent="0.2"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</row>
    <row r="81" spans="5:36" x14ac:dyDescent="0.2"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</row>
    <row r="82" spans="5:36" x14ac:dyDescent="0.2"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</row>
    <row r="83" spans="5:36" x14ac:dyDescent="0.2"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</row>
    <row r="84" spans="5:36" x14ac:dyDescent="0.2"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</row>
    <row r="85" spans="5:36" x14ac:dyDescent="0.2"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</row>
    <row r="86" spans="5:36" x14ac:dyDescent="0.2"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</row>
    <row r="87" spans="5:36" x14ac:dyDescent="0.2"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</row>
    <row r="88" spans="5:36" x14ac:dyDescent="0.2"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</row>
    <row r="89" spans="5:36" x14ac:dyDescent="0.2"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</row>
    <row r="90" spans="5:36" x14ac:dyDescent="0.2"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</row>
    <row r="91" spans="5:36" x14ac:dyDescent="0.2">
      <c r="E91" s="49"/>
      <c r="F91" s="49"/>
      <c r="G91" s="49"/>
      <c r="H91" s="49"/>
      <c r="I91" s="49"/>
      <c r="J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</row>
    <row r="92" spans="5:36" x14ac:dyDescent="0.2">
      <c r="E92" s="49"/>
      <c r="F92" s="49"/>
      <c r="G92" s="49"/>
      <c r="H92" s="49"/>
      <c r="I92" s="49"/>
      <c r="J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</row>
    <row r="93" spans="5:36" x14ac:dyDescent="0.2">
      <c r="E93" s="49"/>
      <c r="F93" s="49"/>
      <c r="G93" s="49"/>
      <c r="H93" s="49"/>
      <c r="I93" s="49"/>
      <c r="J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</row>
    <row r="94" spans="5:36" x14ac:dyDescent="0.2">
      <c r="E94" s="49"/>
      <c r="F94" s="49"/>
      <c r="G94" s="49"/>
      <c r="H94" s="49"/>
      <c r="I94" s="49"/>
      <c r="J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</row>
    <row r="95" spans="5:36" x14ac:dyDescent="0.2">
      <c r="E95" s="49"/>
      <c r="F95" s="49"/>
      <c r="G95" s="49"/>
      <c r="H95" s="49"/>
      <c r="I95" s="49"/>
      <c r="J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</row>
    <row r="96" spans="5:36" x14ac:dyDescent="0.2">
      <c r="E96" s="49"/>
      <c r="F96" s="49"/>
      <c r="G96" s="49"/>
      <c r="H96" s="49"/>
      <c r="I96" s="49"/>
      <c r="J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</row>
    <row r="97" spans="5:36" x14ac:dyDescent="0.2">
      <c r="E97" s="49"/>
      <c r="H97" s="49"/>
      <c r="I97" s="49"/>
      <c r="J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</row>
    <row r="98" spans="5:36" x14ac:dyDescent="0.2">
      <c r="H98" s="49"/>
      <c r="I98" s="49"/>
      <c r="J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</row>
    <row r="99" spans="5:36" x14ac:dyDescent="0.2">
      <c r="H99" s="49"/>
      <c r="I99" s="49"/>
      <c r="J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5:36" x14ac:dyDescent="0.2">
      <c r="H100" s="49"/>
      <c r="I100" s="49"/>
      <c r="J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</row>
    <row r="101" spans="5:36" x14ac:dyDescent="0.2">
      <c r="H101" s="49"/>
      <c r="I101" s="49"/>
      <c r="J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</row>
  </sheetData>
  <mergeCells count="1">
    <mergeCell ref="H8:I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F101"/>
  <sheetViews>
    <sheetView topLeftCell="U20" zoomScale="50" workbookViewId="0">
      <selection activeCell="N44" sqref="N4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9" width="30.5703125" style="6" customWidth="1"/>
    <col min="10" max="12" width="37.5703125" style="49" customWidth="1"/>
    <col min="13" max="14" width="32.28515625" style="6" customWidth="1"/>
    <col min="15" max="16" width="30.5703125" style="49" customWidth="1"/>
    <col min="17" max="18" width="30.5703125" style="6" customWidth="1"/>
    <col min="19" max="21" width="37.5703125" style="49" customWidth="1"/>
    <col min="22" max="22" width="30.5703125" style="49" customWidth="1"/>
    <col min="23" max="26" width="37.5703125" style="6" customWidth="1"/>
    <col min="27" max="28" width="37.5703125" style="49" customWidth="1"/>
    <col min="29" max="29" width="37.5703125" style="6" customWidth="1"/>
    <col min="30" max="30" width="33.7109375" style="6" customWidth="1"/>
    <col min="31" max="31" width="37.5703125" style="6" customWidth="1"/>
    <col min="32" max="32" width="31.140625" style="6" customWidth="1"/>
    <col min="33" max="33" width="37.5703125" style="6" customWidth="1"/>
    <col min="34" max="34" width="30.28515625" style="6" customWidth="1"/>
    <col min="35" max="35" width="30" style="6" customWidth="1"/>
    <col min="36" max="36" width="21.7109375" style="6" customWidth="1"/>
    <col min="37" max="16384" width="16.7109375" style="6"/>
  </cols>
  <sheetData>
    <row r="1" spans="1:46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114"/>
      <c r="K1" s="114"/>
      <c r="L1" s="114"/>
      <c r="M1" s="82"/>
      <c r="N1" s="82"/>
      <c r="O1" s="114"/>
      <c r="P1" s="114"/>
      <c r="Q1" s="3"/>
      <c r="R1" s="3"/>
      <c r="S1" s="114"/>
      <c r="T1" s="114"/>
      <c r="U1" s="114"/>
      <c r="V1" s="114"/>
      <c r="W1" s="3"/>
      <c r="X1" s="3"/>
      <c r="Y1" s="3"/>
      <c r="Z1" s="3"/>
      <c r="AA1" s="114"/>
      <c r="AB1" s="114"/>
      <c r="AC1" s="3"/>
      <c r="AD1" s="3"/>
      <c r="AE1" s="3"/>
      <c r="AF1" s="3"/>
      <c r="AG1" s="3"/>
      <c r="AH1" s="4"/>
      <c r="AI1" s="4"/>
      <c r="AJ1" s="5"/>
    </row>
    <row r="2" spans="1:4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46" ht="21.75" customHeight="1" x14ac:dyDescent="0.2">
      <c r="A3" s="90">
        <v>36942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46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5</v>
      </c>
      <c r="AG4" s="8" t="s">
        <v>559</v>
      </c>
      <c r="AH4" s="8" t="s">
        <v>6</v>
      </c>
      <c r="AI4" s="9"/>
    </row>
    <row r="5" spans="1:46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462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2" t="s">
        <v>462</v>
      </c>
      <c r="W5" s="12" t="s">
        <v>10</v>
      </c>
      <c r="X5" s="12" t="s">
        <v>10</v>
      </c>
      <c r="Y5" s="12" t="s">
        <v>10</v>
      </c>
      <c r="Z5" s="12" t="s">
        <v>10</v>
      </c>
      <c r="AA5" s="11" t="s">
        <v>9</v>
      </c>
      <c r="AB5" s="12" t="s">
        <v>10</v>
      </c>
      <c r="AC5" s="12" t="s">
        <v>10</v>
      </c>
      <c r="AD5" s="12" t="s">
        <v>91</v>
      </c>
      <c r="AE5" s="12" t="s">
        <v>10</v>
      </c>
      <c r="AF5" s="12" t="s">
        <v>9</v>
      </c>
      <c r="AG5" s="12" t="s">
        <v>10</v>
      </c>
      <c r="AH5" s="12" t="s">
        <v>10</v>
      </c>
    </row>
    <row r="6" spans="1:46" ht="25.5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400</v>
      </c>
      <c r="J6" s="14" t="s">
        <v>573</v>
      </c>
      <c r="K6" s="14" t="s">
        <v>573</v>
      </c>
      <c r="L6" s="14" t="s">
        <v>573</v>
      </c>
      <c r="M6" s="14" t="s">
        <v>12</v>
      </c>
      <c r="N6" s="14" t="s">
        <v>463</v>
      </c>
      <c r="O6" s="14" t="s">
        <v>400</v>
      </c>
      <c r="P6" s="14" t="s">
        <v>400</v>
      </c>
      <c r="Q6" s="14" t="s">
        <v>400</v>
      </c>
      <c r="R6" s="14" t="s">
        <v>400</v>
      </c>
      <c r="S6" s="14" t="s">
        <v>573</v>
      </c>
      <c r="T6" s="14" t="s">
        <v>573</v>
      </c>
      <c r="U6" s="14" t="s">
        <v>573</v>
      </c>
      <c r="V6" s="14" t="s">
        <v>463</v>
      </c>
      <c r="W6" s="14" t="s">
        <v>14</v>
      </c>
      <c r="X6" s="14" t="s">
        <v>14</v>
      </c>
      <c r="Y6" s="14" t="s">
        <v>14</v>
      </c>
      <c r="Z6" s="14" t="s">
        <v>14</v>
      </c>
      <c r="AA6" s="14" t="s">
        <v>628</v>
      </c>
      <c r="AB6" s="14" t="s">
        <v>634</v>
      </c>
      <c r="AC6" s="14" t="s">
        <v>14</v>
      </c>
      <c r="AD6" s="14" t="s">
        <v>13</v>
      </c>
      <c r="AE6" s="14" t="s">
        <v>14</v>
      </c>
      <c r="AF6" s="14" t="s">
        <v>12</v>
      </c>
      <c r="AG6" s="14" t="s">
        <v>578</v>
      </c>
      <c r="AH6" s="14" t="s">
        <v>15</v>
      </c>
    </row>
    <row r="7" spans="1:46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/>
      <c r="J7" s="15">
        <v>128</v>
      </c>
      <c r="K7" s="15">
        <v>128</v>
      </c>
      <c r="L7" s="15">
        <v>128</v>
      </c>
      <c r="M7" s="15">
        <v>160</v>
      </c>
      <c r="N7" s="15">
        <v>205</v>
      </c>
      <c r="O7" s="22"/>
      <c r="P7" s="22"/>
      <c r="Q7" s="15"/>
      <c r="R7" s="15"/>
      <c r="S7" s="15">
        <v>128</v>
      </c>
      <c r="T7" s="15">
        <v>128</v>
      </c>
      <c r="U7" s="15">
        <v>128</v>
      </c>
      <c r="V7" s="22">
        <v>285</v>
      </c>
      <c r="W7" s="15"/>
      <c r="X7" s="15"/>
      <c r="Y7" s="15"/>
      <c r="Z7" s="15"/>
      <c r="AA7" s="15">
        <v>200</v>
      </c>
      <c r="AB7" s="15">
        <v>240</v>
      </c>
      <c r="AC7" s="15"/>
      <c r="AD7" s="15"/>
      <c r="AE7" s="15"/>
      <c r="AF7" s="15"/>
      <c r="AG7" s="15">
        <v>125</v>
      </c>
      <c r="AH7" s="15"/>
    </row>
    <row r="8" spans="1:46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659</v>
      </c>
      <c r="I8" s="65" t="s">
        <v>659</v>
      </c>
      <c r="J8" s="17" t="s">
        <v>98</v>
      </c>
      <c r="K8" s="17" t="s">
        <v>98</v>
      </c>
      <c r="L8" s="17" t="s">
        <v>98</v>
      </c>
      <c r="M8" s="265" t="s">
        <v>464</v>
      </c>
      <c r="N8" s="266"/>
      <c r="O8" s="65" t="s">
        <v>98</v>
      </c>
      <c r="P8" s="65" t="s">
        <v>98</v>
      </c>
      <c r="Q8" s="65" t="s">
        <v>98</v>
      </c>
      <c r="R8" s="65" t="s">
        <v>98</v>
      </c>
      <c r="S8" s="17" t="s">
        <v>98</v>
      </c>
      <c r="T8" s="17" t="s">
        <v>98</v>
      </c>
      <c r="U8" s="17" t="s">
        <v>98</v>
      </c>
      <c r="V8" s="65" t="s">
        <v>98</v>
      </c>
      <c r="W8" s="17" t="s">
        <v>98</v>
      </c>
      <c r="X8" s="17" t="s">
        <v>98</v>
      </c>
      <c r="Y8" s="17" t="s">
        <v>98</v>
      </c>
      <c r="Z8" s="17" t="s">
        <v>98</v>
      </c>
      <c r="AA8" s="18" t="s">
        <v>630</v>
      </c>
      <c r="AB8" s="18" t="s">
        <v>630</v>
      </c>
      <c r="AC8" s="18" t="s">
        <v>101</v>
      </c>
      <c r="AD8" s="256" t="s">
        <v>167</v>
      </c>
      <c r="AE8" s="257"/>
      <c r="AF8" s="18" t="s">
        <v>101</v>
      </c>
      <c r="AG8" s="18" t="s">
        <v>101</v>
      </c>
      <c r="AH8" s="72" t="s">
        <v>102</v>
      </c>
      <c r="AI8" s="19"/>
      <c r="AL8" s="210"/>
      <c r="AM8" s="210"/>
      <c r="AN8" s="210"/>
      <c r="AO8" s="210"/>
      <c r="AP8" s="210"/>
      <c r="AQ8" s="210"/>
      <c r="AR8" s="210"/>
      <c r="AS8" s="210"/>
      <c r="AT8" s="210"/>
    </row>
    <row r="9" spans="1:46" ht="14.25" x14ac:dyDescent="0.2">
      <c r="A9" s="16"/>
      <c r="B9" s="16"/>
      <c r="C9" s="20"/>
      <c r="D9" s="14"/>
      <c r="E9" s="20"/>
      <c r="F9" s="20"/>
      <c r="G9" s="100"/>
      <c r="H9" s="14"/>
      <c r="I9" s="14"/>
      <c r="J9" s="20"/>
      <c r="K9" s="20"/>
      <c r="L9" s="20"/>
      <c r="M9" s="103"/>
      <c r="N9" s="52"/>
      <c r="O9" s="14"/>
      <c r="P9" s="14"/>
      <c r="Q9" s="14"/>
      <c r="R9" s="14"/>
      <c r="S9" s="20"/>
      <c r="T9" s="20"/>
      <c r="U9" s="20"/>
      <c r="V9" s="14"/>
      <c r="W9" s="20"/>
      <c r="X9" s="20"/>
      <c r="Y9" s="20"/>
      <c r="Z9" s="20"/>
      <c r="AA9" s="20"/>
      <c r="AB9" s="20"/>
      <c r="AC9" s="20"/>
      <c r="AD9" s="14"/>
      <c r="AE9" s="20"/>
      <c r="AF9" s="20"/>
      <c r="AG9" s="20"/>
      <c r="AH9" s="20"/>
      <c r="AI9" s="21"/>
      <c r="AL9" s="210"/>
      <c r="AM9" s="210"/>
      <c r="AN9" s="210"/>
      <c r="AO9" s="210"/>
      <c r="AP9" s="210"/>
      <c r="AQ9" s="210"/>
      <c r="AR9" s="210"/>
      <c r="AS9" s="210"/>
      <c r="AT9" s="210"/>
    </row>
    <row r="10" spans="1:46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619</v>
      </c>
      <c r="I10" s="22" t="s">
        <v>619</v>
      </c>
      <c r="J10" s="15" t="s">
        <v>331</v>
      </c>
      <c r="K10" s="15" t="s">
        <v>331</v>
      </c>
      <c r="L10" s="15" t="s">
        <v>331</v>
      </c>
      <c r="M10" s="104" t="s">
        <v>465</v>
      </c>
      <c r="N10" s="15" t="s">
        <v>466</v>
      </c>
      <c r="O10" s="22" t="s">
        <v>675</v>
      </c>
      <c r="P10" s="22" t="s">
        <v>675</v>
      </c>
      <c r="Q10" s="22" t="s">
        <v>675</v>
      </c>
      <c r="R10" s="22" t="s">
        <v>675</v>
      </c>
      <c r="S10" s="15" t="s">
        <v>331</v>
      </c>
      <c r="T10" s="15" t="s">
        <v>331</v>
      </c>
      <c r="U10" s="15" t="s">
        <v>331</v>
      </c>
      <c r="V10" s="22" t="s">
        <v>641</v>
      </c>
      <c r="W10" s="22" t="s">
        <v>675</v>
      </c>
      <c r="X10" s="22" t="s">
        <v>675</v>
      </c>
      <c r="Y10" s="22" t="s">
        <v>675</v>
      </c>
      <c r="Z10" s="22" t="s">
        <v>675</v>
      </c>
      <c r="AA10" s="15" t="s">
        <v>631</v>
      </c>
      <c r="AB10" s="15" t="s">
        <v>631</v>
      </c>
      <c r="AC10" s="15" t="s">
        <v>456</v>
      </c>
      <c r="AD10" s="15" t="s">
        <v>118</v>
      </c>
      <c r="AE10" s="15" t="s">
        <v>118</v>
      </c>
      <c r="AF10" s="15" t="s">
        <v>118</v>
      </c>
      <c r="AG10" s="15" t="s">
        <v>331</v>
      </c>
      <c r="AH10" s="15" t="s">
        <v>118</v>
      </c>
      <c r="AI10" s="23"/>
      <c r="AL10" s="210"/>
      <c r="AM10" s="210"/>
      <c r="AN10" s="210"/>
      <c r="AO10" s="210"/>
      <c r="AP10" s="210"/>
      <c r="AQ10" s="210"/>
      <c r="AR10" s="210"/>
      <c r="AS10" s="210"/>
      <c r="AT10" s="210"/>
    </row>
    <row r="11" spans="1:46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669</v>
      </c>
      <c r="I11" s="24" t="s">
        <v>678</v>
      </c>
      <c r="J11" s="24" t="s">
        <v>660</v>
      </c>
      <c r="K11" s="24" t="s">
        <v>658</v>
      </c>
      <c r="L11" s="24" t="s">
        <v>661</v>
      </c>
      <c r="M11" s="24" t="s">
        <v>468</v>
      </c>
      <c r="N11" s="24" t="s">
        <v>469</v>
      </c>
      <c r="O11" s="24" t="s">
        <v>643</v>
      </c>
      <c r="P11" s="24" t="s">
        <v>644</v>
      </c>
      <c r="Q11" s="24" t="s">
        <v>677</v>
      </c>
      <c r="R11" s="24" t="s">
        <v>669</v>
      </c>
      <c r="S11" s="24" t="s">
        <v>657</v>
      </c>
      <c r="T11" s="24" t="s">
        <v>662</v>
      </c>
      <c r="U11" s="24" t="s">
        <v>661</v>
      </c>
      <c r="V11" s="24" t="s">
        <v>642</v>
      </c>
      <c r="W11" s="24" t="s">
        <v>655</v>
      </c>
      <c r="X11" s="24" t="s">
        <v>654</v>
      </c>
      <c r="Y11" s="24" t="s">
        <v>667</v>
      </c>
      <c r="Z11" s="24" t="s">
        <v>668</v>
      </c>
      <c r="AA11" s="24" t="s">
        <v>676</v>
      </c>
      <c r="AB11" s="24" t="s">
        <v>672</v>
      </c>
      <c r="AC11" s="62" t="s">
        <v>429</v>
      </c>
      <c r="AD11" s="62" t="s">
        <v>93</v>
      </c>
      <c r="AE11" s="62" t="s">
        <v>93</v>
      </c>
      <c r="AF11" s="24" t="s">
        <v>112</v>
      </c>
      <c r="AG11" s="24" t="s">
        <v>338</v>
      </c>
      <c r="AH11" s="25" t="s">
        <v>597</v>
      </c>
      <c r="AI11" s="26" t="s">
        <v>30</v>
      </c>
      <c r="AL11" s="210"/>
      <c r="AM11" s="210"/>
      <c r="AN11" s="210"/>
      <c r="AO11" s="210"/>
      <c r="AP11" s="210"/>
      <c r="AQ11" s="210"/>
      <c r="AR11" s="210"/>
      <c r="AS11" s="210"/>
      <c r="AT11" s="210"/>
    </row>
    <row r="12" spans="1:46" ht="16.5" thickBot="1" x14ac:dyDescent="0.3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28" t="s">
        <v>386</v>
      </c>
      <c r="J12" s="30" t="s">
        <v>574</v>
      </c>
      <c r="K12" s="30" t="s">
        <v>574</v>
      </c>
      <c r="L12" s="30" t="s">
        <v>574</v>
      </c>
      <c r="M12" s="87" t="s">
        <v>127</v>
      </c>
      <c r="N12" s="87" t="s">
        <v>467</v>
      </c>
      <c r="O12" s="28" t="s">
        <v>386</v>
      </c>
      <c r="P12" s="28" t="s">
        <v>386</v>
      </c>
      <c r="Q12" s="28" t="s">
        <v>386</v>
      </c>
      <c r="R12" s="28" t="s">
        <v>386</v>
      </c>
      <c r="S12" s="30" t="s">
        <v>574</v>
      </c>
      <c r="T12" s="30" t="s">
        <v>574</v>
      </c>
      <c r="U12" s="30" t="s">
        <v>574</v>
      </c>
      <c r="V12" s="28" t="s">
        <v>671</v>
      </c>
      <c r="W12" s="29" t="s">
        <v>386</v>
      </c>
      <c r="X12" s="29" t="s">
        <v>386</v>
      </c>
      <c r="Y12" s="29" t="s">
        <v>386</v>
      </c>
      <c r="Z12" s="29" t="s">
        <v>386</v>
      </c>
      <c r="AA12" s="30" t="s">
        <v>629</v>
      </c>
      <c r="AB12" s="30">
        <v>523297</v>
      </c>
      <c r="AC12" s="30" t="s">
        <v>386</v>
      </c>
      <c r="AD12" s="30" t="s">
        <v>386</v>
      </c>
      <c r="AE12" s="30" t="s">
        <v>386</v>
      </c>
      <c r="AF12" s="30" t="s">
        <v>386</v>
      </c>
      <c r="AG12" s="30" t="s">
        <v>579</v>
      </c>
      <c r="AH12" s="30" t="s">
        <v>386</v>
      </c>
      <c r="AI12" s="31"/>
      <c r="AJ12" s="210"/>
      <c r="AK12" s="211"/>
      <c r="AL12" s="211"/>
      <c r="AM12" s="211"/>
      <c r="AN12" s="211"/>
      <c r="AO12" s="211"/>
      <c r="AP12" s="211"/>
      <c r="AQ12" s="210"/>
      <c r="AR12" s="210"/>
      <c r="AS12" s="210"/>
      <c r="AT12" s="210"/>
    </row>
    <row r="13" spans="1:46" s="34" customFormat="1" ht="14.25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28</v>
      </c>
      <c r="I13" s="33">
        <v>15</v>
      </c>
      <c r="J13" s="32">
        <v>25</v>
      </c>
      <c r="K13" s="32">
        <v>25</v>
      </c>
      <c r="L13" s="32">
        <v>10</v>
      </c>
      <c r="M13" s="33">
        <v>0</v>
      </c>
      <c r="N13" s="32">
        <v>0</v>
      </c>
      <c r="O13" s="33">
        <v>0</v>
      </c>
      <c r="P13" s="32">
        <v>0</v>
      </c>
      <c r="Q13" s="33">
        <v>0</v>
      </c>
      <c r="R13" s="33">
        <v>0</v>
      </c>
      <c r="S13" s="32">
        <v>0</v>
      </c>
      <c r="T13" s="32">
        <v>0</v>
      </c>
      <c r="U13" s="32">
        <v>0</v>
      </c>
      <c r="V13" s="33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3">
        <v>0</v>
      </c>
      <c r="AE13" s="32">
        <v>0</v>
      </c>
      <c r="AF13" s="32">
        <v>0</v>
      </c>
      <c r="AG13" s="33">
        <v>0</v>
      </c>
      <c r="AH13" s="33">
        <v>0</v>
      </c>
      <c r="AI13" s="31">
        <f t="shared" ref="AI13:AI37" si="0">SUM(C13:AH13)</f>
        <v>0</v>
      </c>
      <c r="AJ13" s="208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</row>
    <row r="14" spans="1:46" ht="14.25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0</v>
      </c>
      <c r="N14" s="35">
        <v>0</v>
      </c>
      <c r="O14" s="36">
        <v>0</v>
      </c>
      <c r="P14" s="35">
        <v>10</v>
      </c>
      <c r="Q14" s="36">
        <v>15</v>
      </c>
      <c r="R14" s="36">
        <v>18</v>
      </c>
      <c r="S14" s="35">
        <v>25</v>
      </c>
      <c r="T14" s="35">
        <v>25</v>
      </c>
      <c r="U14" s="35">
        <v>10</v>
      </c>
      <c r="V14" s="36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6">
        <v>60</v>
      </c>
      <c r="AE14" s="35">
        <v>-60</v>
      </c>
      <c r="AF14" s="35">
        <v>60</v>
      </c>
      <c r="AG14" s="36">
        <v>-60</v>
      </c>
      <c r="AH14" s="36">
        <v>-103</v>
      </c>
      <c r="AI14" s="14">
        <f t="shared" si="0"/>
        <v>0</v>
      </c>
      <c r="AJ14" s="208"/>
      <c r="AK14" s="209"/>
      <c r="AL14" s="209"/>
      <c r="AM14" s="209"/>
      <c r="AN14" s="209"/>
      <c r="AO14" s="209"/>
      <c r="AP14" s="209"/>
      <c r="AQ14" s="209"/>
      <c r="AR14" s="209"/>
      <c r="AS14" s="210"/>
      <c r="AT14" s="210"/>
    </row>
    <row r="15" spans="1:46" ht="14.25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0</v>
      </c>
      <c r="N15" s="35">
        <v>0</v>
      </c>
      <c r="O15" s="36">
        <v>10</v>
      </c>
      <c r="P15" s="35">
        <v>0</v>
      </c>
      <c r="Q15" s="36">
        <v>15</v>
      </c>
      <c r="R15" s="36">
        <v>18</v>
      </c>
      <c r="S15" s="35">
        <v>25</v>
      </c>
      <c r="T15" s="35">
        <v>25</v>
      </c>
      <c r="U15" s="35">
        <v>10</v>
      </c>
      <c r="V15" s="36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6">
        <v>60</v>
      </c>
      <c r="AE15" s="35">
        <v>-60</v>
      </c>
      <c r="AF15" s="35">
        <v>60</v>
      </c>
      <c r="AG15" s="36">
        <v>-60</v>
      </c>
      <c r="AH15" s="36">
        <v>-103</v>
      </c>
      <c r="AI15" s="14">
        <f t="shared" si="0"/>
        <v>0</v>
      </c>
      <c r="AJ15" s="208"/>
      <c r="AK15" s="209"/>
      <c r="AL15" s="209"/>
      <c r="AM15" s="209"/>
      <c r="AN15" s="209"/>
      <c r="AO15" s="209"/>
      <c r="AP15" s="209"/>
      <c r="AQ15" s="209"/>
      <c r="AR15" s="209"/>
      <c r="AS15" s="210"/>
      <c r="AT15" s="210"/>
    </row>
    <row r="16" spans="1:46" ht="14.25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6">
        <v>0</v>
      </c>
      <c r="N16" s="35">
        <v>0</v>
      </c>
      <c r="O16" s="36">
        <v>10</v>
      </c>
      <c r="P16" s="35">
        <v>0</v>
      </c>
      <c r="Q16" s="36">
        <v>15</v>
      </c>
      <c r="R16" s="36">
        <v>18</v>
      </c>
      <c r="S16" s="35">
        <v>25</v>
      </c>
      <c r="T16" s="35">
        <v>25</v>
      </c>
      <c r="U16" s="35">
        <v>10</v>
      </c>
      <c r="V16" s="36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6">
        <v>60</v>
      </c>
      <c r="AE16" s="35">
        <v>-60</v>
      </c>
      <c r="AF16" s="35">
        <v>60</v>
      </c>
      <c r="AG16" s="36">
        <v>-60</v>
      </c>
      <c r="AH16" s="36">
        <v>-103</v>
      </c>
      <c r="AI16" s="14">
        <f t="shared" si="0"/>
        <v>0</v>
      </c>
      <c r="AJ16" s="208"/>
      <c r="AK16" s="209"/>
      <c r="AL16" s="209"/>
      <c r="AM16" s="209"/>
      <c r="AN16" s="209"/>
      <c r="AO16" s="209"/>
      <c r="AP16" s="209"/>
      <c r="AQ16" s="209"/>
      <c r="AR16" s="209"/>
      <c r="AS16" s="210"/>
      <c r="AT16" s="210"/>
    </row>
    <row r="17" spans="1:46" ht="14.2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6">
        <v>0</v>
      </c>
      <c r="N17" s="35">
        <v>0</v>
      </c>
      <c r="O17" s="36">
        <v>10</v>
      </c>
      <c r="P17" s="35">
        <v>0</v>
      </c>
      <c r="Q17" s="36">
        <v>15</v>
      </c>
      <c r="R17" s="36">
        <v>18</v>
      </c>
      <c r="S17" s="35">
        <v>25</v>
      </c>
      <c r="T17" s="35">
        <v>25</v>
      </c>
      <c r="U17" s="35">
        <v>10</v>
      </c>
      <c r="V17" s="36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6">
        <v>60</v>
      </c>
      <c r="AE17" s="35">
        <v>-60</v>
      </c>
      <c r="AF17" s="35">
        <v>60</v>
      </c>
      <c r="AG17" s="36">
        <v>-60</v>
      </c>
      <c r="AH17" s="36">
        <v>-103</v>
      </c>
      <c r="AI17" s="14">
        <f t="shared" si="0"/>
        <v>0</v>
      </c>
      <c r="AJ17" s="208"/>
      <c r="AK17" s="209"/>
      <c r="AL17" s="209"/>
      <c r="AM17" s="209"/>
      <c r="AN17" s="209"/>
      <c r="AO17" s="209"/>
      <c r="AP17" s="209"/>
      <c r="AQ17" s="209"/>
      <c r="AR17" s="209"/>
      <c r="AS17" s="210"/>
      <c r="AT17" s="210"/>
    </row>
    <row r="18" spans="1:46" ht="14.2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6">
        <v>0</v>
      </c>
      <c r="N18" s="35">
        <v>0</v>
      </c>
      <c r="O18" s="36">
        <v>10</v>
      </c>
      <c r="P18" s="35">
        <v>0</v>
      </c>
      <c r="Q18" s="36">
        <v>15</v>
      </c>
      <c r="R18" s="36">
        <v>18</v>
      </c>
      <c r="S18" s="35">
        <v>25</v>
      </c>
      <c r="T18" s="35">
        <v>25</v>
      </c>
      <c r="U18" s="35">
        <v>10</v>
      </c>
      <c r="V18" s="36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6">
        <v>60</v>
      </c>
      <c r="AE18" s="35">
        <v>-60</v>
      </c>
      <c r="AF18" s="35">
        <v>60</v>
      </c>
      <c r="AG18" s="36">
        <v>-60</v>
      </c>
      <c r="AH18" s="36">
        <v>-103</v>
      </c>
      <c r="AI18" s="14">
        <f t="shared" si="0"/>
        <v>0</v>
      </c>
      <c r="AJ18" s="208"/>
      <c r="AK18" s="209"/>
      <c r="AL18" s="209"/>
      <c r="AM18" s="209"/>
      <c r="AN18" s="209"/>
      <c r="AO18" s="209"/>
      <c r="AP18" s="209"/>
      <c r="AQ18" s="209"/>
      <c r="AR18" s="209"/>
      <c r="AS18" s="210"/>
      <c r="AT18" s="210"/>
    </row>
    <row r="19" spans="1:46" ht="14.2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6">
        <v>0</v>
      </c>
      <c r="N19" s="35">
        <v>0</v>
      </c>
      <c r="O19" s="36">
        <v>0</v>
      </c>
      <c r="P19" s="35">
        <v>10</v>
      </c>
      <c r="Q19" s="36">
        <v>15</v>
      </c>
      <c r="R19" s="36">
        <v>18</v>
      </c>
      <c r="S19" s="35">
        <v>25</v>
      </c>
      <c r="T19" s="35">
        <v>25</v>
      </c>
      <c r="U19" s="35">
        <v>10</v>
      </c>
      <c r="V19" s="36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40</v>
      </c>
      <c r="AB19" s="35">
        <v>0</v>
      </c>
      <c r="AC19" s="35">
        <v>0</v>
      </c>
      <c r="AD19" s="36">
        <v>60</v>
      </c>
      <c r="AE19" s="35">
        <v>-60</v>
      </c>
      <c r="AF19" s="35">
        <v>60</v>
      </c>
      <c r="AG19" s="36">
        <v>-60</v>
      </c>
      <c r="AH19" s="36">
        <v>-103</v>
      </c>
      <c r="AI19" s="14">
        <f t="shared" si="0"/>
        <v>40</v>
      </c>
      <c r="AJ19" s="208"/>
      <c r="AK19" s="209"/>
      <c r="AL19" s="209"/>
      <c r="AM19" s="209"/>
      <c r="AN19" s="209"/>
      <c r="AO19" s="209"/>
      <c r="AP19" s="209"/>
      <c r="AQ19" s="209"/>
      <c r="AR19" s="209"/>
      <c r="AS19" s="210"/>
      <c r="AT19" s="210"/>
    </row>
    <row r="20" spans="1:46" ht="14.2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6">
        <v>50</v>
      </c>
      <c r="N20" s="35">
        <v>-50</v>
      </c>
      <c r="O20" s="36">
        <v>0</v>
      </c>
      <c r="P20" s="35">
        <v>0</v>
      </c>
      <c r="Q20" s="36">
        <v>0</v>
      </c>
      <c r="R20" s="36">
        <v>0</v>
      </c>
      <c r="S20" s="35">
        <v>0</v>
      </c>
      <c r="T20" s="35">
        <v>0</v>
      </c>
      <c r="U20" s="35">
        <v>0</v>
      </c>
      <c r="V20" s="36">
        <v>-50</v>
      </c>
      <c r="W20" s="35">
        <v>-5</v>
      </c>
      <c r="X20" s="35">
        <v>-7</v>
      </c>
      <c r="Y20" s="35">
        <v>-23</v>
      </c>
      <c r="Z20" s="14">
        <v>-15</v>
      </c>
      <c r="AA20" s="35">
        <v>40</v>
      </c>
      <c r="AB20" s="35">
        <v>0</v>
      </c>
      <c r="AC20" s="35">
        <v>-10</v>
      </c>
      <c r="AD20" s="35">
        <v>0</v>
      </c>
      <c r="AE20" s="35">
        <v>0</v>
      </c>
      <c r="AF20" s="35">
        <v>60</v>
      </c>
      <c r="AG20" s="36">
        <v>0</v>
      </c>
      <c r="AH20" s="36">
        <v>-103</v>
      </c>
      <c r="AI20" s="14">
        <f t="shared" si="0"/>
        <v>-113</v>
      </c>
      <c r="AJ20" s="208"/>
      <c r="AK20" s="209"/>
      <c r="AL20" s="209"/>
      <c r="AM20" s="209"/>
      <c r="AN20" s="209"/>
      <c r="AO20" s="209"/>
      <c r="AP20" s="209"/>
      <c r="AQ20" s="209"/>
      <c r="AR20" s="209"/>
      <c r="AS20" s="210"/>
      <c r="AT20" s="210"/>
    </row>
    <row r="21" spans="1:46" ht="14.2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6">
        <v>50</v>
      </c>
      <c r="N21" s="35">
        <v>-50</v>
      </c>
      <c r="O21" s="36">
        <v>0</v>
      </c>
      <c r="P21" s="35">
        <v>0</v>
      </c>
      <c r="Q21" s="36">
        <v>0</v>
      </c>
      <c r="R21" s="36">
        <v>0</v>
      </c>
      <c r="S21" s="35">
        <v>0</v>
      </c>
      <c r="T21" s="35">
        <v>0</v>
      </c>
      <c r="U21" s="35">
        <v>0</v>
      </c>
      <c r="V21" s="36">
        <v>-50</v>
      </c>
      <c r="W21" s="35">
        <v>-5</v>
      </c>
      <c r="X21" s="35">
        <v>-7</v>
      </c>
      <c r="Y21" s="35">
        <v>-23</v>
      </c>
      <c r="Z21" s="14">
        <v>-15</v>
      </c>
      <c r="AA21" s="35">
        <v>40</v>
      </c>
      <c r="AB21" s="35">
        <v>0</v>
      </c>
      <c r="AC21" s="35">
        <v>-10</v>
      </c>
      <c r="AD21" s="35">
        <v>0</v>
      </c>
      <c r="AE21" s="35">
        <v>0</v>
      </c>
      <c r="AF21" s="35">
        <v>60</v>
      </c>
      <c r="AG21" s="36">
        <v>0</v>
      </c>
      <c r="AH21" s="36">
        <v>-103</v>
      </c>
      <c r="AI21" s="14">
        <f t="shared" si="0"/>
        <v>-113</v>
      </c>
      <c r="AJ21" s="208"/>
      <c r="AK21" s="209"/>
      <c r="AL21" s="209"/>
      <c r="AM21" s="209"/>
      <c r="AN21" s="209"/>
      <c r="AO21" s="209"/>
      <c r="AP21" s="209"/>
      <c r="AQ21" s="209"/>
      <c r="AR21" s="209"/>
      <c r="AS21" s="210"/>
      <c r="AT21" s="210"/>
    </row>
    <row r="22" spans="1:46" ht="14.2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6">
        <v>50</v>
      </c>
      <c r="N22" s="35">
        <v>-50</v>
      </c>
      <c r="O22" s="36">
        <v>0</v>
      </c>
      <c r="P22" s="35">
        <v>0</v>
      </c>
      <c r="Q22" s="36">
        <v>0</v>
      </c>
      <c r="R22" s="36">
        <v>0</v>
      </c>
      <c r="S22" s="35">
        <v>0</v>
      </c>
      <c r="T22" s="35">
        <v>0</v>
      </c>
      <c r="U22" s="35">
        <v>0</v>
      </c>
      <c r="V22" s="36">
        <v>-50</v>
      </c>
      <c r="W22" s="35">
        <v>-5</v>
      </c>
      <c r="X22" s="35">
        <v>-7</v>
      </c>
      <c r="Y22" s="35">
        <v>-23</v>
      </c>
      <c r="Z22" s="14">
        <v>-15</v>
      </c>
      <c r="AA22" s="35">
        <v>0</v>
      </c>
      <c r="AB22" s="35">
        <v>0</v>
      </c>
      <c r="AC22" s="35">
        <v>-10</v>
      </c>
      <c r="AD22" s="35">
        <v>0</v>
      </c>
      <c r="AE22" s="35">
        <v>0</v>
      </c>
      <c r="AF22" s="35">
        <v>60</v>
      </c>
      <c r="AG22" s="36">
        <v>0</v>
      </c>
      <c r="AH22" s="36">
        <v>-103</v>
      </c>
      <c r="AI22" s="14">
        <f t="shared" si="0"/>
        <v>-153</v>
      </c>
      <c r="AJ22" s="208"/>
      <c r="AK22" s="209"/>
      <c r="AL22" s="209"/>
      <c r="AM22" s="209"/>
      <c r="AN22" s="209"/>
      <c r="AO22" s="209"/>
      <c r="AP22" s="209"/>
      <c r="AQ22" s="209"/>
      <c r="AR22" s="209"/>
      <c r="AS22" s="210"/>
      <c r="AT22" s="210"/>
    </row>
    <row r="23" spans="1:46" ht="14.2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6">
        <v>50</v>
      </c>
      <c r="N23" s="35">
        <v>-50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5">
        <v>0</v>
      </c>
      <c r="U23" s="35">
        <v>0</v>
      </c>
      <c r="V23" s="36">
        <v>-50</v>
      </c>
      <c r="W23" s="35">
        <v>-5</v>
      </c>
      <c r="X23" s="35">
        <v>-7</v>
      </c>
      <c r="Y23" s="35">
        <v>-23</v>
      </c>
      <c r="Z23" s="14">
        <v>-15</v>
      </c>
      <c r="AA23" s="35">
        <v>0</v>
      </c>
      <c r="AB23" s="35">
        <v>0</v>
      </c>
      <c r="AC23" s="35">
        <v>-10</v>
      </c>
      <c r="AD23" s="35">
        <v>0</v>
      </c>
      <c r="AE23" s="35">
        <v>0</v>
      </c>
      <c r="AF23" s="35">
        <v>60</v>
      </c>
      <c r="AG23" s="36">
        <v>0</v>
      </c>
      <c r="AH23" s="36">
        <v>-103</v>
      </c>
      <c r="AI23" s="14">
        <f t="shared" si="0"/>
        <v>-153</v>
      </c>
      <c r="AJ23" s="208"/>
      <c r="AK23" s="209"/>
      <c r="AL23" s="209"/>
      <c r="AM23" s="209"/>
      <c r="AN23" s="209"/>
      <c r="AO23" s="209"/>
      <c r="AP23" s="209"/>
      <c r="AQ23" s="209"/>
      <c r="AR23" s="209"/>
      <c r="AS23" s="210"/>
      <c r="AT23" s="210"/>
    </row>
    <row r="24" spans="1:46" ht="14.2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6">
        <v>50</v>
      </c>
      <c r="N24" s="35">
        <v>-50</v>
      </c>
      <c r="O24" s="36">
        <v>0</v>
      </c>
      <c r="P24" s="35">
        <v>0</v>
      </c>
      <c r="Q24" s="36">
        <v>0</v>
      </c>
      <c r="R24" s="36">
        <v>0</v>
      </c>
      <c r="S24" s="35">
        <v>0</v>
      </c>
      <c r="T24" s="35">
        <v>0</v>
      </c>
      <c r="U24" s="35">
        <v>0</v>
      </c>
      <c r="V24" s="36">
        <v>-50</v>
      </c>
      <c r="W24" s="35">
        <v>-5</v>
      </c>
      <c r="X24" s="35">
        <v>-7</v>
      </c>
      <c r="Y24" s="35">
        <v>-23</v>
      </c>
      <c r="Z24" s="14">
        <v>-15</v>
      </c>
      <c r="AA24" s="35">
        <v>0</v>
      </c>
      <c r="AB24" s="35">
        <v>0</v>
      </c>
      <c r="AC24" s="35">
        <v>-10</v>
      </c>
      <c r="AD24" s="35">
        <v>0</v>
      </c>
      <c r="AE24" s="35">
        <v>0</v>
      </c>
      <c r="AF24" s="35">
        <v>60</v>
      </c>
      <c r="AG24" s="36">
        <v>0</v>
      </c>
      <c r="AH24" s="36">
        <v>-103</v>
      </c>
      <c r="AI24" s="14">
        <f t="shared" si="0"/>
        <v>-153</v>
      </c>
      <c r="AJ24" s="208"/>
      <c r="AK24" s="209"/>
      <c r="AL24" s="209"/>
      <c r="AM24" s="209"/>
      <c r="AN24" s="209"/>
      <c r="AO24" s="209"/>
      <c r="AP24" s="209"/>
      <c r="AQ24" s="209"/>
      <c r="AR24" s="209"/>
      <c r="AS24" s="210"/>
      <c r="AT24" s="210"/>
    </row>
    <row r="25" spans="1:46" ht="14.2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6">
        <v>50</v>
      </c>
      <c r="N25" s="35">
        <v>-50</v>
      </c>
      <c r="O25" s="36">
        <v>0</v>
      </c>
      <c r="P25" s="35">
        <v>0</v>
      </c>
      <c r="Q25" s="36">
        <v>0</v>
      </c>
      <c r="R25" s="36">
        <v>0</v>
      </c>
      <c r="S25" s="35">
        <v>0</v>
      </c>
      <c r="T25" s="35">
        <v>0</v>
      </c>
      <c r="U25" s="35">
        <v>0</v>
      </c>
      <c r="V25" s="36">
        <v>-50</v>
      </c>
      <c r="W25" s="35">
        <v>-5</v>
      </c>
      <c r="X25" s="35">
        <v>-7</v>
      </c>
      <c r="Y25" s="35">
        <v>-23</v>
      </c>
      <c r="Z25" s="14">
        <v>-15</v>
      </c>
      <c r="AA25" s="35">
        <v>0</v>
      </c>
      <c r="AB25" s="35">
        <v>0</v>
      </c>
      <c r="AC25" s="35">
        <v>-10</v>
      </c>
      <c r="AD25" s="35">
        <v>0</v>
      </c>
      <c r="AE25" s="35">
        <v>0</v>
      </c>
      <c r="AF25" s="35">
        <v>60</v>
      </c>
      <c r="AG25" s="36">
        <v>0</v>
      </c>
      <c r="AH25" s="36">
        <v>-103</v>
      </c>
      <c r="AI25" s="14">
        <f t="shared" si="0"/>
        <v>-153</v>
      </c>
      <c r="AJ25" s="208"/>
      <c r="AK25" s="209"/>
      <c r="AL25" s="209"/>
      <c r="AM25" s="209"/>
      <c r="AN25" s="209"/>
      <c r="AO25" s="209"/>
      <c r="AP25" s="209"/>
      <c r="AQ25" s="209"/>
      <c r="AR25" s="209"/>
      <c r="AS25" s="210"/>
      <c r="AT25" s="210"/>
    </row>
    <row r="26" spans="1:46" ht="14.2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6">
        <v>50</v>
      </c>
      <c r="N26" s="35">
        <v>-50</v>
      </c>
      <c r="O26" s="36">
        <v>0</v>
      </c>
      <c r="P26" s="35">
        <v>0</v>
      </c>
      <c r="Q26" s="36">
        <v>0</v>
      </c>
      <c r="R26" s="36">
        <v>0</v>
      </c>
      <c r="S26" s="35">
        <v>0</v>
      </c>
      <c r="T26" s="35">
        <v>0</v>
      </c>
      <c r="U26" s="35">
        <v>0</v>
      </c>
      <c r="V26" s="36">
        <v>-50</v>
      </c>
      <c r="W26" s="35">
        <v>-5</v>
      </c>
      <c r="X26" s="35">
        <v>-7</v>
      </c>
      <c r="Y26" s="35">
        <v>-23</v>
      </c>
      <c r="Z26" s="14">
        <v>-15</v>
      </c>
      <c r="AA26" s="35">
        <v>0</v>
      </c>
      <c r="AB26" s="35">
        <v>0</v>
      </c>
      <c r="AC26" s="35">
        <v>-10</v>
      </c>
      <c r="AD26" s="35">
        <v>0</v>
      </c>
      <c r="AE26" s="35">
        <v>0</v>
      </c>
      <c r="AF26" s="35">
        <v>60</v>
      </c>
      <c r="AG26" s="36">
        <v>0</v>
      </c>
      <c r="AH26" s="36">
        <v>-103</v>
      </c>
      <c r="AI26" s="14">
        <f t="shared" si="0"/>
        <v>-153</v>
      </c>
      <c r="AJ26" s="208"/>
      <c r="AK26" s="209"/>
      <c r="AL26" s="209"/>
      <c r="AM26" s="209"/>
      <c r="AN26" s="209"/>
      <c r="AO26" s="209"/>
      <c r="AP26" s="209"/>
      <c r="AQ26" s="209"/>
      <c r="AR26" s="209"/>
      <c r="AS26" s="210"/>
      <c r="AT26" s="210"/>
    </row>
    <row r="27" spans="1:46" ht="14.2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6">
        <v>50</v>
      </c>
      <c r="N27" s="35">
        <v>-50</v>
      </c>
      <c r="O27" s="36">
        <v>0</v>
      </c>
      <c r="P27" s="35">
        <v>0</v>
      </c>
      <c r="Q27" s="36">
        <v>0</v>
      </c>
      <c r="R27" s="36">
        <v>0</v>
      </c>
      <c r="S27" s="35">
        <v>0</v>
      </c>
      <c r="T27" s="35">
        <v>0</v>
      </c>
      <c r="U27" s="35">
        <v>0</v>
      </c>
      <c r="V27" s="36">
        <v>-50</v>
      </c>
      <c r="W27" s="35">
        <v>-5</v>
      </c>
      <c r="X27" s="35">
        <v>-7</v>
      </c>
      <c r="Y27" s="35">
        <v>-23</v>
      </c>
      <c r="Z27" s="14">
        <v>-15</v>
      </c>
      <c r="AA27" s="35">
        <v>0</v>
      </c>
      <c r="AB27" s="35">
        <v>0</v>
      </c>
      <c r="AC27" s="35">
        <v>-10</v>
      </c>
      <c r="AD27" s="35">
        <v>0</v>
      </c>
      <c r="AE27" s="35">
        <v>0</v>
      </c>
      <c r="AF27" s="35">
        <v>60</v>
      </c>
      <c r="AG27" s="36">
        <v>0</v>
      </c>
      <c r="AH27" s="36">
        <v>-103</v>
      </c>
      <c r="AI27" s="14">
        <f t="shared" si="0"/>
        <v>-153</v>
      </c>
      <c r="AJ27" s="208"/>
      <c r="AK27" s="209"/>
      <c r="AL27" s="209"/>
      <c r="AM27" s="209"/>
      <c r="AN27" s="209"/>
      <c r="AO27" s="209"/>
      <c r="AP27" s="209"/>
      <c r="AQ27" s="209"/>
      <c r="AR27" s="209"/>
      <c r="AS27" s="210"/>
      <c r="AT27" s="210"/>
    </row>
    <row r="28" spans="1:46" ht="14.2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6">
        <v>50</v>
      </c>
      <c r="N28" s="35">
        <v>-50</v>
      </c>
      <c r="O28" s="36">
        <v>0</v>
      </c>
      <c r="P28" s="35">
        <v>0</v>
      </c>
      <c r="Q28" s="36">
        <v>0</v>
      </c>
      <c r="R28" s="36">
        <v>0</v>
      </c>
      <c r="S28" s="35">
        <v>0</v>
      </c>
      <c r="T28" s="35">
        <v>0</v>
      </c>
      <c r="U28" s="35">
        <v>0</v>
      </c>
      <c r="V28" s="36">
        <v>-50</v>
      </c>
      <c r="W28" s="35">
        <v>-5</v>
      </c>
      <c r="X28" s="35">
        <v>-7</v>
      </c>
      <c r="Y28" s="35">
        <v>-23</v>
      </c>
      <c r="Z28" s="14">
        <v>-15</v>
      </c>
      <c r="AA28" s="35">
        <v>0</v>
      </c>
      <c r="AB28" s="35">
        <v>0</v>
      </c>
      <c r="AC28" s="35">
        <v>-10</v>
      </c>
      <c r="AD28" s="35">
        <v>0</v>
      </c>
      <c r="AE28" s="35">
        <v>0</v>
      </c>
      <c r="AF28" s="35">
        <v>60</v>
      </c>
      <c r="AG28" s="36">
        <v>0</v>
      </c>
      <c r="AH28" s="36">
        <v>-103</v>
      </c>
      <c r="AI28" s="14">
        <f t="shared" si="0"/>
        <v>-153</v>
      </c>
      <c r="AJ28" s="208"/>
      <c r="AK28" s="209"/>
      <c r="AL28" s="209"/>
      <c r="AM28" s="209"/>
      <c r="AN28" s="209"/>
      <c r="AO28" s="209"/>
      <c r="AP28" s="209"/>
      <c r="AQ28" s="209"/>
      <c r="AR28" s="209"/>
      <c r="AS28" s="210"/>
      <c r="AT28" s="210"/>
    </row>
    <row r="29" spans="1:46" ht="14.2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6">
        <v>50</v>
      </c>
      <c r="N29" s="35">
        <v>-50</v>
      </c>
      <c r="O29" s="36">
        <v>0</v>
      </c>
      <c r="P29" s="35">
        <v>0</v>
      </c>
      <c r="Q29" s="36">
        <v>0</v>
      </c>
      <c r="R29" s="36">
        <v>0</v>
      </c>
      <c r="S29" s="35">
        <v>0</v>
      </c>
      <c r="T29" s="35">
        <v>0</v>
      </c>
      <c r="U29" s="35">
        <v>0</v>
      </c>
      <c r="V29" s="36">
        <v>-50</v>
      </c>
      <c r="W29" s="35">
        <v>-5</v>
      </c>
      <c r="X29" s="35">
        <v>-7</v>
      </c>
      <c r="Y29" s="35">
        <v>-23</v>
      </c>
      <c r="Z29" s="14">
        <v>-15</v>
      </c>
      <c r="AA29" s="35">
        <v>0</v>
      </c>
      <c r="AB29" s="35">
        <v>0</v>
      </c>
      <c r="AC29" s="35">
        <v>-10</v>
      </c>
      <c r="AD29" s="35">
        <v>0</v>
      </c>
      <c r="AE29" s="35">
        <v>0</v>
      </c>
      <c r="AF29" s="35">
        <v>60</v>
      </c>
      <c r="AG29" s="36">
        <v>0</v>
      </c>
      <c r="AH29" s="36">
        <v>-103</v>
      </c>
      <c r="AI29" s="14">
        <f t="shared" si="0"/>
        <v>-153</v>
      </c>
      <c r="AJ29" s="208"/>
      <c r="AK29" s="209"/>
      <c r="AL29" s="209"/>
      <c r="AM29" s="209"/>
      <c r="AN29" s="209"/>
      <c r="AO29" s="209"/>
      <c r="AP29" s="209"/>
      <c r="AQ29" s="209"/>
      <c r="AR29" s="209"/>
      <c r="AS29" s="210"/>
      <c r="AT29" s="210"/>
    </row>
    <row r="30" spans="1:46" ht="14.2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6">
        <v>50</v>
      </c>
      <c r="N30" s="35">
        <v>-50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5">
        <v>0</v>
      </c>
      <c r="U30" s="35">
        <v>0</v>
      </c>
      <c r="V30" s="36">
        <v>-50</v>
      </c>
      <c r="W30" s="35">
        <v>-5</v>
      </c>
      <c r="X30" s="35">
        <v>-7</v>
      </c>
      <c r="Y30" s="35">
        <v>-23</v>
      </c>
      <c r="Z30" s="14">
        <v>-15</v>
      </c>
      <c r="AA30" s="35">
        <v>0</v>
      </c>
      <c r="AB30" s="35">
        <v>0</v>
      </c>
      <c r="AC30" s="35">
        <v>-10</v>
      </c>
      <c r="AD30" s="35">
        <v>0</v>
      </c>
      <c r="AE30" s="35">
        <v>0</v>
      </c>
      <c r="AF30" s="35">
        <v>60</v>
      </c>
      <c r="AG30" s="36">
        <v>0</v>
      </c>
      <c r="AH30" s="36">
        <v>-103</v>
      </c>
      <c r="AI30" s="14">
        <f t="shared" si="0"/>
        <v>-153</v>
      </c>
      <c r="AJ30" s="208"/>
      <c r="AK30" s="209"/>
      <c r="AL30" s="209"/>
      <c r="AM30" s="209"/>
      <c r="AN30" s="209"/>
      <c r="AO30" s="209"/>
      <c r="AP30" s="209"/>
      <c r="AQ30" s="209"/>
      <c r="AR30" s="209"/>
      <c r="AS30" s="210"/>
      <c r="AT30" s="210"/>
    </row>
    <row r="31" spans="1:46" ht="14.2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6">
        <v>50</v>
      </c>
      <c r="N31" s="35">
        <v>-50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5">
        <v>0</v>
      </c>
      <c r="U31" s="35">
        <v>0</v>
      </c>
      <c r="V31" s="36">
        <v>-50</v>
      </c>
      <c r="W31" s="35">
        <v>-5</v>
      </c>
      <c r="X31" s="35">
        <v>-7</v>
      </c>
      <c r="Y31" s="35">
        <v>-23</v>
      </c>
      <c r="Z31" s="14">
        <v>-15</v>
      </c>
      <c r="AA31" s="35">
        <v>0</v>
      </c>
      <c r="AB31" s="35">
        <v>-40</v>
      </c>
      <c r="AC31" s="35">
        <v>-10</v>
      </c>
      <c r="AD31" s="35">
        <v>0</v>
      </c>
      <c r="AE31" s="35">
        <v>0</v>
      </c>
      <c r="AF31" s="35">
        <v>60</v>
      </c>
      <c r="AG31" s="36">
        <v>0</v>
      </c>
      <c r="AH31" s="36">
        <v>-103</v>
      </c>
      <c r="AI31" s="14">
        <f t="shared" si="0"/>
        <v>-193</v>
      </c>
      <c r="AJ31" s="208"/>
      <c r="AK31" s="209"/>
      <c r="AL31" s="209"/>
      <c r="AM31" s="209"/>
      <c r="AN31" s="209"/>
      <c r="AO31" s="209"/>
      <c r="AP31" s="209"/>
      <c r="AQ31" s="209"/>
      <c r="AR31" s="209"/>
      <c r="AS31" s="210"/>
      <c r="AT31" s="210"/>
    </row>
    <row r="32" spans="1:4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6">
        <v>50</v>
      </c>
      <c r="N32" s="35">
        <v>-50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5">
        <v>0</v>
      </c>
      <c r="U32" s="35">
        <v>0</v>
      </c>
      <c r="V32" s="36">
        <v>-50</v>
      </c>
      <c r="W32" s="35">
        <v>-5</v>
      </c>
      <c r="X32" s="35">
        <v>-7</v>
      </c>
      <c r="Y32" s="35">
        <v>-23</v>
      </c>
      <c r="Z32" s="14">
        <v>-15</v>
      </c>
      <c r="AA32" s="35">
        <v>0</v>
      </c>
      <c r="AB32" s="35">
        <v>-40</v>
      </c>
      <c r="AC32" s="35">
        <v>-10</v>
      </c>
      <c r="AD32" s="35">
        <v>0</v>
      </c>
      <c r="AE32" s="35">
        <v>0</v>
      </c>
      <c r="AF32" s="35">
        <v>60</v>
      </c>
      <c r="AG32" s="36">
        <v>0</v>
      </c>
      <c r="AH32" s="36">
        <v>-103</v>
      </c>
      <c r="AI32" s="14">
        <f t="shared" si="0"/>
        <v>-193</v>
      </c>
      <c r="AJ32" s="208"/>
      <c r="AK32" s="209"/>
      <c r="AL32" s="209"/>
      <c r="AM32" s="209"/>
      <c r="AN32" s="209"/>
      <c r="AO32" s="209"/>
      <c r="AP32" s="209"/>
      <c r="AQ32" s="209"/>
      <c r="AR32" s="209"/>
      <c r="AS32" s="210"/>
      <c r="AT32" s="210"/>
    </row>
    <row r="33" spans="1:58" ht="14.25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6">
        <v>50</v>
      </c>
      <c r="N33" s="35">
        <v>-50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5">
        <v>0</v>
      </c>
      <c r="U33" s="35">
        <v>0</v>
      </c>
      <c r="V33" s="36">
        <v>-50</v>
      </c>
      <c r="W33" s="35">
        <v>-5</v>
      </c>
      <c r="X33" s="35">
        <v>-7</v>
      </c>
      <c r="Y33" s="35">
        <v>-23</v>
      </c>
      <c r="Z33" s="14">
        <v>-15</v>
      </c>
      <c r="AA33" s="35">
        <v>0</v>
      </c>
      <c r="AB33" s="35">
        <v>-40</v>
      </c>
      <c r="AC33" s="35">
        <v>-10</v>
      </c>
      <c r="AD33" s="35">
        <v>0</v>
      </c>
      <c r="AE33" s="35">
        <v>0</v>
      </c>
      <c r="AF33" s="35">
        <v>60</v>
      </c>
      <c r="AG33" s="36">
        <v>0</v>
      </c>
      <c r="AH33" s="36">
        <v>-103</v>
      </c>
      <c r="AI33" s="14">
        <f t="shared" si="0"/>
        <v>-193</v>
      </c>
      <c r="AJ33" s="208"/>
      <c r="AK33" s="209"/>
      <c r="AL33" s="209"/>
      <c r="AM33" s="209"/>
      <c r="AN33" s="209"/>
      <c r="AO33" s="209"/>
      <c r="AP33" s="209"/>
      <c r="AQ33" s="209"/>
      <c r="AR33" s="209"/>
      <c r="AS33" s="210"/>
      <c r="AT33" s="210"/>
    </row>
    <row r="34" spans="1:58" ht="14.25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6">
        <v>50</v>
      </c>
      <c r="N34" s="35">
        <v>-50</v>
      </c>
      <c r="O34" s="36">
        <v>0</v>
      </c>
      <c r="P34" s="35">
        <v>0</v>
      </c>
      <c r="Q34" s="36">
        <v>0</v>
      </c>
      <c r="R34" s="36">
        <v>0</v>
      </c>
      <c r="S34" s="35">
        <v>0</v>
      </c>
      <c r="T34" s="35">
        <v>0</v>
      </c>
      <c r="U34" s="35">
        <v>0</v>
      </c>
      <c r="V34" s="36">
        <v>-50</v>
      </c>
      <c r="W34" s="35">
        <v>-5</v>
      </c>
      <c r="X34" s="35">
        <v>-7</v>
      </c>
      <c r="Y34" s="35">
        <v>-23</v>
      </c>
      <c r="Z34" s="14">
        <v>-15</v>
      </c>
      <c r="AA34" s="35">
        <v>0</v>
      </c>
      <c r="AB34" s="35">
        <v>0</v>
      </c>
      <c r="AC34" s="35">
        <v>-10</v>
      </c>
      <c r="AD34" s="35">
        <v>0</v>
      </c>
      <c r="AE34" s="35">
        <v>0</v>
      </c>
      <c r="AF34" s="35">
        <v>60</v>
      </c>
      <c r="AG34" s="36">
        <v>0</v>
      </c>
      <c r="AH34" s="36">
        <v>-103</v>
      </c>
      <c r="AI34" s="14">
        <f t="shared" si="0"/>
        <v>-153</v>
      </c>
      <c r="AJ34" s="208"/>
      <c r="AK34" s="209"/>
      <c r="AL34" s="209"/>
      <c r="AM34" s="209"/>
      <c r="AN34" s="209"/>
      <c r="AO34" s="209"/>
      <c r="AP34" s="209"/>
      <c r="AQ34" s="209"/>
      <c r="AR34" s="209"/>
      <c r="AS34" s="210"/>
      <c r="AT34" s="210"/>
    </row>
    <row r="35" spans="1:58" ht="14.25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6">
        <v>50</v>
      </c>
      <c r="N35" s="35">
        <v>-50</v>
      </c>
      <c r="O35" s="36">
        <v>0</v>
      </c>
      <c r="P35" s="35">
        <v>0</v>
      </c>
      <c r="Q35" s="36">
        <v>0</v>
      </c>
      <c r="R35" s="36">
        <v>0</v>
      </c>
      <c r="S35" s="35">
        <v>0</v>
      </c>
      <c r="T35" s="35">
        <v>0</v>
      </c>
      <c r="U35" s="35">
        <v>0</v>
      </c>
      <c r="V35" s="36">
        <v>-50</v>
      </c>
      <c r="W35" s="35">
        <v>-5</v>
      </c>
      <c r="X35" s="35">
        <v>-7</v>
      </c>
      <c r="Y35" s="35">
        <v>-23</v>
      </c>
      <c r="Z35" s="14">
        <v>-15</v>
      </c>
      <c r="AA35" s="35">
        <v>0</v>
      </c>
      <c r="AB35" s="35">
        <v>0</v>
      </c>
      <c r="AC35" s="35">
        <v>-10</v>
      </c>
      <c r="AD35" s="35">
        <v>0</v>
      </c>
      <c r="AE35" s="35">
        <v>0</v>
      </c>
      <c r="AF35" s="35">
        <v>60</v>
      </c>
      <c r="AG35" s="36">
        <v>0</v>
      </c>
      <c r="AH35" s="36">
        <v>-103</v>
      </c>
      <c r="AI35" s="14">
        <f t="shared" si="0"/>
        <v>-153</v>
      </c>
      <c r="AJ35" s="208"/>
      <c r="AK35" s="209"/>
      <c r="AL35" s="209"/>
      <c r="AM35" s="209"/>
      <c r="AN35" s="209"/>
      <c r="AO35" s="209"/>
      <c r="AP35" s="209"/>
      <c r="AQ35" s="209"/>
      <c r="AR35" s="209"/>
      <c r="AS35" s="210"/>
      <c r="AT35" s="210"/>
    </row>
    <row r="36" spans="1:58" ht="14.25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6">
        <v>0</v>
      </c>
      <c r="N36" s="35">
        <v>0</v>
      </c>
      <c r="O36" s="36">
        <v>0</v>
      </c>
      <c r="P36" s="35">
        <v>0</v>
      </c>
      <c r="Q36" s="36">
        <v>15</v>
      </c>
      <c r="R36" s="36">
        <v>28</v>
      </c>
      <c r="S36" s="35">
        <v>25</v>
      </c>
      <c r="T36" s="35">
        <v>25</v>
      </c>
      <c r="U36" s="35">
        <v>10</v>
      </c>
      <c r="V36" s="36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6">
        <v>60</v>
      </c>
      <c r="AE36" s="35">
        <v>-60</v>
      </c>
      <c r="AF36" s="35">
        <v>60</v>
      </c>
      <c r="AG36" s="36">
        <v>-60</v>
      </c>
      <c r="AH36" s="36">
        <v>-103</v>
      </c>
      <c r="AI36" s="14">
        <f t="shared" si="0"/>
        <v>0</v>
      </c>
      <c r="AJ36" s="208"/>
      <c r="AK36" s="209"/>
      <c r="AL36" s="209"/>
      <c r="AM36" s="209"/>
      <c r="AN36" s="209"/>
      <c r="AO36" s="209"/>
      <c r="AP36" s="209"/>
      <c r="AQ36" s="209"/>
      <c r="AR36" s="209"/>
      <c r="AS36" s="210"/>
      <c r="AT36" s="210"/>
    </row>
    <row r="37" spans="1:58" s="9" customFormat="1" ht="1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8">
        <v>0</v>
      </c>
      <c r="N37" s="37">
        <v>0</v>
      </c>
      <c r="O37" s="38">
        <v>0</v>
      </c>
      <c r="P37" s="37">
        <v>0</v>
      </c>
      <c r="Q37" s="38">
        <v>15</v>
      </c>
      <c r="R37" s="38">
        <v>28</v>
      </c>
      <c r="S37" s="37">
        <v>25</v>
      </c>
      <c r="T37" s="37">
        <v>25</v>
      </c>
      <c r="U37" s="37">
        <v>10</v>
      </c>
      <c r="V37" s="38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8">
        <v>60</v>
      </c>
      <c r="AE37" s="37">
        <v>-60</v>
      </c>
      <c r="AF37" s="37">
        <v>60</v>
      </c>
      <c r="AG37" s="38">
        <v>-60</v>
      </c>
      <c r="AH37" s="38">
        <f>SUM(AH36)</f>
        <v>-103</v>
      </c>
      <c r="AI37" s="39">
        <f t="shared" si="0"/>
        <v>0</v>
      </c>
      <c r="AL37" s="212"/>
      <c r="AM37" s="212"/>
      <c r="AN37" s="212"/>
      <c r="AO37" s="212"/>
      <c r="AP37" s="212"/>
      <c r="AQ37" s="212"/>
      <c r="AR37" s="212"/>
      <c r="AS37" s="212"/>
      <c r="AT37" s="212"/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ht="13.5" thickBot="1" x14ac:dyDescent="0.25">
      <c r="A40" s="5"/>
      <c r="B40" s="41" t="s">
        <v>45</v>
      </c>
      <c r="C40" s="30">
        <f t="shared" ref="C40:AH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30">
        <f t="shared" si="1"/>
        <v>-103</v>
      </c>
      <c r="H40" s="30">
        <f t="shared" si="1"/>
        <v>28</v>
      </c>
      <c r="I40" s="30">
        <f t="shared" si="1"/>
        <v>15</v>
      </c>
      <c r="J40" s="30">
        <f t="shared" si="1"/>
        <v>25</v>
      </c>
      <c r="K40" s="30">
        <f t="shared" si="1"/>
        <v>25</v>
      </c>
      <c r="L40" s="30">
        <f t="shared" si="1"/>
        <v>10</v>
      </c>
      <c r="M40" s="30">
        <f>SUM(M13:M36)</f>
        <v>800</v>
      </c>
      <c r="N40" s="30">
        <f>SUM(N13:N36)</f>
        <v>-800</v>
      </c>
      <c r="O40" s="30">
        <f t="shared" si="1"/>
        <v>40</v>
      </c>
      <c r="P40" s="30">
        <f t="shared" si="1"/>
        <v>20</v>
      </c>
      <c r="Q40" s="30">
        <f t="shared" si="1"/>
        <v>105</v>
      </c>
      <c r="R40" s="30">
        <f t="shared" si="1"/>
        <v>136</v>
      </c>
      <c r="S40" s="30">
        <f t="shared" si="1"/>
        <v>175</v>
      </c>
      <c r="T40" s="30">
        <f t="shared" si="1"/>
        <v>175</v>
      </c>
      <c r="U40" s="30">
        <f t="shared" si="1"/>
        <v>70</v>
      </c>
      <c r="V40" s="30">
        <f t="shared" si="1"/>
        <v>-800</v>
      </c>
      <c r="W40" s="30">
        <f t="shared" si="1"/>
        <v>-80</v>
      </c>
      <c r="X40" s="30">
        <f t="shared" si="1"/>
        <v>-112</v>
      </c>
      <c r="Y40" s="30">
        <f>SUM(Y13:Y36)</f>
        <v>-368</v>
      </c>
      <c r="Z40" s="30">
        <f>SUM(Z13:Z36)</f>
        <v>-240</v>
      </c>
      <c r="AA40" s="30">
        <f>SUM(AA13:AA36)</f>
        <v>120</v>
      </c>
      <c r="AB40" s="88">
        <f>SUM(AB13:AB36)</f>
        <v>-120</v>
      </c>
      <c r="AC40" s="30">
        <f t="shared" si="1"/>
        <v>-160</v>
      </c>
      <c r="AD40" s="30">
        <f t="shared" si="1"/>
        <v>420</v>
      </c>
      <c r="AE40" s="30">
        <f t="shared" si="1"/>
        <v>-420</v>
      </c>
      <c r="AF40" s="30">
        <f t="shared" si="1"/>
        <v>1380</v>
      </c>
      <c r="AG40" s="30">
        <f t="shared" si="1"/>
        <v>-420</v>
      </c>
      <c r="AH40" s="30">
        <f t="shared" si="1"/>
        <v>-2369</v>
      </c>
      <c r="AI40" s="107">
        <f>SUM(C40:AH40)</f>
        <v>-2448</v>
      </c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14"/>
    </row>
    <row r="42" spans="1:58" ht="13.5" thickBot="1" x14ac:dyDescent="0.25">
      <c r="A42" s="42"/>
      <c r="B42" s="44" t="s">
        <v>46</v>
      </c>
      <c r="C42" s="30">
        <f t="shared" ref="C42:AG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>SUM(I14:I37)</f>
        <v>0</v>
      </c>
      <c r="J42" s="30">
        <f t="shared" si="2"/>
        <v>0</v>
      </c>
      <c r="K42" s="30">
        <f t="shared" si="2"/>
        <v>0</v>
      </c>
      <c r="L42" s="30">
        <f t="shared" si="2"/>
        <v>0</v>
      </c>
      <c r="M42" s="30">
        <f>SUM(M14:M37)</f>
        <v>800</v>
      </c>
      <c r="N42" s="30">
        <f>SUM(N14:N37)</f>
        <v>-800</v>
      </c>
      <c r="O42" s="30">
        <f t="shared" si="2"/>
        <v>40</v>
      </c>
      <c r="P42" s="30">
        <f t="shared" si="2"/>
        <v>20</v>
      </c>
      <c r="Q42" s="30">
        <f t="shared" si="2"/>
        <v>120</v>
      </c>
      <c r="R42" s="30">
        <f t="shared" si="2"/>
        <v>164</v>
      </c>
      <c r="S42" s="30">
        <f t="shared" si="2"/>
        <v>200</v>
      </c>
      <c r="T42" s="30">
        <f t="shared" si="2"/>
        <v>200</v>
      </c>
      <c r="U42" s="30">
        <f t="shared" si="2"/>
        <v>80</v>
      </c>
      <c r="V42" s="30">
        <f t="shared" si="2"/>
        <v>-800</v>
      </c>
      <c r="W42" s="30">
        <f t="shared" si="2"/>
        <v>-80</v>
      </c>
      <c r="X42" s="30">
        <f t="shared" si="2"/>
        <v>-112</v>
      </c>
      <c r="Y42" s="30">
        <f>SUM(Y14:Y37)</f>
        <v>-368</v>
      </c>
      <c r="Z42" s="30">
        <f>SUM(Z14:Z37)</f>
        <v>-240</v>
      </c>
      <c r="AA42" s="30">
        <f>SUM(AA14:AA37)</f>
        <v>120</v>
      </c>
      <c r="AB42" s="30">
        <f>SUM(AB14:AB37)</f>
        <v>-120</v>
      </c>
      <c r="AC42" s="30">
        <f t="shared" si="2"/>
        <v>-160</v>
      </c>
      <c r="AD42" s="30">
        <f t="shared" si="2"/>
        <v>480</v>
      </c>
      <c r="AE42" s="30">
        <f t="shared" si="2"/>
        <v>-480</v>
      </c>
      <c r="AF42" s="30">
        <f t="shared" si="2"/>
        <v>1440</v>
      </c>
      <c r="AG42" s="30">
        <f t="shared" si="2"/>
        <v>-480</v>
      </c>
      <c r="AH42" s="107">
        <f>SUM(AH41)</f>
        <v>0</v>
      </c>
      <c r="AI42" s="30">
        <f>SUM(C42:AH42)</f>
        <v>24</v>
      </c>
    </row>
    <row r="43" spans="1:58" ht="13.5" thickBot="1" x14ac:dyDescent="0.25">
      <c r="A43" s="42"/>
      <c r="B43" s="42"/>
      <c r="C43" s="43"/>
      <c r="D43" s="43"/>
      <c r="E43" s="43"/>
      <c r="F43" s="43"/>
      <c r="G43" s="43"/>
      <c r="H43" s="31"/>
      <c r="I43" s="31"/>
      <c r="J43" s="43"/>
      <c r="K43" s="43"/>
      <c r="L43" s="43"/>
      <c r="M43" s="43"/>
      <c r="N43" s="43"/>
      <c r="O43" s="31"/>
      <c r="P43" s="31"/>
      <c r="Q43" s="31"/>
      <c r="R43" s="30"/>
      <c r="S43" s="43"/>
      <c r="T43" s="43"/>
      <c r="U43" s="43"/>
      <c r="V43" s="31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5"/>
    </row>
    <row r="44" spans="1:58" x14ac:dyDescent="0.2">
      <c r="A44" s="2"/>
      <c r="B44" s="2"/>
      <c r="C44" s="31"/>
      <c r="D44" s="76"/>
      <c r="E44" s="31"/>
      <c r="F44" s="46"/>
      <c r="G44" s="48"/>
      <c r="H44" s="113"/>
      <c r="I44" s="113"/>
      <c r="J44" s="46"/>
      <c r="K44" s="68"/>
      <c r="L44" s="68"/>
      <c r="M44" s="46"/>
      <c r="N44" s="73"/>
      <c r="O44" s="46"/>
      <c r="P44" s="73"/>
      <c r="Q44" s="46"/>
      <c r="R44" s="121"/>
      <c r="S44" s="46"/>
      <c r="T44" s="68"/>
      <c r="U44" s="68"/>
      <c r="V44" s="46"/>
      <c r="W44" s="68"/>
      <c r="X44" s="68"/>
      <c r="Y44" s="46"/>
      <c r="Z44" s="46"/>
      <c r="AA44" s="46"/>
      <c r="AB44" s="46"/>
      <c r="AC44" s="46"/>
      <c r="AD44" s="76"/>
      <c r="AE44" s="31"/>
      <c r="AF44" s="31"/>
      <c r="AG44" s="46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69" t="s">
        <v>48</v>
      </c>
      <c r="L45" s="69" t="s">
        <v>48</v>
      </c>
      <c r="M45" s="50" t="s">
        <v>48</v>
      </c>
      <c r="N45" s="51" t="s">
        <v>48</v>
      </c>
      <c r="O45" s="50" t="s">
        <v>48</v>
      </c>
      <c r="P45" s="51" t="s">
        <v>48</v>
      </c>
      <c r="Q45" s="50" t="s">
        <v>48</v>
      </c>
      <c r="R45" s="58" t="s">
        <v>48</v>
      </c>
      <c r="S45" s="50" t="s">
        <v>48</v>
      </c>
      <c r="T45" s="69" t="s">
        <v>48</v>
      </c>
      <c r="U45" s="69" t="s">
        <v>48</v>
      </c>
      <c r="V45" s="50" t="s">
        <v>635</v>
      </c>
      <c r="W45" s="50" t="s">
        <v>277</v>
      </c>
      <c r="X45" s="50" t="s">
        <v>277</v>
      </c>
      <c r="Y45" s="50" t="s">
        <v>51</v>
      </c>
      <c r="Z45" s="50" t="s">
        <v>501</v>
      </c>
      <c r="AA45" s="50" t="s">
        <v>48</v>
      </c>
      <c r="AB45" s="50" t="s">
        <v>635</v>
      </c>
      <c r="AC45" s="14" t="s">
        <v>137</v>
      </c>
      <c r="AD45" s="52" t="s">
        <v>47</v>
      </c>
      <c r="AE45" s="14" t="s">
        <v>47</v>
      </c>
      <c r="AF45" s="14" t="s">
        <v>52</v>
      </c>
      <c r="AG45" s="14" t="s">
        <v>295</v>
      </c>
      <c r="AH45" s="52" t="s">
        <v>53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55</v>
      </c>
      <c r="J46" s="50" t="s">
        <v>54</v>
      </c>
      <c r="K46" s="69" t="s">
        <v>54</v>
      </c>
      <c r="L46" s="69" t="s">
        <v>54</v>
      </c>
      <c r="M46" s="50" t="s">
        <v>54</v>
      </c>
      <c r="N46" s="51" t="s">
        <v>54</v>
      </c>
      <c r="O46" s="50" t="s">
        <v>54</v>
      </c>
      <c r="P46" s="51" t="s">
        <v>54</v>
      </c>
      <c r="Q46" s="50" t="s">
        <v>55</v>
      </c>
      <c r="R46" s="58" t="s">
        <v>55</v>
      </c>
      <c r="S46" s="50" t="s">
        <v>54</v>
      </c>
      <c r="T46" s="69" t="s">
        <v>54</v>
      </c>
      <c r="U46" s="69" t="s">
        <v>54</v>
      </c>
      <c r="V46" s="50" t="s">
        <v>54</v>
      </c>
      <c r="W46" s="50" t="s">
        <v>137</v>
      </c>
      <c r="X46" s="50" t="s">
        <v>137</v>
      </c>
      <c r="Y46" s="50" t="s">
        <v>106</v>
      </c>
      <c r="Z46" s="50" t="s">
        <v>55</v>
      </c>
      <c r="AA46" s="50" t="s">
        <v>54</v>
      </c>
      <c r="AB46" s="50" t="s">
        <v>47</v>
      </c>
      <c r="AC46" s="14" t="s">
        <v>138</v>
      </c>
      <c r="AD46" s="52" t="s">
        <v>54</v>
      </c>
      <c r="AE46" s="14" t="s">
        <v>54</v>
      </c>
      <c r="AF46" s="14" t="s">
        <v>59</v>
      </c>
      <c r="AG46" s="14" t="s">
        <v>311</v>
      </c>
      <c r="AH46" s="52" t="s">
        <v>54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514</v>
      </c>
      <c r="J47" s="50" t="s">
        <v>61</v>
      </c>
      <c r="K47" s="69" t="s">
        <v>61</v>
      </c>
      <c r="L47" s="69" t="s">
        <v>61</v>
      </c>
      <c r="M47" s="50" t="s">
        <v>47</v>
      </c>
      <c r="N47" s="51" t="s">
        <v>47</v>
      </c>
      <c r="O47" s="50" t="s">
        <v>99</v>
      </c>
      <c r="P47" s="51" t="s">
        <v>99</v>
      </c>
      <c r="Q47" s="50" t="s">
        <v>349</v>
      </c>
      <c r="R47" s="58" t="s">
        <v>514</v>
      </c>
      <c r="S47" s="50" t="s">
        <v>61</v>
      </c>
      <c r="T47" s="69" t="s">
        <v>61</v>
      </c>
      <c r="U47" s="69" t="s">
        <v>61</v>
      </c>
      <c r="V47" s="50" t="s">
        <v>47</v>
      </c>
      <c r="W47" s="50" t="s">
        <v>656</v>
      </c>
      <c r="X47" s="50" t="s">
        <v>146</v>
      </c>
      <c r="Y47" s="50" t="s">
        <v>61</v>
      </c>
      <c r="Z47" s="50" t="s">
        <v>47</v>
      </c>
      <c r="AA47" s="50" t="s">
        <v>410</v>
      </c>
      <c r="AB47" s="50" t="s">
        <v>673</v>
      </c>
      <c r="AC47" s="14" t="s">
        <v>55</v>
      </c>
      <c r="AD47" s="52" t="s">
        <v>55</v>
      </c>
      <c r="AE47" s="14" t="s">
        <v>55</v>
      </c>
      <c r="AF47" s="14" t="s">
        <v>47</v>
      </c>
      <c r="AG47" s="14" t="s">
        <v>47</v>
      </c>
      <c r="AH47" s="52" t="s">
        <v>63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106</v>
      </c>
      <c r="I48" s="50" t="s">
        <v>314</v>
      </c>
      <c r="J48" s="50" t="s">
        <v>55</v>
      </c>
      <c r="K48" s="69" t="s">
        <v>55</v>
      </c>
      <c r="L48" s="69" t="s">
        <v>345</v>
      </c>
      <c r="M48" s="55"/>
      <c r="N48" s="75"/>
      <c r="O48" s="50" t="s">
        <v>54</v>
      </c>
      <c r="P48" s="51" t="s">
        <v>54</v>
      </c>
      <c r="Q48" s="50" t="s">
        <v>314</v>
      </c>
      <c r="R48" s="58" t="s">
        <v>106</v>
      </c>
      <c r="S48" s="50" t="s">
        <v>55</v>
      </c>
      <c r="T48" s="69" t="s">
        <v>55</v>
      </c>
      <c r="U48" s="69" t="s">
        <v>345</v>
      </c>
      <c r="V48" s="50" t="s">
        <v>72</v>
      </c>
      <c r="W48" s="50" t="s">
        <v>137</v>
      </c>
      <c r="X48" s="50" t="s">
        <v>137</v>
      </c>
      <c r="Y48" s="50" t="s">
        <v>55</v>
      </c>
      <c r="Z48" s="50" t="s">
        <v>72</v>
      </c>
      <c r="AA48" s="50" t="s">
        <v>632</v>
      </c>
      <c r="AB48" s="50" t="s">
        <v>47</v>
      </c>
      <c r="AC48" s="14" t="s">
        <v>146</v>
      </c>
      <c r="AD48" s="39" t="s">
        <v>47</v>
      </c>
      <c r="AE48" s="39" t="s">
        <v>47</v>
      </c>
      <c r="AF48" s="14" t="s">
        <v>54</v>
      </c>
      <c r="AG48" s="14" t="s">
        <v>54</v>
      </c>
      <c r="AH48" s="53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187</v>
      </c>
      <c r="I49" s="50" t="s">
        <v>645</v>
      </c>
      <c r="J49" s="50" t="s">
        <v>340</v>
      </c>
      <c r="K49" s="69" t="s">
        <v>133</v>
      </c>
      <c r="L49" s="69" t="s">
        <v>647</v>
      </c>
      <c r="M49" s="58"/>
      <c r="N49" s="58"/>
      <c r="O49" s="50" t="s">
        <v>120</v>
      </c>
      <c r="P49" s="51" t="s">
        <v>120</v>
      </c>
      <c r="Q49" s="50" t="s">
        <v>645</v>
      </c>
      <c r="R49" s="58" t="s">
        <v>187</v>
      </c>
      <c r="S49" s="50" t="s">
        <v>340</v>
      </c>
      <c r="T49" s="69" t="s">
        <v>133</v>
      </c>
      <c r="U49" s="69" t="s">
        <v>647</v>
      </c>
      <c r="V49" s="50" t="s">
        <v>77</v>
      </c>
      <c r="W49" s="50" t="s">
        <v>55</v>
      </c>
      <c r="X49" s="50" t="s">
        <v>55</v>
      </c>
      <c r="Y49" s="50" t="s">
        <v>72</v>
      </c>
      <c r="Z49" s="50" t="s">
        <v>77</v>
      </c>
      <c r="AA49" s="55" t="s">
        <v>633</v>
      </c>
      <c r="AB49" s="50" t="s">
        <v>54</v>
      </c>
      <c r="AC49" s="14" t="s">
        <v>137</v>
      </c>
      <c r="AD49" s="78"/>
      <c r="AE49" s="78"/>
      <c r="AF49" s="14" t="s">
        <v>55</v>
      </c>
      <c r="AG49" s="14" t="s">
        <v>333</v>
      </c>
      <c r="AH49" s="5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 t="s">
        <v>188</v>
      </c>
      <c r="I50" s="55" t="s">
        <v>646</v>
      </c>
      <c r="J50" s="50" t="s">
        <v>648</v>
      </c>
      <c r="K50" s="69" t="s">
        <v>651</v>
      </c>
      <c r="L50" s="70" t="s">
        <v>533</v>
      </c>
      <c r="M50" s="58"/>
      <c r="N50" s="58"/>
      <c r="O50" s="50" t="s">
        <v>121</v>
      </c>
      <c r="P50" s="51" t="s">
        <v>54</v>
      </c>
      <c r="Q50" s="50" t="s">
        <v>646</v>
      </c>
      <c r="R50" s="58" t="s">
        <v>188</v>
      </c>
      <c r="S50" s="50" t="s">
        <v>648</v>
      </c>
      <c r="T50" s="69" t="s">
        <v>651</v>
      </c>
      <c r="U50" s="70" t="s">
        <v>533</v>
      </c>
      <c r="V50" s="50" t="s">
        <v>80</v>
      </c>
      <c r="W50" s="50" t="s">
        <v>195</v>
      </c>
      <c r="X50" s="50" t="s">
        <v>195</v>
      </c>
      <c r="Y50" s="50" t="s">
        <v>77</v>
      </c>
      <c r="Z50" s="50" t="s">
        <v>80</v>
      </c>
      <c r="AA50" s="57"/>
      <c r="AB50" s="55" t="s">
        <v>674</v>
      </c>
      <c r="AC50" s="14" t="s">
        <v>55</v>
      </c>
      <c r="AD50" s="58"/>
      <c r="AE50" s="58"/>
      <c r="AF50" s="14" t="s">
        <v>57</v>
      </c>
      <c r="AG50" s="39" t="s">
        <v>334</v>
      </c>
      <c r="AH50" s="34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5" t="s">
        <v>189</v>
      </c>
      <c r="I51" s="57"/>
      <c r="J51" s="50" t="s">
        <v>649</v>
      </c>
      <c r="K51" s="69" t="s">
        <v>652</v>
      </c>
      <c r="L51" s="57"/>
      <c r="M51" s="58"/>
      <c r="N51" s="58"/>
      <c r="O51" s="50" t="s">
        <v>54</v>
      </c>
      <c r="P51" s="51" t="s">
        <v>236</v>
      </c>
      <c r="Q51" s="123"/>
      <c r="R51" s="81" t="s">
        <v>189</v>
      </c>
      <c r="S51" s="50" t="s">
        <v>649</v>
      </c>
      <c r="T51" s="69" t="s">
        <v>652</v>
      </c>
      <c r="U51" s="57"/>
      <c r="V51" s="50" t="s">
        <v>83</v>
      </c>
      <c r="W51" s="50" t="s">
        <v>55</v>
      </c>
      <c r="X51" s="50" t="s">
        <v>55</v>
      </c>
      <c r="Y51" s="50" t="s">
        <v>80</v>
      </c>
      <c r="Z51" s="50" t="s">
        <v>83</v>
      </c>
      <c r="AA51" s="57"/>
      <c r="AB51" s="124"/>
      <c r="AC51" s="14" t="s">
        <v>195</v>
      </c>
      <c r="AD51" s="58"/>
      <c r="AE51" s="58"/>
      <c r="AF51" s="14" t="s">
        <v>81</v>
      </c>
      <c r="AG51" s="49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0" t="s">
        <v>340</v>
      </c>
      <c r="K52" s="69" t="s">
        <v>653</v>
      </c>
      <c r="L52" s="57"/>
      <c r="M52" s="58"/>
      <c r="N52" s="58"/>
      <c r="O52" s="50" t="s">
        <v>85</v>
      </c>
      <c r="P52" s="55"/>
      <c r="Q52" s="57"/>
      <c r="R52" s="57"/>
      <c r="S52" s="50" t="s">
        <v>340</v>
      </c>
      <c r="T52" s="69" t="s">
        <v>653</v>
      </c>
      <c r="U52" s="57"/>
      <c r="V52" s="50" t="s">
        <v>47</v>
      </c>
      <c r="W52" s="50" t="s">
        <v>47</v>
      </c>
      <c r="X52" s="50" t="s">
        <v>47</v>
      </c>
      <c r="Y52" s="50" t="s">
        <v>83</v>
      </c>
      <c r="Z52" s="50" t="s">
        <v>47</v>
      </c>
      <c r="AA52" s="60"/>
      <c r="AB52" s="49"/>
      <c r="AC52" s="14" t="s">
        <v>55</v>
      </c>
      <c r="AD52" s="58"/>
      <c r="AE52" s="58"/>
      <c r="AF52" s="14" t="s">
        <v>84</v>
      </c>
      <c r="AG52" s="49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60"/>
      <c r="J53" s="105" t="s">
        <v>106</v>
      </c>
      <c r="K53" s="122" t="s">
        <v>89</v>
      </c>
      <c r="L53" s="60"/>
      <c r="M53" s="58"/>
      <c r="N53" s="58"/>
      <c r="O53" s="55"/>
      <c r="P53" s="58"/>
      <c r="Q53" s="60"/>
      <c r="R53" s="57"/>
      <c r="S53" s="105" t="s">
        <v>106</v>
      </c>
      <c r="T53" s="122" t="s">
        <v>89</v>
      </c>
      <c r="U53" s="60"/>
      <c r="V53" s="55" t="s">
        <v>90</v>
      </c>
      <c r="W53" s="50" t="s">
        <v>54</v>
      </c>
      <c r="X53" s="50" t="s">
        <v>54</v>
      </c>
      <c r="Y53" s="50" t="s">
        <v>47</v>
      </c>
      <c r="Z53" s="50" t="s">
        <v>54</v>
      </c>
      <c r="AA53" s="49"/>
      <c r="AB53" s="49"/>
      <c r="AC53" s="14" t="s">
        <v>47</v>
      </c>
      <c r="AD53" s="58"/>
      <c r="AE53" s="58"/>
      <c r="AF53" s="14" t="s">
        <v>87</v>
      </c>
      <c r="AG53" s="49"/>
      <c r="AH53" s="49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91"/>
      <c r="D54" s="58"/>
      <c r="E54" s="58"/>
      <c r="F54" s="49"/>
      <c r="G54" s="34"/>
      <c r="H54" s="60"/>
      <c r="I54" s="49"/>
      <c r="J54" s="55" t="s">
        <v>650</v>
      </c>
      <c r="K54" s="120"/>
      <c r="M54" s="58"/>
      <c r="N54" s="58"/>
      <c r="O54" s="58"/>
      <c r="P54" s="58"/>
      <c r="Q54" s="49"/>
      <c r="R54" s="60"/>
      <c r="S54" s="55" t="s">
        <v>650</v>
      </c>
      <c r="T54" s="214"/>
      <c r="V54" s="57"/>
      <c r="W54" s="55" t="s">
        <v>192</v>
      </c>
      <c r="X54" s="55" t="s">
        <v>192</v>
      </c>
      <c r="Y54" s="50" t="s">
        <v>54</v>
      </c>
      <c r="Z54" s="55" t="s">
        <v>90</v>
      </c>
      <c r="AC54" s="14" t="s">
        <v>54</v>
      </c>
      <c r="AD54" s="58"/>
      <c r="AE54" s="58"/>
      <c r="AF54" s="91"/>
      <c r="AG54" s="49"/>
      <c r="AH54" s="34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C55" s="58"/>
      <c r="D55" s="58"/>
      <c r="E55" s="58"/>
      <c r="F55" s="49"/>
      <c r="G55" s="49"/>
      <c r="H55" s="49"/>
      <c r="I55" s="49"/>
      <c r="M55" s="58"/>
      <c r="N55" s="58"/>
      <c r="O55" s="58"/>
      <c r="Q55" s="49"/>
      <c r="R55" s="49"/>
      <c r="T55" s="54"/>
      <c r="V55" s="57"/>
      <c r="W55" s="49"/>
      <c r="X55" s="49"/>
      <c r="Y55" s="55" t="s">
        <v>90</v>
      </c>
      <c r="Z55" s="49"/>
      <c r="AC55" s="39" t="s">
        <v>192</v>
      </c>
      <c r="AD55" s="58"/>
      <c r="AE55" s="58"/>
      <c r="AF55" s="58"/>
      <c r="AG55" s="49"/>
      <c r="AH55" s="49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15" x14ac:dyDescent="0.2">
      <c r="C56" s="34"/>
      <c r="D56" s="49"/>
      <c r="E56" s="58"/>
      <c r="F56" s="49"/>
      <c r="G56" s="49"/>
      <c r="H56" s="49"/>
      <c r="I56" s="49"/>
      <c r="M56" s="58"/>
      <c r="N56" s="58"/>
      <c r="P56" s="57"/>
      <c r="Q56" s="49"/>
      <c r="R56" s="49"/>
      <c r="V56" s="60"/>
      <c r="W56" s="49"/>
      <c r="X56" s="49"/>
      <c r="Y56" s="49"/>
      <c r="Z56" s="49"/>
      <c r="AC56" s="49"/>
      <c r="AD56" s="49"/>
      <c r="AE56" s="58"/>
      <c r="AF56" s="34"/>
      <c r="AG56" s="49"/>
      <c r="AH56" s="49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15" x14ac:dyDescent="0.2">
      <c r="C57" s="49"/>
      <c r="D57" s="57"/>
      <c r="E57" s="58"/>
      <c r="F57" s="49"/>
      <c r="G57" s="49"/>
      <c r="H57" s="49"/>
      <c r="I57" s="49"/>
      <c r="M57" s="92"/>
      <c r="N57" s="92"/>
      <c r="O57" s="57"/>
      <c r="P57" s="57"/>
      <c r="Q57" s="49"/>
      <c r="R57" s="49"/>
      <c r="W57" s="49"/>
      <c r="X57" s="49"/>
      <c r="Y57" s="49"/>
      <c r="Z57" s="49"/>
      <c r="AC57" s="49"/>
      <c r="AD57" s="57"/>
      <c r="AE57" s="58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" x14ac:dyDescent="0.2">
      <c r="C58" s="57"/>
      <c r="D58" s="57"/>
      <c r="E58" s="58"/>
      <c r="F58" s="49"/>
      <c r="G58" s="49"/>
      <c r="H58" s="49"/>
      <c r="I58" s="49"/>
      <c r="M58" s="92"/>
      <c r="N58" s="92"/>
      <c r="O58" s="57"/>
      <c r="P58" s="60"/>
      <c r="Q58" s="49"/>
      <c r="R58" s="49"/>
      <c r="W58" s="49"/>
      <c r="X58" s="49"/>
      <c r="Y58" s="49"/>
      <c r="Z58" s="49"/>
      <c r="AC58" s="49"/>
      <c r="AD58" s="57"/>
      <c r="AE58" s="58"/>
      <c r="AF58" s="57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x14ac:dyDescent="0.2">
      <c r="C59" s="60"/>
      <c r="D59" s="60"/>
      <c r="E59" s="34"/>
      <c r="F59" s="49"/>
      <c r="G59" s="49"/>
      <c r="H59" s="49"/>
      <c r="I59" s="49"/>
      <c r="M59" s="92"/>
      <c r="N59" s="92"/>
      <c r="O59" s="60"/>
      <c r="Q59" s="49"/>
      <c r="R59" s="49"/>
      <c r="W59" s="49"/>
      <c r="X59" s="49"/>
      <c r="Y59" s="49"/>
      <c r="Z59" s="49"/>
      <c r="AC59" s="49"/>
      <c r="AD59" s="60"/>
      <c r="AE59" s="34"/>
      <c r="AF59" s="60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x14ac:dyDescent="0.2">
      <c r="C60" s="49"/>
      <c r="D60" s="49"/>
      <c r="E60" s="49"/>
      <c r="F60" s="49"/>
      <c r="G60" s="49"/>
      <c r="H60" s="49"/>
      <c r="I60" s="49"/>
      <c r="M60" s="49"/>
      <c r="N60" s="49"/>
      <c r="Q60" s="49"/>
      <c r="R60" s="49"/>
      <c r="W60" s="49"/>
      <c r="X60" s="49"/>
      <c r="Y60" s="49"/>
      <c r="Z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x14ac:dyDescent="0.2">
      <c r="C61" s="49"/>
      <c r="D61" s="49"/>
      <c r="E61" s="49"/>
      <c r="F61" s="49"/>
      <c r="G61" s="49"/>
      <c r="H61" s="49"/>
      <c r="I61" s="49"/>
      <c r="M61" s="49"/>
      <c r="N61" s="49"/>
      <c r="Q61" s="49"/>
      <c r="R61" s="49"/>
      <c r="W61" s="49"/>
      <c r="X61" s="49"/>
      <c r="Y61" s="49"/>
      <c r="Z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x14ac:dyDescent="0.2">
      <c r="C62" s="49"/>
      <c r="D62" s="49"/>
      <c r="E62" s="49"/>
      <c r="F62" s="49"/>
      <c r="G62" s="49"/>
      <c r="H62" s="49"/>
      <c r="I62" s="49"/>
      <c r="M62" s="49"/>
      <c r="N62" s="49"/>
      <c r="Q62" s="49"/>
      <c r="R62" s="49"/>
      <c r="W62" s="49"/>
      <c r="X62" s="49"/>
      <c r="Y62" s="49"/>
      <c r="Z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C63" s="49"/>
      <c r="D63" s="49"/>
      <c r="E63" s="49"/>
      <c r="F63" s="49"/>
      <c r="G63" s="49"/>
      <c r="H63" s="49"/>
      <c r="I63" s="49"/>
      <c r="M63" s="49"/>
      <c r="N63" s="49"/>
      <c r="Q63" s="49"/>
      <c r="R63" s="49"/>
      <c r="W63" s="49"/>
      <c r="X63" s="49"/>
      <c r="Y63" s="49"/>
      <c r="Z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C64" s="49"/>
      <c r="D64" s="49"/>
      <c r="E64" s="49"/>
      <c r="F64" s="49"/>
      <c r="G64" s="49"/>
      <c r="H64" s="49"/>
      <c r="I64" s="49"/>
      <c r="M64" s="49"/>
      <c r="N64" s="49"/>
      <c r="Q64" s="49"/>
      <c r="R64" s="49"/>
      <c r="W64" s="49"/>
      <c r="X64" s="49"/>
      <c r="Y64" s="49"/>
      <c r="Z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3:58" x14ac:dyDescent="0.2">
      <c r="C65" s="49"/>
      <c r="D65" s="49"/>
      <c r="E65" s="49"/>
      <c r="F65" s="49"/>
      <c r="G65" s="49"/>
      <c r="H65" s="49"/>
      <c r="I65" s="49"/>
      <c r="M65" s="49"/>
      <c r="N65" s="49"/>
      <c r="Q65" s="49"/>
      <c r="R65" s="49"/>
      <c r="W65" s="49"/>
      <c r="X65" s="49"/>
      <c r="Y65" s="49"/>
      <c r="Z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3:58" x14ac:dyDescent="0.2">
      <c r="C66" s="49"/>
      <c r="D66" s="49"/>
      <c r="E66" s="49"/>
      <c r="F66" s="49"/>
      <c r="G66" s="49"/>
      <c r="H66" s="49"/>
      <c r="I66" s="49"/>
      <c r="M66" s="49"/>
      <c r="N66" s="49"/>
      <c r="Q66" s="49"/>
      <c r="R66" s="49"/>
      <c r="W66" s="49"/>
      <c r="X66" s="49"/>
      <c r="Y66" s="49"/>
      <c r="Z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3:58" x14ac:dyDescent="0.2">
      <c r="C67" s="49"/>
      <c r="D67" s="49"/>
      <c r="E67" s="49"/>
      <c r="F67" s="49"/>
      <c r="G67" s="49"/>
      <c r="H67" s="49"/>
      <c r="I67" s="49"/>
      <c r="M67" s="49"/>
      <c r="N67" s="49"/>
      <c r="Q67" s="49"/>
      <c r="R67" s="49"/>
      <c r="W67" s="49"/>
      <c r="X67" s="49"/>
      <c r="Y67" s="49"/>
      <c r="Z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3:58" x14ac:dyDescent="0.2">
      <c r="C68" s="49"/>
      <c r="D68" s="49"/>
      <c r="E68" s="49"/>
      <c r="F68" s="49"/>
      <c r="G68" s="49"/>
      <c r="H68" s="49"/>
      <c r="I68" s="49"/>
      <c r="M68" s="49"/>
      <c r="N68" s="49"/>
      <c r="Q68" s="49"/>
      <c r="R68" s="49"/>
      <c r="W68" s="49"/>
      <c r="X68" s="49"/>
      <c r="Y68" s="49"/>
      <c r="Z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3:58" x14ac:dyDescent="0.2">
      <c r="C69" s="49"/>
      <c r="D69" s="49"/>
      <c r="E69" s="49"/>
      <c r="F69" s="49"/>
      <c r="G69" s="49"/>
      <c r="H69" s="49"/>
      <c r="I69" s="49"/>
      <c r="M69" s="49"/>
      <c r="N69" s="49"/>
      <c r="Q69" s="49"/>
      <c r="R69" s="49"/>
      <c r="W69" s="49"/>
      <c r="X69" s="49"/>
      <c r="Y69" s="49"/>
      <c r="Z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3:58" x14ac:dyDescent="0.2">
      <c r="C70" s="49"/>
      <c r="D70" s="49"/>
      <c r="E70" s="49"/>
      <c r="F70" s="49"/>
      <c r="G70" s="49"/>
      <c r="H70" s="49"/>
      <c r="I70" s="49"/>
      <c r="M70" s="49"/>
      <c r="N70" s="49"/>
      <c r="Q70" s="49"/>
      <c r="R70" s="49"/>
      <c r="W70" s="49"/>
      <c r="X70" s="49"/>
      <c r="Y70" s="49"/>
      <c r="Z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3:58" x14ac:dyDescent="0.2">
      <c r="C71" s="49"/>
      <c r="D71" s="49"/>
      <c r="E71" s="49"/>
      <c r="F71" s="49"/>
      <c r="G71" s="49"/>
      <c r="H71" s="49"/>
      <c r="I71" s="49"/>
      <c r="M71" s="49"/>
      <c r="N71" s="49"/>
      <c r="Q71" s="49"/>
      <c r="R71" s="49"/>
      <c r="W71" s="49"/>
      <c r="X71" s="49"/>
      <c r="Y71" s="49"/>
      <c r="Z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3:58" x14ac:dyDescent="0.2">
      <c r="C72" s="49"/>
      <c r="D72" s="49"/>
      <c r="E72" s="49"/>
      <c r="F72" s="49"/>
      <c r="G72" s="49"/>
      <c r="H72" s="49"/>
      <c r="I72" s="49"/>
      <c r="M72" s="49"/>
      <c r="N72" s="49"/>
      <c r="Q72" s="49"/>
      <c r="R72" s="49"/>
      <c r="W72" s="49"/>
      <c r="X72" s="49"/>
      <c r="Y72" s="49"/>
      <c r="Z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3:58" x14ac:dyDescent="0.2">
      <c r="C73" s="49"/>
      <c r="D73" s="49"/>
      <c r="E73" s="49"/>
      <c r="F73" s="49"/>
      <c r="G73" s="49"/>
      <c r="H73" s="49"/>
      <c r="I73" s="49"/>
      <c r="M73" s="49"/>
      <c r="N73" s="49"/>
      <c r="Q73" s="49"/>
      <c r="R73" s="49"/>
      <c r="W73" s="49"/>
      <c r="X73" s="49"/>
      <c r="Y73" s="49"/>
      <c r="Z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3:58" x14ac:dyDescent="0.2">
      <c r="C74" s="49"/>
      <c r="D74" s="49"/>
      <c r="E74" s="49"/>
      <c r="F74" s="49"/>
      <c r="G74" s="49"/>
      <c r="H74" s="49"/>
      <c r="I74" s="49"/>
      <c r="M74" s="49"/>
      <c r="N74" s="49"/>
      <c r="Q74" s="49"/>
      <c r="R74" s="49"/>
      <c r="W74" s="49"/>
      <c r="X74" s="49"/>
      <c r="Y74" s="49"/>
      <c r="Z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3:58" x14ac:dyDescent="0.2">
      <c r="C75" s="49"/>
      <c r="D75" s="49"/>
      <c r="E75" s="49"/>
      <c r="F75" s="49"/>
      <c r="G75" s="49"/>
      <c r="H75" s="49"/>
      <c r="I75" s="49"/>
      <c r="M75" s="49"/>
      <c r="N75" s="49"/>
      <c r="Q75" s="49"/>
      <c r="R75" s="49"/>
      <c r="W75" s="49"/>
      <c r="X75" s="49"/>
      <c r="Y75" s="49"/>
      <c r="Z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3:58" x14ac:dyDescent="0.2">
      <c r="C76" s="49"/>
      <c r="D76" s="49"/>
      <c r="E76" s="49"/>
      <c r="F76" s="49"/>
      <c r="G76" s="49"/>
      <c r="H76" s="49"/>
      <c r="I76" s="49"/>
      <c r="M76" s="49"/>
      <c r="N76" s="49"/>
      <c r="Q76" s="49"/>
      <c r="R76" s="49"/>
      <c r="W76" s="49"/>
      <c r="X76" s="49"/>
      <c r="Y76" s="49"/>
      <c r="Z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3:58" x14ac:dyDescent="0.2">
      <c r="C77" s="49"/>
      <c r="D77" s="49"/>
      <c r="E77" s="49"/>
      <c r="F77" s="49"/>
      <c r="G77" s="49"/>
      <c r="H77" s="49"/>
      <c r="I77" s="49"/>
      <c r="M77" s="49"/>
      <c r="N77" s="49"/>
      <c r="Q77" s="49"/>
      <c r="R77" s="49"/>
      <c r="W77" s="49"/>
      <c r="X77" s="49"/>
      <c r="Y77" s="49"/>
      <c r="Z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3:58" x14ac:dyDescent="0.2">
      <c r="C78" s="49"/>
      <c r="D78" s="49"/>
      <c r="E78" s="49"/>
      <c r="F78" s="49"/>
      <c r="G78" s="49"/>
      <c r="H78" s="49"/>
      <c r="I78" s="49"/>
      <c r="M78" s="49"/>
      <c r="N78" s="49"/>
      <c r="Q78" s="49"/>
      <c r="R78" s="49"/>
      <c r="W78" s="49"/>
      <c r="X78" s="49"/>
      <c r="Y78" s="49"/>
      <c r="Z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3:58" x14ac:dyDescent="0.2">
      <c r="C79" s="49"/>
      <c r="D79" s="49"/>
      <c r="E79" s="49"/>
      <c r="F79" s="49"/>
      <c r="G79" s="49"/>
      <c r="H79" s="49"/>
      <c r="I79" s="49"/>
      <c r="M79" s="49"/>
      <c r="N79" s="49"/>
      <c r="Q79" s="49"/>
      <c r="R79" s="49"/>
      <c r="W79" s="49"/>
      <c r="X79" s="49"/>
      <c r="Y79" s="49"/>
      <c r="Z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3:58" x14ac:dyDescent="0.2">
      <c r="C80" s="49"/>
      <c r="D80" s="49"/>
      <c r="E80" s="49"/>
      <c r="F80" s="49"/>
      <c r="G80" s="49"/>
      <c r="H80" s="49"/>
      <c r="I80" s="49"/>
      <c r="M80" s="49"/>
      <c r="N80" s="49"/>
      <c r="Q80" s="49"/>
      <c r="R80" s="49"/>
      <c r="W80" s="49"/>
      <c r="X80" s="49"/>
      <c r="Y80" s="49"/>
      <c r="Z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3:58" x14ac:dyDescent="0.2">
      <c r="C81" s="49"/>
      <c r="D81" s="49"/>
      <c r="E81" s="49"/>
      <c r="F81" s="49"/>
      <c r="G81" s="49"/>
      <c r="H81" s="49"/>
      <c r="I81" s="49"/>
      <c r="M81" s="49"/>
      <c r="N81" s="49"/>
      <c r="Q81" s="49"/>
      <c r="R81" s="49"/>
      <c r="W81" s="49"/>
      <c r="X81" s="49"/>
      <c r="Y81" s="49"/>
      <c r="Z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3:58" x14ac:dyDescent="0.2">
      <c r="C82" s="49"/>
      <c r="D82" s="49"/>
      <c r="E82" s="49"/>
      <c r="F82" s="49"/>
      <c r="G82" s="49"/>
      <c r="H82" s="49"/>
      <c r="I82" s="49"/>
      <c r="M82" s="49"/>
      <c r="N82" s="49"/>
      <c r="Q82" s="49"/>
      <c r="R82" s="49"/>
      <c r="W82" s="49"/>
      <c r="X82" s="49"/>
      <c r="Y82" s="49"/>
      <c r="Z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3:58" x14ac:dyDescent="0.2">
      <c r="C83" s="49"/>
      <c r="D83" s="49"/>
      <c r="E83" s="49"/>
      <c r="F83" s="49"/>
      <c r="G83" s="49"/>
      <c r="H83" s="49"/>
      <c r="I83" s="49"/>
      <c r="Q83" s="49"/>
      <c r="R83" s="49"/>
      <c r="W83" s="49"/>
      <c r="X83" s="49"/>
      <c r="Y83" s="49"/>
      <c r="Z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3:58" x14ac:dyDescent="0.2">
      <c r="C84" s="49"/>
      <c r="D84" s="49"/>
      <c r="E84" s="49"/>
      <c r="F84" s="49"/>
      <c r="G84" s="49"/>
      <c r="H84" s="49"/>
      <c r="I84" s="49"/>
      <c r="Q84" s="49"/>
      <c r="R84" s="49"/>
      <c r="W84" s="49"/>
      <c r="X84" s="49"/>
      <c r="Y84" s="49"/>
      <c r="Z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3:58" x14ac:dyDescent="0.2">
      <c r="C85" s="49"/>
      <c r="D85" s="49"/>
      <c r="E85" s="49"/>
      <c r="F85" s="49"/>
      <c r="G85" s="49"/>
      <c r="H85" s="49"/>
      <c r="I85" s="49"/>
      <c r="Q85" s="49"/>
      <c r="R85" s="49"/>
      <c r="W85" s="49"/>
      <c r="X85" s="49"/>
      <c r="Y85" s="49"/>
      <c r="Z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3:58" x14ac:dyDescent="0.2">
      <c r="C86" s="49"/>
      <c r="D86" s="49"/>
      <c r="E86" s="49"/>
      <c r="F86" s="49"/>
      <c r="G86" s="49"/>
      <c r="H86" s="49"/>
      <c r="I86" s="49"/>
      <c r="Q86" s="49"/>
      <c r="R86" s="49"/>
      <c r="W86" s="49"/>
      <c r="X86" s="49"/>
      <c r="Y86" s="49"/>
      <c r="Z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3:58" x14ac:dyDescent="0.2">
      <c r="C87" s="49"/>
      <c r="D87" s="49"/>
      <c r="E87" s="49"/>
      <c r="F87" s="49"/>
      <c r="G87" s="49"/>
      <c r="H87" s="49"/>
      <c r="I87" s="49"/>
      <c r="Q87" s="49"/>
      <c r="R87" s="49"/>
      <c r="W87" s="49"/>
      <c r="X87" s="49"/>
      <c r="Y87" s="49"/>
      <c r="Z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3:58" x14ac:dyDescent="0.2">
      <c r="C88" s="49"/>
      <c r="D88" s="49"/>
      <c r="E88" s="49"/>
      <c r="F88" s="49"/>
      <c r="G88" s="49"/>
      <c r="H88" s="49"/>
      <c r="I88" s="49"/>
      <c r="Q88" s="49"/>
      <c r="R88" s="49"/>
      <c r="W88" s="49"/>
      <c r="X88" s="49"/>
      <c r="Y88" s="49"/>
      <c r="Z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3:58" x14ac:dyDescent="0.2">
      <c r="C89" s="49"/>
      <c r="D89" s="49"/>
      <c r="E89" s="49"/>
      <c r="F89" s="49"/>
      <c r="G89" s="49"/>
      <c r="H89" s="49"/>
      <c r="I89" s="49"/>
      <c r="Q89" s="49"/>
      <c r="R89" s="49"/>
      <c r="W89" s="49"/>
      <c r="X89" s="49"/>
      <c r="Y89" s="49"/>
      <c r="Z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3:58" x14ac:dyDescent="0.2">
      <c r="C90" s="49"/>
      <c r="D90" s="49"/>
      <c r="E90" s="49"/>
      <c r="F90" s="49"/>
      <c r="G90" s="49"/>
      <c r="H90" s="49"/>
      <c r="I90" s="49"/>
      <c r="Q90" s="49"/>
      <c r="R90" s="49"/>
      <c r="W90" s="49"/>
      <c r="X90" s="49"/>
      <c r="Y90" s="49"/>
      <c r="Z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3:58" x14ac:dyDescent="0.2">
      <c r="C91" s="49"/>
      <c r="D91" s="49"/>
      <c r="E91" s="49"/>
      <c r="G91" s="49"/>
      <c r="H91" s="49"/>
      <c r="I91" s="49"/>
      <c r="Q91" s="49"/>
      <c r="R91" s="49"/>
      <c r="W91" s="49"/>
      <c r="X91" s="49"/>
      <c r="AC91" s="49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3:58" x14ac:dyDescent="0.2">
      <c r="C92" s="49"/>
      <c r="D92" s="49"/>
      <c r="E92" s="49"/>
      <c r="G92" s="49"/>
      <c r="H92" s="49"/>
      <c r="I92" s="49"/>
      <c r="Q92" s="49"/>
      <c r="R92" s="49"/>
      <c r="W92" s="49"/>
      <c r="X92" s="49"/>
      <c r="AC92" s="49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3:58" x14ac:dyDescent="0.2">
      <c r="C93" s="49"/>
      <c r="D93" s="49"/>
      <c r="E93" s="49"/>
      <c r="G93" s="49"/>
      <c r="H93" s="49"/>
      <c r="I93" s="49"/>
      <c r="Q93" s="49"/>
      <c r="R93" s="49"/>
      <c r="W93" s="49"/>
      <c r="X93" s="49"/>
      <c r="AC93" s="49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3:58" x14ac:dyDescent="0.2">
      <c r="C94" s="49"/>
      <c r="D94" s="49"/>
      <c r="E94" s="49"/>
      <c r="G94" s="49"/>
      <c r="H94" s="49"/>
      <c r="I94" s="49"/>
      <c r="Q94" s="49"/>
      <c r="R94" s="49"/>
      <c r="W94" s="49"/>
      <c r="X94" s="49"/>
      <c r="AC94" s="49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3:58" x14ac:dyDescent="0.2">
      <c r="C95" s="49"/>
      <c r="D95" s="49"/>
      <c r="E95" s="49"/>
      <c r="G95" s="49"/>
      <c r="H95" s="49"/>
      <c r="I95" s="49"/>
      <c r="Q95" s="49"/>
      <c r="R95" s="49"/>
      <c r="AC95" s="49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3:58" x14ac:dyDescent="0.2">
      <c r="C96" s="49"/>
      <c r="D96" s="49"/>
      <c r="E96" s="49"/>
      <c r="G96" s="49"/>
      <c r="H96" s="49"/>
      <c r="R96" s="49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3:58" x14ac:dyDescent="0.2">
      <c r="C97" s="49"/>
      <c r="D97" s="49"/>
      <c r="E97" s="49"/>
      <c r="G97" s="49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3:58" x14ac:dyDescent="0.2">
      <c r="C98" s="49"/>
      <c r="D98" s="49"/>
      <c r="E98" s="49"/>
      <c r="G98" s="49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3:58" x14ac:dyDescent="0.2">
      <c r="C99" s="49"/>
      <c r="D99" s="49"/>
      <c r="E99" s="49"/>
      <c r="G99" s="49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3:58" x14ac:dyDescent="0.2">
      <c r="C100" s="49"/>
      <c r="D100" s="49"/>
      <c r="E100" s="49"/>
      <c r="G100" s="49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3:58" x14ac:dyDescent="0.2">
      <c r="C101" s="49"/>
      <c r="D101" s="49"/>
      <c r="E101" s="49"/>
      <c r="G101" s="49"/>
      <c r="AD101" s="49"/>
      <c r="AE101" s="49"/>
      <c r="AF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3">
    <mergeCell ref="D8:E8"/>
    <mergeCell ref="AD8:AE8"/>
    <mergeCell ref="M8:N8"/>
  </mergeCells>
  <pageMargins left="0.75" right="0.75" top="1" bottom="1" header="0.5" footer="0.5"/>
  <pageSetup paperSize="5" scale="41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F101"/>
  <sheetViews>
    <sheetView topLeftCell="T18" zoomScale="60" workbookViewId="0">
      <selection activeCell="J1" sqref="J1:K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5" width="37.5703125" style="6" customWidth="1"/>
    <col min="6" max="6" width="37.5703125" style="6" hidden="1" customWidth="1"/>
    <col min="7" max="7" width="30.28515625" style="6" customWidth="1"/>
    <col min="8" max="8" width="30.5703125" style="6" customWidth="1"/>
    <col min="9" max="9" width="37.5703125" style="49" hidden="1" customWidth="1"/>
    <col min="10" max="11" width="32.28515625" style="6" customWidth="1"/>
    <col min="12" max="13" width="30.5703125" style="49" customWidth="1"/>
    <col min="14" max="15" width="30.5703125" style="6" customWidth="1"/>
    <col min="16" max="18" width="37.5703125" style="49" hidden="1" customWidth="1"/>
    <col min="19" max="19" width="30.5703125" style="49" hidden="1" customWidth="1"/>
    <col min="20" max="23" width="37.5703125" style="6" customWidth="1"/>
    <col min="24" max="25" width="37.5703125" style="49" hidden="1" customWidth="1"/>
    <col min="26" max="26" width="37.5703125" style="6" customWidth="1"/>
    <col min="27" max="27" width="33.7109375" style="6" customWidth="1"/>
    <col min="28" max="28" width="37.5703125" style="6" customWidth="1"/>
    <col min="29" max="29" width="31.140625" style="6" customWidth="1"/>
    <col min="30" max="30" width="37.5703125" style="6" hidden="1" customWidth="1"/>
    <col min="31" max="31" width="30.28515625" style="6" customWidth="1"/>
    <col min="32" max="35" width="30" style="6" customWidth="1"/>
    <col min="36" max="36" width="21.7109375" style="6" customWidth="1"/>
    <col min="37" max="16384" width="16.7109375" style="6"/>
  </cols>
  <sheetData>
    <row r="1" spans="1:41" ht="18" x14ac:dyDescent="0.25">
      <c r="A1" s="1" t="s">
        <v>0</v>
      </c>
      <c r="B1" s="2"/>
      <c r="C1" s="3"/>
      <c r="D1" s="3"/>
      <c r="E1" s="3"/>
      <c r="F1" s="3"/>
      <c r="G1" s="4"/>
      <c r="H1" s="3"/>
      <c r="I1" s="114"/>
      <c r="J1" s="82"/>
      <c r="K1" s="82"/>
      <c r="L1" s="114"/>
      <c r="M1" s="114"/>
      <c r="N1" s="3"/>
      <c r="O1" s="3"/>
      <c r="P1" s="114"/>
      <c r="Q1" s="114"/>
      <c r="R1" s="114"/>
      <c r="S1" s="114"/>
      <c r="T1" s="3"/>
      <c r="U1" s="3"/>
      <c r="V1" s="3"/>
      <c r="W1" s="3"/>
      <c r="X1" s="114"/>
      <c r="Y1" s="114"/>
      <c r="Z1" s="3"/>
      <c r="AA1" s="3"/>
      <c r="AB1" s="3"/>
      <c r="AC1" s="3"/>
      <c r="AD1" s="3"/>
      <c r="AE1" s="4"/>
      <c r="AF1" s="4"/>
      <c r="AG1" s="4"/>
      <c r="AH1" s="4"/>
      <c r="AI1" s="4"/>
      <c r="AJ1" s="5"/>
    </row>
    <row r="2" spans="1:4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41" ht="21.75" customHeight="1" x14ac:dyDescent="0.2">
      <c r="A3" s="90">
        <v>36941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41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5</v>
      </c>
      <c r="AD4" s="8" t="s">
        <v>559</v>
      </c>
      <c r="AE4" s="8" t="s">
        <v>6</v>
      </c>
      <c r="AF4" s="9"/>
      <c r="AG4" s="9"/>
      <c r="AH4" s="9"/>
      <c r="AI4" s="9"/>
    </row>
    <row r="5" spans="1:41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462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2" t="s">
        <v>462</v>
      </c>
      <c r="T5" s="12" t="s">
        <v>10</v>
      </c>
      <c r="U5" s="12" t="s">
        <v>10</v>
      </c>
      <c r="V5" s="12" t="s">
        <v>10</v>
      </c>
      <c r="W5" s="12" t="s">
        <v>10</v>
      </c>
      <c r="X5" s="11" t="s">
        <v>9</v>
      </c>
      <c r="Y5" s="12" t="s">
        <v>10</v>
      </c>
      <c r="Z5" s="12" t="s">
        <v>10</v>
      </c>
      <c r="AA5" s="12" t="s">
        <v>91</v>
      </c>
      <c r="AB5" s="12" t="s">
        <v>10</v>
      </c>
      <c r="AC5" s="12" t="s">
        <v>9</v>
      </c>
      <c r="AD5" s="12" t="s">
        <v>10</v>
      </c>
      <c r="AE5" s="12" t="s">
        <v>10</v>
      </c>
    </row>
    <row r="6" spans="1:41" ht="25.5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573</v>
      </c>
      <c r="J6" s="14" t="s">
        <v>12</v>
      </c>
      <c r="K6" s="14" t="s">
        <v>463</v>
      </c>
      <c r="L6" s="14" t="s">
        <v>400</v>
      </c>
      <c r="M6" s="14" t="s">
        <v>400</v>
      </c>
      <c r="N6" s="14" t="s">
        <v>400</v>
      </c>
      <c r="O6" s="14" t="s">
        <v>400</v>
      </c>
      <c r="P6" s="14" t="s">
        <v>573</v>
      </c>
      <c r="Q6" s="14" t="s">
        <v>573</v>
      </c>
      <c r="R6" s="14" t="s">
        <v>573</v>
      </c>
      <c r="S6" s="14" t="s">
        <v>463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628</v>
      </c>
      <c r="Y6" s="14" t="s">
        <v>634</v>
      </c>
      <c r="Z6" s="14" t="s">
        <v>14</v>
      </c>
      <c r="AA6" s="14" t="s">
        <v>13</v>
      </c>
      <c r="AB6" s="14" t="s">
        <v>14</v>
      </c>
      <c r="AC6" s="14" t="s">
        <v>12</v>
      </c>
      <c r="AD6" s="14" t="s">
        <v>578</v>
      </c>
      <c r="AE6" s="14" t="s">
        <v>15</v>
      </c>
    </row>
    <row r="7" spans="1:41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>
        <v>128</v>
      </c>
      <c r="J7" s="15">
        <v>160</v>
      </c>
      <c r="K7" s="15">
        <v>205</v>
      </c>
      <c r="L7" s="22"/>
      <c r="M7" s="22"/>
      <c r="N7" s="15"/>
      <c r="O7" s="15"/>
      <c r="P7" s="15">
        <v>128</v>
      </c>
      <c r="Q7" s="15">
        <v>128</v>
      </c>
      <c r="R7" s="15">
        <v>128</v>
      </c>
      <c r="S7" s="22">
        <v>285</v>
      </c>
      <c r="T7" s="15"/>
      <c r="U7" s="15"/>
      <c r="V7" s="15"/>
      <c r="W7" s="15"/>
      <c r="X7" s="15">
        <v>200</v>
      </c>
      <c r="Y7" s="15">
        <v>240</v>
      </c>
      <c r="Z7" s="15"/>
      <c r="AA7" s="15"/>
      <c r="AB7" s="15"/>
      <c r="AC7" s="15"/>
      <c r="AD7" s="15">
        <v>125</v>
      </c>
      <c r="AE7" s="15"/>
    </row>
    <row r="8" spans="1:41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627</v>
      </c>
      <c r="I8" s="65" t="s">
        <v>627</v>
      </c>
      <c r="J8" s="265" t="s">
        <v>464</v>
      </c>
      <c r="K8" s="266"/>
      <c r="L8" s="65" t="s">
        <v>98</v>
      </c>
      <c r="M8" s="65" t="s">
        <v>98</v>
      </c>
      <c r="N8" s="65" t="s">
        <v>98</v>
      </c>
      <c r="O8" s="65" t="s">
        <v>98</v>
      </c>
      <c r="P8" s="17" t="s">
        <v>98</v>
      </c>
      <c r="Q8" s="17" t="s">
        <v>98</v>
      </c>
      <c r="R8" s="17" t="s">
        <v>98</v>
      </c>
      <c r="S8" s="119" t="s">
        <v>98</v>
      </c>
      <c r="T8" s="17" t="s">
        <v>98</v>
      </c>
      <c r="U8" s="17" t="s">
        <v>98</v>
      </c>
      <c r="V8" s="17" t="s">
        <v>98</v>
      </c>
      <c r="W8" s="17" t="s">
        <v>98</v>
      </c>
      <c r="X8" s="18" t="s">
        <v>630</v>
      </c>
      <c r="Y8" s="18" t="s">
        <v>630</v>
      </c>
      <c r="Z8" s="18" t="s">
        <v>101</v>
      </c>
      <c r="AA8" s="256" t="s">
        <v>167</v>
      </c>
      <c r="AB8" s="257"/>
      <c r="AC8" s="18" t="s">
        <v>101</v>
      </c>
      <c r="AD8" s="18" t="s">
        <v>101</v>
      </c>
      <c r="AE8" s="72" t="s">
        <v>102</v>
      </c>
      <c r="AF8" s="19"/>
      <c r="AG8" s="19"/>
      <c r="AH8" s="19"/>
      <c r="AI8" s="19"/>
    </row>
    <row r="9" spans="1:41" x14ac:dyDescent="0.2">
      <c r="A9" s="16"/>
      <c r="B9" s="16"/>
      <c r="C9" s="20"/>
      <c r="D9" s="14"/>
      <c r="E9" s="20"/>
      <c r="F9" s="20"/>
      <c r="G9" s="100"/>
      <c r="H9" s="14"/>
      <c r="I9" s="20"/>
      <c r="J9" s="103"/>
      <c r="K9" s="52"/>
      <c r="L9" s="14"/>
      <c r="M9" s="14"/>
      <c r="N9" s="14"/>
      <c r="O9" s="14"/>
      <c r="P9" s="20"/>
      <c r="Q9" s="20"/>
      <c r="R9" s="20"/>
      <c r="S9" s="14"/>
      <c r="T9" s="20"/>
      <c r="U9" s="20"/>
      <c r="V9" s="20"/>
      <c r="W9" s="20"/>
      <c r="X9" s="20"/>
      <c r="Y9" s="20"/>
      <c r="Z9" s="20"/>
      <c r="AA9" s="14"/>
      <c r="AB9" s="20"/>
      <c r="AC9" s="20"/>
      <c r="AD9" s="20"/>
      <c r="AE9" s="20"/>
      <c r="AF9" s="21"/>
      <c r="AG9" s="9"/>
      <c r="AH9" s="9"/>
      <c r="AI9" s="9"/>
    </row>
    <row r="10" spans="1:41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619</v>
      </c>
      <c r="I10" s="15" t="s">
        <v>331</v>
      </c>
      <c r="J10" s="104" t="s">
        <v>465</v>
      </c>
      <c r="K10" s="15" t="s">
        <v>466</v>
      </c>
      <c r="L10" s="22" t="s">
        <v>664</v>
      </c>
      <c r="M10" s="22" t="s">
        <v>664</v>
      </c>
      <c r="N10" s="22" t="s">
        <v>664</v>
      </c>
      <c r="O10" s="22" t="s">
        <v>664</v>
      </c>
      <c r="P10" s="15" t="s">
        <v>331</v>
      </c>
      <c r="Q10" s="15" t="s">
        <v>331</v>
      </c>
      <c r="R10" s="15" t="s">
        <v>331</v>
      </c>
      <c r="S10" s="22" t="s">
        <v>641</v>
      </c>
      <c r="T10" s="22" t="s">
        <v>641</v>
      </c>
      <c r="U10" s="22" t="s">
        <v>641</v>
      </c>
      <c r="V10" s="22" t="s">
        <v>641</v>
      </c>
      <c r="W10" s="22" t="s">
        <v>641</v>
      </c>
      <c r="X10" s="15" t="s">
        <v>631</v>
      </c>
      <c r="Y10" s="15" t="s">
        <v>631</v>
      </c>
      <c r="Z10" s="15" t="s">
        <v>456</v>
      </c>
      <c r="AA10" s="15" t="s">
        <v>118</v>
      </c>
      <c r="AB10" s="15" t="s">
        <v>118</v>
      </c>
      <c r="AC10" s="15" t="s">
        <v>118</v>
      </c>
      <c r="AD10" s="15" t="s">
        <v>331</v>
      </c>
      <c r="AE10" s="15" t="s">
        <v>118</v>
      </c>
      <c r="AF10" s="23"/>
      <c r="AG10" s="9"/>
      <c r="AH10" s="9"/>
      <c r="AI10" s="9"/>
    </row>
    <row r="11" spans="1:41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625</v>
      </c>
      <c r="I11" s="24" t="s">
        <v>613</v>
      </c>
      <c r="J11" s="24" t="s">
        <v>468</v>
      </c>
      <c r="K11" s="24" t="s">
        <v>469</v>
      </c>
      <c r="L11" s="24" t="s">
        <v>643</v>
      </c>
      <c r="M11" s="24" t="s">
        <v>644</v>
      </c>
      <c r="N11" s="24" t="s">
        <v>678</v>
      </c>
      <c r="O11" s="24" t="s">
        <v>669</v>
      </c>
      <c r="P11" s="24" t="s">
        <v>660</v>
      </c>
      <c r="Q11" s="24" t="s">
        <v>658</v>
      </c>
      <c r="R11" s="24" t="s">
        <v>670</v>
      </c>
      <c r="S11" s="24" t="s">
        <v>642</v>
      </c>
      <c r="T11" s="24" t="s">
        <v>655</v>
      </c>
      <c r="U11" s="24" t="s">
        <v>654</v>
      </c>
      <c r="V11" s="24" t="s">
        <v>667</v>
      </c>
      <c r="W11" s="24" t="s">
        <v>668</v>
      </c>
      <c r="X11" s="24" t="s">
        <v>676</v>
      </c>
      <c r="Y11" s="24" t="s">
        <v>672</v>
      </c>
      <c r="Z11" s="62" t="s">
        <v>429</v>
      </c>
      <c r="AA11" s="62" t="s">
        <v>93</v>
      </c>
      <c r="AB11" s="62" t="s">
        <v>93</v>
      </c>
      <c r="AC11" s="24" t="s">
        <v>112</v>
      </c>
      <c r="AD11" s="24" t="s">
        <v>338</v>
      </c>
      <c r="AE11" s="25" t="s">
        <v>597</v>
      </c>
      <c r="AF11" s="26" t="s">
        <v>30</v>
      </c>
      <c r="AG11" s="45"/>
      <c r="AH11" s="45"/>
      <c r="AI11" s="45"/>
    </row>
    <row r="12" spans="1:41" ht="16.5" thickBot="1" x14ac:dyDescent="0.3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30" t="s">
        <v>574</v>
      </c>
      <c r="J12" s="87" t="s">
        <v>127</v>
      </c>
      <c r="K12" s="87" t="s">
        <v>467</v>
      </c>
      <c r="L12" s="28" t="s">
        <v>386</v>
      </c>
      <c r="M12" s="28" t="s">
        <v>386</v>
      </c>
      <c r="N12" s="28" t="s">
        <v>386</v>
      </c>
      <c r="O12" s="28" t="s">
        <v>386</v>
      </c>
      <c r="P12" s="30" t="s">
        <v>574</v>
      </c>
      <c r="Q12" s="30" t="s">
        <v>574</v>
      </c>
      <c r="R12" s="30" t="s">
        <v>574</v>
      </c>
      <c r="S12" s="28" t="s">
        <v>671</v>
      </c>
      <c r="T12" s="29" t="s">
        <v>386</v>
      </c>
      <c r="U12" s="29" t="s">
        <v>386</v>
      </c>
      <c r="V12" s="29" t="s">
        <v>386</v>
      </c>
      <c r="W12" s="29" t="s">
        <v>386</v>
      </c>
      <c r="X12" s="30" t="s">
        <v>629</v>
      </c>
      <c r="Y12" s="30">
        <v>523297</v>
      </c>
      <c r="Z12" s="30" t="s">
        <v>386</v>
      </c>
      <c r="AA12" s="30" t="s">
        <v>386</v>
      </c>
      <c r="AB12" s="30" t="s">
        <v>386</v>
      </c>
      <c r="AC12" s="30" t="s">
        <v>386</v>
      </c>
      <c r="AD12" s="30" t="s">
        <v>579</v>
      </c>
      <c r="AE12" s="30" t="s">
        <v>386</v>
      </c>
      <c r="AF12" s="31"/>
      <c r="AG12" s="206" t="s">
        <v>30</v>
      </c>
      <c r="AH12" s="206" t="s">
        <v>685</v>
      </c>
      <c r="AI12" s="204" t="s">
        <v>684</v>
      </c>
      <c r="AJ12" s="204" t="s">
        <v>683</v>
      </c>
      <c r="AK12" s="204" t="s">
        <v>682</v>
      </c>
      <c r="AL12" s="204" t="s">
        <v>681</v>
      </c>
      <c r="AM12" s="204" t="s">
        <v>680</v>
      </c>
      <c r="AN12" s="204" t="s">
        <v>679</v>
      </c>
      <c r="AO12" s="204" t="s">
        <v>137</v>
      </c>
    </row>
    <row r="13" spans="1:41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43</v>
      </c>
      <c r="I13" s="127">
        <v>60</v>
      </c>
      <c r="J13" s="33">
        <v>0</v>
      </c>
      <c r="K13" s="32">
        <v>0</v>
      </c>
      <c r="L13" s="33">
        <v>0</v>
      </c>
      <c r="M13" s="32">
        <v>0</v>
      </c>
      <c r="N13" s="33">
        <v>0</v>
      </c>
      <c r="O13" s="33">
        <v>0</v>
      </c>
      <c r="P13" s="32">
        <v>0</v>
      </c>
      <c r="Q13" s="32">
        <v>0</v>
      </c>
      <c r="R13" s="32">
        <v>0</v>
      </c>
      <c r="S13" s="33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3">
        <v>0</v>
      </c>
      <c r="AB13" s="32">
        <v>0</v>
      </c>
      <c r="AC13" s="32">
        <v>0</v>
      </c>
      <c r="AD13" s="33">
        <v>0</v>
      </c>
      <c r="AE13" s="33">
        <v>0</v>
      </c>
      <c r="AF13" s="31">
        <f>SUM(C13:AE13)</f>
        <v>0</v>
      </c>
      <c r="AG13" s="43">
        <f>SUM(AH13:AO13)</f>
        <v>0</v>
      </c>
      <c r="AH13" s="43">
        <f>D13+AC13</f>
        <v>60</v>
      </c>
      <c r="AI13" s="43">
        <f>F13+AD13</f>
        <v>-60</v>
      </c>
      <c r="AJ13" s="34">
        <f>I13</f>
        <v>60</v>
      </c>
      <c r="AK13" s="34">
        <f>Y13+X13+S13</f>
        <v>0</v>
      </c>
      <c r="AL13" s="34">
        <f>L13+M13</f>
        <v>0</v>
      </c>
      <c r="AM13" s="34">
        <f>V13+W13</f>
        <v>0</v>
      </c>
      <c r="AN13" s="34">
        <f>H13+N13+O13+P13+Q13+R13</f>
        <v>43</v>
      </c>
      <c r="AO13" s="205">
        <f>AE13+Z13+T13+U13+G13</f>
        <v>-103</v>
      </c>
    </row>
    <row r="14" spans="1:41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128">
        <v>0</v>
      </c>
      <c r="J14" s="36">
        <v>0</v>
      </c>
      <c r="K14" s="35">
        <v>0</v>
      </c>
      <c r="L14" s="36">
        <v>0</v>
      </c>
      <c r="M14" s="35">
        <v>10</v>
      </c>
      <c r="N14" s="36">
        <v>15</v>
      </c>
      <c r="O14" s="36">
        <v>18</v>
      </c>
      <c r="P14" s="35">
        <v>25</v>
      </c>
      <c r="Q14" s="35">
        <v>25</v>
      </c>
      <c r="R14" s="35">
        <v>10</v>
      </c>
      <c r="S14" s="36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6">
        <v>60</v>
      </c>
      <c r="AB14" s="35">
        <v>-60</v>
      </c>
      <c r="AC14" s="35">
        <v>60</v>
      </c>
      <c r="AD14" s="36">
        <v>-60</v>
      </c>
      <c r="AE14" s="36">
        <v>-103</v>
      </c>
      <c r="AF14" s="14">
        <f t="shared" ref="AF14:AF37" si="0">SUM(C14:AE14)</f>
        <v>0</v>
      </c>
      <c r="AG14" s="43">
        <f t="shared" ref="AG14:AG36" si="1">SUM(AH14:AO14)</f>
        <v>0</v>
      </c>
      <c r="AH14" s="43">
        <f t="shared" ref="AH14:AH36" si="2">D14+AC14</f>
        <v>60</v>
      </c>
      <c r="AI14" s="43">
        <f t="shared" ref="AI14:AI36" si="3">F14+AD14</f>
        <v>-60</v>
      </c>
      <c r="AJ14" s="34">
        <f t="shared" ref="AJ14:AJ36" si="4">I14</f>
        <v>0</v>
      </c>
      <c r="AK14" s="34">
        <f t="shared" ref="AK14:AK37" si="5">Y14+X14+S14</f>
        <v>0</v>
      </c>
      <c r="AL14" s="34">
        <f t="shared" ref="AL14:AL37" si="6">L14+M14</f>
        <v>10</v>
      </c>
      <c r="AM14" s="34">
        <f t="shared" ref="AM14:AM36" si="7">V14+W14</f>
        <v>0</v>
      </c>
      <c r="AN14" s="34">
        <f t="shared" ref="AN14:AN36" si="8">H14+N14+O14+P14+Q14+R14</f>
        <v>93</v>
      </c>
      <c r="AO14" s="205">
        <f t="shared" ref="AO14:AO36" si="9">AE14+Z14+T14+U14+G14</f>
        <v>-103</v>
      </c>
    </row>
    <row r="15" spans="1:41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128">
        <v>0</v>
      </c>
      <c r="J15" s="36">
        <v>0</v>
      </c>
      <c r="K15" s="35">
        <v>0</v>
      </c>
      <c r="L15" s="36">
        <v>10</v>
      </c>
      <c r="M15" s="35">
        <v>0</v>
      </c>
      <c r="N15" s="36">
        <v>15</v>
      </c>
      <c r="O15" s="36">
        <v>18</v>
      </c>
      <c r="P15" s="35">
        <v>25</v>
      </c>
      <c r="Q15" s="35">
        <v>25</v>
      </c>
      <c r="R15" s="35">
        <v>10</v>
      </c>
      <c r="S15" s="36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6">
        <v>60</v>
      </c>
      <c r="AB15" s="35">
        <v>-60</v>
      </c>
      <c r="AC15" s="35">
        <v>60</v>
      </c>
      <c r="AD15" s="36">
        <v>-60</v>
      </c>
      <c r="AE15" s="36">
        <v>-103</v>
      </c>
      <c r="AF15" s="14">
        <f t="shared" si="0"/>
        <v>0</v>
      </c>
      <c r="AG15" s="43">
        <f t="shared" si="1"/>
        <v>0</v>
      </c>
      <c r="AH15" s="43">
        <f t="shared" si="2"/>
        <v>60</v>
      </c>
      <c r="AI15" s="43">
        <f t="shared" si="3"/>
        <v>-60</v>
      </c>
      <c r="AJ15" s="34">
        <f t="shared" si="4"/>
        <v>0</v>
      </c>
      <c r="AK15" s="34">
        <f t="shared" si="5"/>
        <v>0</v>
      </c>
      <c r="AL15" s="34">
        <f t="shared" si="6"/>
        <v>10</v>
      </c>
      <c r="AM15" s="34">
        <f t="shared" si="7"/>
        <v>0</v>
      </c>
      <c r="AN15" s="34">
        <f t="shared" si="8"/>
        <v>93</v>
      </c>
      <c r="AO15" s="205">
        <f t="shared" si="9"/>
        <v>-103</v>
      </c>
    </row>
    <row r="16" spans="1:41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128">
        <v>0</v>
      </c>
      <c r="J16" s="36">
        <v>0</v>
      </c>
      <c r="K16" s="35">
        <v>0</v>
      </c>
      <c r="L16" s="36">
        <v>10</v>
      </c>
      <c r="M16" s="35">
        <v>0</v>
      </c>
      <c r="N16" s="36">
        <v>15</v>
      </c>
      <c r="O16" s="36">
        <v>18</v>
      </c>
      <c r="P16" s="35">
        <v>25</v>
      </c>
      <c r="Q16" s="35">
        <v>25</v>
      </c>
      <c r="R16" s="35">
        <v>10</v>
      </c>
      <c r="S16" s="36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6">
        <v>60</v>
      </c>
      <c r="AB16" s="35">
        <v>-60</v>
      </c>
      <c r="AC16" s="35">
        <v>60</v>
      </c>
      <c r="AD16" s="36">
        <v>-60</v>
      </c>
      <c r="AE16" s="36">
        <v>-103</v>
      </c>
      <c r="AF16" s="14">
        <f t="shared" si="0"/>
        <v>0</v>
      </c>
      <c r="AG16" s="43">
        <f t="shared" si="1"/>
        <v>0</v>
      </c>
      <c r="AH16" s="43">
        <f t="shared" si="2"/>
        <v>60</v>
      </c>
      <c r="AI16" s="43">
        <f t="shared" si="3"/>
        <v>-60</v>
      </c>
      <c r="AJ16" s="34">
        <f t="shared" si="4"/>
        <v>0</v>
      </c>
      <c r="AK16" s="34">
        <f t="shared" si="5"/>
        <v>0</v>
      </c>
      <c r="AL16" s="34">
        <f t="shared" si="6"/>
        <v>10</v>
      </c>
      <c r="AM16" s="34">
        <f t="shared" si="7"/>
        <v>0</v>
      </c>
      <c r="AN16" s="34">
        <f t="shared" si="8"/>
        <v>93</v>
      </c>
      <c r="AO16" s="205">
        <f t="shared" si="9"/>
        <v>-103</v>
      </c>
    </row>
    <row r="17" spans="1:41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128">
        <v>0</v>
      </c>
      <c r="J17" s="36">
        <v>0</v>
      </c>
      <c r="K17" s="35">
        <v>0</v>
      </c>
      <c r="L17" s="36">
        <v>10</v>
      </c>
      <c r="M17" s="35">
        <v>0</v>
      </c>
      <c r="N17" s="36">
        <v>15</v>
      </c>
      <c r="O17" s="36">
        <v>18</v>
      </c>
      <c r="P17" s="35">
        <v>25</v>
      </c>
      <c r="Q17" s="35">
        <v>25</v>
      </c>
      <c r="R17" s="35">
        <v>10</v>
      </c>
      <c r="S17" s="36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6">
        <v>60</v>
      </c>
      <c r="AB17" s="35">
        <v>-60</v>
      </c>
      <c r="AC17" s="35">
        <v>60</v>
      </c>
      <c r="AD17" s="36">
        <v>-60</v>
      </c>
      <c r="AE17" s="36">
        <v>-103</v>
      </c>
      <c r="AF17" s="14">
        <f t="shared" si="0"/>
        <v>0</v>
      </c>
      <c r="AG17" s="43">
        <f t="shared" si="1"/>
        <v>0</v>
      </c>
      <c r="AH17" s="43">
        <f t="shared" si="2"/>
        <v>60</v>
      </c>
      <c r="AI17" s="43">
        <f t="shared" si="3"/>
        <v>-60</v>
      </c>
      <c r="AJ17" s="34">
        <f t="shared" si="4"/>
        <v>0</v>
      </c>
      <c r="AK17" s="34">
        <f t="shared" si="5"/>
        <v>0</v>
      </c>
      <c r="AL17" s="34">
        <f t="shared" si="6"/>
        <v>10</v>
      </c>
      <c r="AM17" s="34">
        <f t="shared" si="7"/>
        <v>0</v>
      </c>
      <c r="AN17" s="34">
        <f t="shared" si="8"/>
        <v>93</v>
      </c>
      <c r="AO17" s="205">
        <f t="shared" si="9"/>
        <v>-103</v>
      </c>
    </row>
    <row r="18" spans="1:41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128">
        <v>0</v>
      </c>
      <c r="J18" s="36">
        <v>0</v>
      </c>
      <c r="K18" s="35">
        <v>0</v>
      </c>
      <c r="L18" s="36">
        <v>10</v>
      </c>
      <c r="M18" s="35">
        <v>0</v>
      </c>
      <c r="N18" s="36">
        <v>15</v>
      </c>
      <c r="O18" s="36">
        <v>18</v>
      </c>
      <c r="P18" s="35">
        <v>25</v>
      </c>
      <c r="Q18" s="35">
        <v>25</v>
      </c>
      <c r="R18" s="35">
        <v>10</v>
      </c>
      <c r="S18" s="36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6">
        <v>60</v>
      </c>
      <c r="AB18" s="35">
        <v>-60</v>
      </c>
      <c r="AC18" s="35">
        <v>60</v>
      </c>
      <c r="AD18" s="36">
        <v>-60</v>
      </c>
      <c r="AE18" s="36">
        <v>-103</v>
      </c>
      <c r="AF18" s="14">
        <f t="shared" si="0"/>
        <v>0</v>
      </c>
      <c r="AG18" s="43">
        <f t="shared" si="1"/>
        <v>0</v>
      </c>
      <c r="AH18" s="43">
        <f t="shared" si="2"/>
        <v>60</v>
      </c>
      <c r="AI18" s="43">
        <f t="shared" si="3"/>
        <v>-60</v>
      </c>
      <c r="AJ18" s="34">
        <f t="shared" si="4"/>
        <v>0</v>
      </c>
      <c r="AK18" s="34">
        <f t="shared" si="5"/>
        <v>0</v>
      </c>
      <c r="AL18" s="34">
        <f t="shared" si="6"/>
        <v>10</v>
      </c>
      <c r="AM18" s="34">
        <f t="shared" si="7"/>
        <v>0</v>
      </c>
      <c r="AN18" s="34">
        <f t="shared" si="8"/>
        <v>93</v>
      </c>
      <c r="AO18" s="205">
        <f t="shared" si="9"/>
        <v>-103</v>
      </c>
    </row>
    <row r="19" spans="1:41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128">
        <v>0</v>
      </c>
      <c r="J19" s="36">
        <v>0</v>
      </c>
      <c r="K19" s="35">
        <v>0</v>
      </c>
      <c r="L19" s="36">
        <v>0</v>
      </c>
      <c r="M19" s="35">
        <v>10</v>
      </c>
      <c r="N19" s="36">
        <v>15</v>
      </c>
      <c r="O19" s="36">
        <v>18</v>
      </c>
      <c r="P19" s="35">
        <v>25</v>
      </c>
      <c r="Q19" s="35">
        <v>25</v>
      </c>
      <c r="R19" s="35">
        <v>10</v>
      </c>
      <c r="S19" s="36">
        <v>0</v>
      </c>
      <c r="T19" s="35">
        <v>0</v>
      </c>
      <c r="U19" s="35">
        <v>0</v>
      </c>
      <c r="V19" s="35">
        <v>0</v>
      </c>
      <c r="W19" s="35">
        <v>0</v>
      </c>
      <c r="X19" s="35">
        <v>40</v>
      </c>
      <c r="Y19" s="35">
        <v>0</v>
      </c>
      <c r="Z19" s="35">
        <v>0</v>
      </c>
      <c r="AA19" s="36">
        <v>60</v>
      </c>
      <c r="AB19" s="35">
        <v>-60</v>
      </c>
      <c r="AC19" s="35">
        <v>60</v>
      </c>
      <c r="AD19" s="36">
        <v>-60</v>
      </c>
      <c r="AE19" s="36">
        <v>-103</v>
      </c>
      <c r="AF19" s="14">
        <f t="shared" si="0"/>
        <v>40</v>
      </c>
      <c r="AG19" s="43">
        <f t="shared" si="1"/>
        <v>40</v>
      </c>
      <c r="AH19" s="43">
        <f t="shared" si="2"/>
        <v>60</v>
      </c>
      <c r="AI19" s="43">
        <f t="shared" si="3"/>
        <v>-60</v>
      </c>
      <c r="AJ19" s="34">
        <f t="shared" si="4"/>
        <v>0</v>
      </c>
      <c r="AK19" s="34">
        <f t="shared" si="5"/>
        <v>40</v>
      </c>
      <c r="AL19" s="34">
        <f t="shared" si="6"/>
        <v>10</v>
      </c>
      <c r="AM19" s="34">
        <f t="shared" si="7"/>
        <v>0</v>
      </c>
      <c r="AN19" s="34">
        <f t="shared" si="8"/>
        <v>93</v>
      </c>
      <c r="AO19" s="205">
        <f t="shared" si="9"/>
        <v>-103</v>
      </c>
    </row>
    <row r="20" spans="1:41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128">
        <v>0</v>
      </c>
      <c r="J20" s="36">
        <v>50</v>
      </c>
      <c r="K20" s="35">
        <v>-50</v>
      </c>
      <c r="L20" s="36">
        <v>0</v>
      </c>
      <c r="M20" s="35">
        <v>0</v>
      </c>
      <c r="N20" s="36">
        <v>0</v>
      </c>
      <c r="O20" s="36">
        <v>0</v>
      </c>
      <c r="P20" s="35">
        <v>0</v>
      </c>
      <c r="Q20" s="35">
        <v>0</v>
      </c>
      <c r="R20" s="35">
        <v>0</v>
      </c>
      <c r="S20" s="36">
        <v>-50</v>
      </c>
      <c r="T20" s="35">
        <v>-5</v>
      </c>
      <c r="U20" s="35">
        <v>-7</v>
      </c>
      <c r="V20" s="35">
        <v>-23</v>
      </c>
      <c r="W20" s="14">
        <v>-15</v>
      </c>
      <c r="X20" s="35">
        <v>40</v>
      </c>
      <c r="Y20" s="35">
        <v>0</v>
      </c>
      <c r="Z20" s="35">
        <v>-10</v>
      </c>
      <c r="AA20" s="35">
        <v>0</v>
      </c>
      <c r="AB20" s="35">
        <v>0</v>
      </c>
      <c r="AC20" s="35">
        <v>60</v>
      </c>
      <c r="AD20" s="36">
        <v>0</v>
      </c>
      <c r="AE20" s="36">
        <v>-103</v>
      </c>
      <c r="AF20" s="14">
        <f t="shared" si="0"/>
        <v>-113</v>
      </c>
      <c r="AG20" s="43">
        <f t="shared" si="1"/>
        <v>-113</v>
      </c>
      <c r="AH20" s="43">
        <f t="shared" si="2"/>
        <v>60</v>
      </c>
      <c r="AI20" s="43">
        <f t="shared" si="3"/>
        <v>0</v>
      </c>
      <c r="AJ20" s="34">
        <f t="shared" si="4"/>
        <v>0</v>
      </c>
      <c r="AK20" s="34">
        <f t="shared" si="5"/>
        <v>-10</v>
      </c>
      <c r="AL20" s="34">
        <f t="shared" si="6"/>
        <v>0</v>
      </c>
      <c r="AM20" s="34">
        <f t="shared" si="7"/>
        <v>-38</v>
      </c>
      <c r="AN20" s="34">
        <f t="shared" si="8"/>
        <v>0</v>
      </c>
      <c r="AO20" s="205">
        <f t="shared" si="9"/>
        <v>-125</v>
      </c>
    </row>
    <row r="21" spans="1:41" ht="11.25" customHeight="1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128">
        <v>0</v>
      </c>
      <c r="J21" s="36">
        <v>50</v>
      </c>
      <c r="K21" s="35">
        <v>-50</v>
      </c>
      <c r="L21" s="36">
        <v>0</v>
      </c>
      <c r="M21" s="35">
        <v>0</v>
      </c>
      <c r="N21" s="36">
        <v>0</v>
      </c>
      <c r="O21" s="36">
        <v>0</v>
      </c>
      <c r="P21" s="35">
        <v>0</v>
      </c>
      <c r="Q21" s="35">
        <v>0</v>
      </c>
      <c r="R21" s="35">
        <v>0</v>
      </c>
      <c r="S21" s="36">
        <v>-50</v>
      </c>
      <c r="T21" s="35">
        <v>-5</v>
      </c>
      <c r="U21" s="35">
        <v>-7</v>
      </c>
      <c r="V21" s="35">
        <v>-23</v>
      </c>
      <c r="W21" s="14">
        <v>-15</v>
      </c>
      <c r="X21" s="35">
        <v>40</v>
      </c>
      <c r="Y21" s="35">
        <v>0</v>
      </c>
      <c r="Z21" s="35">
        <v>-10</v>
      </c>
      <c r="AA21" s="35">
        <v>0</v>
      </c>
      <c r="AB21" s="35">
        <v>0</v>
      </c>
      <c r="AC21" s="35">
        <v>60</v>
      </c>
      <c r="AD21" s="36">
        <v>0</v>
      </c>
      <c r="AE21" s="36">
        <v>-103</v>
      </c>
      <c r="AF21" s="14">
        <f t="shared" si="0"/>
        <v>-113</v>
      </c>
      <c r="AG21" s="43">
        <f t="shared" si="1"/>
        <v>-113</v>
      </c>
      <c r="AH21" s="43">
        <f t="shared" si="2"/>
        <v>60</v>
      </c>
      <c r="AI21" s="43">
        <f t="shared" si="3"/>
        <v>0</v>
      </c>
      <c r="AJ21" s="34">
        <f t="shared" si="4"/>
        <v>0</v>
      </c>
      <c r="AK21" s="34">
        <f t="shared" si="5"/>
        <v>-10</v>
      </c>
      <c r="AL21" s="34">
        <f t="shared" si="6"/>
        <v>0</v>
      </c>
      <c r="AM21" s="34">
        <f t="shared" si="7"/>
        <v>-38</v>
      </c>
      <c r="AN21" s="34">
        <f t="shared" si="8"/>
        <v>0</v>
      </c>
      <c r="AO21" s="205">
        <f t="shared" si="9"/>
        <v>-125</v>
      </c>
    </row>
    <row r="22" spans="1:41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128">
        <v>0</v>
      </c>
      <c r="J22" s="36">
        <v>50</v>
      </c>
      <c r="K22" s="35">
        <v>-50</v>
      </c>
      <c r="L22" s="36">
        <v>0</v>
      </c>
      <c r="M22" s="35">
        <v>0</v>
      </c>
      <c r="N22" s="36">
        <v>0</v>
      </c>
      <c r="O22" s="36">
        <v>0</v>
      </c>
      <c r="P22" s="35">
        <v>0</v>
      </c>
      <c r="Q22" s="35">
        <v>0</v>
      </c>
      <c r="R22" s="35">
        <v>0</v>
      </c>
      <c r="S22" s="36">
        <v>-50</v>
      </c>
      <c r="T22" s="35">
        <v>-5</v>
      </c>
      <c r="U22" s="35">
        <v>-7</v>
      </c>
      <c r="V22" s="35">
        <v>-23</v>
      </c>
      <c r="W22" s="14">
        <v>-15</v>
      </c>
      <c r="X22" s="35">
        <v>0</v>
      </c>
      <c r="Y22" s="35">
        <v>0</v>
      </c>
      <c r="Z22" s="35">
        <v>-10</v>
      </c>
      <c r="AA22" s="35">
        <v>0</v>
      </c>
      <c r="AB22" s="35">
        <v>0</v>
      </c>
      <c r="AC22" s="35">
        <v>60</v>
      </c>
      <c r="AD22" s="36">
        <v>0</v>
      </c>
      <c r="AE22" s="36">
        <v>-103</v>
      </c>
      <c r="AF22" s="14">
        <f t="shared" si="0"/>
        <v>-153</v>
      </c>
      <c r="AG22" s="43">
        <f t="shared" si="1"/>
        <v>-153</v>
      </c>
      <c r="AH22" s="43">
        <f t="shared" si="2"/>
        <v>60</v>
      </c>
      <c r="AI22" s="43">
        <f t="shared" si="3"/>
        <v>0</v>
      </c>
      <c r="AJ22" s="34">
        <f t="shared" si="4"/>
        <v>0</v>
      </c>
      <c r="AK22" s="34">
        <f t="shared" si="5"/>
        <v>-50</v>
      </c>
      <c r="AL22" s="34">
        <f t="shared" si="6"/>
        <v>0</v>
      </c>
      <c r="AM22" s="34">
        <f t="shared" si="7"/>
        <v>-38</v>
      </c>
      <c r="AN22" s="34">
        <f t="shared" si="8"/>
        <v>0</v>
      </c>
      <c r="AO22" s="205">
        <f t="shared" si="9"/>
        <v>-125</v>
      </c>
    </row>
    <row r="23" spans="1:41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128">
        <v>0</v>
      </c>
      <c r="J23" s="36">
        <v>50</v>
      </c>
      <c r="K23" s="35">
        <v>-50</v>
      </c>
      <c r="L23" s="36">
        <v>0</v>
      </c>
      <c r="M23" s="35">
        <v>0</v>
      </c>
      <c r="N23" s="36">
        <v>0</v>
      </c>
      <c r="O23" s="36">
        <v>0</v>
      </c>
      <c r="P23" s="35">
        <v>0</v>
      </c>
      <c r="Q23" s="35">
        <v>0</v>
      </c>
      <c r="R23" s="35">
        <v>0</v>
      </c>
      <c r="S23" s="36">
        <v>-50</v>
      </c>
      <c r="T23" s="35">
        <v>-5</v>
      </c>
      <c r="U23" s="35">
        <v>-7</v>
      </c>
      <c r="V23" s="35">
        <v>-23</v>
      </c>
      <c r="W23" s="14">
        <v>-15</v>
      </c>
      <c r="X23" s="35">
        <v>0</v>
      </c>
      <c r="Y23" s="35">
        <v>0</v>
      </c>
      <c r="Z23" s="35">
        <v>-10</v>
      </c>
      <c r="AA23" s="35">
        <v>0</v>
      </c>
      <c r="AB23" s="35">
        <v>0</v>
      </c>
      <c r="AC23" s="35">
        <v>60</v>
      </c>
      <c r="AD23" s="36">
        <v>0</v>
      </c>
      <c r="AE23" s="36">
        <v>-103</v>
      </c>
      <c r="AF23" s="14">
        <f t="shared" si="0"/>
        <v>-153</v>
      </c>
      <c r="AG23" s="43">
        <f t="shared" si="1"/>
        <v>-153</v>
      </c>
      <c r="AH23" s="43">
        <f t="shared" si="2"/>
        <v>60</v>
      </c>
      <c r="AI23" s="43">
        <f t="shared" si="3"/>
        <v>0</v>
      </c>
      <c r="AJ23" s="34">
        <f t="shared" si="4"/>
        <v>0</v>
      </c>
      <c r="AK23" s="34">
        <f t="shared" si="5"/>
        <v>-50</v>
      </c>
      <c r="AL23" s="34">
        <f t="shared" si="6"/>
        <v>0</v>
      </c>
      <c r="AM23" s="34">
        <f t="shared" si="7"/>
        <v>-38</v>
      </c>
      <c r="AN23" s="34">
        <f t="shared" si="8"/>
        <v>0</v>
      </c>
      <c r="AO23" s="205">
        <f t="shared" si="9"/>
        <v>-125</v>
      </c>
    </row>
    <row r="24" spans="1:41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128">
        <v>0</v>
      </c>
      <c r="J24" s="36">
        <v>50</v>
      </c>
      <c r="K24" s="35">
        <v>-50</v>
      </c>
      <c r="L24" s="36">
        <v>0</v>
      </c>
      <c r="M24" s="35">
        <v>0</v>
      </c>
      <c r="N24" s="36">
        <v>0</v>
      </c>
      <c r="O24" s="36">
        <v>0</v>
      </c>
      <c r="P24" s="35">
        <v>0</v>
      </c>
      <c r="Q24" s="35">
        <v>0</v>
      </c>
      <c r="R24" s="35">
        <v>0</v>
      </c>
      <c r="S24" s="36">
        <v>-50</v>
      </c>
      <c r="T24" s="35">
        <v>-5</v>
      </c>
      <c r="U24" s="35">
        <v>-7</v>
      </c>
      <c r="V24" s="35">
        <v>-23</v>
      </c>
      <c r="W24" s="14">
        <v>-15</v>
      </c>
      <c r="X24" s="35">
        <v>0</v>
      </c>
      <c r="Y24" s="35">
        <v>0</v>
      </c>
      <c r="Z24" s="35">
        <v>-10</v>
      </c>
      <c r="AA24" s="35">
        <v>0</v>
      </c>
      <c r="AB24" s="35">
        <v>0</v>
      </c>
      <c r="AC24" s="35">
        <v>60</v>
      </c>
      <c r="AD24" s="36">
        <v>0</v>
      </c>
      <c r="AE24" s="36">
        <v>-103</v>
      </c>
      <c r="AF24" s="14">
        <f t="shared" si="0"/>
        <v>-153</v>
      </c>
      <c r="AG24" s="43">
        <f t="shared" si="1"/>
        <v>-153</v>
      </c>
      <c r="AH24" s="43">
        <f t="shared" si="2"/>
        <v>60</v>
      </c>
      <c r="AI24" s="43">
        <f t="shared" si="3"/>
        <v>0</v>
      </c>
      <c r="AJ24" s="34">
        <f t="shared" si="4"/>
        <v>0</v>
      </c>
      <c r="AK24" s="34">
        <f t="shared" si="5"/>
        <v>-50</v>
      </c>
      <c r="AL24" s="34">
        <f t="shared" si="6"/>
        <v>0</v>
      </c>
      <c r="AM24" s="34">
        <f t="shared" si="7"/>
        <v>-38</v>
      </c>
      <c r="AN24" s="34">
        <f t="shared" si="8"/>
        <v>0</v>
      </c>
      <c r="AO24" s="205">
        <f t="shared" si="9"/>
        <v>-125</v>
      </c>
    </row>
    <row r="25" spans="1:41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128">
        <v>0</v>
      </c>
      <c r="J25" s="36">
        <v>50</v>
      </c>
      <c r="K25" s="35">
        <v>-50</v>
      </c>
      <c r="L25" s="36">
        <v>0</v>
      </c>
      <c r="M25" s="35">
        <v>0</v>
      </c>
      <c r="N25" s="36">
        <v>0</v>
      </c>
      <c r="O25" s="36">
        <v>0</v>
      </c>
      <c r="P25" s="35">
        <v>0</v>
      </c>
      <c r="Q25" s="35">
        <v>0</v>
      </c>
      <c r="R25" s="35">
        <v>0</v>
      </c>
      <c r="S25" s="36">
        <v>-50</v>
      </c>
      <c r="T25" s="35">
        <v>-5</v>
      </c>
      <c r="U25" s="35">
        <v>-7</v>
      </c>
      <c r="V25" s="35">
        <v>-23</v>
      </c>
      <c r="W25" s="14">
        <v>-15</v>
      </c>
      <c r="X25" s="35">
        <v>0</v>
      </c>
      <c r="Y25" s="35">
        <v>0</v>
      </c>
      <c r="Z25" s="35">
        <v>-10</v>
      </c>
      <c r="AA25" s="35">
        <v>0</v>
      </c>
      <c r="AB25" s="35">
        <v>0</v>
      </c>
      <c r="AC25" s="35">
        <v>60</v>
      </c>
      <c r="AD25" s="36">
        <v>0</v>
      </c>
      <c r="AE25" s="36">
        <v>-103</v>
      </c>
      <c r="AF25" s="14">
        <f t="shared" si="0"/>
        <v>-153</v>
      </c>
      <c r="AG25" s="43">
        <f t="shared" si="1"/>
        <v>-153</v>
      </c>
      <c r="AH25" s="43">
        <f t="shared" si="2"/>
        <v>60</v>
      </c>
      <c r="AI25" s="43">
        <f t="shared" si="3"/>
        <v>0</v>
      </c>
      <c r="AJ25" s="34">
        <f t="shared" si="4"/>
        <v>0</v>
      </c>
      <c r="AK25" s="34">
        <f t="shared" si="5"/>
        <v>-50</v>
      </c>
      <c r="AL25" s="34">
        <f t="shared" si="6"/>
        <v>0</v>
      </c>
      <c r="AM25" s="34">
        <f t="shared" si="7"/>
        <v>-38</v>
      </c>
      <c r="AN25" s="34">
        <f t="shared" si="8"/>
        <v>0</v>
      </c>
      <c r="AO25" s="205">
        <f t="shared" si="9"/>
        <v>-125</v>
      </c>
    </row>
    <row r="26" spans="1:41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128">
        <v>0</v>
      </c>
      <c r="J26" s="36">
        <v>50</v>
      </c>
      <c r="K26" s="35">
        <v>-50</v>
      </c>
      <c r="L26" s="36">
        <v>0</v>
      </c>
      <c r="M26" s="35">
        <v>0</v>
      </c>
      <c r="N26" s="36">
        <v>0</v>
      </c>
      <c r="O26" s="36">
        <v>0</v>
      </c>
      <c r="P26" s="35">
        <v>0</v>
      </c>
      <c r="Q26" s="35">
        <v>0</v>
      </c>
      <c r="R26" s="35">
        <v>0</v>
      </c>
      <c r="S26" s="36">
        <v>-50</v>
      </c>
      <c r="T26" s="35">
        <v>-5</v>
      </c>
      <c r="U26" s="35">
        <v>-7</v>
      </c>
      <c r="V26" s="35">
        <v>-23</v>
      </c>
      <c r="W26" s="14">
        <v>-15</v>
      </c>
      <c r="X26" s="35">
        <v>0</v>
      </c>
      <c r="Y26" s="35">
        <v>0</v>
      </c>
      <c r="Z26" s="35">
        <v>-10</v>
      </c>
      <c r="AA26" s="35">
        <v>0</v>
      </c>
      <c r="AB26" s="35">
        <v>0</v>
      </c>
      <c r="AC26" s="35">
        <v>60</v>
      </c>
      <c r="AD26" s="36">
        <v>0</v>
      </c>
      <c r="AE26" s="36">
        <v>-103</v>
      </c>
      <c r="AF26" s="14">
        <f t="shared" si="0"/>
        <v>-153</v>
      </c>
      <c r="AG26" s="43">
        <f t="shared" si="1"/>
        <v>-153</v>
      </c>
      <c r="AH26" s="43">
        <f t="shared" si="2"/>
        <v>60</v>
      </c>
      <c r="AI26" s="43">
        <f t="shared" si="3"/>
        <v>0</v>
      </c>
      <c r="AJ26" s="34">
        <f t="shared" si="4"/>
        <v>0</v>
      </c>
      <c r="AK26" s="34">
        <f t="shared" si="5"/>
        <v>-50</v>
      </c>
      <c r="AL26" s="34">
        <f t="shared" si="6"/>
        <v>0</v>
      </c>
      <c r="AM26" s="34">
        <f t="shared" si="7"/>
        <v>-38</v>
      </c>
      <c r="AN26" s="34">
        <f t="shared" si="8"/>
        <v>0</v>
      </c>
      <c r="AO26" s="205">
        <f t="shared" si="9"/>
        <v>-125</v>
      </c>
    </row>
    <row r="27" spans="1:41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128">
        <v>0</v>
      </c>
      <c r="J27" s="36">
        <v>50</v>
      </c>
      <c r="K27" s="35">
        <v>-50</v>
      </c>
      <c r="L27" s="36">
        <v>0</v>
      </c>
      <c r="M27" s="35">
        <v>0</v>
      </c>
      <c r="N27" s="36">
        <v>0</v>
      </c>
      <c r="O27" s="36">
        <v>0</v>
      </c>
      <c r="P27" s="35">
        <v>0</v>
      </c>
      <c r="Q27" s="35">
        <v>0</v>
      </c>
      <c r="R27" s="35">
        <v>0</v>
      </c>
      <c r="S27" s="36">
        <v>-50</v>
      </c>
      <c r="T27" s="35">
        <v>-5</v>
      </c>
      <c r="U27" s="35">
        <v>-7</v>
      </c>
      <c r="V27" s="35">
        <v>-23</v>
      </c>
      <c r="W27" s="14">
        <v>-15</v>
      </c>
      <c r="X27" s="35">
        <v>0</v>
      </c>
      <c r="Y27" s="35">
        <v>0</v>
      </c>
      <c r="Z27" s="35">
        <v>-10</v>
      </c>
      <c r="AA27" s="35">
        <v>0</v>
      </c>
      <c r="AB27" s="35">
        <v>0</v>
      </c>
      <c r="AC27" s="35">
        <v>60</v>
      </c>
      <c r="AD27" s="36">
        <v>0</v>
      </c>
      <c r="AE27" s="36">
        <v>-103</v>
      </c>
      <c r="AF27" s="14">
        <f t="shared" si="0"/>
        <v>-153</v>
      </c>
      <c r="AG27" s="43">
        <f t="shared" si="1"/>
        <v>-153</v>
      </c>
      <c r="AH27" s="43">
        <f t="shared" si="2"/>
        <v>60</v>
      </c>
      <c r="AI27" s="43">
        <f t="shared" si="3"/>
        <v>0</v>
      </c>
      <c r="AJ27" s="34">
        <f t="shared" si="4"/>
        <v>0</v>
      </c>
      <c r="AK27" s="34">
        <f t="shared" si="5"/>
        <v>-50</v>
      </c>
      <c r="AL27" s="34">
        <f t="shared" si="6"/>
        <v>0</v>
      </c>
      <c r="AM27" s="34">
        <f t="shared" si="7"/>
        <v>-38</v>
      </c>
      <c r="AN27" s="34">
        <f t="shared" si="8"/>
        <v>0</v>
      </c>
      <c r="AO27" s="205">
        <f t="shared" si="9"/>
        <v>-125</v>
      </c>
    </row>
    <row r="28" spans="1:41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128">
        <v>0</v>
      </c>
      <c r="J28" s="36">
        <v>50</v>
      </c>
      <c r="K28" s="35">
        <v>-50</v>
      </c>
      <c r="L28" s="36">
        <v>0</v>
      </c>
      <c r="M28" s="35">
        <v>0</v>
      </c>
      <c r="N28" s="36">
        <v>0</v>
      </c>
      <c r="O28" s="36">
        <v>0</v>
      </c>
      <c r="P28" s="35">
        <v>0</v>
      </c>
      <c r="Q28" s="35">
        <v>0</v>
      </c>
      <c r="R28" s="35">
        <v>0</v>
      </c>
      <c r="S28" s="36">
        <v>-50</v>
      </c>
      <c r="T28" s="35">
        <v>-5</v>
      </c>
      <c r="U28" s="35">
        <v>-7</v>
      </c>
      <c r="V28" s="35">
        <v>-23</v>
      </c>
      <c r="W28" s="14">
        <v>-15</v>
      </c>
      <c r="X28" s="35">
        <v>0</v>
      </c>
      <c r="Y28" s="35">
        <v>0</v>
      </c>
      <c r="Z28" s="35">
        <v>-10</v>
      </c>
      <c r="AA28" s="35">
        <v>0</v>
      </c>
      <c r="AB28" s="35">
        <v>0</v>
      </c>
      <c r="AC28" s="35">
        <v>60</v>
      </c>
      <c r="AD28" s="36">
        <v>0</v>
      </c>
      <c r="AE28" s="36">
        <v>-103</v>
      </c>
      <c r="AF28" s="14">
        <f t="shared" si="0"/>
        <v>-153</v>
      </c>
      <c r="AG28" s="43">
        <f t="shared" si="1"/>
        <v>-153</v>
      </c>
      <c r="AH28" s="43">
        <f t="shared" si="2"/>
        <v>60</v>
      </c>
      <c r="AI28" s="43">
        <f t="shared" si="3"/>
        <v>0</v>
      </c>
      <c r="AJ28" s="34">
        <f t="shared" si="4"/>
        <v>0</v>
      </c>
      <c r="AK28" s="34">
        <f t="shared" si="5"/>
        <v>-50</v>
      </c>
      <c r="AL28" s="34">
        <f t="shared" si="6"/>
        <v>0</v>
      </c>
      <c r="AM28" s="34">
        <f t="shared" si="7"/>
        <v>-38</v>
      </c>
      <c r="AN28" s="34">
        <f t="shared" si="8"/>
        <v>0</v>
      </c>
      <c r="AO28" s="205">
        <f t="shared" si="9"/>
        <v>-125</v>
      </c>
    </row>
    <row r="29" spans="1:41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128">
        <v>0</v>
      </c>
      <c r="J29" s="36">
        <v>50</v>
      </c>
      <c r="K29" s="35">
        <v>-50</v>
      </c>
      <c r="L29" s="36">
        <v>0</v>
      </c>
      <c r="M29" s="35">
        <v>0</v>
      </c>
      <c r="N29" s="36">
        <v>0</v>
      </c>
      <c r="O29" s="36">
        <v>0</v>
      </c>
      <c r="P29" s="35">
        <v>0</v>
      </c>
      <c r="Q29" s="35">
        <v>0</v>
      </c>
      <c r="R29" s="35">
        <v>0</v>
      </c>
      <c r="S29" s="36">
        <v>-50</v>
      </c>
      <c r="T29" s="35">
        <v>-5</v>
      </c>
      <c r="U29" s="35">
        <v>-7</v>
      </c>
      <c r="V29" s="35">
        <v>-23</v>
      </c>
      <c r="W29" s="14">
        <v>-15</v>
      </c>
      <c r="X29" s="35">
        <v>0</v>
      </c>
      <c r="Y29" s="35">
        <v>0</v>
      </c>
      <c r="Z29" s="35">
        <v>-10</v>
      </c>
      <c r="AA29" s="35">
        <v>0</v>
      </c>
      <c r="AB29" s="35">
        <v>0</v>
      </c>
      <c r="AC29" s="35">
        <v>60</v>
      </c>
      <c r="AD29" s="36">
        <v>0</v>
      </c>
      <c r="AE29" s="36">
        <v>-103</v>
      </c>
      <c r="AF29" s="14">
        <f t="shared" si="0"/>
        <v>-153</v>
      </c>
      <c r="AG29" s="43">
        <f t="shared" si="1"/>
        <v>-153</v>
      </c>
      <c r="AH29" s="43">
        <f t="shared" si="2"/>
        <v>60</v>
      </c>
      <c r="AI29" s="43">
        <f t="shared" si="3"/>
        <v>0</v>
      </c>
      <c r="AJ29" s="34">
        <f t="shared" si="4"/>
        <v>0</v>
      </c>
      <c r="AK29" s="34">
        <f t="shared" si="5"/>
        <v>-50</v>
      </c>
      <c r="AL29" s="34">
        <f t="shared" si="6"/>
        <v>0</v>
      </c>
      <c r="AM29" s="34">
        <f t="shared" si="7"/>
        <v>-38</v>
      </c>
      <c r="AN29" s="34">
        <f t="shared" si="8"/>
        <v>0</v>
      </c>
      <c r="AO29" s="205">
        <f t="shared" si="9"/>
        <v>-125</v>
      </c>
    </row>
    <row r="30" spans="1:41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128">
        <v>0</v>
      </c>
      <c r="J30" s="36">
        <v>50</v>
      </c>
      <c r="K30" s="35">
        <v>-50</v>
      </c>
      <c r="L30" s="36">
        <v>0</v>
      </c>
      <c r="M30" s="35">
        <v>0</v>
      </c>
      <c r="N30" s="36">
        <v>0</v>
      </c>
      <c r="O30" s="36">
        <v>0</v>
      </c>
      <c r="P30" s="35">
        <v>0</v>
      </c>
      <c r="Q30" s="35">
        <v>0</v>
      </c>
      <c r="R30" s="35">
        <v>0</v>
      </c>
      <c r="S30" s="36">
        <v>-50</v>
      </c>
      <c r="T30" s="35">
        <v>-5</v>
      </c>
      <c r="U30" s="35">
        <v>-7</v>
      </c>
      <c r="V30" s="35">
        <v>-23</v>
      </c>
      <c r="W30" s="14">
        <v>-15</v>
      </c>
      <c r="X30" s="35">
        <v>0</v>
      </c>
      <c r="Y30" s="35">
        <v>0</v>
      </c>
      <c r="Z30" s="35">
        <v>-10</v>
      </c>
      <c r="AA30" s="35">
        <v>0</v>
      </c>
      <c r="AB30" s="35">
        <v>0</v>
      </c>
      <c r="AC30" s="35">
        <v>60</v>
      </c>
      <c r="AD30" s="36">
        <v>0</v>
      </c>
      <c r="AE30" s="36">
        <v>-103</v>
      </c>
      <c r="AF30" s="14">
        <f t="shared" si="0"/>
        <v>-153</v>
      </c>
      <c r="AG30" s="43">
        <f t="shared" si="1"/>
        <v>-153</v>
      </c>
      <c r="AH30" s="43">
        <f t="shared" si="2"/>
        <v>60</v>
      </c>
      <c r="AI30" s="43">
        <f t="shared" si="3"/>
        <v>0</v>
      </c>
      <c r="AJ30" s="34">
        <f t="shared" si="4"/>
        <v>0</v>
      </c>
      <c r="AK30" s="34">
        <f t="shared" si="5"/>
        <v>-50</v>
      </c>
      <c r="AL30" s="34">
        <f t="shared" si="6"/>
        <v>0</v>
      </c>
      <c r="AM30" s="34">
        <f t="shared" si="7"/>
        <v>-38</v>
      </c>
      <c r="AN30" s="34">
        <f t="shared" si="8"/>
        <v>0</v>
      </c>
      <c r="AO30" s="205">
        <f t="shared" si="9"/>
        <v>-125</v>
      </c>
    </row>
    <row r="31" spans="1:41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128">
        <v>0</v>
      </c>
      <c r="J31" s="36">
        <v>50</v>
      </c>
      <c r="K31" s="35">
        <v>-50</v>
      </c>
      <c r="L31" s="36">
        <v>0</v>
      </c>
      <c r="M31" s="35">
        <v>0</v>
      </c>
      <c r="N31" s="36">
        <v>0</v>
      </c>
      <c r="O31" s="36">
        <v>0</v>
      </c>
      <c r="P31" s="35">
        <v>0</v>
      </c>
      <c r="Q31" s="35">
        <v>0</v>
      </c>
      <c r="R31" s="35">
        <v>0</v>
      </c>
      <c r="S31" s="36">
        <v>-50</v>
      </c>
      <c r="T31" s="35">
        <v>-5</v>
      </c>
      <c r="U31" s="35">
        <v>-7</v>
      </c>
      <c r="V31" s="35">
        <v>-23</v>
      </c>
      <c r="W31" s="14">
        <v>-15</v>
      </c>
      <c r="X31" s="35">
        <v>0</v>
      </c>
      <c r="Y31" s="35">
        <v>-40</v>
      </c>
      <c r="Z31" s="35">
        <v>-10</v>
      </c>
      <c r="AA31" s="35">
        <v>0</v>
      </c>
      <c r="AB31" s="35">
        <v>0</v>
      </c>
      <c r="AC31" s="35">
        <v>60</v>
      </c>
      <c r="AD31" s="36">
        <v>0</v>
      </c>
      <c r="AE31" s="36">
        <v>-103</v>
      </c>
      <c r="AF31" s="14">
        <f t="shared" si="0"/>
        <v>-193</v>
      </c>
      <c r="AG31" s="43">
        <f t="shared" si="1"/>
        <v>-193</v>
      </c>
      <c r="AH31" s="43">
        <f t="shared" si="2"/>
        <v>60</v>
      </c>
      <c r="AI31" s="43">
        <f t="shared" si="3"/>
        <v>0</v>
      </c>
      <c r="AJ31" s="34">
        <f t="shared" si="4"/>
        <v>0</v>
      </c>
      <c r="AK31" s="34">
        <f t="shared" si="5"/>
        <v>-90</v>
      </c>
      <c r="AL31" s="34">
        <f t="shared" si="6"/>
        <v>0</v>
      </c>
      <c r="AM31" s="34">
        <f t="shared" si="7"/>
        <v>-38</v>
      </c>
      <c r="AN31" s="34">
        <f t="shared" si="8"/>
        <v>0</v>
      </c>
      <c r="AO31" s="205">
        <f t="shared" si="9"/>
        <v>-125</v>
      </c>
    </row>
    <row r="32" spans="1:41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128">
        <v>0</v>
      </c>
      <c r="J32" s="36">
        <v>50</v>
      </c>
      <c r="K32" s="35">
        <v>-50</v>
      </c>
      <c r="L32" s="36">
        <v>0</v>
      </c>
      <c r="M32" s="35">
        <v>0</v>
      </c>
      <c r="N32" s="36">
        <v>0</v>
      </c>
      <c r="O32" s="36">
        <v>0</v>
      </c>
      <c r="P32" s="35">
        <v>0</v>
      </c>
      <c r="Q32" s="35">
        <v>0</v>
      </c>
      <c r="R32" s="35">
        <v>0</v>
      </c>
      <c r="S32" s="36">
        <v>-50</v>
      </c>
      <c r="T32" s="35">
        <v>-5</v>
      </c>
      <c r="U32" s="35">
        <v>-7</v>
      </c>
      <c r="V32" s="35">
        <v>-23</v>
      </c>
      <c r="W32" s="14">
        <v>-15</v>
      </c>
      <c r="X32" s="35">
        <v>0</v>
      </c>
      <c r="Y32" s="35">
        <v>-40</v>
      </c>
      <c r="Z32" s="35">
        <v>-10</v>
      </c>
      <c r="AA32" s="35">
        <v>0</v>
      </c>
      <c r="AB32" s="35">
        <v>0</v>
      </c>
      <c r="AC32" s="35">
        <v>60</v>
      </c>
      <c r="AD32" s="36">
        <v>0</v>
      </c>
      <c r="AE32" s="36">
        <v>-103</v>
      </c>
      <c r="AF32" s="14">
        <f t="shared" si="0"/>
        <v>-193</v>
      </c>
      <c r="AG32" s="43">
        <f t="shared" si="1"/>
        <v>-193</v>
      </c>
      <c r="AH32" s="43">
        <f t="shared" si="2"/>
        <v>60</v>
      </c>
      <c r="AI32" s="43">
        <f t="shared" si="3"/>
        <v>0</v>
      </c>
      <c r="AJ32" s="34">
        <f t="shared" si="4"/>
        <v>0</v>
      </c>
      <c r="AK32" s="34">
        <f t="shared" si="5"/>
        <v>-90</v>
      </c>
      <c r="AL32" s="34">
        <f t="shared" si="6"/>
        <v>0</v>
      </c>
      <c r="AM32" s="34">
        <f t="shared" si="7"/>
        <v>-38</v>
      </c>
      <c r="AN32" s="34">
        <f t="shared" si="8"/>
        <v>0</v>
      </c>
      <c r="AO32" s="205">
        <f t="shared" si="9"/>
        <v>-125</v>
      </c>
    </row>
    <row r="33" spans="1:58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128">
        <v>0</v>
      </c>
      <c r="J33" s="36">
        <v>50</v>
      </c>
      <c r="K33" s="35">
        <v>-50</v>
      </c>
      <c r="L33" s="36">
        <v>0</v>
      </c>
      <c r="M33" s="35">
        <v>0</v>
      </c>
      <c r="N33" s="36">
        <v>0</v>
      </c>
      <c r="O33" s="36">
        <v>0</v>
      </c>
      <c r="P33" s="35">
        <v>0</v>
      </c>
      <c r="Q33" s="35">
        <v>0</v>
      </c>
      <c r="R33" s="35">
        <v>0</v>
      </c>
      <c r="S33" s="36">
        <v>-50</v>
      </c>
      <c r="T33" s="35">
        <v>-5</v>
      </c>
      <c r="U33" s="35">
        <v>-7</v>
      </c>
      <c r="V33" s="35">
        <v>-23</v>
      </c>
      <c r="W33" s="14">
        <v>-15</v>
      </c>
      <c r="X33" s="35">
        <v>0</v>
      </c>
      <c r="Y33" s="35">
        <v>-40</v>
      </c>
      <c r="Z33" s="35">
        <v>-10</v>
      </c>
      <c r="AA33" s="35">
        <v>0</v>
      </c>
      <c r="AB33" s="35">
        <v>0</v>
      </c>
      <c r="AC33" s="35">
        <v>60</v>
      </c>
      <c r="AD33" s="36">
        <v>0</v>
      </c>
      <c r="AE33" s="36">
        <v>-103</v>
      </c>
      <c r="AF33" s="14">
        <f t="shared" si="0"/>
        <v>-193</v>
      </c>
      <c r="AG33" s="43">
        <f t="shared" si="1"/>
        <v>-193</v>
      </c>
      <c r="AH33" s="43">
        <f t="shared" si="2"/>
        <v>60</v>
      </c>
      <c r="AI33" s="43">
        <f t="shared" si="3"/>
        <v>0</v>
      </c>
      <c r="AJ33" s="34">
        <f t="shared" si="4"/>
        <v>0</v>
      </c>
      <c r="AK33" s="34">
        <f t="shared" si="5"/>
        <v>-90</v>
      </c>
      <c r="AL33" s="34">
        <f t="shared" si="6"/>
        <v>0</v>
      </c>
      <c r="AM33" s="34">
        <f t="shared" si="7"/>
        <v>-38</v>
      </c>
      <c r="AN33" s="34">
        <f t="shared" si="8"/>
        <v>0</v>
      </c>
      <c r="AO33" s="205">
        <f t="shared" si="9"/>
        <v>-125</v>
      </c>
    </row>
    <row r="34" spans="1:58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128">
        <v>0</v>
      </c>
      <c r="J34" s="36">
        <v>50</v>
      </c>
      <c r="K34" s="35">
        <v>-50</v>
      </c>
      <c r="L34" s="36">
        <v>0</v>
      </c>
      <c r="M34" s="35">
        <v>0</v>
      </c>
      <c r="N34" s="36">
        <v>0</v>
      </c>
      <c r="O34" s="36">
        <v>0</v>
      </c>
      <c r="P34" s="35">
        <v>0</v>
      </c>
      <c r="Q34" s="35">
        <v>0</v>
      </c>
      <c r="R34" s="35">
        <v>0</v>
      </c>
      <c r="S34" s="36">
        <v>-50</v>
      </c>
      <c r="T34" s="35">
        <v>-5</v>
      </c>
      <c r="U34" s="35">
        <v>-7</v>
      </c>
      <c r="V34" s="35">
        <v>-23</v>
      </c>
      <c r="W34" s="14">
        <v>-15</v>
      </c>
      <c r="X34" s="35">
        <v>0</v>
      </c>
      <c r="Y34" s="35">
        <v>0</v>
      </c>
      <c r="Z34" s="35">
        <v>-10</v>
      </c>
      <c r="AA34" s="35">
        <v>0</v>
      </c>
      <c r="AB34" s="35">
        <v>0</v>
      </c>
      <c r="AC34" s="35">
        <v>60</v>
      </c>
      <c r="AD34" s="36">
        <v>0</v>
      </c>
      <c r="AE34" s="36">
        <v>-103</v>
      </c>
      <c r="AF34" s="14">
        <f t="shared" si="0"/>
        <v>-153</v>
      </c>
      <c r="AG34" s="43">
        <f t="shared" si="1"/>
        <v>-153</v>
      </c>
      <c r="AH34" s="43">
        <f t="shared" si="2"/>
        <v>60</v>
      </c>
      <c r="AI34" s="43">
        <f t="shared" si="3"/>
        <v>0</v>
      </c>
      <c r="AJ34" s="34">
        <f t="shared" si="4"/>
        <v>0</v>
      </c>
      <c r="AK34" s="34">
        <f t="shared" si="5"/>
        <v>-50</v>
      </c>
      <c r="AL34" s="34">
        <f t="shared" si="6"/>
        <v>0</v>
      </c>
      <c r="AM34" s="34">
        <f t="shared" si="7"/>
        <v>-38</v>
      </c>
      <c r="AN34" s="34">
        <f t="shared" si="8"/>
        <v>0</v>
      </c>
      <c r="AO34" s="205">
        <f t="shared" si="9"/>
        <v>-125</v>
      </c>
    </row>
    <row r="35" spans="1:58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128">
        <v>0</v>
      </c>
      <c r="J35" s="36">
        <v>50</v>
      </c>
      <c r="K35" s="35">
        <v>-50</v>
      </c>
      <c r="L35" s="36">
        <v>0</v>
      </c>
      <c r="M35" s="35">
        <v>0</v>
      </c>
      <c r="N35" s="36">
        <v>0</v>
      </c>
      <c r="O35" s="36">
        <v>0</v>
      </c>
      <c r="P35" s="35">
        <v>0</v>
      </c>
      <c r="Q35" s="35">
        <v>0</v>
      </c>
      <c r="R35" s="35">
        <v>0</v>
      </c>
      <c r="S35" s="36">
        <v>-50</v>
      </c>
      <c r="T35" s="35">
        <v>-5</v>
      </c>
      <c r="U35" s="35">
        <v>-7</v>
      </c>
      <c r="V35" s="35">
        <v>-23</v>
      </c>
      <c r="W35" s="14">
        <v>-15</v>
      </c>
      <c r="X35" s="35">
        <v>0</v>
      </c>
      <c r="Y35" s="35">
        <v>0</v>
      </c>
      <c r="Z35" s="35">
        <v>-10</v>
      </c>
      <c r="AA35" s="35">
        <v>0</v>
      </c>
      <c r="AB35" s="35">
        <v>0</v>
      </c>
      <c r="AC35" s="35">
        <v>60</v>
      </c>
      <c r="AD35" s="36">
        <v>0</v>
      </c>
      <c r="AE35" s="36">
        <v>-103</v>
      </c>
      <c r="AF35" s="14">
        <f t="shared" si="0"/>
        <v>-153</v>
      </c>
      <c r="AG35" s="43">
        <f t="shared" si="1"/>
        <v>-153</v>
      </c>
      <c r="AH35" s="43">
        <f t="shared" si="2"/>
        <v>60</v>
      </c>
      <c r="AI35" s="43">
        <f t="shared" si="3"/>
        <v>0</v>
      </c>
      <c r="AJ35" s="34">
        <f t="shared" si="4"/>
        <v>0</v>
      </c>
      <c r="AK35" s="34">
        <f t="shared" si="5"/>
        <v>-50</v>
      </c>
      <c r="AL35" s="34">
        <f t="shared" si="6"/>
        <v>0</v>
      </c>
      <c r="AM35" s="34">
        <f t="shared" si="7"/>
        <v>-38</v>
      </c>
      <c r="AN35" s="34">
        <f t="shared" si="8"/>
        <v>0</v>
      </c>
      <c r="AO35" s="205">
        <f t="shared" si="9"/>
        <v>-125</v>
      </c>
    </row>
    <row r="36" spans="1:58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128">
        <v>0</v>
      </c>
      <c r="J36" s="36">
        <v>0</v>
      </c>
      <c r="K36" s="35">
        <v>0</v>
      </c>
      <c r="L36" s="36">
        <v>0</v>
      </c>
      <c r="M36" s="35">
        <v>0</v>
      </c>
      <c r="N36" s="36">
        <v>15</v>
      </c>
      <c r="O36" s="36">
        <v>28</v>
      </c>
      <c r="P36" s="35">
        <v>25</v>
      </c>
      <c r="Q36" s="35">
        <v>25</v>
      </c>
      <c r="R36" s="35">
        <v>10</v>
      </c>
      <c r="S36" s="36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6">
        <v>60</v>
      </c>
      <c r="AB36" s="35">
        <v>-60</v>
      </c>
      <c r="AC36" s="35">
        <v>60</v>
      </c>
      <c r="AD36" s="36">
        <v>-60</v>
      </c>
      <c r="AE36" s="36">
        <v>-103</v>
      </c>
      <c r="AF36" s="14">
        <f t="shared" si="0"/>
        <v>0</v>
      </c>
      <c r="AG36" s="43">
        <f t="shared" si="1"/>
        <v>0</v>
      </c>
      <c r="AH36" s="43">
        <f t="shared" si="2"/>
        <v>60</v>
      </c>
      <c r="AI36" s="43">
        <f t="shared" si="3"/>
        <v>-60</v>
      </c>
      <c r="AJ36" s="34">
        <f t="shared" si="4"/>
        <v>0</v>
      </c>
      <c r="AK36" s="34">
        <f t="shared" si="5"/>
        <v>0</v>
      </c>
      <c r="AL36" s="34">
        <f t="shared" si="6"/>
        <v>0</v>
      </c>
      <c r="AM36" s="34">
        <f t="shared" si="7"/>
        <v>0</v>
      </c>
      <c r="AN36" s="34">
        <f t="shared" si="8"/>
        <v>103</v>
      </c>
      <c r="AO36" s="205">
        <f t="shared" si="9"/>
        <v>-103</v>
      </c>
    </row>
    <row r="37" spans="1:58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207">
        <v>0</v>
      </c>
      <c r="J37" s="38">
        <v>0</v>
      </c>
      <c r="K37" s="37">
        <v>0</v>
      </c>
      <c r="L37" s="38">
        <v>0</v>
      </c>
      <c r="M37" s="37">
        <v>0</v>
      </c>
      <c r="N37" s="38">
        <v>15</v>
      </c>
      <c r="O37" s="38">
        <v>28</v>
      </c>
      <c r="P37" s="37">
        <v>25</v>
      </c>
      <c r="Q37" s="37">
        <v>25</v>
      </c>
      <c r="R37" s="37">
        <v>10</v>
      </c>
      <c r="S37" s="38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8">
        <v>60</v>
      </c>
      <c r="AB37" s="37">
        <v>-60</v>
      </c>
      <c r="AC37" s="37">
        <v>60</v>
      </c>
      <c r="AD37" s="38">
        <v>-60</v>
      </c>
      <c r="AE37" s="38">
        <f>SUM(AE36)</f>
        <v>-103</v>
      </c>
      <c r="AF37" s="39">
        <f t="shared" si="0"/>
        <v>0</v>
      </c>
      <c r="AG37" s="43"/>
      <c r="AH37" s="43"/>
      <c r="AI37" s="43"/>
      <c r="AK37" s="34">
        <f t="shared" si="5"/>
        <v>0</v>
      </c>
      <c r="AL37" s="34">
        <f t="shared" si="6"/>
        <v>0</v>
      </c>
      <c r="AO37" s="34"/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3"/>
      <c r="AG38" s="43"/>
      <c r="AH38" s="43"/>
      <c r="AI38" s="43"/>
      <c r="AO38" s="34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O39" s="34"/>
    </row>
    <row r="40" spans="1:58" ht="13.5" thickBot="1" x14ac:dyDescent="0.25">
      <c r="A40" s="5"/>
      <c r="B40" s="41" t="s">
        <v>45</v>
      </c>
      <c r="C40" s="30">
        <f t="shared" ref="C40:AD40" si="10">SUM(C13:C36)</f>
        <v>60</v>
      </c>
      <c r="D40" s="30">
        <f t="shared" si="10"/>
        <v>60</v>
      </c>
      <c r="E40" s="30">
        <f t="shared" si="10"/>
        <v>-60</v>
      </c>
      <c r="F40" s="30">
        <f t="shared" si="10"/>
        <v>-60</v>
      </c>
      <c r="G40" s="88">
        <f t="shared" si="10"/>
        <v>-103</v>
      </c>
      <c r="H40" s="88">
        <f t="shared" si="10"/>
        <v>43</v>
      </c>
      <c r="I40" s="88">
        <f t="shared" si="10"/>
        <v>60</v>
      </c>
      <c r="J40" s="30">
        <f>SUM(J13:J36)</f>
        <v>800</v>
      </c>
      <c r="K40" s="30">
        <f>SUM(K13:K36)</f>
        <v>-800</v>
      </c>
      <c r="L40" s="88">
        <f t="shared" si="10"/>
        <v>40</v>
      </c>
      <c r="M40" s="88">
        <f t="shared" si="10"/>
        <v>20</v>
      </c>
      <c r="N40" s="88">
        <f t="shared" si="10"/>
        <v>105</v>
      </c>
      <c r="O40" s="88">
        <f t="shared" si="10"/>
        <v>136</v>
      </c>
      <c r="P40" s="88">
        <f t="shared" si="10"/>
        <v>175</v>
      </c>
      <c r="Q40" s="88">
        <f>SUM(Q13:Q36)</f>
        <v>175</v>
      </c>
      <c r="R40" s="88">
        <f t="shared" si="10"/>
        <v>70</v>
      </c>
      <c r="S40" s="88">
        <f t="shared" si="10"/>
        <v>-800</v>
      </c>
      <c r="T40" s="88">
        <f t="shared" si="10"/>
        <v>-80</v>
      </c>
      <c r="U40" s="88">
        <f t="shared" si="10"/>
        <v>-112</v>
      </c>
      <c r="V40" s="88">
        <f>SUM(V13:V36)</f>
        <v>-368</v>
      </c>
      <c r="W40" s="88">
        <f>SUM(W13:W36)</f>
        <v>-240</v>
      </c>
      <c r="X40" s="88">
        <f>SUM(X13:X36)</f>
        <v>120</v>
      </c>
      <c r="Y40" s="88">
        <f>SUM(Y13:Y36)</f>
        <v>-120</v>
      </c>
      <c r="Z40" s="30">
        <f t="shared" si="10"/>
        <v>-160</v>
      </c>
      <c r="AA40" s="88">
        <f t="shared" si="10"/>
        <v>420</v>
      </c>
      <c r="AB40" s="88">
        <f t="shared" si="10"/>
        <v>-420</v>
      </c>
      <c r="AC40" s="88">
        <f t="shared" si="10"/>
        <v>1380</v>
      </c>
      <c r="AD40" s="88">
        <f t="shared" si="10"/>
        <v>-420</v>
      </c>
      <c r="AE40" s="107">
        <f>SUM(AE39)</f>
        <v>0</v>
      </c>
      <c r="AF40" s="107">
        <f>SUM(C40:AE40)</f>
        <v>-79</v>
      </c>
      <c r="AG40" s="40"/>
      <c r="AH40" s="40"/>
      <c r="AI40" s="40"/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14"/>
      <c r="AG41" s="43"/>
      <c r="AH41" s="43"/>
      <c r="AI41" s="43"/>
    </row>
    <row r="42" spans="1:58" ht="13.5" thickBot="1" x14ac:dyDescent="0.25">
      <c r="A42" s="42"/>
      <c r="B42" s="44" t="s">
        <v>46</v>
      </c>
      <c r="C42" s="30">
        <f t="shared" ref="C42:AD42" si="11">SUM(C14:C37)</f>
        <v>0</v>
      </c>
      <c r="D42" s="30">
        <f t="shared" si="11"/>
        <v>0</v>
      </c>
      <c r="E42" s="30">
        <f t="shared" si="11"/>
        <v>0</v>
      </c>
      <c r="F42" s="30">
        <f t="shared" si="11"/>
        <v>0</v>
      </c>
      <c r="G42" s="30">
        <f t="shared" si="11"/>
        <v>0</v>
      </c>
      <c r="H42" s="30">
        <f t="shared" si="11"/>
        <v>0</v>
      </c>
      <c r="I42" s="30">
        <f t="shared" si="11"/>
        <v>0</v>
      </c>
      <c r="J42" s="30">
        <f>SUM(J14:J37)</f>
        <v>800</v>
      </c>
      <c r="K42" s="30">
        <f>SUM(K14:K37)</f>
        <v>-800</v>
      </c>
      <c r="L42" s="30">
        <f t="shared" si="11"/>
        <v>40</v>
      </c>
      <c r="M42" s="30">
        <f t="shared" si="11"/>
        <v>20</v>
      </c>
      <c r="N42" s="30">
        <f t="shared" si="11"/>
        <v>120</v>
      </c>
      <c r="O42" s="30">
        <f t="shared" si="11"/>
        <v>164</v>
      </c>
      <c r="P42" s="30">
        <f t="shared" si="11"/>
        <v>200</v>
      </c>
      <c r="Q42" s="30">
        <f t="shared" si="11"/>
        <v>200</v>
      </c>
      <c r="R42" s="30">
        <f t="shared" si="11"/>
        <v>80</v>
      </c>
      <c r="S42" s="30">
        <f t="shared" si="11"/>
        <v>-800</v>
      </c>
      <c r="T42" s="30">
        <f t="shared" si="11"/>
        <v>-80</v>
      </c>
      <c r="U42" s="30">
        <f t="shared" si="11"/>
        <v>-112</v>
      </c>
      <c r="V42" s="30">
        <f>SUM(V14:V37)</f>
        <v>-368</v>
      </c>
      <c r="W42" s="30">
        <f>SUM(W14:W37)</f>
        <v>-240</v>
      </c>
      <c r="X42" s="30">
        <f>SUM(X14:X37)</f>
        <v>120</v>
      </c>
      <c r="Y42" s="30">
        <f>SUM(Y14:Y37)</f>
        <v>-120</v>
      </c>
      <c r="Z42" s="30">
        <f t="shared" si="11"/>
        <v>-160</v>
      </c>
      <c r="AA42" s="30">
        <f t="shared" si="11"/>
        <v>480</v>
      </c>
      <c r="AB42" s="30">
        <f t="shared" si="11"/>
        <v>-480</v>
      </c>
      <c r="AC42" s="30">
        <f t="shared" si="11"/>
        <v>1440</v>
      </c>
      <c r="AD42" s="30">
        <f t="shared" si="11"/>
        <v>-480</v>
      </c>
      <c r="AE42" s="107">
        <f>SUM(AE41)</f>
        <v>0</v>
      </c>
      <c r="AF42" s="30">
        <f>SUM(C42:AE42)</f>
        <v>24</v>
      </c>
      <c r="AG42" s="43"/>
      <c r="AH42" s="43"/>
      <c r="AI42" s="43"/>
    </row>
    <row r="43" spans="1:58" ht="13.5" thickBot="1" x14ac:dyDescent="0.25">
      <c r="A43" s="42"/>
      <c r="B43" s="42"/>
      <c r="C43" s="43"/>
      <c r="D43" s="43"/>
      <c r="E43" s="43"/>
      <c r="F43" s="43"/>
      <c r="G43" s="43"/>
      <c r="H43" s="31"/>
      <c r="I43" s="43"/>
      <c r="J43" s="43"/>
      <c r="K43" s="43"/>
      <c r="L43" s="31"/>
      <c r="M43" s="31"/>
      <c r="N43" s="31"/>
      <c r="O43" s="30"/>
      <c r="P43" s="43"/>
      <c r="Q43" s="43"/>
      <c r="R43" s="43"/>
      <c r="S43" s="31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5"/>
      <c r="AG43" s="45"/>
      <c r="AH43" s="45"/>
      <c r="AI43" s="45"/>
    </row>
    <row r="44" spans="1:58" x14ac:dyDescent="0.2">
      <c r="A44" s="2"/>
      <c r="B44" s="2"/>
      <c r="C44" s="31"/>
      <c r="D44" s="76"/>
      <c r="E44" s="31"/>
      <c r="F44" s="46"/>
      <c r="G44" s="48"/>
      <c r="H44" s="113"/>
      <c r="I44" s="46"/>
      <c r="J44" s="46"/>
      <c r="K44" s="73"/>
      <c r="L44" s="46"/>
      <c r="M44" s="73"/>
      <c r="N44" s="46"/>
      <c r="O44" s="121"/>
      <c r="P44" s="46"/>
      <c r="Q44" s="68"/>
      <c r="R44" s="68"/>
      <c r="S44" s="46"/>
      <c r="T44" s="68"/>
      <c r="U44" s="68"/>
      <c r="V44" s="46"/>
      <c r="W44" s="46"/>
      <c r="X44" s="46"/>
      <c r="Y44" s="46"/>
      <c r="Z44" s="46"/>
      <c r="AA44" s="76"/>
      <c r="AB44" s="31"/>
      <c r="AC44" s="31"/>
      <c r="AD44" s="46"/>
      <c r="AE44" s="48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1" t="s">
        <v>48</v>
      </c>
      <c r="L45" s="50" t="s">
        <v>48</v>
      </c>
      <c r="M45" s="51" t="s">
        <v>48</v>
      </c>
      <c r="N45" s="50" t="s">
        <v>48</v>
      </c>
      <c r="O45" s="58" t="s">
        <v>48</v>
      </c>
      <c r="P45" s="50" t="s">
        <v>48</v>
      </c>
      <c r="Q45" s="69" t="s">
        <v>48</v>
      </c>
      <c r="R45" s="69" t="s">
        <v>48</v>
      </c>
      <c r="S45" s="50" t="s">
        <v>635</v>
      </c>
      <c r="T45" s="50" t="s">
        <v>277</v>
      </c>
      <c r="U45" s="50" t="s">
        <v>277</v>
      </c>
      <c r="V45" s="50" t="s">
        <v>51</v>
      </c>
      <c r="W45" s="50" t="s">
        <v>501</v>
      </c>
      <c r="X45" s="50" t="s">
        <v>48</v>
      </c>
      <c r="Y45" s="50" t="s">
        <v>635</v>
      </c>
      <c r="Z45" s="14" t="s">
        <v>137</v>
      </c>
      <c r="AA45" s="52" t="s">
        <v>47</v>
      </c>
      <c r="AB45" s="14" t="s">
        <v>47</v>
      </c>
      <c r="AC45" s="14" t="s">
        <v>52</v>
      </c>
      <c r="AD45" s="14" t="s">
        <v>295</v>
      </c>
      <c r="AE45" s="52" t="s">
        <v>53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54</v>
      </c>
      <c r="J46" s="50" t="s">
        <v>54</v>
      </c>
      <c r="K46" s="51" t="s">
        <v>54</v>
      </c>
      <c r="L46" s="50" t="s">
        <v>54</v>
      </c>
      <c r="M46" s="51" t="s">
        <v>54</v>
      </c>
      <c r="N46" s="50" t="s">
        <v>55</v>
      </c>
      <c r="O46" s="58" t="s">
        <v>55</v>
      </c>
      <c r="P46" s="50" t="s">
        <v>54</v>
      </c>
      <c r="Q46" s="69" t="s">
        <v>54</v>
      </c>
      <c r="R46" s="69" t="s">
        <v>54</v>
      </c>
      <c r="S46" s="50" t="s">
        <v>54</v>
      </c>
      <c r="T46" s="50" t="s">
        <v>137</v>
      </c>
      <c r="U46" s="50" t="s">
        <v>137</v>
      </c>
      <c r="V46" s="50" t="s">
        <v>106</v>
      </c>
      <c r="W46" s="50" t="s">
        <v>55</v>
      </c>
      <c r="X46" s="50" t="s">
        <v>54</v>
      </c>
      <c r="Y46" s="50" t="s">
        <v>47</v>
      </c>
      <c r="Z46" s="14" t="s">
        <v>138</v>
      </c>
      <c r="AA46" s="52" t="s">
        <v>54</v>
      </c>
      <c r="AB46" s="14" t="s">
        <v>54</v>
      </c>
      <c r="AC46" s="14" t="s">
        <v>59</v>
      </c>
      <c r="AD46" s="14" t="s">
        <v>311</v>
      </c>
      <c r="AE46" s="52" t="s">
        <v>54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61</v>
      </c>
      <c r="J47" s="50" t="s">
        <v>47</v>
      </c>
      <c r="K47" s="51" t="s">
        <v>47</v>
      </c>
      <c r="L47" s="50" t="s">
        <v>99</v>
      </c>
      <c r="M47" s="51" t="s">
        <v>99</v>
      </c>
      <c r="N47" s="50" t="s">
        <v>349</v>
      </c>
      <c r="O47" s="58" t="s">
        <v>514</v>
      </c>
      <c r="P47" s="50" t="s">
        <v>61</v>
      </c>
      <c r="Q47" s="69" t="s">
        <v>61</v>
      </c>
      <c r="R47" s="69" t="s">
        <v>61</v>
      </c>
      <c r="S47" s="50" t="s">
        <v>47</v>
      </c>
      <c r="T47" s="50" t="s">
        <v>665</v>
      </c>
      <c r="U47" s="50" t="s">
        <v>666</v>
      </c>
      <c r="V47" s="50" t="s">
        <v>61</v>
      </c>
      <c r="W47" s="50" t="s">
        <v>47</v>
      </c>
      <c r="X47" s="50" t="s">
        <v>410</v>
      </c>
      <c r="Y47" s="50" t="s">
        <v>673</v>
      </c>
      <c r="Z47" s="14" t="s">
        <v>55</v>
      </c>
      <c r="AA47" s="52" t="s">
        <v>55</v>
      </c>
      <c r="AB47" s="14" t="s">
        <v>55</v>
      </c>
      <c r="AC47" s="14" t="s">
        <v>47</v>
      </c>
      <c r="AD47" s="14" t="s">
        <v>47</v>
      </c>
      <c r="AE47" s="52" t="s">
        <v>63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106</v>
      </c>
      <c r="I48" s="50" t="s">
        <v>529</v>
      </c>
      <c r="J48" s="55"/>
      <c r="K48" s="75"/>
      <c r="L48" s="50" t="s">
        <v>54</v>
      </c>
      <c r="M48" s="51" t="s">
        <v>54</v>
      </c>
      <c r="N48" s="50" t="s">
        <v>314</v>
      </c>
      <c r="O48" s="58" t="s">
        <v>106</v>
      </c>
      <c r="P48" s="50" t="s">
        <v>55</v>
      </c>
      <c r="Q48" s="69" t="s">
        <v>55</v>
      </c>
      <c r="R48" s="69" t="s">
        <v>345</v>
      </c>
      <c r="S48" s="50" t="s">
        <v>72</v>
      </c>
      <c r="T48" s="50" t="s">
        <v>137</v>
      </c>
      <c r="U48" s="50" t="s">
        <v>137</v>
      </c>
      <c r="V48" s="50" t="s">
        <v>55</v>
      </c>
      <c r="W48" s="50" t="s">
        <v>72</v>
      </c>
      <c r="X48" s="50" t="s">
        <v>632</v>
      </c>
      <c r="Y48" s="50" t="s">
        <v>47</v>
      </c>
      <c r="Z48" s="14" t="s">
        <v>146</v>
      </c>
      <c r="AA48" s="39" t="s">
        <v>47</v>
      </c>
      <c r="AB48" s="39" t="s">
        <v>47</v>
      </c>
      <c r="AC48" s="14" t="s">
        <v>54</v>
      </c>
      <c r="AD48" s="14" t="s">
        <v>54</v>
      </c>
      <c r="AE48" s="53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187</v>
      </c>
      <c r="I49" s="50" t="s">
        <v>614</v>
      </c>
      <c r="J49" s="58"/>
      <c r="K49" s="58"/>
      <c r="L49" s="50" t="s">
        <v>120</v>
      </c>
      <c r="M49" s="51" t="s">
        <v>120</v>
      </c>
      <c r="N49" s="50" t="s">
        <v>645</v>
      </c>
      <c r="O49" s="58" t="s">
        <v>187</v>
      </c>
      <c r="P49" s="50" t="s">
        <v>340</v>
      </c>
      <c r="Q49" s="69" t="s">
        <v>133</v>
      </c>
      <c r="R49" s="69" t="s">
        <v>647</v>
      </c>
      <c r="S49" s="50" t="s">
        <v>77</v>
      </c>
      <c r="T49" s="50" t="s">
        <v>55</v>
      </c>
      <c r="U49" s="50" t="s">
        <v>55</v>
      </c>
      <c r="V49" s="50" t="s">
        <v>72</v>
      </c>
      <c r="W49" s="50" t="s">
        <v>77</v>
      </c>
      <c r="X49" s="55" t="s">
        <v>633</v>
      </c>
      <c r="Y49" s="50" t="s">
        <v>54</v>
      </c>
      <c r="Z49" s="14" t="s">
        <v>137</v>
      </c>
      <c r="AA49" s="78"/>
      <c r="AB49" s="78"/>
      <c r="AC49" s="14" t="s">
        <v>55</v>
      </c>
      <c r="AD49" s="14" t="s">
        <v>333</v>
      </c>
      <c r="AE49" s="5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 t="s">
        <v>188</v>
      </c>
      <c r="I50" s="55" t="s">
        <v>295</v>
      </c>
      <c r="J50" s="58"/>
      <c r="K50" s="58"/>
      <c r="L50" s="50" t="s">
        <v>121</v>
      </c>
      <c r="M50" s="51" t="s">
        <v>54</v>
      </c>
      <c r="N50" s="55" t="s">
        <v>646</v>
      </c>
      <c r="O50" s="58" t="s">
        <v>188</v>
      </c>
      <c r="P50" s="50" t="s">
        <v>648</v>
      </c>
      <c r="Q50" s="69" t="s">
        <v>651</v>
      </c>
      <c r="R50" s="70" t="s">
        <v>533</v>
      </c>
      <c r="S50" s="50" t="s">
        <v>80</v>
      </c>
      <c r="T50" s="50" t="s">
        <v>195</v>
      </c>
      <c r="U50" s="50" t="s">
        <v>195</v>
      </c>
      <c r="V50" s="50" t="s">
        <v>77</v>
      </c>
      <c r="W50" s="50" t="s">
        <v>80</v>
      </c>
      <c r="X50" s="57"/>
      <c r="Y50" s="55" t="s">
        <v>674</v>
      </c>
      <c r="Z50" s="14" t="s">
        <v>55</v>
      </c>
      <c r="AA50" s="58"/>
      <c r="AB50" s="58"/>
      <c r="AC50" s="14" t="s">
        <v>57</v>
      </c>
      <c r="AD50" s="39" t="s">
        <v>334</v>
      </c>
      <c r="AE50" s="34"/>
      <c r="AF50" s="5"/>
      <c r="AG50" s="5"/>
      <c r="AH50" s="5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5" t="s">
        <v>189</v>
      </c>
      <c r="I51" s="57"/>
      <c r="J51" s="58"/>
      <c r="K51" s="58"/>
      <c r="L51" s="50" t="s">
        <v>54</v>
      </c>
      <c r="M51" s="51" t="s">
        <v>236</v>
      </c>
      <c r="N51" s="123"/>
      <c r="O51" s="81" t="s">
        <v>189</v>
      </c>
      <c r="P51" s="50" t="s">
        <v>649</v>
      </c>
      <c r="Q51" s="69" t="s">
        <v>652</v>
      </c>
      <c r="R51" s="57"/>
      <c r="S51" s="50" t="s">
        <v>83</v>
      </c>
      <c r="T51" s="50" t="s">
        <v>55</v>
      </c>
      <c r="U51" s="50" t="s">
        <v>55</v>
      </c>
      <c r="V51" s="50" t="s">
        <v>80</v>
      </c>
      <c r="W51" s="50" t="s">
        <v>83</v>
      </c>
      <c r="X51" s="57"/>
      <c r="Y51" s="124"/>
      <c r="Z51" s="14" t="s">
        <v>195</v>
      </c>
      <c r="AA51" s="58"/>
      <c r="AB51" s="58"/>
      <c r="AC51" s="14" t="s">
        <v>81</v>
      </c>
      <c r="AD51" s="49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8"/>
      <c r="K52" s="58"/>
      <c r="L52" s="50" t="s">
        <v>85</v>
      </c>
      <c r="M52" s="55"/>
      <c r="N52" s="57"/>
      <c r="O52" s="57"/>
      <c r="P52" s="50" t="s">
        <v>340</v>
      </c>
      <c r="Q52" s="69" t="s">
        <v>653</v>
      </c>
      <c r="R52" s="57"/>
      <c r="S52" s="50" t="s">
        <v>47</v>
      </c>
      <c r="T52" s="50" t="s">
        <v>47</v>
      </c>
      <c r="U52" s="50" t="s">
        <v>47</v>
      </c>
      <c r="V52" s="50" t="s">
        <v>83</v>
      </c>
      <c r="W52" s="50" t="s">
        <v>47</v>
      </c>
      <c r="X52" s="60"/>
      <c r="Y52" s="49"/>
      <c r="Z52" s="14" t="s">
        <v>55</v>
      </c>
      <c r="AA52" s="58"/>
      <c r="AB52" s="58"/>
      <c r="AC52" s="14" t="s">
        <v>84</v>
      </c>
      <c r="AD52" s="49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60"/>
      <c r="J53" s="58"/>
      <c r="K53" s="58"/>
      <c r="L53" s="55"/>
      <c r="M53" s="58"/>
      <c r="N53" s="60"/>
      <c r="O53" s="57"/>
      <c r="P53" s="105" t="s">
        <v>106</v>
      </c>
      <c r="Q53" s="122" t="s">
        <v>89</v>
      </c>
      <c r="R53" s="60"/>
      <c r="S53" s="55" t="s">
        <v>90</v>
      </c>
      <c r="T53" s="50" t="s">
        <v>54</v>
      </c>
      <c r="U53" s="50" t="s">
        <v>54</v>
      </c>
      <c r="V53" s="50" t="s">
        <v>47</v>
      </c>
      <c r="W53" s="50" t="s">
        <v>54</v>
      </c>
      <c r="X53" s="49"/>
      <c r="Y53" s="49"/>
      <c r="Z53" s="14" t="s">
        <v>47</v>
      </c>
      <c r="AA53" s="58"/>
      <c r="AB53" s="58"/>
      <c r="AC53" s="14" t="s">
        <v>87</v>
      </c>
      <c r="AD53" s="49"/>
      <c r="AE53" s="49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91"/>
      <c r="D54" s="58"/>
      <c r="E54" s="58"/>
      <c r="F54" s="49"/>
      <c r="G54" s="34"/>
      <c r="H54" s="60"/>
      <c r="J54" s="58"/>
      <c r="K54" s="58"/>
      <c r="L54" s="58"/>
      <c r="M54" s="58"/>
      <c r="N54" s="49"/>
      <c r="O54" s="60"/>
      <c r="P54" s="55" t="s">
        <v>650</v>
      </c>
      <c r="Q54" s="120"/>
      <c r="S54" s="57"/>
      <c r="T54" s="55" t="s">
        <v>192</v>
      </c>
      <c r="U54" s="55" t="s">
        <v>192</v>
      </c>
      <c r="V54" s="50" t="s">
        <v>54</v>
      </c>
      <c r="W54" s="55" t="s">
        <v>90</v>
      </c>
      <c r="Z54" s="14" t="s">
        <v>54</v>
      </c>
      <c r="AA54" s="58"/>
      <c r="AB54" s="58"/>
      <c r="AC54" s="91"/>
      <c r="AD54" s="49"/>
      <c r="AE54" s="34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C55" s="58"/>
      <c r="D55" s="58"/>
      <c r="E55" s="58"/>
      <c r="F55" s="49"/>
      <c r="G55" s="49"/>
      <c r="H55" s="49"/>
      <c r="J55" s="58"/>
      <c r="K55" s="58"/>
      <c r="L55" s="58"/>
      <c r="N55" s="49"/>
      <c r="O55" s="49"/>
      <c r="S55" s="57"/>
      <c r="T55" s="49"/>
      <c r="U55" s="49"/>
      <c r="V55" s="55" t="s">
        <v>90</v>
      </c>
      <c r="W55" s="49"/>
      <c r="Z55" s="39" t="s">
        <v>192</v>
      </c>
      <c r="AA55" s="58"/>
      <c r="AB55" s="58"/>
      <c r="AC55" s="58"/>
      <c r="AD55" s="49"/>
      <c r="AE55" s="49"/>
      <c r="AF55" s="57"/>
      <c r="AG55" s="57"/>
      <c r="AH55" s="57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15" x14ac:dyDescent="0.2">
      <c r="C56" s="34"/>
      <c r="D56" s="49"/>
      <c r="E56" s="58"/>
      <c r="F56" s="49"/>
      <c r="G56" s="49"/>
      <c r="H56" s="49"/>
      <c r="J56" s="58"/>
      <c r="K56" s="58"/>
      <c r="M56" s="57"/>
      <c r="N56" s="49"/>
      <c r="O56" s="49"/>
      <c r="S56" s="60"/>
      <c r="T56" s="49"/>
      <c r="U56" s="49"/>
      <c r="V56" s="49"/>
      <c r="W56" s="49"/>
      <c r="Z56" s="49"/>
      <c r="AA56" s="49"/>
      <c r="AB56" s="58"/>
      <c r="AC56" s="34"/>
      <c r="AD56" s="49"/>
      <c r="AE56" s="49"/>
      <c r="AF56" s="60"/>
      <c r="AG56" s="60"/>
      <c r="AH56" s="60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15" x14ac:dyDescent="0.2">
      <c r="C57" s="49"/>
      <c r="D57" s="57"/>
      <c r="E57" s="58"/>
      <c r="F57" s="49"/>
      <c r="G57" s="49"/>
      <c r="H57" s="49"/>
      <c r="J57" s="92"/>
      <c r="K57" s="92"/>
      <c r="L57" s="57"/>
      <c r="M57" s="57"/>
      <c r="N57" s="49"/>
      <c r="O57" s="49"/>
      <c r="T57" s="49"/>
      <c r="U57" s="49"/>
      <c r="V57" s="49"/>
      <c r="W57" s="49"/>
      <c r="Z57" s="49"/>
      <c r="AA57" s="57"/>
      <c r="AB57" s="58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" x14ac:dyDescent="0.2">
      <c r="C58" s="57"/>
      <c r="D58" s="57"/>
      <c r="E58" s="58"/>
      <c r="F58" s="49"/>
      <c r="G58" s="49"/>
      <c r="H58" s="49"/>
      <c r="J58" s="92"/>
      <c r="K58" s="92"/>
      <c r="L58" s="57"/>
      <c r="M58" s="60"/>
      <c r="N58" s="49"/>
      <c r="O58" s="49"/>
      <c r="T58" s="49"/>
      <c r="U58" s="49"/>
      <c r="V58" s="49"/>
      <c r="W58" s="49"/>
      <c r="Z58" s="49"/>
      <c r="AA58" s="57"/>
      <c r="AB58" s="58"/>
      <c r="AC58" s="57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x14ac:dyDescent="0.2">
      <c r="C59" s="60"/>
      <c r="D59" s="60"/>
      <c r="E59" s="34"/>
      <c r="F59" s="49"/>
      <c r="G59" s="49"/>
      <c r="H59" s="49"/>
      <c r="J59" s="92"/>
      <c r="K59" s="92"/>
      <c r="L59" s="60"/>
      <c r="N59" s="49"/>
      <c r="O59" s="49"/>
      <c r="T59" s="49"/>
      <c r="U59" s="49"/>
      <c r="V59" s="49"/>
      <c r="W59" s="49"/>
      <c r="Z59" s="49"/>
      <c r="AA59" s="60"/>
      <c r="AB59" s="34"/>
      <c r="AC59" s="60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x14ac:dyDescent="0.2">
      <c r="C60" s="49"/>
      <c r="D60" s="49"/>
      <c r="E60" s="49"/>
      <c r="F60" s="49"/>
      <c r="G60" s="49"/>
      <c r="H60" s="49"/>
      <c r="J60" s="49"/>
      <c r="K60" s="49"/>
      <c r="N60" s="49"/>
      <c r="O60" s="49"/>
      <c r="T60" s="49"/>
      <c r="U60" s="49"/>
      <c r="V60" s="49"/>
      <c r="W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x14ac:dyDescent="0.2">
      <c r="C61" s="49"/>
      <c r="D61" s="49"/>
      <c r="E61" s="49"/>
      <c r="F61" s="49"/>
      <c r="G61" s="49"/>
      <c r="H61" s="49"/>
      <c r="J61" s="49"/>
      <c r="K61" s="49"/>
      <c r="N61" s="49"/>
      <c r="O61" s="49"/>
      <c r="T61" s="49"/>
      <c r="U61" s="49"/>
      <c r="V61" s="49"/>
      <c r="W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x14ac:dyDescent="0.2">
      <c r="C62" s="49"/>
      <c r="D62" s="49"/>
      <c r="E62" s="49"/>
      <c r="F62" s="49"/>
      <c r="G62" s="49"/>
      <c r="H62" s="49"/>
      <c r="J62" s="49"/>
      <c r="K62" s="49"/>
      <c r="N62" s="49"/>
      <c r="O62" s="49"/>
      <c r="T62" s="49"/>
      <c r="U62" s="49"/>
      <c r="V62" s="49"/>
      <c r="W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C63" s="49"/>
      <c r="D63" s="49"/>
      <c r="E63" s="49"/>
      <c r="F63" s="49"/>
      <c r="G63" s="49"/>
      <c r="H63" s="49"/>
      <c r="J63" s="49"/>
      <c r="K63" s="49"/>
      <c r="N63" s="49"/>
      <c r="O63" s="49"/>
      <c r="T63" s="49"/>
      <c r="U63" s="49"/>
      <c r="V63" s="49"/>
      <c r="W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C64" s="49"/>
      <c r="D64" s="49"/>
      <c r="E64" s="49"/>
      <c r="F64" s="49"/>
      <c r="G64" s="49"/>
      <c r="H64" s="49"/>
      <c r="J64" s="49"/>
      <c r="K64" s="49"/>
      <c r="N64" s="49"/>
      <c r="O64" s="49"/>
      <c r="T64" s="49"/>
      <c r="U64" s="49"/>
      <c r="V64" s="49"/>
      <c r="W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3:58" x14ac:dyDescent="0.2">
      <c r="C65" s="49"/>
      <c r="D65" s="49"/>
      <c r="E65" s="49"/>
      <c r="F65" s="49"/>
      <c r="G65" s="49"/>
      <c r="H65" s="49"/>
      <c r="J65" s="49"/>
      <c r="K65" s="49"/>
      <c r="N65" s="49"/>
      <c r="O65" s="49"/>
      <c r="T65" s="49"/>
      <c r="U65" s="49"/>
      <c r="V65" s="49"/>
      <c r="W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3:58" x14ac:dyDescent="0.2">
      <c r="C66" s="49"/>
      <c r="D66" s="49"/>
      <c r="E66" s="49"/>
      <c r="F66" s="49"/>
      <c r="G66" s="49"/>
      <c r="H66" s="49"/>
      <c r="J66" s="49"/>
      <c r="K66" s="49"/>
      <c r="N66" s="49"/>
      <c r="O66" s="49"/>
      <c r="T66" s="49"/>
      <c r="U66" s="49"/>
      <c r="V66" s="49"/>
      <c r="W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3:58" x14ac:dyDescent="0.2">
      <c r="C67" s="49"/>
      <c r="D67" s="49"/>
      <c r="E67" s="49"/>
      <c r="F67" s="49"/>
      <c r="G67" s="49"/>
      <c r="H67" s="49"/>
      <c r="J67" s="49"/>
      <c r="K67" s="49"/>
      <c r="N67" s="49"/>
      <c r="O67" s="49"/>
      <c r="T67" s="49"/>
      <c r="U67" s="49"/>
      <c r="V67" s="49"/>
      <c r="W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3:58" x14ac:dyDescent="0.2">
      <c r="C68" s="49"/>
      <c r="D68" s="49"/>
      <c r="E68" s="49"/>
      <c r="F68" s="49"/>
      <c r="G68" s="49"/>
      <c r="H68" s="49"/>
      <c r="J68" s="49"/>
      <c r="K68" s="49"/>
      <c r="N68" s="49"/>
      <c r="O68" s="49"/>
      <c r="T68" s="49"/>
      <c r="U68" s="49"/>
      <c r="V68" s="49"/>
      <c r="W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3:58" x14ac:dyDescent="0.2">
      <c r="C69" s="49"/>
      <c r="D69" s="49"/>
      <c r="E69" s="49"/>
      <c r="F69" s="49"/>
      <c r="G69" s="49"/>
      <c r="H69" s="49"/>
      <c r="J69" s="49"/>
      <c r="K69" s="49"/>
      <c r="N69" s="49"/>
      <c r="O69" s="49"/>
      <c r="T69" s="49"/>
      <c r="U69" s="49"/>
      <c r="V69" s="49"/>
      <c r="W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3:58" x14ac:dyDescent="0.2">
      <c r="C70" s="49"/>
      <c r="D70" s="49"/>
      <c r="E70" s="49"/>
      <c r="F70" s="49"/>
      <c r="G70" s="49"/>
      <c r="H70" s="49"/>
      <c r="J70" s="49"/>
      <c r="K70" s="49"/>
      <c r="N70" s="49"/>
      <c r="O70" s="49"/>
      <c r="T70" s="49"/>
      <c r="U70" s="49"/>
      <c r="V70" s="49"/>
      <c r="W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3:58" x14ac:dyDescent="0.2">
      <c r="C71" s="49"/>
      <c r="D71" s="49"/>
      <c r="E71" s="49"/>
      <c r="F71" s="49"/>
      <c r="G71" s="49"/>
      <c r="H71" s="49"/>
      <c r="J71" s="49"/>
      <c r="K71" s="49"/>
      <c r="N71" s="49"/>
      <c r="O71" s="49"/>
      <c r="T71" s="49"/>
      <c r="U71" s="49"/>
      <c r="V71" s="49"/>
      <c r="W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3:58" x14ac:dyDescent="0.2">
      <c r="C72" s="49"/>
      <c r="D72" s="49"/>
      <c r="E72" s="49"/>
      <c r="F72" s="49"/>
      <c r="G72" s="49"/>
      <c r="H72" s="49"/>
      <c r="J72" s="49"/>
      <c r="K72" s="49"/>
      <c r="N72" s="49"/>
      <c r="O72" s="49"/>
      <c r="T72" s="49"/>
      <c r="U72" s="49"/>
      <c r="V72" s="49"/>
      <c r="W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3:58" x14ac:dyDescent="0.2">
      <c r="C73" s="49"/>
      <c r="D73" s="49"/>
      <c r="E73" s="49"/>
      <c r="F73" s="49"/>
      <c r="G73" s="49"/>
      <c r="H73" s="49"/>
      <c r="J73" s="49"/>
      <c r="K73" s="49"/>
      <c r="N73" s="49"/>
      <c r="O73" s="49"/>
      <c r="T73" s="49"/>
      <c r="U73" s="49"/>
      <c r="V73" s="49"/>
      <c r="W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3:58" x14ac:dyDescent="0.2">
      <c r="C74" s="49"/>
      <c r="D74" s="49"/>
      <c r="E74" s="49"/>
      <c r="F74" s="49"/>
      <c r="G74" s="49"/>
      <c r="H74" s="49"/>
      <c r="J74" s="49"/>
      <c r="K74" s="49"/>
      <c r="N74" s="49"/>
      <c r="O74" s="49"/>
      <c r="T74" s="49"/>
      <c r="U74" s="49"/>
      <c r="V74" s="49"/>
      <c r="W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3:58" x14ac:dyDescent="0.2">
      <c r="C75" s="49"/>
      <c r="D75" s="49"/>
      <c r="E75" s="49"/>
      <c r="F75" s="49"/>
      <c r="G75" s="49"/>
      <c r="H75" s="49"/>
      <c r="J75" s="49"/>
      <c r="K75" s="49"/>
      <c r="N75" s="49"/>
      <c r="O75" s="49"/>
      <c r="T75" s="49"/>
      <c r="U75" s="49"/>
      <c r="V75" s="49"/>
      <c r="W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3:58" x14ac:dyDescent="0.2">
      <c r="C76" s="49"/>
      <c r="D76" s="49"/>
      <c r="E76" s="49"/>
      <c r="F76" s="49"/>
      <c r="G76" s="49"/>
      <c r="H76" s="49"/>
      <c r="J76" s="49"/>
      <c r="K76" s="49"/>
      <c r="N76" s="49"/>
      <c r="O76" s="49"/>
      <c r="T76" s="49"/>
      <c r="U76" s="49"/>
      <c r="V76" s="49"/>
      <c r="W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3:58" x14ac:dyDescent="0.2">
      <c r="C77" s="49"/>
      <c r="D77" s="49"/>
      <c r="E77" s="49"/>
      <c r="F77" s="49"/>
      <c r="G77" s="49"/>
      <c r="H77" s="49"/>
      <c r="J77" s="49"/>
      <c r="K77" s="49"/>
      <c r="N77" s="49"/>
      <c r="O77" s="49"/>
      <c r="T77" s="49"/>
      <c r="U77" s="49"/>
      <c r="V77" s="49"/>
      <c r="W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3:58" x14ac:dyDescent="0.2">
      <c r="C78" s="49"/>
      <c r="D78" s="49"/>
      <c r="E78" s="49"/>
      <c r="F78" s="49"/>
      <c r="G78" s="49"/>
      <c r="H78" s="49"/>
      <c r="J78" s="49"/>
      <c r="K78" s="49"/>
      <c r="N78" s="49"/>
      <c r="O78" s="49"/>
      <c r="T78" s="49"/>
      <c r="U78" s="49"/>
      <c r="V78" s="49"/>
      <c r="W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3:58" x14ac:dyDescent="0.2">
      <c r="C79" s="49"/>
      <c r="D79" s="49"/>
      <c r="E79" s="49"/>
      <c r="F79" s="49"/>
      <c r="G79" s="49"/>
      <c r="H79" s="49"/>
      <c r="J79" s="49"/>
      <c r="K79" s="49"/>
      <c r="N79" s="49"/>
      <c r="O79" s="49"/>
      <c r="T79" s="49"/>
      <c r="U79" s="49"/>
      <c r="V79" s="49"/>
      <c r="W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3:58" x14ac:dyDescent="0.2">
      <c r="C80" s="49"/>
      <c r="D80" s="49"/>
      <c r="E80" s="49"/>
      <c r="F80" s="49"/>
      <c r="G80" s="49"/>
      <c r="H80" s="49"/>
      <c r="J80" s="49"/>
      <c r="K80" s="49"/>
      <c r="N80" s="49"/>
      <c r="O80" s="49"/>
      <c r="T80" s="49"/>
      <c r="U80" s="49"/>
      <c r="V80" s="49"/>
      <c r="W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3:58" x14ac:dyDescent="0.2">
      <c r="C81" s="49"/>
      <c r="D81" s="49"/>
      <c r="E81" s="49"/>
      <c r="F81" s="49"/>
      <c r="G81" s="49"/>
      <c r="H81" s="49"/>
      <c r="J81" s="49"/>
      <c r="K81" s="49"/>
      <c r="N81" s="49"/>
      <c r="O81" s="49"/>
      <c r="T81" s="49"/>
      <c r="U81" s="49"/>
      <c r="V81" s="49"/>
      <c r="W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3:58" x14ac:dyDescent="0.2">
      <c r="C82" s="49"/>
      <c r="D82" s="49"/>
      <c r="E82" s="49"/>
      <c r="F82" s="49"/>
      <c r="G82" s="49"/>
      <c r="H82" s="49"/>
      <c r="J82" s="49"/>
      <c r="K82" s="49"/>
      <c r="N82" s="49"/>
      <c r="O82" s="49"/>
      <c r="T82" s="49"/>
      <c r="U82" s="49"/>
      <c r="V82" s="49"/>
      <c r="W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3:58" x14ac:dyDescent="0.2">
      <c r="C83" s="49"/>
      <c r="D83" s="49"/>
      <c r="E83" s="49"/>
      <c r="F83" s="49"/>
      <c r="G83" s="49"/>
      <c r="H83" s="49"/>
      <c r="N83" s="49"/>
      <c r="O83" s="49"/>
      <c r="T83" s="49"/>
      <c r="U83" s="49"/>
      <c r="V83" s="49"/>
      <c r="W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3:58" x14ac:dyDescent="0.2">
      <c r="C84" s="49"/>
      <c r="D84" s="49"/>
      <c r="E84" s="49"/>
      <c r="F84" s="49"/>
      <c r="G84" s="49"/>
      <c r="H84" s="49"/>
      <c r="N84" s="49"/>
      <c r="O84" s="49"/>
      <c r="T84" s="49"/>
      <c r="U84" s="49"/>
      <c r="V84" s="49"/>
      <c r="W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3:58" x14ac:dyDescent="0.2">
      <c r="C85" s="49"/>
      <c r="D85" s="49"/>
      <c r="E85" s="49"/>
      <c r="F85" s="49"/>
      <c r="G85" s="49"/>
      <c r="H85" s="49"/>
      <c r="N85" s="49"/>
      <c r="O85" s="49"/>
      <c r="T85" s="49"/>
      <c r="U85" s="49"/>
      <c r="V85" s="49"/>
      <c r="W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3:58" x14ac:dyDescent="0.2">
      <c r="C86" s="49"/>
      <c r="D86" s="49"/>
      <c r="E86" s="49"/>
      <c r="F86" s="49"/>
      <c r="G86" s="49"/>
      <c r="H86" s="49"/>
      <c r="N86" s="49"/>
      <c r="O86" s="49"/>
      <c r="T86" s="49"/>
      <c r="U86" s="49"/>
      <c r="V86" s="49"/>
      <c r="W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3:58" x14ac:dyDescent="0.2">
      <c r="C87" s="49"/>
      <c r="D87" s="49"/>
      <c r="E87" s="49"/>
      <c r="F87" s="49"/>
      <c r="G87" s="49"/>
      <c r="H87" s="49"/>
      <c r="N87" s="49"/>
      <c r="O87" s="49"/>
      <c r="T87" s="49"/>
      <c r="U87" s="49"/>
      <c r="V87" s="49"/>
      <c r="W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3:58" x14ac:dyDescent="0.2">
      <c r="C88" s="49"/>
      <c r="D88" s="49"/>
      <c r="E88" s="49"/>
      <c r="F88" s="49"/>
      <c r="G88" s="49"/>
      <c r="H88" s="49"/>
      <c r="N88" s="49"/>
      <c r="O88" s="49"/>
      <c r="T88" s="49"/>
      <c r="U88" s="49"/>
      <c r="V88" s="49"/>
      <c r="W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3:58" x14ac:dyDescent="0.2">
      <c r="C89" s="49"/>
      <c r="D89" s="49"/>
      <c r="E89" s="49"/>
      <c r="F89" s="49"/>
      <c r="G89" s="49"/>
      <c r="H89" s="49"/>
      <c r="N89" s="49"/>
      <c r="O89" s="49"/>
      <c r="T89" s="49"/>
      <c r="U89" s="49"/>
      <c r="V89" s="49"/>
      <c r="W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3:58" x14ac:dyDescent="0.2">
      <c r="C90" s="49"/>
      <c r="D90" s="49"/>
      <c r="E90" s="49"/>
      <c r="F90" s="49"/>
      <c r="G90" s="49"/>
      <c r="H90" s="49"/>
      <c r="N90" s="49"/>
      <c r="O90" s="49"/>
      <c r="T90" s="49"/>
      <c r="U90" s="49"/>
      <c r="V90" s="49"/>
      <c r="W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3:58" x14ac:dyDescent="0.2">
      <c r="C91" s="49"/>
      <c r="D91" s="49"/>
      <c r="E91" s="49"/>
      <c r="G91" s="49"/>
      <c r="H91" s="49"/>
      <c r="N91" s="49"/>
      <c r="O91" s="49"/>
      <c r="T91" s="49"/>
      <c r="U91" s="49"/>
      <c r="Z91" s="49"/>
      <c r="AA91" s="49"/>
      <c r="AB91" s="49"/>
      <c r="AC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3:58" x14ac:dyDescent="0.2">
      <c r="C92" s="49"/>
      <c r="D92" s="49"/>
      <c r="E92" s="49"/>
      <c r="G92" s="49"/>
      <c r="H92" s="49"/>
      <c r="N92" s="49"/>
      <c r="O92" s="49"/>
      <c r="T92" s="49"/>
      <c r="U92" s="49"/>
      <c r="Z92" s="49"/>
      <c r="AA92" s="49"/>
      <c r="AB92" s="49"/>
      <c r="AC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3:58" x14ac:dyDescent="0.2">
      <c r="C93" s="49"/>
      <c r="D93" s="49"/>
      <c r="E93" s="49"/>
      <c r="G93" s="49"/>
      <c r="H93" s="49"/>
      <c r="N93" s="49"/>
      <c r="O93" s="49"/>
      <c r="T93" s="49"/>
      <c r="U93" s="49"/>
      <c r="Z93" s="49"/>
      <c r="AA93" s="49"/>
      <c r="AB93" s="49"/>
      <c r="AC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3:58" x14ac:dyDescent="0.2">
      <c r="C94" s="49"/>
      <c r="D94" s="49"/>
      <c r="E94" s="49"/>
      <c r="G94" s="49"/>
      <c r="H94" s="49"/>
      <c r="N94" s="49"/>
      <c r="O94" s="49"/>
      <c r="T94" s="49"/>
      <c r="U94" s="49"/>
      <c r="Z94" s="49"/>
      <c r="AA94" s="49"/>
      <c r="AB94" s="49"/>
      <c r="AC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3:58" x14ac:dyDescent="0.2">
      <c r="C95" s="49"/>
      <c r="D95" s="49"/>
      <c r="E95" s="49"/>
      <c r="G95" s="49"/>
      <c r="H95" s="49"/>
      <c r="N95" s="49"/>
      <c r="O95" s="49"/>
      <c r="Z95" s="49"/>
      <c r="AA95" s="49"/>
      <c r="AB95" s="49"/>
      <c r="AC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3:58" x14ac:dyDescent="0.2">
      <c r="C96" s="49"/>
      <c r="D96" s="49"/>
      <c r="E96" s="49"/>
      <c r="G96" s="49"/>
      <c r="H96" s="49"/>
      <c r="O96" s="49"/>
      <c r="AA96" s="49"/>
      <c r="AB96" s="49"/>
      <c r="AC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3:58" x14ac:dyDescent="0.2">
      <c r="C97" s="49"/>
      <c r="D97" s="49"/>
      <c r="E97" s="49"/>
      <c r="G97" s="49"/>
      <c r="AA97" s="49"/>
      <c r="AB97" s="49"/>
      <c r="AC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3:58" x14ac:dyDescent="0.2">
      <c r="C98" s="49"/>
      <c r="D98" s="49"/>
      <c r="E98" s="49"/>
      <c r="G98" s="49"/>
      <c r="AA98" s="49"/>
      <c r="AB98" s="49"/>
      <c r="AC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3:58" x14ac:dyDescent="0.2">
      <c r="C99" s="49"/>
      <c r="D99" s="49"/>
      <c r="E99" s="49"/>
      <c r="G99" s="49"/>
      <c r="AA99" s="49"/>
      <c r="AB99" s="49"/>
      <c r="AC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3:58" x14ac:dyDescent="0.2">
      <c r="C100" s="49"/>
      <c r="D100" s="49"/>
      <c r="E100" s="49"/>
      <c r="G100" s="49"/>
      <c r="AA100" s="49"/>
      <c r="AB100" s="49"/>
      <c r="AC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3:58" x14ac:dyDescent="0.2">
      <c r="C101" s="49"/>
      <c r="D101" s="49"/>
      <c r="E101" s="49"/>
      <c r="G101" s="49"/>
      <c r="AA101" s="49"/>
      <c r="AB101" s="49"/>
      <c r="AC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3">
    <mergeCell ref="D8:E8"/>
    <mergeCell ref="AA8:AB8"/>
    <mergeCell ref="J8:K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R101"/>
  <sheetViews>
    <sheetView topLeftCell="M1" zoomScale="50" workbookViewId="0">
      <selection activeCell="O16" sqref="O1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9" width="30.5703125" style="6" customWidth="1"/>
    <col min="10" max="10" width="37.5703125" style="49" customWidth="1"/>
    <col min="11" max="11" width="30.5703125" style="49" customWidth="1"/>
    <col min="12" max="14" width="30.5703125" style="6" customWidth="1"/>
    <col min="15" max="15" width="37.5703125" style="49" customWidth="1"/>
    <col min="16" max="16" width="33.7109375" style="6" customWidth="1"/>
    <col min="17" max="17" width="37.5703125" style="6" customWidth="1"/>
    <col min="18" max="18" width="31.140625" style="6" customWidth="1"/>
    <col min="19" max="19" width="37.5703125" style="6" customWidth="1"/>
    <col min="20" max="20" width="30.28515625" style="6" customWidth="1"/>
    <col min="21" max="21" width="30" style="6" customWidth="1"/>
    <col min="22" max="22" width="21.7109375" style="6" customWidth="1"/>
    <col min="23" max="16384" width="16.7109375" style="6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114"/>
      <c r="K1" s="114"/>
      <c r="L1" s="3"/>
      <c r="M1" s="3"/>
      <c r="N1" s="3"/>
      <c r="O1" s="114"/>
      <c r="P1" s="3"/>
      <c r="Q1" s="3"/>
      <c r="R1" s="3"/>
      <c r="S1" s="3"/>
      <c r="T1" s="4"/>
      <c r="U1" s="4"/>
      <c r="V1" s="5"/>
    </row>
    <row r="2" spans="1:2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ht="21.75" customHeight="1" x14ac:dyDescent="0.2">
      <c r="A3" s="90">
        <v>36940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2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5</v>
      </c>
      <c r="S4" s="8" t="s">
        <v>559</v>
      </c>
      <c r="T4" s="8" t="s">
        <v>6</v>
      </c>
      <c r="U4" s="9"/>
    </row>
    <row r="5" spans="1:22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2" t="s">
        <v>462</v>
      </c>
      <c r="L5" s="11" t="s">
        <v>9</v>
      </c>
      <c r="M5" s="11" t="s">
        <v>9</v>
      </c>
      <c r="N5" s="11" t="s">
        <v>9</v>
      </c>
      <c r="O5" s="11" t="s">
        <v>9</v>
      </c>
      <c r="P5" s="12" t="s">
        <v>91</v>
      </c>
      <c r="Q5" s="12" t="s">
        <v>10</v>
      </c>
      <c r="R5" s="12" t="s">
        <v>9</v>
      </c>
      <c r="S5" s="12" t="s">
        <v>10</v>
      </c>
      <c r="T5" s="12" t="s">
        <v>10</v>
      </c>
    </row>
    <row r="6" spans="1:22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400</v>
      </c>
      <c r="J6" s="14" t="s">
        <v>573</v>
      </c>
      <c r="K6" s="14" t="s">
        <v>463</v>
      </c>
      <c r="L6" s="14" t="s">
        <v>400</v>
      </c>
      <c r="M6" s="14" t="s">
        <v>400</v>
      </c>
      <c r="N6" s="14" t="s">
        <v>400</v>
      </c>
      <c r="O6" s="14" t="s">
        <v>573</v>
      </c>
      <c r="P6" s="14" t="s">
        <v>13</v>
      </c>
      <c r="Q6" s="14" t="s">
        <v>14</v>
      </c>
      <c r="R6" s="14" t="s">
        <v>12</v>
      </c>
      <c r="S6" s="14" t="s">
        <v>578</v>
      </c>
      <c r="T6" s="14" t="s">
        <v>15</v>
      </c>
    </row>
    <row r="7" spans="1:22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/>
      <c r="J7" s="15">
        <v>128</v>
      </c>
      <c r="K7" s="22">
        <v>345</v>
      </c>
      <c r="L7" s="15"/>
      <c r="M7" s="15"/>
      <c r="N7" s="15"/>
      <c r="O7" s="15">
        <v>128</v>
      </c>
      <c r="P7" s="15"/>
      <c r="Q7" s="15"/>
      <c r="R7" s="15"/>
      <c r="S7" s="15">
        <v>125</v>
      </c>
      <c r="T7" s="15"/>
    </row>
    <row r="8" spans="1:22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615</v>
      </c>
      <c r="I8" s="65" t="s">
        <v>615</v>
      </c>
      <c r="J8" s="65" t="s">
        <v>615</v>
      </c>
      <c r="K8" s="268" t="s">
        <v>618</v>
      </c>
      <c r="L8" s="269"/>
      <c r="M8" s="65" t="s">
        <v>98</v>
      </c>
      <c r="N8" s="65" t="s">
        <v>98</v>
      </c>
      <c r="O8" s="17" t="s">
        <v>98</v>
      </c>
      <c r="P8" s="256" t="s">
        <v>167</v>
      </c>
      <c r="Q8" s="257"/>
      <c r="R8" s="18" t="s">
        <v>101</v>
      </c>
      <c r="S8" s="18" t="s">
        <v>101</v>
      </c>
      <c r="T8" s="72" t="s">
        <v>102</v>
      </c>
      <c r="U8" s="19"/>
    </row>
    <row r="9" spans="1:22" x14ac:dyDescent="0.2">
      <c r="A9" s="16"/>
      <c r="B9" s="16"/>
      <c r="C9" s="20"/>
      <c r="D9" s="14"/>
      <c r="E9" s="20"/>
      <c r="F9" s="20"/>
      <c r="G9" s="100"/>
      <c r="H9" s="14"/>
      <c r="I9" s="14"/>
      <c r="J9" s="20"/>
      <c r="K9" s="14"/>
      <c r="L9" s="14"/>
      <c r="M9" s="14"/>
      <c r="N9" s="14"/>
      <c r="O9" s="20"/>
      <c r="P9" s="14"/>
      <c r="Q9" s="20"/>
      <c r="R9" s="20"/>
      <c r="S9" s="20"/>
      <c r="T9" s="20"/>
      <c r="U9" s="21"/>
    </row>
    <row r="10" spans="1:22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608</v>
      </c>
      <c r="I10" s="22" t="s">
        <v>608</v>
      </c>
      <c r="J10" s="15" t="s">
        <v>331</v>
      </c>
      <c r="K10" s="22" t="s">
        <v>619</v>
      </c>
      <c r="L10" s="22" t="s">
        <v>619</v>
      </c>
      <c r="M10" s="22" t="s">
        <v>619</v>
      </c>
      <c r="N10" s="22" t="s">
        <v>619</v>
      </c>
      <c r="O10" s="15" t="s">
        <v>331</v>
      </c>
      <c r="P10" s="15" t="s">
        <v>118</v>
      </c>
      <c r="Q10" s="15" t="s">
        <v>118</v>
      </c>
      <c r="R10" s="15" t="s">
        <v>118</v>
      </c>
      <c r="S10" s="15" t="s">
        <v>331</v>
      </c>
      <c r="T10" s="15" t="s">
        <v>118</v>
      </c>
      <c r="U10" s="23"/>
    </row>
    <row r="11" spans="1:22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609</v>
      </c>
      <c r="I11" s="24" t="s">
        <v>624</v>
      </c>
      <c r="J11" s="24" t="s">
        <v>613</v>
      </c>
      <c r="K11" s="24" t="s">
        <v>93</v>
      </c>
      <c r="L11" s="24" t="s">
        <v>620</v>
      </c>
      <c r="M11" s="24" t="s">
        <v>625</v>
      </c>
      <c r="N11" s="24" t="s">
        <v>640</v>
      </c>
      <c r="O11" s="24" t="s">
        <v>613</v>
      </c>
      <c r="P11" s="62" t="s">
        <v>93</v>
      </c>
      <c r="Q11" s="62" t="s">
        <v>93</v>
      </c>
      <c r="R11" s="24" t="s">
        <v>112</v>
      </c>
      <c r="S11" s="24" t="s">
        <v>338</v>
      </c>
      <c r="T11" s="25" t="s">
        <v>597</v>
      </c>
      <c r="U11" s="26" t="s">
        <v>30</v>
      </c>
    </row>
    <row r="12" spans="1:22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28" t="s">
        <v>386</v>
      </c>
      <c r="J12" s="30" t="s">
        <v>574</v>
      </c>
      <c r="K12" s="28" t="s">
        <v>626</v>
      </c>
      <c r="L12" s="28" t="s">
        <v>386</v>
      </c>
      <c r="M12" s="28" t="s">
        <v>386</v>
      </c>
      <c r="N12" s="28" t="s">
        <v>386</v>
      </c>
      <c r="O12" s="30" t="s">
        <v>574</v>
      </c>
      <c r="P12" s="30" t="s">
        <v>386</v>
      </c>
      <c r="Q12" s="30" t="s">
        <v>386</v>
      </c>
      <c r="R12" s="30" t="s">
        <v>386</v>
      </c>
      <c r="S12" s="30" t="s">
        <v>579</v>
      </c>
      <c r="T12" s="30" t="s">
        <v>386</v>
      </c>
      <c r="U12" s="31"/>
    </row>
    <row r="13" spans="1:22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15</v>
      </c>
      <c r="I13" s="33">
        <v>28</v>
      </c>
      <c r="J13" s="32">
        <v>60</v>
      </c>
      <c r="K13" s="33">
        <v>0</v>
      </c>
      <c r="L13" s="33">
        <v>0</v>
      </c>
      <c r="M13" s="33">
        <v>0</v>
      </c>
      <c r="N13" s="33">
        <v>0</v>
      </c>
      <c r="O13" s="32">
        <v>0</v>
      </c>
      <c r="P13" s="33">
        <v>0</v>
      </c>
      <c r="Q13" s="32">
        <v>0</v>
      </c>
      <c r="R13" s="32">
        <v>0</v>
      </c>
      <c r="S13" s="33">
        <v>0</v>
      </c>
      <c r="T13" s="33">
        <v>0</v>
      </c>
      <c r="U13" s="31">
        <f t="shared" ref="U13:U37" si="0">SUM(C13:T13)</f>
        <v>0</v>
      </c>
    </row>
    <row r="14" spans="1:22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5">
        <v>0</v>
      </c>
      <c r="K14" s="36">
        <v>0</v>
      </c>
      <c r="L14" s="36">
        <v>0</v>
      </c>
      <c r="M14" s="36">
        <v>43</v>
      </c>
      <c r="N14" s="36">
        <v>0</v>
      </c>
      <c r="O14" s="35">
        <v>60</v>
      </c>
      <c r="P14" s="36">
        <v>60</v>
      </c>
      <c r="Q14" s="35">
        <v>-60</v>
      </c>
      <c r="R14" s="35">
        <v>60</v>
      </c>
      <c r="S14" s="36">
        <v>-60</v>
      </c>
      <c r="T14" s="36">
        <v>-103</v>
      </c>
      <c r="U14" s="14">
        <f t="shared" si="0"/>
        <v>0</v>
      </c>
    </row>
    <row r="15" spans="1:22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5">
        <v>0</v>
      </c>
      <c r="K15" s="36">
        <v>0</v>
      </c>
      <c r="L15" s="36">
        <v>0</v>
      </c>
      <c r="M15" s="36">
        <v>43</v>
      </c>
      <c r="N15" s="36">
        <v>0</v>
      </c>
      <c r="O15" s="35">
        <v>60</v>
      </c>
      <c r="P15" s="36">
        <v>60</v>
      </c>
      <c r="Q15" s="35">
        <v>-60</v>
      </c>
      <c r="R15" s="35">
        <v>60</v>
      </c>
      <c r="S15" s="36">
        <v>-60</v>
      </c>
      <c r="T15" s="36">
        <v>-103</v>
      </c>
      <c r="U15" s="14">
        <f t="shared" si="0"/>
        <v>0</v>
      </c>
    </row>
    <row r="16" spans="1:22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5">
        <v>0</v>
      </c>
      <c r="K16" s="36">
        <v>0</v>
      </c>
      <c r="L16" s="36">
        <v>0</v>
      </c>
      <c r="M16" s="36">
        <v>43</v>
      </c>
      <c r="N16" s="36">
        <v>0</v>
      </c>
      <c r="O16" s="35">
        <v>60</v>
      </c>
      <c r="P16" s="36">
        <v>60</v>
      </c>
      <c r="Q16" s="35">
        <v>-60</v>
      </c>
      <c r="R16" s="35">
        <v>60</v>
      </c>
      <c r="S16" s="36">
        <v>-60</v>
      </c>
      <c r="T16" s="36">
        <v>-103</v>
      </c>
      <c r="U16" s="14">
        <f t="shared" si="0"/>
        <v>0</v>
      </c>
    </row>
    <row r="17" spans="1:21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5">
        <v>0</v>
      </c>
      <c r="K17" s="36">
        <v>0</v>
      </c>
      <c r="L17" s="36">
        <v>0</v>
      </c>
      <c r="M17" s="36">
        <v>43</v>
      </c>
      <c r="N17" s="36">
        <v>0</v>
      </c>
      <c r="O17" s="35">
        <v>60</v>
      </c>
      <c r="P17" s="36">
        <v>60</v>
      </c>
      <c r="Q17" s="35">
        <v>-60</v>
      </c>
      <c r="R17" s="35">
        <v>60</v>
      </c>
      <c r="S17" s="36">
        <v>-60</v>
      </c>
      <c r="T17" s="36">
        <v>-103</v>
      </c>
      <c r="U17" s="14">
        <f t="shared" si="0"/>
        <v>0</v>
      </c>
    </row>
    <row r="18" spans="1:21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5">
        <v>0</v>
      </c>
      <c r="K18" s="36">
        <v>0</v>
      </c>
      <c r="L18" s="36">
        <v>0</v>
      </c>
      <c r="M18" s="36">
        <v>43</v>
      </c>
      <c r="N18" s="36">
        <v>0</v>
      </c>
      <c r="O18" s="35">
        <v>60</v>
      </c>
      <c r="P18" s="36">
        <v>60</v>
      </c>
      <c r="Q18" s="35">
        <v>-60</v>
      </c>
      <c r="R18" s="35">
        <v>60</v>
      </c>
      <c r="S18" s="36">
        <v>-60</v>
      </c>
      <c r="T18" s="36">
        <v>-103</v>
      </c>
      <c r="U18" s="14">
        <f t="shared" si="0"/>
        <v>0</v>
      </c>
    </row>
    <row r="19" spans="1:21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5">
        <v>0</v>
      </c>
      <c r="K19" s="36">
        <v>0</v>
      </c>
      <c r="L19" s="36">
        <v>0</v>
      </c>
      <c r="M19" s="36">
        <v>43</v>
      </c>
      <c r="N19" s="36">
        <v>0</v>
      </c>
      <c r="O19" s="35">
        <v>60</v>
      </c>
      <c r="P19" s="36">
        <v>60</v>
      </c>
      <c r="Q19" s="35">
        <v>-60</v>
      </c>
      <c r="R19" s="35">
        <v>60</v>
      </c>
      <c r="S19" s="36">
        <v>-60</v>
      </c>
      <c r="T19" s="36">
        <v>-103</v>
      </c>
      <c r="U19" s="14">
        <f t="shared" si="0"/>
        <v>0</v>
      </c>
    </row>
    <row r="20" spans="1:21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5">
        <v>0</v>
      </c>
      <c r="K20" s="36">
        <v>-25</v>
      </c>
      <c r="L20" s="36">
        <v>25</v>
      </c>
      <c r="M20" s="36">
        <v>15</v>
      </c>
      <c r="N20" s="36">
        <v>3</v>
      </c>
      <c r="O20" s="35">
        <v>60</v>
      </c>
      <c r="P20" s="36">
        <v>60</v>
      </c>
      <c r="Q20" s="35">
        <v>-60</v>
      </c>
      <c r="R20" s="35">
        <v>60</v>
      </c>
      <c r="S20" s="36">
        <v>-60</v>
      </c>
      <c r="T20" s="36">
        <v>-103</v>
      </c>
      <c r="U20" s="14">
        <f t="shared" si="0"/>
        <v>-25</v>
      </c>
    </row>
    <row r="21" spans="1:21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5">
        <v>0</v>
      </c>
      <c r="K21" s="36">
        <v>-25</v>
      </c>
      <c r="L21" s="36">
        <v>25</v>
      </c>
      <c r="M21" s="36">
        <v>15</v>
      </c>
      <c r="N21" s="36">
        <v>3</v>
      </c>
      <c r="O21" s="35">
        <v>60</v>
      </c>
      <c r="P21" s="36">
        <v>60</v>
      </c>
      <c r="Q21" s="35">
        <v>-60</v>
      </c>
      <c r="R21" s="35">
        <v>60</v>
      </c>
      <c r="S21" s="36">
        <v>-60</v>
      </c>
      <c r="T21" s="36">
        <v>-103</v>
      </c>
      <c r="U21" s="14">
        <f t="shared" si="0"/>
        <v>-25</v>
      </c>
    </row>
    <row r="22" spans="1:21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5">
        <v>0</v>
      </c>
      <c r="K22" s="36">
        <v>-25</v>
      </c>
      <c r="L22" s="36">
        <v>25</v>
      </c>
      <c r="M22" s="36">
        <v>15</v>
      </c>
      <c r="N22" s="36">
        <v>3</v>
      </c>
      <c r="O22" s="35">
        <v>60</v>
      </c>
      <c r="P22" s="36">
        <v>60</v>
      </c>
      <c r="Q22" s="35">
        <v>-60</v>
      </c>
      <c r="R22" s="35">
        <v>60</v>
      </c>
      <c r="S22" s="36">
        <v>-60</v>
      </c>
      <c r="T22" s="36">
        <v>-103</v>
      </c>
      <c r="U22" s="14">
        <f t="shared" si="0"/>
        <v>-25</v>
      </c>
    </row>
    <row r="23" spans="1:21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K23" s="36">
        <v>-25</v>
      </c>
      <c r="L23" s="36">
        <v>25</v>
      </c>
      <c r="M23" s="36">
        <v>15</v>
      </c>
      <c r="N23" s="36">
        <v>3</v>
      </c>
      <c r="O23" s="35">
        <v>60</v>
      </c>
      <c r="P23" s="36">
        <v>60</v>
      </c>
      <c r="Q23" s="35">
        <v>-60</v>
      </c>
      <c r="R23" s="35">
        <v>60</v>
      </c>
      <c r="S23" s="36">
        <v>-60</v>
      </c>
      <c r="T23" s="36">
        <v>-103</v>
      </c>
      <c r="U23" s="14">
        <f t="shared" si="0"/>
        <v>-25</v>
      </c>
    </row>
    <row r="24" spans="1:21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5">
        <v>0</v>
      </c>
      <c r="K24" s="36">
        <v>-25</v>
      </c>
      <c r="L24" s="36">
        <v>25</v>
      </c>
      <c r="M24" s="36">
        <v>15</v>
      </c>
      <c r="N24" s="36">
        <v>3</v>
      </c>
      <c r="O24" s="35">
        <v>60</v>
      </c>
      <c r="P24" s="36">
        <v>60</v>
      </c>
      <c r="Q24" s="35">
        <v>-60</v>
      </c>
      <c r="R24" s="35">
        <v>60</v>
      </c>
      <c r="S24" s="36">
        <v>-60</v>
      </c>
      <c r="T24" s="36">
        <v>-103</v>
      </c>
      <c r="U24" s="14">
        <f t="shared" si="0"/>
        <v>-25</v>
      </c>
    </row>
    <row r="25" spans="1:21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5">
        <v>0</v>
      </c>
      <c r="K25" s="36">
        <v>-25</v>
      </c>
      <c r="L25" s="36">
        <v>25</v>
      </c>
      <c r="M25" s="36">
        <v>15</v>
      </c>
      <c r="N25" s="36">
        <v>3</v>
      </c>
      <c r="O25" s="35">
        <v>60</v>
      </c>
      <c r="P25" s="36">
        <v>60</v>
      </c>
      <c r="Q25" s="35">
        <v>-60</v>
      </c>
      <c r="R25" s="35">
        <v>60</v>
      </c>
      <c r="S25" s="36">
        <v>-60</v>
      </c>
      <c r="T25" s="36">
        <v>-103</v>
      </c>
      <c r="U25" s="14">
        <f t="shared" si="0"/>
        <v>-25</v>
      </c>
    </row>
    <row r="26" spans="1:21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5">
        <v>0</v>
      </c>
      <c r="K26" s="36">
        <v>-25</v>
      </c>
      <c r="L26" s="36">
        <v>25</v>
      </c>
      <c r="M26" s="36">
        <v>15</v>
      </c>
      <c r="N26" s="36">
        <v>3</v>
      </c>
      <c r="O26" s="35">
        <v>60</v>
      </c>
      <c r="P26" s="36">
        <v>60</v>
      </c>
      <c r="Q26" s="35">
        <v>-60</v>
      </c>
      <c r="R26" s="35">
        <v>60</v>
      </c>
      <c r="S26" s="36">
        <v>-60</v>
      </c>
      <c r="T26" s="36">
        <v>-103</v>
      </c>
      <c r="U26" s="14">
        <f t="shared" si="0"/>
        <v>-25</v>
      </c>
    </row>
    <row r="27" spans="1:21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5">
        <v>0</v>
      </c>
      <c r="K27" s="36">
        <v>-25</v>
      </c>
      <c r="L27" s="36">
        <v>25</v>
      </c>
      <c r="M27" s="36">
        <v>15</v>
      </c>
      <c r="N27" s="36">
        <v>3</v>
      </c>
      <c r="O27" s="35">
        <v>60</v>
      </c>
      <c r="P27" s="36">
        <v>60</v>
      </c>
      <c r="Q27" s="35">
        <v>-60</v>
      </c>
      <c r="R27" s="35">
        <v>60</v>
      </c>
      <c r="S27" s="36">
        <v>-60</v>
      </c>
      <c r="T27" s="36">
        <v>-103</v>
      </c>
      <c r="U27" s="14">
        <f t="shared" si="0"/>
        <v>-25</v>
      </c>
    </row>
    <row r="28" spans="1:21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5">
        <v>0</v>
      </c>
      <c r="K28" s="36">
        <v>-25</v>
      </c>
      <c r="L28" s="36">
        <v>25</v>
      </c>
      <c r="M28" s="36">
        <v>15</v>
      </c>
      <c r="N28" s="36">
        <v>3</v>
      </c>
      <c r="O28" s="35">
        <v>60</v>
      </c>
      <c r="P28" s="36">
        <v>60</v>
      </c>
      <c r="Q28" s="35">
        <v>-60</v>
      </c>
      <c r="R28" s="35">
        <v>60</v>
      </c>
      <c r="S28" s="36">
        <v>-60</v>
      </c>
      <c r="T28" s="36">
        <v>-103</v>
      </c>
      <c r="U28" s="14">
        <f t="shared" si="0"/>
        <v>-25</v>
      </c>
    </row>
    <row r="29" spans="1:21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5">
        <v>0</v>
      </c>
      <c r="K29" s="36">
        <v>-25</v>
      </c>
      <c r="L29" s="36">
        <v>25</v>
      </c>
      <c r="M29" s="36">
        <v>15</v>
      </c>
      <c r="N29" s="36">
        <v>3</v>
      </c>
      <c r="O29" s="35">
        <v>60</v>
      </c>
      <c r="P29" s="36">
        <v>60</v>
      </c>
      <c r="Q29" s="35">
        <v>-60</v>
      </c>
      <c r="R29" s="35">
        <v>60</v>
      </c>
      <c r="S29" s="36">
        <v>-60</v>
      </c>
      <c r="T29" s="36">
        <v>-103</v>
      </c>
      <c r="U29" s="14">
        <f t="shared" si="0"/>
        <v>-25</v>
      </c>
    </row>
    <row r="30" spans="1:21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5">
        <v>0</v>
      </c>
      <c r="K30" s="36">
        <v>-25</v>
      </c>
      <c r="L30" s="36">
        <v>25</v>
      </c>
      <c r="M30" s="36">
        <v>15</v>
      </c>
      <c r="N30" s="36">
        <v>3</v>
      </c>
      <c r="O30" s="35">
        <v>60</v>
      </c>
      <c r="P30" s="36">
        <v>60</v>
      </c>
      <c r="Q30" s="35">
        <v>-60</v>
      </c>
      <c r="R30" s="35">
        <v>60</v>
      </c>
      <c r="S30" s="36">
        <v>-60</v>
      </c>
      <c r="T30" s="36">
        <v>-103</v>
      </c>
      <c r="U30" s="14">
        <f t="shared" si="0"/>
        <v>-25</v>
      </c>
    </row>
    <row r="31" spans="1:21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5">
        <v>0</v>
      </c>
      <c r="K31" s="36">
        <v>-25</v>
      </c>
      <c r="L31" s="36">
        <v>25</v>
      </c>
      <c r="M31" s="36">
        <v>15</v>
      </c>
      <c r="N31" s="36">
        <v>3</v>
      </c>
      <c r="O31" s="35">
        <v>60</v>
      </c>
      <c r="P31" s="36">
        <v>60</v>
      </c>
      <c r="Q31" s="35">
        <v>-60</v>
      </c>
      <c r="R31" s="35">
        <v>60</v>
      </c>
      <c r="S31" s="36">
        <v>-60</v>
      </c>
      <c r="T31" s="36">
        <v>-103</v>
      </c>
      <c r="U31" s="14">
        <f t="shared" si="0"/>
        <v>-25</v>
      </c>
    </row>
    <row r="32" spans="1:21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5">
        <v>0</v>
      </c>
      <c r="K32" s="36">
        <v>-25</v>
      </c>
      <c r="L32" s="36">
        <v>25</v>
      </c>
      <c r="M32" s="36">
        <v>15</v>
      </c>
      <c r="N32" s="36">
        <v>3</v>
      </c>
      <c r="O32" s="35">
        <v>60</v>
      </c>
      <c r="P32" s="36">
        <v>60</v>
      </c>
      <c r="Q32" s="35">
        <v>-60</v>
      </c>
      <c r="R32" s="35">
        <v>60</v>
      </c>
      <c r="S32" s="36">
        <v>-60</v>
      </c>
      <c r="T32" s="36">
        <v>-103</v>
      </c>
      <c r="U32" s="14">
        <f t="shared" si="0"/>
        <v>-25</v>
      </c>
    </row>
    <row r="33" spans="1:44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5">
        <v>0</v>
      </c>
      <c r="K33" s="36">
        <v>-25</v>
      </c>
      <c r="L33" s="36">
        <v>25</v>
      </c>
      <c r="M33" s="36">
        <v>15</v>
      </c>
      <c r="N33" s="36">
        <v>3</v>
      </c>
      <c r="O33" s="35">
        <v>60</v>
      </c>
      <c r="P33" s="36">
        <v>60</v>
      </c>
      <c r="Q33" s="35">
        <v>-60</v>
      </c>
      <c r="R33" s="35">
        <v>60</v>
      </c>
      <c r="S33" s="36">
        <v>-60</v>
      </c>
      <c r="T33" s="36">
        <v>-103</v>
      </c>
      <c r="U33" s="14">
        <f t="shared" si="0"/>
        <v>-25</v>
      </c>
    </row>
    <row r="34" spans="1:44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5">
        <v>0</v>
      </c>
      <c r="K34" s="36">
        <v>-25</v>
      </c>
      <c r="L34" s="36">
        <v>25</v>
      </c>
      <c r="M34" s="36">
        <v>15</v>
      </c>
      <c r="N34" s="36">
        <v>3</v>
      </c>
      <c r="O34" s="35">
        <v>60</v>
      </c>
      <c r="P34" s="36">
        <v>60</v>
      </c>
      <c r="Q34" s="35">
        <v>-60</v>
      </c>
      <c r="R34" s="35">
        <v>60</v>
      </c>
      <c r="S34" s="36">
        <v>-60</v>
      </c>
      <c r="T34" s="36">
        <v>-103</v>
      </c>
      <c r="U34" s="14">
        <f t="shared" si="0"/>
        <v>-25</v>
      </c>
    </row>
    <row r="35" spans="1:44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5">
        <v>0</v>
      </c>
      <c r="K35" s="36">
        <v>-25</v>
      </c>
      <c r="L35" s="36">
        <v>25</v>
      </c>
      <c r="M35" s="36">
        <v>15</v>
      </c>
      <c r="N35" s="36">
        <v>3</v>
      </c>
      <c r="O35" s="35">
        <v>60</v>
      </c>
      <c r="P35" s="36">
        <v>60</v>
      </c>
      <c r="Q35" s="35">
        <v>-60</v>
      </c>
      <c r="R35" s="35">
        <v>60</v>
      </c>
      <c r="S35" s="36">
        <v>-60</v>
      </c>
      <c r="T35" s="36">
        <v>-103</v>
      </c>
      <c r="U35" s="14">
        <f t="shared" si="0"/>
        <v>-25</v>
      </c>
    </row>
    <row r="36" spans="1:44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5">
        <v>0</v>
      </c>
      <c r="K36" s="36">
        <v>0</v>
      </c>
      <c r="L36" s="36">
        <v>0</v>
      </c>
      <c r="M36" s="36">
        <v>43</v>
      </c>
      <c r="N36" s="36">
        <v>0</v>
      </c>
      <c r="O36" s="35">
        <v>60</v>
      </c>
      <c r="P36" s="36">
        <v>60</v>
      </c>
      <c r="Q36" s="35">
        <v>-60</v>
      </c>
      <c r="R36" s="35">
        <v>60</v>
      </c>
      <c r="S36" s="36">
        <v>-60</v>
      </c>
      <c r="T36" s="36">
        <v>-103</v>
      </c>
      <c r="U36" s="14">
        <f t="shared" si="0"/>
        <v>0</v>
      </c>
    </row>
    <row r="37" spans="1:44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8">
        <v>0</v>
      </c>
      <c r="I37" s="38">
        <v>0</v>
      </c>
      <c r="J37" s="37">
        <v>0</v>
      </c>
      <c r="K37" s="38">
        <v>0</v>
      </c>
      <c r="L37" s="38">
        <v>0</v>
      </c>
      <c r="M37" s="38">
        <v>43</v>
      </c>
      <c r="N37" s="38">
        <v>0</v>
      </c>
      <c r="O37" s="37">
        <v>60</v>
      </c>
      <c r="P37" s="38">
        <v>60</v>
      </c>
      <c r="Q37" s="37">
        <v>-60</v>
      </c>
      <c r="R37" s="37">
        <v>60</v>
      </c>
      <c r="S37" s="38">
        <v>-60</v>
      </c>
      <c r="T37" s="38">
        <f>SUM(T36)</f>
        <v>-103</v>
      </c>
      <c r="U37" s="39">
        <f t="shared" si="0"/>
        <v>0</v>
      </c>
    </row>
    <row r="38" spans="1:4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3"/>
    </row>
    <row r="39" spans="1:4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44" ht="13.5" thickBot="1" x14ac:dyDescent="0.25">
      <c r="A40" s="5"/>
      <c r="B40" s="41" t="s">
        <v>45</v>
      </c>
      <c r="C40" s="30">
        <f t="shared" ref="C40:S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88">
        <f t="shared" si="1"/>
        <v>-103</v>
      </c>
      <c r="H40" s="30">
        <f t="shared" si="1"/>
        <v>15</v>
      </c>
      <c r="I40" s="30">
        <f t="shared" si="1"/>
        <v>28</v>
      </c>
      <c r="J40" s="30">
        <f>SUM(J13:J36)</f>
        <v>60</v>
      </c>
      <c r="K40" s="30">
        <f>SUM(K13:K36)</f>
        <v>-400</v>
      </c>
      <c r="L40" s="30">
        <f>SUM(L13:L36)</f>
        <v>400</v>
      </c>
      <c r="M40" s="30">
        <f>SUM(M13:M36)</f>
        <v>541</v>
      </c>
      <c r="N40" s="30">
        <f>SUM(N13:N36)</f>
        <v>48</v>
      </c>
      <c r="O40" s="30">
        <f t="shared" si="1"/>
        <v>1380</v>
      </c>
      <c r="P40" s="30">
        <f t="shared" si="1"/>
        <v>1380</v>
      </c>
      <c r="Q40" s="30">
        <f t="shared" si="1"/>
        <v>-1380</v>
      </c>
      <c r="R40" s="30">
        <f t="shared" si="1"/>
        <v>1380</v>
      </c>
      <c r="S40" s="30">
        <f t="shared" si="1"/>
        <v>-1380</v>
      </c>
      <c r="T40" s="107">
        <f>SUM(T39)</f>
        <v>0</v>
      </c>
      <c r="U40" s="30">
        <f>SUM(C40:T40)</f>
        <v>1969</v>
      </c>
    </row>
    <row r="41" spans="1:4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14"/>
    </row>
    <row r="42" spans="1:44" ht="13.5" thickBot="1" x14ac:dyDescent="0.25">
      <c r="A42" s="42"/>
      <c r="B42" s="44" t="s">
        <v>46</v>
      </c>
      <c r="C42" s="30">
        <f t="shared" ref="C42:S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88">
        <f t="shared" si="2"/>
        <v>0</v>
      </c>
      <c r="H42" s="30">
        <f t="shared" si="2"/>
        <v>0</v>
      </c>
      <c r="I42" s="30">
        <f t="shared" si="2"/>
        <v>0</v>
      </c>
      <c r="J42" s="30">
        <f>SUM(J14:J37)</f>
        <v>0</v>
      </c>
      <c r="K42" s="30">
        <f>SUM(K14:K37)</f>
        <v>-400</v>
      </c>
      <c r="L42" s="30">
        <f>SUM(L14:L37)</f>
        <v>400</v>
      </c>
      <c r="M42" s="30">
        <f>SUM(M14:M37)</f>
        <v>584</v>
      </c>
      <c r="N42" s="30">
        <f>SUM(N14:N37)</f>
        <v>48</v>
      </c>
      <c r="O42" s="30">
        <f t="shared" si="2"/>
        <v>1440</v>
      </c>
      <c r="P42" s="30">
        <f t="shared" si="2"/>
        <v>1440</v>
      </c>
      <c r="Q42" s="30">
        <f t="shared" si="2"/>
        <v>-1440</v>
      </c>
      <c r="R42" s="30">
        <f t="shared" si="2"/>
        <v>1440</v>
      </c>
      <c r="S42" s="30">
        <f t="shared" si="2"/>
        <v>-1440</v>
      </c>
      <c r="T42" s="107">
        <f>SUM(T41)</f>
        <v>0</v>
      </c>
      <c r="U42" s="30">
        <f>SUM(C42:T42)</f>
        <v>2072</v>
      </c>
    </row>
    <row r="43" spans="1:44" ht="13.5" thickBot="1" x14ac:dyDescent="0.25">
      <c r="A43" s="42"/>
      <c r="B43" s="42"/>
      <c r="C43" s="43"/>
      <c r="D43" s="43"/>
      <c r="E43" s="43"/>
      <c r="F43" s="43"/>
      <c r="G43" s="43"/>
      <c r="H43" s="31"/>
      <c r="I43" s="31"/>
      <c r="J43" s="43"/>
      <c r="K43" s="31"/>
      <c r="L43" s="31"/>
      <c r="M43" s="31"/>
      <c r="N43" s="31"/>
      <c r="O43" s="43"/>
      <c r="P43" s="43"/>
      <c r="Q43" s="43"/>
      <c r="R43" s="43"/>
      <c r="S43" s="43"/>
      <c r="T43" s="43"/>
      <c r="U43" s="45"/>
    </row>
    <row r="44" spans="1:44" x14ac:dyDescent="0.2">
      <c r="A44" s="2"/>
      <c r="B44" s="2"/>
      <c r="C44" s="31"/>
      <c r="D44" s="76"/>
      <c r="E44" s="31"/>
      <c r="F44" s="46"/>
      <c r="G44" s="48"/>
      <c r="H44" s="113"/>
      <c r="I44" s="113"/>
      <c r="J44" s="46"/>
      <c r="K44" s="46"/>
      <c r="L44" s="113"/>
      <c r="M44" s="113"/>
      <c r="N44" s="113"/>
      <c r="O44" s="46"/>
      <c r="P44" s="76"/>
      <c r="Q44" s="31"/>
      <c r="R44" s="31"/>
      <c r="S44" s="46"/>
      <c r="T44" s="48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</row>
    <row r="45" spans="1:44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0" t="s">
        <v>54</v>
      </c>
      <c r="L45" s="50" t="s">
        <v>54</v>
      </c>
      <c r="M45" s="50" t="s">
        <v>48</v>
      </c>
      <c r="N45" s="50" t="s">
        <v>48</v>
      </c>
      <c r="O45" s="50" t="s">
        <v>48</v>
      </c>
      <c r="P45" s="52" t="s">
        <v>47</v>
      </c>
      <c r="Q45" s="14" t="s">
        <v>47</v>
      </c>
      <c r="R45" s="14" t="s">
        <v>52</v>
      </c>
      <c r="S45" s="14" t="s">
        <v>295</v>
      </c>
      <c r="T45" s="52" t="s">
        <v>53</v>
      </c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55</v>
      </c>
      <c r="J46" s="50" t="s">
        <v>54</v>
      </c>
      <c r="K46" s="50" t="s">
        <v>47</v>
      </c>
      <c r="L46" s="50" t="s">
        <v>47</v>
      </c>
      <c r="M46" s="50" t="s">
        <v>55</v>
      </c>
      <c r="N46" s="50" t="s">
        <v>55</v>
      </c>
      <c r="O46" s="50" t="s">
        <v>54</v>
      </c>
      <c r="P46" s="52" t="s">
        <v>54</v>
      </c>
      <c r="Q46" s="14" t="s">
        <v>54</v>
      </c>
      <c r="R46" s="14" t="s">
        <v>59</v>
      </c>
      <c r="S46" s="14" t="s">
        <v>311</v>
      </c>
      <c r="T46" s="52" t="s">
        <v>54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514</v>
      </c>
      <c r="J47" s="50" t="s">
        <v>61</v>
      </c>
      <c r="K47" s="50" t="s">
        <v>55</v>
      </c>
      <c r="L47" s="50" t="s">
        <v>55</v>
      </c>
      <c r="M47" s="50" t="s">
        <v>514</v>
      </c>
      <c r="N47" s="50" t="s">
        <v>514</v>
      </c>
      <c r="O47" s="50" t="s">
        <v>61</v>
      </c>
      <c r="P47" s="52" t="s">
        <v>55</v>
      </c>
      <c r="Q47" s="14" t="s">
        <v>55</v>
      </c>
      <c r="R47" s="14" t="s">
        <v>47</v>
      </c>
      <c r="S47" s="14" t="s">
        <v>47</v>
      </c>
      <c r="T47" s="52" t="s">
        <v>63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348</v>
      </c>
      <c r="I48" s="50" t="s">
        <v>106</v>
      </c>
      <c r="J48" s="50" t="s">
        <v>529</v>
      </c>
      <c r="K48" s="50" t="s">
        <v>54</v>
      </c>
      <c r="L48" s="50" t="s">
        <v>54</v>
      </c>
      <c r="M48" s="50" t="s">
        <v>106</v>
      </c>
      <c r="N48" s="50" t="s">
        <v>621</v>
      </c>
      <c r="O48" s="50" t="s">
        <v>529</v>
      </c>
      <c r="P48" s="39" t="s">
        <v>47</v>
      </c>
      <c r="Q48" s="39" t="s">
        <v>47</v>
      </c>
      <c r="R48" s="14" t="s">
        <v>54</v>
      </c>
      <c r="S48" s="14" t="s">
        <v>54</v>
      </c>
      <c r="T48" s="53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349</v>
      </c>
      <c r="I49" s="50" t="s">
        <v>187</v>
      </c>
      <c r="J49" s="50" t="s">
        <v>614</v>
      </c>
      <c r="K49" s="47"/>
      <c r="L49" s="48"/>
      <c r="M49" s="50" t="s">
        <v>187</v>
      </c>
      <c r="N49" s="50" t="s">
        <v>622</v>
      </c>
      <c r="O49" s="50" t="s">
        <v>614</v>
      </c>
      <c r="P49" s="78"/>
      <c r="Q49" s="78"/>
      <c r="R49" s="14" t="s">
        <v>55</v>
      </c>
      <c r="S49" s="14" t="s">
        <v>333</v>
      </c>
      <c r="T49" s="5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48"/>
      <c r="I50" s="50" t="s">
        <v>188</v>
      </c>
      <c r="J50" s="55" t="s">
        <v>295</v>
      </c>
      <c r="K50" s="58"/>
      <c r="L50" s="58"/>
      <c r="M50" s="50" t="s">
        <v>188</v>
      </c>
      <c r="N50" s="50" t="s">
        <v>623</v>
      </c>
      <c r="O50" s="55" t="s">
        <v>295</v>
      </c>
      <c r="P50" s="58"/>
      <c r="Q50" s="58"/>
      <c r="R50" s="14" t="s">
        <v>57</v>
      </c>
      <c r="S50" s="39" t="s">
        <v>334</v>
      </c>
      <c r="T50" s="34"/>
      <c r="U50" s="5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69"/>
      <c r="I51" s="55" t="s">
        <v>189</v>
      </c>
      <c r="J51" s="57"/>
      <c r="K51" s="58"/>
      <c r="L51" s="58"/>
      <c r="M51" s="55" t="s">
        <v>189</v>
      </c>
      <c r="N51" s="47"/>
      <c r="O51" s="57"/>
      <c r="P51" s="58"/>
      <c r="Q51" s="58"/>
      <c r="R51" s="14" t="s">
        <v>81</v>
      </c>
      <c r="S51" s="49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s="9" customFormat="1" ht="25.5" customHeight="1" x14ac:dyDescent="0.2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7"/>
      <c r="K52" s="58"/>
      <c r="L52" s="57"/>
      <c r="M52" s="57"/>
      <c r="N52" s="57"/>
      <c r="O52" s="57"/>
      <c r="P52" s="58"/>
      <c r="Q52" s="58"/>
      <c r="R52" s="14" t="s">
        <v>84</v>
      </c>
      <c r="S52" s="49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57"/>
      <c r="J53" s="60"/>
      <c r="K53" s="34"/>
      <c r="L53" s="57"/>
      <c r="M53" s="57"/>
      <c r="N53" s="57"/>
      <c r="O53" s="60"/>
      <c r="P53" s="58"/>
      <c r="Q53" s="58"/>
      <c r="R53" s="14" t="s">
        <v>87</v>
      </c>
      <c r="S53" s="49"/>
      <c r="T53" s="49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38.25" customHeight="1" x14ac:dyDescent="0.2">
      <c r="B54" s="34"/>
      <c r="C54" s="91"/>
      <c r="D54" s="58"/>
      <c r="E54" s="58"/>
      <c r="F54" s="49"/>
      <c r="G54" s="34"/>
      <c r="H54" s="60"/>
      <c r="I54" s="60"/>
      <c r="K54" s="57"/>
      <c r="L54" s="60"/>
      <c r="M54" s="60"/>
      <c r="N54" s="60"/>
      <c r="P54" s="58"/>
      <c r="Q54" s="58"/>
      <c r="R54" s="91"/>
      <c r="S54" s="49"/>
      <c r="T54" s="34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</row>
    <row r="55" spans="1:44" ht="33.75" customHeight="1" x14ac:dyDescent="0.2">
      <c r="B55" s="49"/>
      <c r="C55" s="58"/>
      <c r="D55" s="58"/>
      <c r="E55" s="58"/>
      <c r="F55" s="49"/>
      <c r="G55" s="49"/>
      <c r="H55" s="49"/>
      <c r="I55" s="49"/>
      <c r="K55" s="57"/>
      <c r="L55" s="49"/>
      <c r="M55" s="49"/>
      <c r="N55" s="49"/>
      <c r="P55" s="58"/>
      <c r="Q55" s="58"/>
      <c r="R55" s="58"/>
      <c r="S55" s="49"/>
      <c r="T55" s="49"/>
      <c r="U55" s="57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</row>
    <row r="56" spans="1:44" x14ac:dyDescent="0.2">
      <c r="C56" s="34"/>
      <c r="D56" s="49"/>
      <c r="E56" s="58"/>
      <c r="F56" s="49"/>
      <c r="G56" s="49"/>
      <c r="H56" s="49"/>
      <c r="I56" s="49"/>
      <c r="K56" s="60"/>
      <c r="L56" s="49"/>
      <c r="M56" s="49"/>
      <c r="N56" s="49"/>
      <c r="P56" s="49"/>
      <c r="Q56" s="58"/>
      <c r="R56" s="34"/>
      <c r="S56" s="49"/>
      <c r="T56" s="49"/>
      <c r="U56" s="60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</row>
    <row r="57" spans="1:44" ht="15" x14ac:dyDescent="0.2">
      <c r="C57" s="49"/>
      <c r="D57" s="57"/>
      <c r="E57" s="58"/>
      <c r="F57" s="49"/>
      <c r="G57" s="49"/>
      <c r="H57" s="49"/>
      <c r="I57" s="49"/>
      <c r="L57" s="49"/>
      <c r="M57" s="49"/>
      <c r="N57" s="49"/>
      <c r="P57" s="57"/>
      <c r="Q57" s="58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</row>
    <row r="58" spans="1:44" ht="15" x14ac:dyDescent="0.2">
      <c r="C58" s="57"/>
      <c r="D58" s="57"/>
      <c r="E58" s="58"/>
      <c r="F58" s="49"/>
      <c r="G58" s="49"/>
      <c r="H58" s="49"/>
      <c r="I58" s="49"/>
      <c r="L58" s="49"/>
      <c r="M58" s="49"/>
      <c r="N58" s="49"/>
      <c r="P58" s="57"/>
      <c r="Q58" s="58"/>
      <c r="R58" s="57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</row>
    <row r="59" spans="1:44" x14ac:dyDescent="0.2">
      <c r="C59" s="60"/>
      <c r="D59" s="60"/>
      <c r="E59" s="34"/>
      <c r="F59" s="49"/>
      <c r="G59" s="49"/>
      <c r="H59" s="49"/>
      <c r="I59" s="49"/>
      <c r="L59" s="49"/>
      <c r="M59" s="49"/>
      <c r="N59" s="49"/>
      <c r="P59" s="60"/>
      <c r="Q59" s="34"/>
      <c r="R59" s="60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</row>
    <row r="60" spans="1:44" x14ac:dyDescent="0.2">
      <c r="C60" s="49"/>
      <c r="D60" s="49"/>
      <c r="E60" s="49"/>
      <c r="F60" s="49"/>
      <c r="G60" s="49"/>
      <c r="H60" s="49"/>
      <c r="I60" s="49"/>
      <c r="L60" s="49"/>
      <c r="M60" s="49"/>
      <c r="N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</row>
    <row r="61" spans="1:44" x14ac:dyDescent="0.2">
      <c r="C61" s="49"/>
      <c r="D61" s="49"/>
      <c r="E61" s="49"/>
      <c r="F61" s="49"/>
      <c r="G61" s="49"/>
      <c r="H61" s="49"/>
      <c r="I61" s="49"/>
      <c r="L61" s="49"/>
      <c r="M61" s="49"/>
      <c r="N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</row>
    <row r="62" spans="1:44" x14ac:dyDescent="0.2">
      <c r="C62" s="49"/>
      <c r="D62" s="49"/>
      <c r="E62" s="49"/>
      <c r="F62" s="49"/>
      <c r="G62" s="49"/>
      <c r="H62" s="49"/>
      <c r="I62" s="49"/>
      <c r="L62" s="49"/>
      <c r="M62" s="49"/>
      <c r="N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</row>
    <row r="63" spans="1:44" x14ac:dyDescent="0.2">
      <c r="C63" s="49"/>
      <c r="D63" s="49"/>
      <c r="E63" s="49"/>
      <c r="F63" s="49"/>
      <c r="G63" s="49"/>
      <c r="H63" s="49"/>
      <c r="I63" s="49"/>
      <c r="L63" s="49"/>
      <c r="M63" s="49"/>
      <c r="N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</row>
    <row r="64" spans="1:44" x14ac:dyDescent="0.2">
      <c r="C64" s="49"/>
      <c r="D64" s="49"/>
      <c r="E64" s="49"/>
      <c r="F64" s="49"/>
      <c r="G64" s="49"/>
      <c r="H64" s="49"/>
      <c r="I64" s="49"/>
      <c r="L64" s="49"/>
      <c r="M64" s="49"/>
      <c r="N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</row>
    <row r="65" spans="3:44" x14ac:dyDescent="0.2">
      <c r="C65" s="49"/>
      <c r="D65" s="49"/>
      <c r="E65" s="49"/>
      <c r="F65" s="49"/>
      <c r="G65" s="49"/>
      <c r="H65" s="49"/>
      <c r="I65" s="49"/>
      <c r="L65" s="49"/>
      <c r="M65" s="49"/>
      <c r="N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</row>
    <row r="66" spans="3:44" x14ac:dyDescent="0.2">
      <c r="C66" s="49"/>
      <c r="D66" s="49"/>
      <c r="E66" s="49"/>
      <c r="F66" s="49"/>
      <c r="G66" s="49"/>
      <c r="H66" s="49"/>
      <c r="I66" s="49"/>
      <c r="L66" s="49"/>
      <c r="M66" s="49"/>
      <c r="N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</row>
    <row r="67" spans="3:44" x14ac:dyDescent="0.2">
      <c r="C67" s="49"/>
      <c r="D67" s="49"/>
      <c r="E67" s="49"/>
      <c r="F67" s="49"/>
      <c r="G67" s="49"/>
      <c r="H67" s="49"/>
      <c r="I67" s="49"/>
      <c r="L67" s="49"/>
      <c r="M67" s="49"/>
      <c r="N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</row>
    <row r="68" spans="3:44" x14ac:dyDescent="0.2">
      <c r="C68" s="49"/>
      <c r="D68" s="49"/>
      <c r="E68" s="49"/>
      <c r="F68" s="49"/>
      <c r="G68" s="49"/>
      <c r="H68" s="49"/>
      <c r="I68" s="49"/>
      <c r="L68" s="49"/>
      <c r="M68" s="49"/>
      <c r="N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</row>
    <row r="69" spans="3:44" x14ac:dyDescent="0.2">
      <c r="C69" s="49"/>
      <c r="D69" s="49"/>
      <c r="E69" s="49"/>
      <c r="F69" s="49"/>
      <c r="G69" s="49"/>
      <c r="H69" s="49"/>
      <c r="I69" s="49"/>
      <c r="L69" s="49"/>
      <c r="M69" s="49"/>
      <c r="N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</row>
    <row r="70" spans="3:44" x14ac:dyDescent="0.2">
      <c r="C70" s="49"/>
      <c r="D70" s="49"/>
      <c r="E70" s="49"/>
      <c r="F70" s="49"/>
      <c r="G70" s="49"/>
      <c r="H70" s="49"/>
      <c r="I70" s="49"/>
      <c r="L70" s="49"/>
      <c r="M70" s="49"/>
      <c r="N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</row>
    <row r="71" spans="3:44" x14ac:dyDescent="0.2">
      <c r="C71" s="49"/>
      <c r="D71" s="49"/>
      <c r="E71" s="49"/>
      <c r="F71" s="49"/>
      <c r="G71" s="49"/>
      <c r="H71" s="49"/>
      <c r="I71" s="49"/>
      <c r="L71" s="49"/>
      <c r="M71" s="49"/>
      <c r="N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</row>
    <row r="72" spans="3:44" x14ac:dyDescent="0.2">
      <c r="C72" s="49"/>
      <c r="D72" s="49"/>
      <c r="E72" s="49"/>
      <c r="F72" s="49"/>
      <c r="G72" s="49"/>
      <c r="H72" s="49"/>
      <c r="I72" s="49"/>
      <c r="L72" s="49"/>
      <c r="M72" s="49"/>
      <c r="N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</row>
    <row r="73" spans="3:44" x14ac:dyDescent="0.2">
      <c r="C73" s="49"/>
      <c r="D73" s="49"/>
      <c r="E73" s="49"/>
      <c r="F73" s="49"/>
      <c r="G73" s="49"/>
      <c r="H73" s="49"/>
      <c r="I73" s="49"/>
      <c r="L73" s="49"/>
      <c r="M73" s="49"/>
      <c r="N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</row>
    <row r="74" spans="3:44" x14ac:dyDescent="0.2">
      <c r="C74" s="49"/>
      <c r="D74" s="49"/>
      <c r="E74" s="49"/>
      <c r="F74" s="49"/>
      <c r="G74" s="49"/>
      <c r="H74" s="49"/>
      <c r="I74" s="49"/>
      <c r="L74" s="49"/>
      <c r="M74" s="49"/>
      <c r="N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</row>
    <row r="75" spans="3:44" x14ac:dyDescent="0.2">
      <c r="C75" s="49"/>
      <c r="D75" s="49"/>
      <c r="E75" s="49"/>
      <c r="F75" s="49"/>
      <c r="G75" s="49"/>
      <c r="H75" s="49"/>
      <c r="I75" s="49"/>
      <c r="L75" s="49"/>
      <c r="M75" s="49"/>
      <c r="N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</row>
    <row r="76" spans="3:44" x14ac:dyDescent="0.2">
      <c r="C76" s="49"/>
      <c r="D76" s="49"/>
      <c r="E76" s="49"/>
      <c r="F76" s="49"/>
      <c r="G76" s="49"/>
      <c r="H76" s="49"/>
      <c r="I76" s="49"/>
      <c r="L76" s="49"/>
      <c r="M76" s="49"/>
      <c r="N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</row>
    <row r="77" spans="3:44" x14ac:dyDescent="0.2">
      <c r="C77" s="49"/>
      <c r="D77" s="49"/>
      <c r="E77" s="49"/>
      <c r="F77" s="49"/>
      <c r="G77" s="49"/>
      <c r="H77" s="49"/>
      <c r="I77" s="49"/>
      <c r="L77" s="49"/>
      <c r="M77" s="49"/>
      <c r="N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</row>
    <row r="78" spans="3:44" x14ac:dyDescent="0.2">
      <c r="C78" s="49"/>
      <c r="D78" s="49"/>
      <c r="E78" s="49"/>
      <c r="F78" s="49"/>
      <c r="G78" s="49"/>
      <c r="H78" s="49"/>
      <c r="I78" s="49"/>
      <c r="L78" s="49"/>
      <c r="M78" s="49"/>
      <c r="N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</row>
    <row r="79" spans="3:44" x14ac:dyDescent="0.2">
      <c r="C79" s="49"/>
      <c r="D79" s="49"/>
      <c r="E79" s="49"/>
      <c r="F79" s="49"/>
      <c r="G79" s="49"/>
      <c r="H79" s="49"/>
      <c r="I79" s="49"/>
      <c r="L79" s="49"/>
      <c r="M79" s="49"/>
      <c r="N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</row>
    <row r="80" spans="3:44" x14ac:dyDescent="0.2">
      <c r="C80" s="49"/>
      <c r="D80" s="49"/>
      <c r="E80" s="49"/>
      <c r="F80" s="49"/>
      <c r="G80" s="49"/>
      <c r="H80" s="49"/>
      <c r="I80" s="49"/>
      <c r="L80" s="49"/>
      <c r="M80" s="49"/>
      <c r="N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</row>
    <row r="81" spans="3:44" x14ac:dyDescent="0.2">
      <c r="C81" s="49"/>
      <c r="D81" s="49"/>
      <c r="E81" s="49"/>
      <c r="F81" s="49"/>
      <c r="G81" s="49"/>
      <c r="H81" s="49"/>
      <c r="I81" s="49"/>
      <c r="L81" s="49"/>
      <c r="M81" s="49"/>
      <c r="N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</row>
    <row r="82" spans="3:44" x14ac:dyDescent="0.2">
      <c r="C82" s="49"/>
      <c r="D82" s="49"/>
      <c r="E82" s="49"/>
      <c r="F82" s="49"/>
      <c r="G82" s="49"/>
      <c r="H82" s="49"/>
      <c r="I82" s="49"/>
      <c r="L82" s="49"/>
      <c r="M82" s="49"/>
      <c r="N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</row>
    <row r="83" spans="3:44" x14ac:dyDescent="0.2">
      <c r="C83" s="49"/>
      <c r="D83" s="49"/>
      <c r="E83" s="49"/>
      <c r="F83" s="49"/>
      <c r="G83" s="49"/>
      <c r="H83" s="49"/>
      <c r="I83" s="49"/>
      <c r="L83" s="49"/>
      <c r="M83" s="49"/>
      <c r="N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</row>
    <row r="84" spans="3:44" x14ac:dyDescent="0.2">
      <c r="C84" s="49"/>
      <c r="D84" s="49"/>
      <c r="E84" s="49"/>
      <c r="F84" s="49"/>
      <c r="G84" s="49"/>
      <c r="H84" s="49"/>
      <c r="I84" s="49"/>
      <c r="L84" s="49"/>
      <c r="M84" s="49"/>
      <c r="N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</row>
    <row r="85" spans="3:44" x14ac:dyDescent="0.2">
      <c r="C85" s="49"/>
      <c r="D85" s="49"/>
      <c r="E85" s="49"/>
      <c r="F85" s="49"/>
      <c r="G85" s="49"/>
      <c r="H85" s="49"/>
      <c r="I85" s="49"/>
      <c r="L85" s="49"/>
      <c r="M85" s="49"/>
      <c r="N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</row>
    <row r="86" spans="3:44" x14ac:dyDescent="0.2">
      <c r="C86" s="49"/>
      <c r="D86" s="49"/>
      <c r="E86" s="49"/>
      <c r="F86" s="49"/>
      <c r="G86" s="49"/>
      <c r="H86" s="49"/>
      <c r="I86" s="49"/>
      <c r="L86" s="49"/>
      <c r="M86" s="49"/>
      <c r="N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</row>
    <row r="87" spans="3:44" x14ac:dyDescent="0.2">
      <c r="C87" s="49"/>
      <c r="D87" s="49"/>
      <c r="E87" s="49"/>
      <c r="F87" s="49"/>
      <c r="G87" s="49"/>
      <c r="H87" s="49"/>
      <c r="I87" s="49"/>
      <c r="L87" s="49"/>
      <c r="M87" s="49"/>
      <c r="N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</row>
    <row r="88" spans="3:44" x14ac:dyDescent="0.2">
      <c r="C88" s="49"/>
      <c r="D88" s="49"/>
      <c r="E88" s="49"/>
      <c r="F88" s="49"/>
      <c r="G88" s="49"/>
      <c r="H88" s="49"/>
      <c r="I88" s="49"/>
      <c r="L88" s="49"/>
      <c r="M88" s="49"/>
      <c r="N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</row>
    <row r="89" spans="3:44" x14ac:dyDescent="0.2">
      <c r="C89" s="49"/>
      <c r="D89" s="49"/>
      <c r="E89" s="49"/>
      <c r="F89" s="49"/>
      <c r="G89" s="49"/>
      <c r="H89" s="49"/>
      <c r="I89" s="49"/>
      <c r="L89" s="49"/>
      <c r="M89" s="49"/>
      <c r="N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</row>
    <row r="90" spans="3:44" x14ac:dyDescent="0.2">
      <c r="C90" s="49"/>
      <c r="D90" s="49"/>
      <c r="E90" s="49"/>
      <c r="F90" s="49"/>
      <c r="G90" s="49"/>
      <c r="H90" s="49"/>
      <c r="I90" s="49"/>
      <c r="L90" s="49"/>
      <c r="M90" s="49"/>
      <c r="N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</row>
    <row r="91" spans="3:44" x14ac:dyDescent="0.2">
      <c r="C91" s="49"/>
      <c r="D91" s="49"/>
      <c r="E91" s="49"/>
      <c r="G91" s="49"/>
      <c r="H91" s="49"/>
      <c r="I91" s="49"/>
      <c r="L91" s="49"/>
      <c r="M91" s="49"/>
      <c r="N91" s="49"/>
      <c r="P91" s="49"/>
      <c r="Q91" s="49"/>
      <c r="R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</row>
    <row r="92" spans="3:44" x14ac:dyDescent="0.2">
      <c r="C92" s="49"/>
      <c r="D92" s="49"/>
      <c r="E92" s="49"/>
      <c r="G92" s="49"/>
      <c r="H92" s="49"/>
      <c r="I92" s="49"/>
      <c r="L92" s="49"/>
      <c r="M92" s="49"/>
      <c r="N92" s="49"/>
      <c r="P92" s="49"/>
      <c r="Q92" s="49"/>
      <c r="R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</row>
    <row r="93" spans="3:44" x14ac:dyDescent="0.2">
      <c r="C93" s="49"/>
      <c r="D93" s="49"/>
      <c r="E93" s="49"/>
      <c r="G93" s="49"/>
      <c r="H93" s="49"/>
      <c r="I93" s="49"/>
      <c r="L93" s="49"/>
      <c r="M93" s="49"/>
      <c r="N93" s="49"/>
      <c r="P93" s="49"/>
      <c r="Q93" s="49"/>
      <c r="R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</row>
    <row r="94" spans="3:44" x14ac:dyDescent="0.2">
      <c r="C94" s="49"/>
      <c r="D94" s="49"/>
      <c r="E94" s="49"/>
      <c r="G94" s="49"/>
      <c r="H94" s="49"/>
      <c r="I94" s="49"/>
      <c r="L94" s="49"/>
      <c r="M94" s="49"/>
      <c r="N94" s="49"/>
      <c r="P94" s="49"/>
      <c r="Q94" s="49"/>
      <c r="R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</row>
    <row r="95" spans="3:44" x14ac:dyDescent="0.2">
      <c r="C95" s="49"/>
      <c r="D95" s="49"/>
      <c r="E95" s="49"/>
      <c r="G95" s="49"/>
      <c r="H95" s="49"/>
      <c r="I95" s="49"/>
      <c r="L95" s="49"/>
      <c r="M95" s="49"/>
      <c r="N95" s="49"/>
      <c r="P95" s="49"/>
      <c r="Q95" s="49"/>
      <c r="R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</row>
    <row r="96" spans="3:44" x14ac:dyDescent="0.2">
      <c r="C96" s="49"/>
      <c r="D96" s="49"/>
      <c r="E96" s="49"/>
      <c r="G96" s="49"/>
      <c r="H96" s="49"/>
      <c r="I96" s="49"/>
      <c r="L96" s="49"/>
      <c r="M96" s="49"/>
      <c r="N96" s="49"/>
      <c r="P96" s="49"/>
      <c r="Q96" s="49"/>
      <c r="R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</row>
    <row r="97" spans="3:44" x14ac:dyDescent="0.2">
      <c r="C97" s="49"/>
      <c r="D97" s="49"/>
      <c r="E97" s="49"/>
      <c r="G97" s="49"/>
      <c r="P97" s="49"/>
      <c r="Q97" s="49"/>
      <c r="R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</row>
    <row r="98" spans="3:44" x14ac:dyDescent="0.2">
      <c r="C98" s="49"/>
      <c r="D98" s="49"/>
      <c r="E98" s="49"/>
      <c r="G98" s="49"/>
      <c r="P98" s="49"/>
      <c r="Q98" s="49"/>
      <c r="R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</row>
    <row r="99" spans="3:44" x14ac:dyDescent="0.2">
      <c r="C99" s="49"/>
      <c r="D99" s="49"/>
      <c r="E99" s="49"/>
      <c r="G99" s="49"/>
      <c r="P99" s="49"/>
      <c r="Q99" s="49"/>
      <c r="R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</row>
    <row r="100" spans="3:44" x14ac:dyDescent="0.2">
      <c r="C100" s="49"/>
      <c r="D100" s="49"/>
      <c r="E100" s="49"/>
      <c r="G100" s="49"/>
      <c r="P100" s="49"/>
      <c r="Q100" s="49"/>
      <c r="R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</row>
    <row r="101" spans="3:44" x14ac:dyDescent="0.2">
      <c r="C101" s="49"/>
      <c r="D101" s="49"/>
      <c r="E101" s="49"/>
      <c r="G101" s="49"/>
      <c r="P101" s="49"/>
      <c r="Q101" s="49"/>
      <c r="R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</row>
  </sheetData>
  <mergeCells count="3">
    <mergeCell ref="D8:E8"/>
    <mergeCell ref="P8:Q8"/>
    <mergeCell ref="K8:L8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E101"/>
  <sheetViews>
    <sheetView topLeftCell="S14" zoomScale="50" workbookViewId="0">
      <selection activeCell="S41" sqref="S41"/>
    </sheetView>
  </sheetViews>
  <sheetFormatPr defaultColWidth="16.7109375" defaultRowHeight="15" x14ac:dyDescent="0.2"/>
  <cols>
    <col min="1" max="1" width="21.5703125" style="66" customWidth="1"/>
    <col min="2" max="2" width="22.42578125" style="66" customWidth="1"/>
    <col min="3" max="3" width="31.140625" style="66" customWidth="1"/>
    <col min="4" max="4" width="33.7109375" style="66" customWidth="1"/>
    <col min="5" max="6" width="37.5703125" style="66" customWidth="1"/>
    <col min="7" max="7" width="30.28515625" style="66" customWidth="1"/>
    <col min="8" max="9" width="30.5703125" style="57" customWidth="1"/>
    <col min="10" max="10" width="30.5703125" style="66" customWidth="1"/>
    <col min="11" max="13" width="37.5703125" style="57" customWidth="1"/>
    <col min="14" max="15" width="30.5703125" style="66" customWidth="1"/>
    <col min="16" max="17" width="32.28515625" style="6" customWidth="1"/>
    <col min="18" max="19" width="30.5703125" style="57" customWidth="1"/>
    <col min="20" max="21" width="30.5703125" style="66" customWidth="1"/>
    <col min="22" max="22" width="37.5703125" style="57" customWidth="1"/>
    <col min="23" max="25" width="37.5703125" style="66" customWidth="1"/>
    <col min="26" max="27" width="37.5703125" style="57" customWidth="1"/>
    <col min="28" max="28" width="37.5703125" style="66" customWidth="1"/>
    <col min="29" max="29" width="33.7109375" style="66" hidden="1" customWidth="1"/>
    <col min="30" max="30" width="37.5703125" style="66" hidden="1" customWidth="1"/>
    <col min="31" max="31" width="31.140625" style="66" customWidth="1"/>
    <col min="32" max="32" width="37.5703125" style="66" customWidth="1"/>
    <col min="33" max="33" width="30.28515625" style="66" customWidth="1"/>
    <col min="34" max="34" width="30" style="66" customWidth="1"/>
    <col min="35" max="35" width="21.7109375" style="66" customWidth="1"/>
    <col min="36" max="16384" width="16.7109375" style="66"/>
  </cols>
  <sheetData>
    <row r="1" spans="1:42" ht="18" x14ac:dyDescent="0.25">
      <c r="A1" s="125" t="s">
        <v>0</v>
      </c>
      <c r="B1" s="126"/>
      <c r="C1" s="129"/>
      <c r="D1" s="129"/>
      <c r="E1" s="129"/>
      <c r="F1" s="129"/>
      <c r="G1" s="130"/>
      <c r="H1" s="131"/>
      <c r="I1" s="131"/>
      <c r="J1" s="129"/>
      <c r="K1" s="131"/>
      <c r="L1" s="131"/>
      <c r="M1" s="131"/>
      <c r="N1" s="129"/>
      <c r="O1" s="129"/>
      <c r="P1" s="82"/>
      <c r="Q1" s="82"/>
      <c r="R1" s="131"/>
      <c r="S1" s="131"/>
      <c r="T1" s="129"/>
      <c r="U1" s="129"/>
      <c r="V1" s="131"/>
      <c r="W1" s="129"/>
      <c r="X1" s="129"/>
      <c r="Y1" s="129"/>
      <c r="Z1" s="131"/>
      <c r="AA1" s="131"/>
      <c r="AB1" s="129"/>
      <c r="AC1" s="129"/>
      <c r="AD1" s="129"/>
      <c r="AE1" s="129"/>
      <c r="AF1" s="129"/>
      <c r="AG1" s="130"/>
      <c r="AH1" s="130"/>
      <c r="AI1" s="132"/>
    </row>
    <row r="2" spans="1:42" x14ac:dyDescent="0.2">
      <c r="A2" s="125" t="s">
        <v>2</v>
      </c>
      <c r="B2" s="126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7"/>
      <c r="Q2" s="7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</row>
    <row r="3" spans="1:42" ht="21.75" customHeight="1" x14ac:dyDescent="0.2">
      <c r="A3" s="134">
        <v>36939</v>
      </c>
      <c r="B3" s="13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7"/>
      <c r="Q3" s="7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</row>
    <row r="4" spans="1:42" ht="15.75" thickBot="1" x14ac:dyDescent="0.25">
      <c r="A4" s="126" t="s">
        <v>3</v>
      </c>
      <c r="B4" s="126" t="s">
        <v>3</v>
      </c>
      <c r="C4" s="135" t="s">
        <v>5</v>
      </c>
      <c r="D4" s="135" t="s">
        <v>4</v>
      </c>
      <c r="E4" s="135" t="s">
        <v>4</v>
      </c>
      <c r="F4" s="135" t="s">
        <v>4</v>
      </c>
      <c r="G4" s="135" t="s">
        <v>6</v>
      </c>
      <c r="H4" s="135" t="s">
        <v>4</v>
      </c>
      <c r="I4" s="135" t="s">
        <v>4</v>
      </c>
      <c r="J4" s="135" t="s">
        <v>4</v>
      </c>
      <c r="K4" s="135" t="s">
        <v>4</v>
      </c>
      <c r="L4" s="135" t="s">
        <v>4</v>
      </c>
      <c r="M4" s="135" t="s">
        <v>4</v>
      </c>
      <c r="N4" s="135" t="s">
        <v>4</v>
      </c>
      <c r="O4" s="135" t="s">
        <v>4</v>
      </c>
      <c r="P4" s="8" t="s">
        <v>4</v>
      </c>
      <c r="Q4" s="8" t="s">
        <v>4</v>
      </c>
      <c r="R4" s="135" t="s">
        <v>4</v>
      </c>
      <c r="S4" s="135" t="s">
        <v>4</v>
      </c>
      <c r="T4" s="135" t="s">
        <v>4</v>
      </c>
      <c r="U4" s="135" t="s">
        <v>4</v>
      </c>
      <c r="V4" s="135" t="s">
        <v>4</v>
      </c>
      <c r="W4" s="135" t="s">
        <v>4</v>
      </c>
      <c r="X4" s="135" t="s">
        <v>4</v>
      </c>
      <c r="Y4" s="135" t="s">
        <v>4</v>
      </c>
      <c r="Z4" s="135" t="s">
        <v>4</v>
      </c>
      <c r="AA4" s="135" t="s">
        <v>4</v>
      </c>
      <c r="AB4" s="135" t="s">
        <v>4</v>
      </c>
      <c r="AC4" s="135" t="s">
        <v>4</v>
      </c>
      <c r="AD4" s="135" t="s">
        <v>4</v>
      </c>
      <c r="AE4" s="135" t="s">
        <v>5</v>
      </c>
      <c r="AF4" s="135" t="s">
        <v>559</v>
      </c>
      <c r="AG4" s="135" t="s">
        <v>6</v>
      </c>
      <c r="AH4" s="136"/>
    </row>
    <row r="5" spans="1:42" x14ac:dyDescent="0.2">
      <c r="A5" s="137" t="s">
        <v>7</v>
      </c>
      <c r="B5" s="137" t="s">
        <v>8</v>
      </c>
      <c r="C5" s="138" t="s">
        <v>9</v>
      </c>
      <c r="D5" s="138" t="s">
        <v>91</v>
      </c>
      <c r="E5" s="138" t="s">
        <v>10</v>
      </c>
      <c r="F5" s="138" t="s">
        <v>10</v>
      </c>
      <c r="G5" s="139" t="s">
        <v>10</v>
      </c>
      <c r="H5" s="140" t="s">
        <v>9</v>
      </c>
      <c r="I5" s="140" t="s">
        <v>9</v>
      </c>
      <c r="J5" s="140" t="s">
        <v>9</v>
      </c>
      <c r="K5" s="140" t="s">
        <v>9</v>
      </c>
      <c r="L5" s="140" t="s">
        <v>9</v>
      </c>
      <c r="M5" s="140" t="s">
        <v>9</v>
      </c>
      <c r="N5" s="140" t="s">
        <v>9</v>
      </c>
      <c r="O5" s="140" t="s">
        <v>9</v>
      </c>
      <c r="P5" s="11" t="s">
        <v>9</v>
      </c>
      <c r="Q5" s="11" t="s">
        <v>462</v>
      </c>
      <c r="R5" s="140" t="s">
        <v>9</v>
      </c>
      <c r="S5" s="140" t="s">
        <v>9</v>
      </c>
      <c r="T5" s="140" t="s">
        <v>9</v>
      </c>
      <c r="U5" s="140" t="s">
        <v>9</v>
      </c>
      <c r="V5" s="140" t="s">
        <v>9</v>
      </c>
      <c r="W5" s="138" t="s">
        <v>10</v>
      </c>
      <c r="X5" s="138" t="s">
        <v>10</v>
      </c>
      <c r="Y5" s="138" t="s">
        <v>10</v>
      </c>
      <c r="Z5" s="140" t="s">
        <v>9</v>
      </c>
      <c r="AA5" s="138" t="s">
        <v>10</v>
      </c>
      <c r="AB5" s="138" t="s">
        <v>10</v>
      </c>
      <c r="AC5" s="138" t="s">
        <v>91</v>
      </c>
      <c r="AD5" s="138" t="s">
        <v>10</v>
      </c>
      <c r="AE5" s="138" t="s">
        <v>9</v>
      </c>
      <c r="AF5" s="138" t="s">
        <v>10</v>
      </c>
      <c r="AG5" s="138" t="s">
        <v>10</v>
      </c>
    </row>
    <row r="6" spans="1:42" ht="30" x14ac:dyDescent="0.2">
      <c r="A6" s="141" t="s">
        <v>11</v>
      </c>
      <c r="B6" s="141" t="s">
        <v>11</v>
      </c>
      <c r="C6" s="142" t="s">
        <v>12</v>
      </c>
      <c r="D6" s="142" t="s">
        <v>13</v>
      </c>
      <c r="E6" s="142" t="s">
        <v>14</v>
      </c>
      <c r="F6" s="142" t="s">
        <v>293</v>
      </c>
      <c r="G6" s="143" t="s">
        <v>15</v>
      </c>
      <c r="H6" s="142" t="s">
        <v>12</v>
      </c>
      <c r="I6" s="142" t="s">
        <v>12</v>
      </c>
      <c r="J6" s="142" t="s">
        <v>12</v>
      </c>
      <c r="K6" s="142" t="s">
        <v>573</v>
      </c>
      <c r="L6" s="142" t="s">
        <v>573</v>
      </c>
      <c r="M6" s="142" t="s">
        <v>573</v>
      </c>
      <c r="N6" s="142" t="s">
        <v>400</v>
      </c>
      <c r="O6" s="142" t="s">
        <v>400</v>
      </c>
      <c r="P6" s="14" t="s">
        <v>12</v>
      </c>
      <c r="Q6" s="14" t="s">
        <v>463</v>
      </c>
      <c r="R6" s="142" t="s">
        <v>400</v>
      </c>
      <c r="S6" s="142" t="s">
        <v>400</v>
      </c>
      <c r="T6" s="142" t="s">
        <v>400</v>
      </c>
      <c r="U6" s="142" t="s">
        <v>400</v>
      </c>
      <c r="V6" s="142" t="s">
        <v>573</v>
      </c>
      <c r="W6" s="142" t="s">
        <v>14</v>
      </c>
      <c r="X6" s="142" t="s">
        <v>14</v>
      </c>
      <c r="Y6" s="142" t="s">
        <v>14</v>
      </c>
      <c r="Z6" s="142" t="s">
        <v>628</v>
      </c>
      <c r="AA6" s="142" t="s">
        <v>634</v>
      </c>
      <c r="AB6" s="142" t="s">
        <v>14</v>
      </c>
      <c r="AC6" s="142" t="s">
        <v>13</v>
      </c>
      <c r="AD6" s="142" t="s">
        <v>14</v>
      </c>
      <c r="AE6" s="142" t="s">
        <v>12</v>
      </c>
      <c r="AF6" s="142" t="s">
        <v>578</v>
      </c>
      <c r="AG6" s="142" t="s">
        <v>15</v>
      </c>
    </row>
    <row r="7" spans="1:42" x14ac:dyDescent="0.2">
      <c r="A7" s="141" t="s">
        <v>16</v>
      </c>
      <c r="B7" s="141" t="s">
        <v>16</v>
      </c>
      <c r="C7" s="144"/>
      <c r="D7" s="144"/>
      <c r="E7" s="144"/>
      <c r="F7" s="144">
        <v>125</v>
      </c>
      <c r="G7" s="145"/>
      <c r="H7" s="146">
        <v>240</v>
      </c>
      <c r="I7" s="146">
        <v>240</v>
      </c>
      <c r="J7" s="146">
        <v>240</v>
      </c>
      <c r="K7" s="144">
        <v>128</v>
      </c>
      <c r="L7" s="144">
        <v>128</v>
      </c>
      <c r="M7" s="144">
        <v>128</v>
      </c>
      <c r="N7" s="144"/>
      <c r="O7" s="144"/>
      <c r="P7" s="15">
        <v>160</v>
      </c>
      <c r="Q7" s="15">
        <v>205</v>
      </c>
      <c r="R7" s="146"/>
      <c r="S7" s="146"/>
      <c r="T7" s="144"/>
      <c r="U7" s="144"/>
      <c r="V7" s="144">
        <v>128</v>
      </c>
      <c r="W7" s="144"/>
      <c r="X7" s="144"/>
      <c r="Y7" s="144"/>
      <c r="Z7" s="144">
        <v>200</v>
      </c>
      <c r="AA7" s="144">
        <v>200</v>
      </c>
      <c r="AB7" s="144"/>
      <c r="AC7" s="144"/>
      <c r="AD7" s="144"/>
      <c r="AE7" s="144"/>
      <c r="AF7" s="144">
        <v>125</v>
      </c>
      <c r="AG7" s="144"/>
    </row>
    <row r="8" spans="1:42" ht="43.5" customHeight="1" thickBot="1" x14ac:dyDescent="0.3">
      <c r="A8" s="147"/>
      <c r="B8" s="147"/>
      <c r="C8" s="148" t="s">
        <v>101</v>
      </c>
      <c r="D8" s="260" t="s">
        <v>167</v>
      </c>
      <c r="E8" s="270"/>
      <c r="F8" s="148" t="s">
        <v>101</v>
      </c>
      <c r="G8" s="149" t="s">
        <v>102</v>
      </c>
      <c r="H8" s="150" t="s">
        <v>606</v>
      </c>
      <c r="I8" s="150" t="s">
        <v>606</v>
      </c>
      <c r="J8" s="150" t="s">
        <v>606</v>
      </c>
      <c r="K8" s="150" t="s">
        <v>606</v>
      </c>
      <c r="L8" s="150" t="s">
        <v>606</v>
      </c>
      <c r="M8" s="150" t="s">
        <v>606</v>
      </c>
      <c r="N8" s="150" t="s">
        <v>606</v>
      </c>
      <c r="O8" s="150" t="s">
        <v>606</v>
      </c>
      <c r="P8" s="265" t="s">
        <v>464</v>
      </c>
      <c r="Q8" s="266"/>
      <c r="R8" s="150" t="s">
        <v>98</v>
      </c>
      <c r="S8" s="150" t="s">
        <v>98</v>
      </c>
      <c r="T8" s="150" t="s">
        <v>98</v>
      </c>
      <c r="U8" s="150" t="s">
        <v>98</v>
      </c>
      <c r="V8" s="151" t="s">
        <v>98</v>
      </c>
      <c r="W8" s="151" t="s">
        <v>98</v>
      </c>
      <c r="X8" s="151" t="s">
        <v>98</v>
      </c>
      <c r="Y8" s="151" t="s">
        <v>98</v>
      </c>
      <c r="Z8" s="151" t="s">
        <v>98</v>
      </c>
      <c r="AA8" s="151" t="s">
        <v>98</v>
      </c>
      <c r="AB8" s="152" t="s">
        <v>101</v>
      </c>
      <c r="AC8" s="260" t="s">
        <v>167</v>
      </c>
      <c r="AD8" s="270"/>
      <c r="AE8" s="152" t="s">
        <v>101</v>
      </c>
      <c r="AF8" s="152" t="s">
        <v>101</v>
      </c>
      <c r="AG8" s="153" t="s">
        <v>102</v>
      </c>
      <c r="AH8" s="154"/>
    </row>
    <row r="9" spans="1:42" x14ac:dyDescent="0.2">
      <c r="A9" s="147"/>
      <c r="B9" s="147"/>
      <c r="C9" s="155"/>
      <c r="D9" s="142"/>
      <c r="E9" s="155"/>
      <c r="F9" s="155"/>
      <c r="G9" s="156"/>
      <c r="H9" s="142"/>
      <c r="I9" s="142"/>
      <c r="J9" s="142"/>
      <c r="K9" s="155"/>
      <c r="L9" s="155"/>
      <c r="M9" s="155"/>
      <c r="N9" s="142"/>
      <c r="O9" s="142"/>
      <c r="P9" s="103"/>
      <c r="Q9" s="52"/>
      <c r="R9" s="142"/>
      <c r="S9" s="142"/>
      <c r="T9" s="142"/>
      <c r="U9" s="142"/>
      <c r="V9" s="155"/>
      <c r="W9" s="155"/>
      <c r="X9" s="155"/>
      <c r="Y9" s="155"/>
      <c r="Z9" s="155"/>
      <c r="AA9" s="155"/>
      <c r="AB9" s="155"/>
      <c r="AC9" s="142"/>
      <c r="AD9" s="155"/>
      <c r="AE9" s="155"/>
      <c r="AF9" s="155"/>
      <c r="AG9" s="155"/>
      <c r="AH9" s="157"/>
    </row>
    <row r="10" spans="1:42" ht="21" customHeight="1" thickBot="1" x14ac:dyDescent="0.25">
      <c r="A10" s="147"/>
      <c r="B10" s="147"/>
      <c r="C10" s="144" t="s">
        <v>118</v>
      </c>
      <c r="D10" s="144" t="s">
        <v>118</v>
      </c>
      <c r="E10" s="144" t="s">
        <v>118</v>
      </c>
      <c r="F10" s="144" t="s">
        <v>331</v>
      </c>
      <c r="G10" s="145" t="s">
        <v>118</v>
      </c>
      <c r="H10" s="146" t="s">
        <v>599</v>
      </c>
      <c r="I10" s="146" t="s">
        <v>599</v>
      </c>
      <c r="J10" s="146" t="s">
        <v>599</v>
      </c>
      <c r="K10" s="144" t="s">
        <v>331</v>
      </c>
      <c r="L10" s="144" t="s">
        <v>331</v>
      </c>
      <c r="M10" s="144" t="s">
        <v>331</v>
      </c>
      <c r="N10" s="146" t="s">
        <v>599</v>
      </c>
      <c r="O10" s="146" t="s">
        <v>599</v>
      </c>
      <c r="P10" s="104" t="s">
        <v>465</v>
      </c>
      <c r="Q10" s="15" t="s">
        <v>466</v>
      </c>
      <c r="R10" s="146" t="s">
        <v>608</v>
      </c>
      <c r="S10" s="146" t="s">
        <v>608</v>
      </c>
      <c r="T10" s="146" t="s">
        <v>608</v>
      </c>
      <c r="U10" s="146" t="s">
        <v>608</v>
      </c>
      <c r="V10" s="144" t="s">
        <v>331</v>
      </c>
      <c r="W10" s="146" t="s">
        <v>608</v>
      </c>
      <c r="X10" s="146" t="s">
        <v>608</v>
      </c>
      <c r="Y10" s="146" t="s">
        <v>608</v>
      </c>
      <c r="Z10" s="146" t="s">
        <v>608</v>
      </c>
      <c r="AA10" s="146" t="s">
        <v>608</v>
      </c>
      <c r="AB10" s="144" t="s">
        <v>456</v>
      </c>
      <c r="AC10" s="144" t="s">
        <v>118</v>
      </c>
      <c r="AD10" s="144" t="s">
        <v>118</v>
      </c>
      <c r="AE10" s="144" t="s">
        <v>118</v>
      </c>
      <c r="AF10" s="144" t="s">
        <v>331</v>
      </c>
      <c r="AG10" s="144" t="s">
        <v>118</v>
      </c>
      <c r="AH10" s="158"/>
    </row>
    <row r="11" spans="1:42" ht="26.25" customHeight="1" thickBot="1" x14ac:dyDescent="0.3">
      <c r="A11" s="147"/>
      <c r="B11" s="147"/>
      <c r="C11" s="159" t="s">
        <v>112</v>
      </c>
      <c r="D11" s="160" t="s">
        <v>93</v>
      </c>
      <c r="E11" s="160" t="s">
        <v>93</v>
      </c>
      <c r="F11" s="159" t="s">
        <v>428</v>
      </c>
      <c r="G11" s="161" t="s">
        <v>541</v>
      </c>
      <c r="H11" s="159" t="s">
        <v>572</v>
      </c>
      <c r="I11" s="159" t="s">
        <v>587</v>
      </c>
      <c r="J11" s="159" t="s">
        <v>591</v>
      </c>
      <c r="K11" s="159" t="s">
        <v>592</v>
      </c>
      <c r="L11" s="159" t="s">
        <v>605</v>
      </c>
      <c r="M11" s="159" t="s">
        <v>603</v>
      </c>
      <c r="N11" s="159" t="s">
        <v>590</v>
      </c>
      <c r="O11" s="159" t="s">
        <v>604</v>
      </c>
      <c r="P11" s="24" t="s">
        <v>468</v>
      </c>
      <c r="Q11" s="24" t="s">
        <v>469</v>
      </c>
      <c r="R11" s="159" t="s">
        <v>616</v>
      </c>
      <c r="S11" s="159" t="s">
        <v>617</v>
      </c>
      <c r="T11" s="159" t="s">
        <v>609</v>
      </c>
      <c r="U11" s="159" t="s">
        <v>624</v>
      </c>
      <c r="V11" s="159" t="s">
        <v>613</v>
      </c>
      <c r="W11" s="159" t="s">
        <v>611</v>
      </c>
      <c r="X11" s="159" t="s">
        <v>610</v>
      </c>
      <c r="Y11" s="159" t="s">
        <v>612</v>
      </c>
      <c r="Z11" s="159" t="s">
        <v>639</v>
      </c>
      <c r="AA11" s="159" t="s">
        <v>638</v>
      </c>
      <c r="AB11" s="160" t="s">
        <v>429</v>
      </c>
      <c r="AC11" s="160" t="s">
        <v>93</v>
      </c>
      <c r="AD11" s="160" t="s">
        <v>93</v>
      </c>
      <c r="AE11" s="159" t="s">
        <v>112</v>
      </c>
      <c r="AF11" s="159" t="s">
        <v>338</v>
      </c>
      <c r="AG11" s="161" t="s">
        <v>597</v>
      </c>
      <c r="AH11" s="162" t="s">
        <v>30</v>
      </c>
    </row>
    <row r="12" spans="1:42" ht="16.5" thickBot="1" x14ac:dyDescent="0.3">
      <c r="A12" s="27" t="s">
        <v>31</v>
      </c>
      <c r="B12" s="27" t="s">
        <v>32</v>
      </c>
      <c r="C12" s="163" t="s">
        <v>34</v>
      </c>
      <c r="D12" s="164" t="s">
        <v>34</v>
      </c>
      <c r="E12" s="164" t="s">
        <v>34</v>
      </c>
      <c r="F12" s="165" t="s">
        <v>579</v>
      </c>
      <c r="G12" s="163" t="s">
        <v>34</v>
      </c>
      <c r="H12" s="166" t="s">
        <v>576</v>
      </c>
      <c r="I12" s="166" t="s">
        <v>576</v>
      </c>
      <c r="J12" s="166" t="s">
        <v>576</v>
      </c>
      <c r="K12" s="165" t="s">
        <v>574</v>
      </c>
      <c r="L12" s="165" t="s">
        <v>574</v>
      </c>
      <c r="M12" s="165" t="s">
        <v>574</v>
      </c>
      <c r="N12" s="166" t="s">
        <v>386</v>
      </c>
      <c r="O12" s="166" t="s">
        <v>386</v>
      </c>
      <c r="P12" s="87" t="s">
        <v>127</v>
      </c>
      <c r="Q12" s="87" t="s">
        <v>467</v>
      </c>
      <c r="R12" s="166" t="s">
        <v>386</v>
      </c>
      <c r="S12" s="166" t="s">
        <v>386</v>
      </c>
      <c r="T12" s="166" t="s">
        <v>386</v>
      </c>
      <c r="U12" s="166" t="s">
        <v>386</v>
      </c>
      <c r="V12" s="165" t="s">
        <v>574</v>
      </c>
      <c r="W12" s="167" t="s">
        <v>386</v>
      </c>
      <c r="X12" s="167" t="s">
        <v>386</v>
      </c>
      <c r="Y12" s="167" t="s">
        <v>386</v>
      </c>
      <c r="Z12" s="167" t="s">
        <v>636</v>
      </c>
      <c r="AA12" s="167" t="s">
        <v>637</v>
      </c>
      <c r="AB12" s="165" t="s">
        <v>386</v>
      </c>
      <c r="AC12" s="165" t="s">
        <v>386</v>
      </c>
      <c r="AD12" s="165" t="s">
        <v>386</v>
      </c>
      <c r="AE12" s="165" t="s">
        <v>386</v>
      </c>
      <c r="AF12" s="165" t="s">
        <v>579</v>
      </c>
      <c r="AG12" s="165" t="s">
        <v>386</v>
      </c>
      <c r="AH12" s="163"/>
      <c r="AO12" s="204"/>
      <c r="AP12" s="204"/>
    </row>
    <row r="13" spans="1:42" s="170" customFormat="1" x14ac:dyDescent="0.2">
      <c r="A13" s="168">
        <v>2400</v>
      </c>
      <c r="B13" s="169" t="s">
        <v>35</v>
      </c>
      <c r="C13" s="168">
        <v>60</v>
      </c>
      <c r="D13" s="168">
        <v>60</v>
      </c>
      <c r="E13" s="168">
        <v>-60</v>
      </c>
      <c r="F13" s="168">
        <v>-60</v>
      </c>
      <c r="G13" s="168">
        <v>-103</v>
      </c>
      <c r="H13" s="169">
        <v>25</v>
      </c>
      <c r="I13" s="169">
        <v>25</v>
      </c>
      <c r="J13" s="169">
        <v>25</v>
      </c>
      <c r="K13" s="168">
        <v>25</v>
      </c>
      <c r="L13" s="168">
        <v>25</v>
      </c>
      <c r="M13" s="168">
        <v>10</v>
      </c>
      <c r="N13" s="169">
        <v>18</v>
      </c>
      <c r="O13" s="169">
        <v>25</v>
      </c>
      <c r="P13" s="33">
        <v>0</v>
      </c>
      <c r="Q13" s="32">
        <v>0</v>
      </c>
      <c r="R13" s="169">
        <v>0</v>
      </c>
      <c r="S13" s="168">
        <v>0</v>
      </c>
      <c r="T13" s="169">
        <v>0</v>
      </c>
      <c r="U13" s="169">
        <v>0</v>
      </c>
      <c r="V13" s="168">
        <v>0</v>
      </c>
      <c r="W13" s="168">
        <v>0</v>
      </c>
      <c r="X13" s="168">
        <v>0</v>
      </c>
      <c r="Y13" s="168">
        <v>0</v>
      </c>
      <c r="Z13" s="168">
        <v>0</v>
      </c>
      <c r="AA13" s="168">
        <v>0</v>
      </c>
      <c r="AB13" s="168">
        <v>0</v>
      </c>
      <c r="AC13" s="169">
        <v>0</v>
      </c>
      <c r="AD13" s="168">
        <v>0</v>
      </c>
      <c r="AE13" s="168">
        <v>0</v>
      </c>
      <c r="AF13" s="169">
        <v>0</v>
      </c>
      <c r="AG13" s="169">
        <v>0</v>
      </c>
      <c r="AH13" s="163">
        <f>SUM(C13:AG13)</f>
        <v>75</v>
      </c>
    </row>
    <row r="14" spans="1:42" x14ac:dyDescent="0.2">
      <c r="A14" s="171" t="s">
        <v>35</v>
      </c>
      <c r="B14" s="172" t="s">
        <v>36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2">
        <v>0</v>
      </c>
      <c r="I14" s="172">
        <v>0</v>
      </c>
      <c r="J14" s="172">
        <v>0</v>
      </c>
      <c r="K14" s="171">
        <v>0</v>
      </c>
      <c r="L14" s="171">
        <v>0</v>
      </c>
      <c r="M14" s="171">
        <v>0</v>
      </c>
      <c r="N14" s="172">
        <v>0</v>
      </c>
      <c r="O14" s="172">
        <v>0</v>
      </c>
      <c r="P14" s="36">
        <v>0</v>
      </c>
      <c r="Q14" s="35">
        <v>0</v>
      </c>
      <c r="R14" s="172">
        <v>0</v>
      </c>
      <c r="S14" s="171">
        <v>10</v>
      </c>
      <c r="T14" s="172">
        <v>15</v>
      </c>
      <c r="U14" s="172">
        <v>18</v>
      </c>
      <c r="V14" s="171">
        <v>60</v>
      </c>
      <c r="W14" s="171">
        <v>0</v>
      </c>
      <c r="X14" s="171">
        <v>0</v>
      </c>
      <c r="Y14" s="171">
        <v>0</v>
      </c>
      <c r="Z14" s="171">
        <v>0</v>
      </c>
      <c r="AA14" s="171">
        <v>0</v>
      </c>
      <c r="AB14" s="171">
        <v>0</v>
      </c>
      <c r="AC14" s="172">
        <v>60</v>
      </c>
      <c r="AD14" s="171">
        <v>-60</v>
      </c>
      <c r="AE14" s="171">
        <v>60</v>
      </c>
      <c r="AF14" s="172">
        <v>-60</v>
      </c>
      <c r="AG14" s="172">
        <v>-103</v>
      </c>
      <c r="AH14" s="142">
        <f t="shared" ref="AH14:AH37" si="0">SUM(C14:AG14)</f>
        <v>0</v>
      </c>
      <c r="AP14" s="170"/>
    </row>
    <row r="15" spans="1:42" x14ac:dyDescent="0.2">
      <c r="A15" s="171" t="s">
        <v>36</v>
      </c>
      <c r="B15" s="172" t="s">
        <v>37</v>
      </c>
      <c r="C15" s="171">
        <v>0</v>
      </c>
      <c r="D15" s="171">
        <v>0</v>
      </c>
      <c r="E15" s="171">
        <v>0</v>
      </c>
      <c r="F15" s="171">
        <v>0</v>
      </c>
      <c r="G15" s="171">
        <v>0</v>
      </c>
      <c r="H15" s="172">
        <v>0</v>
      </c>
      <c r="I15" s="172">
        <v>0</v>
      </c>
      <c r="J15" s="172">
        <v>0</v>
      </c>
      <c r="K15" s="171">
        <v>0</v>
      </c>
      <c r="L15" s="171">
        <v>0</v>
      </c>
      <c r="M15" s="171">
        <v>0</v>
      </c>
      <c r="N15" s="172">
        <v>0</v>
      </c>
      <c r="O15" s="172">
        <v>0</v>
      </c>
      <c r="P15" s="36">
        <v>0</v>
      </c>
      <c r="Q15" s="35">
        <v>0</v>
      </c>
      <c r="R15" s="172">
        <v>10</v>
      </c>
      <c r="S15" s="171">
        <v>0</v>
      </c>
      <c r="T15" s="172">
        <v>15</v>
      </c>
      <c r="U15" s="172">
        <v>18</v>
      </c>
      <c r="V15" s="171">
        <v>60</v>
      </c>
      <c r="W15" s="171">
        <v>0</v>
      </c>
      <c r="X15" s="171">
        <v>0</v>
      </c>
      <c r="Y15" s="171">
        <v>0</v>
      </c>
      <c r="Z15" s="171">
        <v>0</v>
      </c>
      <c r="AA15" s="171">
        <v>0</v>
      </c>
      <c r="AB15" s="171">
        <v>0</v>
      </c>
      <c r="AC15" s="172">
        <v>60</v>
      </c>
      <c r="AD15" s="171">
        <v>-60</v>
      </c>
      <c r="AE15" s="171">
        <v>60</v>
      </c>
      <c r="AF15" s="172">
        <v>-60</v>
      </c>
      <c r="AG15" s="172">
        <v>-103</v>
      </c>
      <c r="AH15" s="142">
        <f t="shared" si="0"/>
        <v>0</v>
      </c>
      <c r="AP15" s="170"/>
    </row>
    <row r="16" spans="1:42" x14ac:dyDescent="0.2">
      <c r="A16" s="171" t="s">
        <v>37</v>
      </c>
      <c r="B16" s="172" t="s">
        <v>38</v>
      </c>
      <c r="C16" s="171">
        <v>0</v>
      </c>
      <c r="D16" s="171">
        <v>0</v>
      </c>
      <c r="E16" s="171">
        <v>0</v>
      </c>
      <c r="F16" s="171">
        <v>0</v>
      </c>
      <c r="G16" s="171">
        <v>0</v>
      </c>
      <c r="H16" s="172">
        <v>0</v>
      </c>
      <c r="I16" s="172">
        <v>0</v>
      </c>
      <c r="J16" s="172">
        <v>0</v>
      </c>
      <c r="K16" s="171">
        <v>0</v>
      </c>
      <c r="L16" s="171">
        <v>0</v>
      </c>
      <c r="M16" s="171">
        <v>0</v>
      </c>
      <c r="N16" s="172">
        <v>0</v>
      </c>
      <c r="O16" s="172">
        <v>0</v>
      </c>
      <c r="P16" s="36">
        <v>0</v>
      </c>
      <c r="Q16" s="35">
        <v>0</v>
      </c>
      <c r="R16" s="172">
        <v>10</v>
      </c>
      <c r="S16" s="171">
        <v>0</v>
      </c>
      <c r="T16" s="172">
        <v>15</v>
      </c>
      <c r="U16" s="172">
        <v>18</v>
      </c>
      <c r="V16" s="171">
        <v>60</v>
      </c>
      <c r="W16" s="171">
        <v>0</v>
      </c>
      <c r="X16" s="171">
        <v>0</v>
      </c>
      <c r="Y16" s="171">
        <v>0</v>
      </c>
      <c r="Z16" s="171">
        <v>0</v>
      </c>
      <c r="AA16" s="171">
        <v>0</v>
      </c>
      <c r="AB16" s="171">
        <v>0</v>
      </c>
      <c r="AC16" s="172">
        <v>60</v>
      </c>
      <c r="AD16" s="171">
        <v>-60</v>
      </c>
      <c r="AE16" s="171">
        <v>60</v>
      </c>
      <c r="AF16" s="172">
        <v>-60</v>
      </c>
      <c r="AG16" s="172">
        <v>-103</v>
      </c>
      <c r="AH16" s="142">
        <f t="shared" si="0"/>
        <v>0</v>
      </c>
      <c r="AP16" s="170"/>
    </row>
    <row r="17" spans="1:42" x14ac:dyDescent="0.2">
      <c r="A17" s="171" t="s">
        <v>38</v>
      </c>
      <c r="B17" s="172" t="s">
        <v>39</v>
      </c>
      <c r="C17" s="171">
        <v>0</v>
      </c>
      <c r="D17" s="171">
        <v>0</v>
      </c>
      <c r="E17" s="171">
        <v>0</v>
      </c>
      <c r="F17" s="171">
        <v>0</v>
      </c>
      <c r="G17" s="171">
        <v>0</v>
      </c>
      <c r="H17" s="172">
        <v>0</v>
      </c>
      <c r="I17" s="172">
        <v>0</v>
      </c>
      <c r="J17" s="172">
        <v>0</v>
      </c>
      <c r="K17" s="171">
        <v>0</v>
      </c>
      <c r="L17" s="171">
        <v>0</v>
      </c>
      <c r="M17" s="171">
        <v>0</v>
      </c>
      <c r="N17" s="172">
        <v>0</v>
      </c>
      <c r="O17" s="172">
        <v>0</v>
      </c>
      <c r="P17" s="36">
        <v>0</v>
      </c>
      <c r="Q17" s="35">
        <v>0</v>
      </c>
      <c r="R17" s="172">
        <v>10</v>
      </c>
      <c r="S17" s="171">
        <v>0</v>
      </c>
      <c r="T17" s="172">
        <v>15</v>
      </c>
      <c r="U17" s="172">
        <v>18</v>
      </c>
      <c r="V17" s="171">
        <v>60</v>
      </c>
      <c r="W17" s="171">
        <v>0</v>
      </c>
      <c r="X17" s="171">
        <v>0</v>
      </c>
      <c r="Y17" s="171">
        <v>0</v>
      </c>
      <c r="Z17" s="171">
        <v>0</v>
      </c>
      <c r="AA17" s="171">
        <v>0</v>
      </c>
      <c r="AB17" s="171">
        <v>0</v>
      </c>
      <c r="AC17" s="172">
        <v>60</v>
      </c>
      <c r="AD17" s="171">
        <v>-60</v>
      </c>
      <c r="AE17" s="171">
        <v>60</v>
      </c>
      <c r="AF17" s="172">
        <v>-60</v>
      </c>
      <c r="AG17" s="172">
        <v>-103</v>
      </c>
      <c r="AH17" s="142">
        <f t="shared" si="0"/>
        <v>0</v>
      </c>
      <c r="AP17" s="170"/>
    </row>
    <row r="18" spans="1:42" x14ac:dyDescent="0.2">
      <c r="A18" s="171" t="s">
        <v>39</v>
      </c>
      <c r="B18" s="172" t="s">
        <v>40</v>
      </c>
      <c r="C18" s="171">
        <v>0</v>
      </c>
      <c r="D18" s="171">
        <v>0</v>
      </c>
      <c r="E18" s="171">
        <v>0</v>
      </c>
      <c r="F18" s="171">
        <v>0</v>
      </c>
      <c r="G18" s="171">
        <v>0</v>
      </c>
      <c r="H18" s="172">
        <v>0</v>
      </c>
      <c r="I18" s="172">
        <v>0</v>
      </c>
      <c r="J18" s="172">
        <v>0</v>
      </c>
      <c r="K18" s="171">
        <v>0</v>
      </c>
      <c r="L18" s="171">
        <v>0</v>
      </c>
      <c r="M18" s="171">
        <v>0</v>
      </c>
      <c r="N18" s="172">
        <v>0</v>
      </c>
      <c r="O18" s="172">
        <v>0</v>
      </c>
      <c r="P18" s="36">
        <v>0</v>
      </c>
      <c r="Q18" s="35">
        <v>0</v>
      </c>
      <c r="R18" s="172">
        <v>10</v>
      </c>
      <c r="S18" s="171">
        <v>0</v>
      </c>
      <c r="T18" s="172">
        <v>15</v>
      </c>
      <c r="U18" s="172">
        <v>18</v>
      </c>
      <c r="V18" s="171">
        <v>60</v>
      </c>
      <c r="W18" s="171">
        <v>0</v>
      </c>
      <c r="X18" s="171">
        <v>0</v>
      </c>
      <c r="Y18" s="171">
        <v>0</v>
      </c>
      <c r="Z18" s="171">
        <v>0</v>
      </c>
      <c r="AA18" s="171">
        <v>0</v>
      </c>
      <c r="AB18" s="171">
        <v>0</v>
      </c>
      <c r="AC18" s="172">
        <v>60</v>
      </c>
      <c r="AD18" s="171">
        <v>-60</v>
      </c>
      <c r="AE18" s="171">
        <v>60</v>
      </c>
      <c r="AF18" s="172">
        <v>-60</v>
      </c>
      <c r="AG18" s="172">
        <v>-103</v>
      </c>
      <c r="AH18" s="142">
        <f t="shared" si="0"/>
        <v>0</v>
      </c>
      <c r="AP18" s="170"/>
    </row>
    <row r="19" spans="1:42" x14ac:dyDescent="0.2">
      <c r="A19" s="171" t="s">
        <v>40</v>
      </c>
      <c r="B19" s="172" t="s">
        <v>41</v>
      </c>
      <c r="C19" s="171">
        <v>0</v>
      </c>
      <c r="D19" s="171">
        <v>0</v>
      </c>
      <c r="E19" s="171">
        <v>0</v>
      </c>
      <c r="F19" s="171">
        <v>0</v>
      </c>
      <c r="G19" s="171">
        <v>0</v>
      </c>
      <c r="H19" s="172">
        <v>0</v>
      </c>
      <c r="I19" s="172">
        <v>0</v>
      </c>
      <c r="J19" s="172">
        <v>0</v>
      </c>
      <c r="K19" s="171">
        <v>0</v>
      </c>
      <c r="L19" s="171">
        <v>0</v>
      </c>
      <c r="M19" s="171">
        <v>0</v>
      </c>
      <c r="N19" s="172">
        <v>0</v>
      </c>
      <c r="O19" s="172">
        <v>0</v>
      </c>
      <c r="P19" s="36">
        <v>0</v>
      </c>
      <c r="Q19" s="35">
        <v>0</v>
      </c>
      <c r="R19" s="172">
        <v>0</v>
      </c>
      <c r="S19" s="171">
        <v>10</v>
      </c>
      <c r="T19" s="172">
        <v>15</v>
      </c>
      <c r="U19" s="172">
        <v>18</v>
      </c>
      <c r="V19" s="171">
        <v>60</v>
      </c>
      <c r="W19" s="171">
        <v>0</v>
      </c>
      <c r="X19" s="171">
        <v>0</v>
      </c>
      <c r="Y19" s="171">
        <v>0</v>
      </c>
      <c r="Z19" s="171">
        <v>40</v>
      </c>
      <c r="AA19" s="171">
        <v>0</v>
      </c>
      <c r="AB19" s="171">
        <v>0</v>
      </c>
      <c r="AC19" s="172">
        <v>60</v>
      </c>
      <c r="AD19" s="171">
        <v>-60</v>
      </c>
      <c r="AE19" s="171">
        <v>60</v>
      </c>
      <c r="AF19" s="172">
        <v>-60</v>
      </c>
      <c r="AG19" s="172">
        <v>-103</v>
      </c>
      <c r="AH19" s="142">
        <f t="shared" si="0"/>
        <v>40</v>
      </c>
      <c r="AP19" s="170"/>
    </row>
    <row r="20" spans="1:42" x14ac:dyDescent="0.2">
      <c r="A20" s="171" t="s">
        <v>41</v>
      </c>
      <c r="B20" s="172" t="s">
        <v>42</v>
      </c>
      <c r="C20" s="171">
        <v>0</v>
      </c>
      <c r="D20" s="171">
        <v>0</v>
      </c>
      <c r="E20" s="171">
        <v>0</v>
      </c>
      <c r="F20" s="171">
        <v>0</v>
      </c>
      <c r="G20" s="171">
        <v>0</v>
      </c>
      <c r="H20" s="172">
        <v>0</v>
      </c>
      <c r="I20" s="172">
        <v>0</v>
      </c>
      <c r="J20" s="172">
        <v>0</v>
      </c>
      <c r="K20" s="171">
        <v>0</v>
      </c>
      <c r="L20" s="171">
        <v>0</v>
      </c>
      <c r="M20" s="171">
        <v>0</v>
      </c>
      <c r="N20" s="172">
        <v>0</v>
      </c>
      <c r="O20" s="172">
        <v>0</v>
      </c>
      <c r="P20" s="36">
        <v>50</v>
      </c>
      <c r="Q20" s="35">
        <v>-50</v>
      </c>
      <c r="R20" s="172">
        <v>0</v>
      </c>
      <c r="S20" s="171">
        <v>0</v>
      </c>
      <c r="T20" s="172">
        <v>0</v>
      </c>
      <c r="U20" s="172">
        <v>0</v>
      </c>
      <c r="V20" s="171">
        <v>0</v>
      </c>
      <c r="W20" s="171">
        <v>-7</v>
      </c>
      <c r="X20" s="171">
        <v>-5</v>
      </c>
      <c r="Y20" s="171">
        <v>-38</v>
      </c>
      <c r="Z20" s="171">
        <v>40</v>
      </c>
      <c r="AA20" s="171">
        <v>0</v>
      </c>
      <c r="AB20" s="171">
        <v>-10</v>
      </c>
      <c r="AC20" s="171">
        <v>0</v>
      </c>
      <c r="AD20" s="171">
        <v>0</v>
      </c>
      <c r="AE20" s="171">
        <v>60</v>
      </c>
      <c r="AF20" s="172">
        <v>0</v>
      </c>
      <c r="AG20" s="172">
        <v>-103</v>
      </c>
      <c r="AH20" s="142">
        <f t="shared" si="0"/>
        <v>-63</v>
      </c>
      <c r="AP20" s="170"/>
    </row>
    <row r="21" spans="1:42" x14ac:dyDescent="0.2">
      <c r="A21" s="171" t="s">
        <v>42</v>
      </c>
      <c r="B21" s="172" t="s">
        <v>43</v>
      </c>
      <c r="C21" s="171">
        <v>0</v>
      </c>
      <c r="D21" s="171">
        <v>0</v>
      </c>
      <c r="E21" s="171">
        <v>0</v>
      </c>
      <c r="F21" s="171">
        <v>0</v>
      </c>
      <c r="G21" s="171">
        <v>0</v>
      </c>
      <c r="H21" s="172">
        <v>0</v>
      </c>
      <c r="I21" s="172">
        <v>0</v>
      </c>
      <c r="J21" s="172">
        <v>0</v>
      </c>
      <c r="K21" s="171">
        <v>0</v>
      </c>
      <c r="L21" s="171">
        <v>0</v>
      </c>
      <c r="M21" s="171">
        <v>0</v>
      </c>
      <c r="N21" s="172">
        <v>0</v>
      </c>
      <c r="O21" s="172">
        <v>0</v>
      </c>
      <c r="P21" s="36">
        <v>50</v>
      </c>
      <c r="Q21" s="35">
        <v>-50</v>
      </c>
      <c r="R21" s="172">
        <v>0</v>
      </c>
      <c r="S21" s="171">
        <v>0</v>
      </c>
      <c r="T21" s="172">
        <v>0</v>
      </c>
      <c r="U21" s="172">
        <v>0</v>
      </c>
      <c r="V21" s="171">
        <v>0</v>
      </c>
      <c r="W21" s="171">
        <v>-7</v>
      </c>
      <c r="X21" s="171">
        <v>-5</v>
      </c>
      <c r="Y21" s="171">
        <v>-38</v>
      </c>
      <c r="Z21" s="171">
        <v>40</v>
      </c>
      <c r="AA21" s="171">
        <v>0</v>
      </c>
      <c r="AB21" s="171">
        <v>-10</v>
      </c>
      <c r="AC21" s="171">
        <v>0</v>
      </c>
      <c r="AD21" s="171">
        <v>0</v>
      </c>
      <c r="AE21" s="171">
        <v>60</v>
      </c>
      <c r="AF21" s="172">
        <v>0</v>
      </c>
      <c r="AG21" s="172">
        <v>-103</v>
      </c>
      <c r="AH21" s="142">
        <f t="shared" si="0"/>
        <v>-63</v>
      </c>
      <c r="AP21" s="170"/>
    </row>
    <row r="22" spans="1:42" x14ac:dyDescent="0.2">
      <c r="A22" s="171" t="s">
        <v>43</v>
      </c>
      <c r="B22" s="172" t="s">
        <v>44</v>
      </c>
      <c r="C22" s="171">
        <v>0</v>
      </c>
      <c r="D22" s="171">
        <v>0</v>
      </c>
      <c r="E22" s="171">
        <v>0</v>
      </c>
      <c r="F22" s="171">
        <v>0</v>
      </c>
      <c r="G22" s="171">
        <v>0</v>
      </c>
      <c r="H22" s="172">
        <v>0</v>
      </c>
      <c r="I22" s="172">
        <v>0</v>
      </c>
      <c r="J22" s="172">
        <v>0</v>
      </c>
      <c r="K22" s="171">
        <v>0</v>
      </c>
      <c r="L22" s="171">
        <v>0</v>
      </c>
      <c r="M22" s="171">
        <v>0</v>
      </c>
      <c r="N22" s="172">
        <v>0</v>
      </c>
      <c r="O22" s="172">
        <v>0</v>
      </c>
      <c r="P22" s="36">
        <v>50</v>
      </c>
      <c r="Q22" s="35">
        <v>-50</v>
      </c>
      <c r="R22" s="172">
        <v>0</v>
      </c>
      <c r="S22" s="171">
        <v>0</v>
      </c>
      <c r="T22" s="172">
        <v>0</v>
      </c>
      <c r="U22" s="172">
        <v>0</v>
      </c>
      <c r="V22" s="171">
        <v>0</v>
      </c>
      <c r="W22" s="171">
        <v>-7</v>
      </c>
      <c r="X22" s="171">
        <v>-5</v>
      </c>
      <c r="Y22" s="171">
        <v>-38</v>
      </c>
      <c r="Z22" s="171">
        <v>0</v>
      </c>
      <c r="AA22" s="171">
        <v>0</v>
      </c>
      <c r="AB22" s="171">
        <v>-10</v>
      </c>
      <c r="AC22" s="171">
        <v>0</v>
      </c>
      <c r="AD22" s="171">
        <v>0</v>
      </c>
      <c r="AE22" s="171">
        <v>60</v>
      </c>
      <c r="AF22" s="172">
        <v>0</v>
      </c>
      <c r="AG22" s="172">
        <v>-103</v>
      </c>
      <c r="AH22" s="142">
        <f t="shared" si="0"/>
        <v>-103</v>
      </c>
      <c r="AP22" s="170"/>
    </row>
    <row r="23" spans="1:42" x14ac:dyDescent="0.2">
      <c r="A23" s="171">
        <v>1000</v>
      </c>
      <c r="B23" s="172">
        <v>1100</v>
      </c>
      <c r="C23" s="171">
        <v>0</v>
      </c>
      <c r="D23" s="171">
        <v>0</v>
      </c>
      <c r="E23" s="171">
        <v>0</v>
      </c>
      <c r="F23" s="171">
        <v>0</v>
      </c>
      <c r="G23" s="171">
        <v>0</v>
      </c>
      <c r="H23" s="172">
        <v>0</v>
      </c>
      <c r="I23" s="172">
        <v>0</v>
      </c>
      <c r="J23" s="172">
        <v>0</v>
      </c>
      <c r="K23" s="171">
        <v>0</v>
      </c>
      <c r="L23" s="171">
        <v>0</v>
      </c>
      <c r="M23" s="171">
        <v>0</v>
      </c>
      <c r="N23" s="172">
        <v>0</v>
      </c>
      <c r="O23" s="172">
        <v>0</v>
      </c>
      <c r="P23" s="36">
        <v>50</v>
      </c>
      <c r="Q23" s="35">
        <v>-50</v>
      </c>
      <c r="R23" s="172">
        <v>0</v>
      </c>
      <c r="S23" s="171">
        <v>0</v>
      </c>
      <c r="T23" s="172">
        <v>0</v>
      </c>
      <c r="U23" s="172">
        <v>0</v>
      </c>
      <c r="V23" s="171">
        <v>0</v>
      </c>
      <c r="W23" s="171">
        <v>-7</v>
      </c>
      <c r="X23" s="171">
        <v>-5</v>
      </c>
      <c r="Y23" s="171">
        <v>-38</v>
      </c>
      <c r="Z23" s="171">
        <v>0</v>
      </c>
      <c r="AA23" s="171">
        <v>0</v>
      </c>
      <c r="AB23" s="171">
        <v>-10</v>
      </c>
      <c r="AC23" s="171">
        <v>0</v>
      </c>
      <c r="AD23" s="171">
        <v>0</v>
      </c>
      <c r="AE23" s="171">
        <v>60</v>
      </c>
      <c r="AF23" s="172">
        <v>0</v>
      </c>
      <c r="AG23" s="172">
        <v>-103</v>
      </c>
      <c r="AH23" s="142">
        <f t="shared" si="0"/>
        <v>-103</v>
      </c>
      <c r="AP23" s="170"/>
    </row>
    <row r="24" spans="1:42" x14ac:dyDescent="0.2">
      <c r="A24" s="171">
        <v>1100</v>
      </c>
      <c r="B24" s="172">
        <v>1200</v>
      </c>
      <c r="C24" s="171">
        <v>0</v>
      </c>
      <c r="D24" s="171">
        <v>0</v>
      </c>
      <c r="E24" s="171">
        <v>0</v>
      </c>
      <c r="F24" s="171">
        <v>0</v>
      </c>
      <c r="G24" s="171">
        <v>0</v>
      </c>
      <c r="H24" s="172">
        <v>0</v>
      </c>
      <c r="I24" s="172">
        <v>0</v>
      </c>
      <c r="J24" s="172">
        <v>0</v>
      </c>
      <c r="K24" s="171">
        <v>0</v>
      </c>
      <c r="L24" s="171">
        <v>0</v>
      </c>
      <c r="M24" s="171">
        <v>0</v>
      </c>
      <c r="N24" s="172">
        <v>0</v>
      </c>
      <c r="O24" s="172">
        <v>0</v>
      </c>
      <c r="P24" s="36">
        <v>50</v>
      </c>
      <c r="Q24" s="35">
        <v>-50</v>
      </c>
      <c r="R24" s="172">
        <v>0</v>
      </c>
      <c r="S24" s="171">
        <v>0</v>
      </c>
      <c r="T24" s="172">
        <v>0</v>
      </c>
      <c r="U24" s="172">
        <v>0</v>
      </c>
      <c r="V24" s="171">
        <v>0</v>
      </c>
      <c r="W24" s="171">
        <v>-7</v>
      </c>
      <c r="X24" s="171">
        <v>-5</v>
      </c>
      <c r="Y24" s="171">
        <v>-38</v>
      </c>
      <c r="Z24" s="171">
        <v>0</v>
      </c>
      <c r="AA24" s="171">
        <v>0</v>
      </c>
      <c r="AB24" s="171">
        <v>-10</v>
      </c>
      <c r="AC24" s="171">
        <v>0</v>
      </c>
      <c r="AD24" s="171">
        <v>0</v>
      </c>
      <c r="AE24" s="171">
        <v>60</v>
      </c>
      <c r="AF24" s="172">
        <v>0</v>
      </c>
      <c r="AG24" s="172">
        <v>-103</v>
      </c>
      <c r="AH24" s="142">
        <f t="shared" si="0"/>
        <v>-103</v>
      </c>
      <c r="AP24" s="170"/>
    </row>
    <row r="25" spans="1:42" x14ac:dyDescent="0.2">
      <c r="A25" s="171">
        <v>1200</v>
      </c>
      <c r="B25" s="172">
        <v>1300</v>
      </c>
      <c r="C25" s="171">
        <v>0</v>
      </c>
      <c r="D25" s="171">
        <v>0</v>
      </c>
      <c r="E25" s="171">
        <v>0</v>
      </c>
      <c r="F25" s="171">
        <v>0</v>
      </c>
      <c r="G25" s="171">
        <v>0</v>
      </c>
      <c r="H25" s="172">
        <v>0</v>
      </c>
      <c r="I25" s="172">
        <v>0</v>
      </c>
      <c r="J25" s="172">
        <v>0</v>
      </c>
      <c r="K25" s="171">
        <v>0</v>
      </c>
      <c r="L25" s="171">
        <v>0</v>
      </c>
      <c r="M25" s="171">
        <v>0</v>
      </c>
      <c r="N25" s="172">
        <v>0</v>
      </c>
      <c r="O25" s="172">
        <v>0</v>
      </c>
      <c r="P25" s="36">
        <v>50</v>
      </c>
      <c r="Q25" s="35">
        <v>-50</v>
      </c>
      <c r="R25" s="172">
        <v>0</v>
      </c>
      <c r="S25" s="171">
        <v>0</v>
      </c>
      <c r="T25" s="172">
        <v>0</v>
      </c>
      <c r="U25" s="172">
        <v>0</v>
      </c>
      <c r="V25" s="171">
        <v>0</v>
      </c>
      <c r="W25" s="171">
        <v>-7</v>
      </c>
      <c r="X25" s="171">
        <v>-5</v>
      </c>
      <c r="Y25" s="171">
        <v>-38</v>
      </c>
      <c r="Z25" s="171">
        <v>0</v>
      </c>
      <c r="AA25" s="171">
        <v>0</v>
      </c>
      <c r="AB25" s="171">
        <v>-10</v>
      </c>
      <c r="AC25" s="171">
        <v>0</v>
      </c>
      <c r="AD25" s="171">
        <v>0</v>
      </c>
      <c r="AE25" s="171">
        <v>60</v>
      </c>
      <c r="AF25" s="172">
        <v>0</v>
      </c>
      <c r="AG25" s="172">
        <v>-103</v>
      </c>
      <c r="AH25" s="142">
        <f t="shared" si="0"/>
        <v>-103</v>
      </c>
      <c r="AP25" s="170"/>
    </row>
    <row r="26" spans="1:42" x14ac:dyDescent="0.2">
      <c r="A26" s="171">
        <v>1300</v>
      </c>
      <c r="B26" s="172">
        <v>1400</v>
      </c>
      <c r="C26" s="171">
        <v>0</v>
      </c>
      <c r="D26" s="171">
        <v>0</v>
      </c>
      <c r="E26" s="171">
        <v>0</v>
      </c>
      <c r="F26" s="171">
        <v>0</v>
      </c>
      <c r="G26" s="171">
        <v>0</v>
      </c>
      <c r="H26" s="172">
        <v>0</v>
      </c>
      <c r="I26" s="172">
        <v>0</v>
      </c>
      <c r="J26" s="172">
        <v>0</v>
      </c>
      <c r="K26" s="171">
        <v>0</v>
      </c>
      <c r="L26" s="171">
        <v>0</v>
      </c>
      <c r="M26" s="171">
        <v>0</v>
      </c>
      <c r="N26" s="172">
        <v>0</v>
      </c>
      <c r="O26" s="172">
        <v>0</v>
      </c>
      <c r="P26" s="36">
        <v>50</v>
      </c>
      <c r="Q26" s="35">
        <v>-50</v>
      </c>
      <c r="R26" s="172">
        <v>0</v>
      </c>
      <c r="S26" s="171">
        <v>0</v>
      </c>
      <c r="T26" s="172">
        <v>0</v>
      </c>
      <c r="U26" s="172">
        <v>0</v>
      </c>
      <c r="V26" s="171">
        <v>0</v>
      </c>
      <c r="W26" s="171">
        <v>-7</v>
      </c>
      <c r="X26" s="171">
        <v>-5</v>
      </c>
      <c r="Y26" s="171">
        <v>-38</v>
      </c>
      <c r="Z26" s="171">
        <v>0</v>
      </c>
      <c r="AA26" s="171">
        <v>0</v>
      </c>
      <c r="AB26" s="171">
        <v>-10</v>
      </c>
      <c r="AC26" s="171">
        <v>0</v>
      </c>
      <c r="AD26" s="171">
        <v>0</v>
      </c>
      <c r="AE26" s="171">
        <v>60</v>
      </c>
      <c r="AF26" s="172">
        <v>0</v>
      </c>
      <c r="AG26" s="172">
        <v>-103</v>
      </c>
      <c r="AH26" s="142">
        <f t="shared" si="0"/>
        <v>-103</v>
      </c>
      <c r="AP26" s="170"/>
    </row>
    <row r="27" spans="1:42" x14ac:dyDescent="0.2">
      <c r="A27" s="171">
        <v>1400</v>
      </c>
      <c r="B27" s="172">
        <v>1500</v>
      </c>
      <c r="C27" s="171">
        <v>0</v>
      </c>
      <c r="D27" s="171">
        <v>0</v>
      </c>
      <c r="E27" s="171">
        <v>0</v>
      </c>
      <c r="F27" s="171">
        <v>0</v>
      </c>
      <c r="G27" s="171">
        <v>0</v>
      </c>
      <c r="H27" s="172">
        <v>0</v>
      </c>
      <c r="I27" s="172">
        <v>0</v>
      </c>
      <c r="J27" s="172">
        <v>0</v>
      </c>
      <c r="K27" s="171">
        <v>0</v>
      </c>
      <c r="L27" s="171">
        <v>0</v>
      </c>
      <c r="M27" s="171">
        <v>0</v>
      </c>
      <c r="N27" s="172">
        <v>0</v>
      </c>
      <c r="O27" s="172">
        <v>0</v>
      </c>
      <c r="P27" s="36">
        <v>50</v>
      </c>
      <c r="Q27" s="35">
        <v>-50</v>
      </c>
      <c r="R27" s="172">
        <v>0</v>
      </c>
      <c r="S27" s="171">
        <v>0</v>
      </c>
      <c r="T27" s="172">
        <v>0</v>
      </c>
      <c r="U27" s="172">
        <v>0</v>
      </c>
      <c r="V27" s="171">
        <v>0</v>
      </c>
      <c r="W27" s="171">
        <v>-7</v>
      </c>
      <c r="X27" s="171">
        <v>-5</v>
      </c>
      <c r="Y27" s="171">
        <v>-38</v>
      </c>
      <c r="Z27" s="171">
        <v>0</v>
      </c>
      <c r="AA27" s="171">
        <v>0</v>
      </c>
      <c r="AB27" s="171">
        <v>-10</v>
      </c>
      <c r="AC27" s="171">
        <v>0</v>
      </c>
      <c r="AD27" s="171">
        <v>0</v>
      </c>
      <c r="AE27" s="171">
        <v>60</v>
      </c>
      <c r="AF27" s="172">
        <v>0</v>
      </c>
      <c r="AG27" s="172">
        <v>-103</v>
      </c>
      <c r="AH27" s="142">
        <f t="shared" si="0"/>
        <v>-103</v>
      </c>
      <c r="AP27" s="170"/>
    </row>
    <row r="28" spans="1:42" x14ac:dyDescent="0.2">
      <c r="A28" s="171">
        <v>1500</v>
      </c>
      <c r="B28" s="172">
        <v>1600</v>
      </c>
      <c r="C28" s="171">
        <v>0</v>
      </c>
      <c r="D28" s="171">
        <v>0</v>
      </c>
      <c r="E28" s="171">
        <v>0</v>
      </c>
      <c r="F28" s="171">
        <v>0</v>
      </c>
      <c r="G28" s="171">
        <v>0</v>
      </c>
      <c r="H28" s="172">
        <v>0</v>
      </c>
      <c r="I28" s="172">
        <v>0</v>
      </c>
      <c r="J28" s="172">
        <v>0</v>
      </c>
      <c r="K28" s="171">
        <v>0</v>
      </c>
      <c r="L28" s="171">
        <v>0</v>
      </c>
      <c r="M28" s="171">
        <v>0</v>
      </c>
      <c r="N28" s="172">
        <v>0</v>
      </c>
      <c r="O28" s="172">
        <v>0</v>
      </c>
      <c r="P28" s="36">
        <v>50</v>
      </c>
      <c r="Q28" s="35">
        <v>-50</v>
      </c>
      <c r="R28" s="172">
        <v>0</v>
      </c>
      <c r="S28" s="171">
        <v>0</v>
      </c>
      <c r="T28" s="172">
        <v>0</v>
      </c>
      <c r="U28" s="172">
        <v>0</v>
      </c>
      <c r="V28" s="171">
        <v>0</v>
      </c>
      <c r="W28" s="171">
        <v>-7</v>
      </c>
      <c r="X28" s="171">
        <v>-5</v>
      </c>
      <c r="Y28" s="171">
        <v>-38</v>
      </c>
      <c r="Z28" s="171">
        <v>0</v>
      </c>
      <c r="AA28" s="171">
        <v>0</v>
      </c>
      <c r="AB28" s="171">
        <v>-10</v>
      </c>
      <c r="AC28" s="171">
        <v>0</v>
      </c>
      <c r="AD28" s="171">
        <v>0</v>
      </c>
      <c r="AE28" s="171">
        <v>60</v>
      </c>
      <c r="AF28" s="172">
        <v>0</v>
      </c>
      <c r="AG28" s="172">
        <v>-103</v>
      </c>
      <c r="AH28" s="142">
        <f t="shared" si="0"/>
        <v>-103</v>
      </c>
      <c r="AP28" s="170"/>
    </row>
    <row r="29" spans="1:42" x14ac:dyDescent="0.2">
      <c r="A29" s="171">
        <v>1600</v>
      </c>
      <c r="B29" s="172">
        <v>1700</v>
      </c>
      <c r="C29" s="171">
        <v>0</v>
      </c>
      <c r="D29" s="171">
        <v>0</v>
      </c>
      <c r="E29" s="171">
        <v>0</v>
      </c>
      <c r="F29" s="171">
        <v>0</v>
      </c>
      <c r="G29" s="171">
        <v>0</v>
      </c>
      <c r="H29" s="172">
        <v>0</v>
      </c>
      <c r="I29" s="172">
        <v>0</v>
      </c>
      <c r="J29" s="172">
        <v>0</v>
      </c>
      <c r="K29" s="171">
        <v>0</v>
      </c>
      <c r="L29" s="171">
        <v>0</v>
      </c>
      <c r="M29" s="171">
        <v>0</v>
      </c>
      <c r="N29" s="172">
        <v>0</v>
      </c>
      <c r="O29" s="172">
        <v>0</v>
      </c>
      <c r="P29" s="36">
        <v>50</v>
      </c>
      <c r="Q29" s="35">
        <v>-50</v>
      </c>
      <c r="R29" s="172">
        <v>0</v>
      </c>
      <c r="S29" s="171">
        <v>0</v>
      </c>
      <c r="T29" s="172">
        <v>0</v>
      </c>
      <c r="U29" s="172">
        <v>0</v>
      </c>
      <c r="V29" s="171">
        <v>0</v>
      </c>
      <c r="W29" s="171">
        <v>-7</v>
      </c>
      <c r="X29" s="171">
        <v>-5</v>
      </c>
      <c r="Y29" s="171">
        <v>-38</v>
      </c>
      <c r="Z29" s="171">
        <v>0</v>
      </c>
      <c r="AA29" s="171">
        <v>0</v>
      </c>
      <c r="AB29" s="171">
        <v>-10</v>
      </c>
      <c r="AC29" s="171">
        <v>0</v>
      </c>
      <c r="AD29" s="171">
        <v>0</v>
      </c>
      <c r="AE29" s="171">
        <v>60</v>
      </c>
      <c r="AF29" s="172">
        <v>0</v>
      </c>
      <c r="AG29" s="172">
        <v>-103</v>
      </c>
      <c r="AH29" s="142">
        <f t="shared" si="0"/>
        <v>-103</v>
      </c>
      <c r="AP29" s="170"/>
    </row>
    <row r="30" spans="1:42" x14ac:dyDescent="0.2">
      <c r="A30" s="171">
        <v>1700</v>
      </c>
      <c r="B30" s="172">
        <v>1800</v>
      </c>
      <c r="C30" s="171">
        <v>0</v>
      </c>
      <c r="D30" s="171">
        <v>0</v>
      </c>
      <c r="E30" s="171">
        <v>0</v>
      </c>
      <c r="F30" s="171">
        <v>0</v>
      </c>
      <c r="G30" s="171">
        <v>0</v>
      </c>
      <c r="H30" s="172">
        <v>0</v>
      </c>
      <c r="I30" s="172">
        <v>0</v>
      </c>
      <c r="J30" s="172">
        <v>0</v>
      </c>
      <c r="K30" s="171">
        <v>0</v>
      </c>
      <c r="L30" s="171">
        <v>0</v>
      </c>
      <c r="M30" s="171">
        <v>0</v>
      </c>
      <c r="N30" s="172">
        <v>0</v>
      </c>
      <c r="O30" s="172">
        <v>0</v>
      </c>
      <c r="P30" s="36">
        <v>50</v>
      </c>
      <c r="Q30" s="35">
        <v>-50</v>
      </c>
      <c r="R30" s="172">
        <v>0</v>
      </c>
      <c r="S30" s="171">
        <v>0</v>
      </c>
      <c r="T30" s="172">
        <v>0</v>
      </c>
      <c r="U30" s="172">
        <v>0</v>
      </c>
      <c r="V30" s="171">
        <v>0</v>
      </c>
      <c r="W30" s="171">
        <v>-7</v>
      </c>
      <c r="X30" s="171">
        <v>-5</v>
      </c>
      <c r="Y30" s="171">
        <v>-38</v>
      </c>
      <c r="Z30" s="171">
        <v>0</v>
      </c>
      <c r="AA30" s="171">
        <v>0</v>
      </c>
      <c r="AB30" s="171">
        <v>-10</v>
      </c>
      <c r="AC30" s="171">
        <v>0</v>
      </c>
      <c r="AD30" s="171">
        <v>0</v>
      </c>
      <c r="AE30" s="171">
        <v>60</v>
      </c>
      <c r="AF30" s="172">
        <v>0</v>
      </c>
      <c r="AG30" s="172">
        <v>-103</v>
      </c>
      <c r="AH30" s="142">
        <f t="shared" si="0"/>
        <v>-103</v>
      </c>
      <c r="AP30" s="170"/>
    </row>
    <row r="31" spans="1:42" x14ac:dyDescent="0.2">
      <c r="A31" s="171">
        <v>1800</v>
      </c>
      <c r="B31" s="172">
        <v>1900</v>
      </c>
      <c r="C31" s="171">
        <v>0</v>
      </c>
      <c r="D31" s="171">
        <v>0</v>
      </c>
      <c r="E31" s="171">
        <v>0</v>
      </c>
      <c r="F31" s="171">
        <v>0</v>
      </c>
      <c r="G31" s="171">
        <v>0</v>
      </c>
      <c r="H31" s="172">
        <v>0</v>
      </c>
      <c r="I31" s="172">
        <v>0</v>
      </c>
      <c r="J31" s="172">
        <v>0</v>
      </c>
      <c r="K31" s="171">
        <v>0</v>
      </c>
      <c r="L31" s="171">
        <v>0</v>
      </c>
      <c r="M31" s="171">
        <v>0</v>
      </c>
      <c r="N31" s="172">
        <v>0</v>
      </c>
      <c r="O31" s="172">
        <v>0</v>
      </c>
      <c r="P31" s="36">
        <v>50</v>
      </c>
      <c r="Q31" s="35">
        <v>-50</v>
      </c>
      <c r="R31" s="172">
        <v>0</v>
      </c>
      <c r="S31" s="171">
        <v>0</v>
      </c>
      <c r="T31" s="172">
        <v>0</v>
      </c>
      <c r="U31" s="172">
        <v>0</v>
      </c>
      <c r="V31" s="171">
        <v>0</v>
      </c>
      <c r="W31" s="171">
        <v>-7</v>
      </c>
      <c r="X31" s="171">
        <v>-5</v>
      </c>
      <c r="Y31" s="171">
        <v>-38</v>
      </c>
      <c r="Z31" s="171">
        <v>0</v>
      </c>
      <c r="AA31" s="171">
        <v>-40</v>
      </c>
      <c r="AB31" s="171">
        <v>-10</v>
      </c>
      <c r="AC31" s="171">
        <v>0</v>
      </c>
      <c r="AD31" s="171">
        <v>0</v>
      </c>
      <c r="AE31" s="171">
        <v>60</v>
      </c>
      <c r="AF31" s="172">
        <v>0</v>
      </c>
      <c r="AG31" s="172">
        <v>-103</v>
      </c>
      <c r="AH31" s="142">
        <f t="shared" si="0"/>
        <v>-143</v>
      </c>
      <c r="AP31" s="170"/>
    </row>
    <row r="32" spans="1:42" ht="12" customHeight="1" x14ac:dyDescent="0.2">
      <c r="A32" s="171">
        <v>1900</v>
      </c>
      <c r="B32" s="172">
        <v>2000</v>
      </c>
      <c r="C32" s="171">
        <v>0</v>
      </c>
      <c r="D32" s="171">
        <v>0</v>
      </c>
      <c r="E32" s="171">
        <v>0</v>
      </c>
      <c r="F32" s="171">
        <v>0</v>
      </c>
      <c r="G32" s="171">
        <v>0</v>
      </c>
      <c r="H32" s="172">
        <v>0</v>
      </c>
      <c r="I32" s="172">
        <v>0</v>
      </c>
      <c r="J32" s="172">
        <v>0</v>
      </c>
      <c r="K32" s="171">
        <v>0</v>
      </c>
      <c r="L32" s="171">
        <v>0</v>
      </c>
      <c r="M32" s="171">
        <v>0</v>
      </c>
      <c r="N32" s="172">
        <v>0</v>
      </c>
      <c r="O32" s="172">
        <v>0</v>
      </c>
      <c r="P32" s="36">
        <v>50</v>
      </c>
      <c r="Q32" s="35">
        <v>-50</v>
      </c>
      <c r="R32" s="172">
        <v>0</v>
      </c>
      <c r="S32" s="171">
        <v>0</v>
      </c>
      <c r="T32" s="172">
        <v>0</v>
      </c>
      <c r="U32" s="172">
        <v>0</v>
      </c>
      <c r="V32" s="171">
        <v>0</v>
      </c>
      <c r="W32" s="171">
        <v>-7</v>
      </c>
      <c r="X32" s="171">
        <v>-5</v>
      </c>
      <c r="Y32" s="171">
        <v>-38</v>
      </c>
      <c r="Z32" s="171">
        <v>0</v>
      </c>
      <c r="AA32" s="171">
        <v>-40</v>
      </c>
      <c r="AB32" s="171">
        <v>-10</v>
      </c>
      <c r="AC32" s="171">
        <v>0</v>
      </c>
      <c r="AD32" s="171">
        <v>0</v>
      </c>
      <c r="AE32" s="171">
        <v>60</v>
      </c>
      <c r="AF32" s="172">
        <v>0</v>
      </c>
      <c r="AG32" s="172">
        <v>-103</v>
      </c>
      <c r="AH32" s="142">
        <f t="shared" si="0"/>
        <v>-143</v>
      </c>
      <c r="AP32" s="170"/>
    </row>
    <row r="33" spans="1:57" x14ac:dyDescent="0.2">
      <c r="A33" s="171">
        <v>2000</v>
      </c>
      <c r="B33" s="172">
        <v>2100</v>
      </c>
      <c r="C33" s="171">
        <v>0</v>
      </c>
      <c r="D33" s="171">
        <v>0</v>
      </c>
      <c r="E33" s="171">
        <v>0</v>
      </c>
      <c r="F33" s="171">
        <v>0</v>
      </c>
      <c r="G33" s="171">
        <v>0</v>
      </c>
      <c r="H33" s="172">
        <v>0</v>
      </c>
      <c r="I33" s="172">
        <v>0</v>
      </c>
      <c r="J33" s="172">
        <v>0</v>
      </c>
      <c r="K33" s="171">
        <v>0</v>
      </c>
      <c r="L33" s="171">
        <v>0</v>
      </c>
      <c r="M33" s="171">
        <v>0</v>
      </c>
      <c r="N33" s="172">
        <v>0</v>
      </c>
      <c r="O33" s="172">
        <v>0</v>
      </c>
      <c r="P33" s="36">
        <v>50</v>
      </c>
      <c r="Q33" s="35">
        <v>-50</v>
      </c>
      <c r="R33" s="172">
        <v>0</v>
      </c>
      <c r="S33" s="171">
        <v>0</v>
      </c>
      <c r="T33" s="172">
        <v>0</v>
      </c>
      <c r="U33" s="172">
        <v>0</v>
      </c>
      <c r="V33" s="171">
        <v>0</v>
      </c>
      <c r="W33" s="171">
        <v>-7</v>
      </c>
      <c r="X33" s="171">
        <v>-5</v>
      </c>
      <c r="Y33" s="171">
        <v>-38</v>
      </c>
      <c r="Z33" s="171">
        <v>0</v>
      </c>
      <c r="AA33" s="171">
        <v>-40</v>
      </c>
      <c r="AB33" s="171">
        <v>-10</v>
      </c>
      <c r="AC33" s="171">
        <v>0</v>
      </c>
      <c r="AD33" s="171">
        <v>0</v>
      </c>
      <c r="AE33" s="171">
        <v>60</v>
      </c>
      <c r="AF33" s="172">
        <v>0</v>
      </c>
      <c r="AG33" s="172">
        <v>-103</v>
      </c>
      <c r="AH33" s="142">
        <f t="shared" si="0"/>
        <v>-143</v>
      </c>
      <c r="AP33" s="170"/>
    </row>
    <row r="34" spans="1:57" x14ac:dyDescent="0.2">
      <c r="A34" s="171">
        <v>2100</v>
      </c>
      <c r="B34" s="172">
        <v>2200</v>
      </c>
      <c r="C34" s="171">
        <v>0</v>
      </c>
      <c r="D34" s="171">
        <v>0</v>
      </c>
      <c r="E34" s="171">
        <v>0</v>
      </c>
      <c r="F34" s="171">
        <v>0</v>
      </c>
      <c r="G34" s="171">
        <v>0</v>
      </c>
      <c r="H34" s="172">
        <v>0</v>
      </c>
      <c r="I34" s="172">
        <v>0</v>
      </c>
      <c r="J34" s="172">
        <v>0</v>
      </c>
      <c r="K34" s="171">
        <v>0</v>
      </c>
      <c r="L34" s="171">
        <v>0</v>
      </c>
      <c r="M34" s="171">
        <v>0</v>
      </c>
      <c r="N34" s="172">
        <v>0</v>
      </c>
      <c r="O34" s="172">
        <v>0</v>
      </c>
      <c r="P34" s="36">
        <v>50</v>
      </c>
      <c r="Q34" s="35">
        <v>-50</v>
      </c>
      <c r="R34" s="172">
        <v>0</v>
      </c>
      <c r="S34" s="171">
        <v>0</v>
      </c>
      <c r="T34" s="172">
        <v>0</v>
      </c>
      <c r="U34" s="172">
        <v>0</v>
      </c>
      <c r="V34" s="171">
        <v>0</v>
      </c>
      <c r="W34" s="171">
        <v>-7</v>
      </c>
      <c r="X34" s="171">
        <v>-5</v>
      </c>
      <c r="Y34" s="171">
        <v>-38</v>
      </c>
      <c r="Z34" s="171">
        <v>0</v>
      </c>
      <c r="AA34" s="171">
        <v>0</v>
      </c>
      <c r="AB34" s="171">
        <v>-10</v>
      </c>
      <c r="AC34" s="171">
        <v>0</v>
      </c>
      <c r="AD34" s="171">
        <v>0</v>
      </c>
      <c r="AE34" s="171">
        <v>60</v>
      </c>
      <c r="AF34" s="172">
        <v>0</v>
      </c>
      <c r="AG34" s="172">
        <v>-103</v>
      </c>
      <c r="AH34" s="142">
        <f t="shared" si="0"/>
        <v>-103</v>
      </c>
      <c r="AP34" s="170"/>
    </row>
    <row r="35" spans="1:57" x14ac:dyDescent="0.2">
      <c r="A35" s="171">
        <v>2200</v>
      </c>
      <c r="B35" s="172">
        <v>2300</v>
      </c>
      <c r="C35" s="171">
        <v>0</v>
      </c>
      <c r="D35" s="171">
        <v>0</v>
      </c>
      <c r="E35" s="171">
        <v>0</v>
      </c>
      <c r="F35" s="171">
        <v>0</v>
      </c>
      <c r="G35" s="171">
        <v>0</v>
      </c>
      <c r="H35" s="172">
        <v>0</v>
      </c>
      <c r="I35" s="172">
        <v>0</v>
      </c>
      <c r="J35" s="172">
        <v>0</v>
      </c>
      <c r="K35" s="171">
        <v>0</v>
      </c>
      <c r="L35" s="171">
        <v>0</v>
      </c>
      <c r="M35" s="171">
        <v>0</v>
      </c>
      <c r="N35" s="172">
        <v>0</v>
      </c>
      <c r="O35" s="172">
        <v>0</v>
      </c>
      <c r="P35" s="36">
        <v>50</v>
      </c>
      <c r="Q35" s="35">
        <v>-50</v>
      </c>
      <c r="R35" s="172">
        <v>0</v>
      </c>
      <c r="S35" s="171">
        <v>0</v>
      </c>
      <c r="T35" s="172">
        <v>0</v>
      </c>
      <c r="U35" s="172">
        <v>0</v>
      </c>
      <c r="V35" s="171">
        <v>0</v>
      </c>
      <c r="W35" s="171">
        <v>-7</v>
      </c>
      <c r="X35" s="171">
        <v>-5</v>
      </c>
      <c r="Y35" s="171">
        <v>-38</v>
      </c>
      <c r="Z35" s="171">
        <v>0</v>
      </c>
      <c r="AA35" s="171">
        <v>0</v>
      </c>
      <c r="AB35" s="171">
        <v>-10</v>
      </c>
      <c r="AC35" s="171">
        <v>0</v>
      </c>
      <c r="AD35" s="171">
        <v>0</v>
      </c>
      <c r="AE35" s="171">
        <v>60</v>
      </c>
      <c r="AF35" s="172">
        <v>0</v>
      </c>
      <c r="AG35" s="172">
        <v>-103</v>
      </c>
      <c r="AH35" s="142">
        <f t="shared" si="0"/>
        <v>-103</v>
      </c>
      <c r="AP35" s="170"/>
    </row>
    <row r="36" spans="1:57" x14ac:dyDescent="0.2">
      <c r="A36" s="171">
        <v>2300</v>
      </c>
      <c r="B36" s="172">
        <v>2400</v>
      </c>
      <c r="C36" s="171">
        <v>0</v>
      </c>
      <c r="D36" s="171">
        <v>0</v>
      </c>
      <c r="E36" s="171">
        <v>0</v>
      </c>
      <c r="F36" s="171">
        <v>0</v>
      </c>
      <c r="G36" s="171">
        <v>0</v>
      </c>
      <c r="H36" s="172">
        <v>0</v>
      </c>
      <c r="I36" s="172">
        <v>0</v>
      </c>
      <c r="J36" s="172">
        <v>0</v>
      </c>
      <c r="K36" s="171">
        <v>0</v>
      </c>
      <c r="L36" s="171">
        <v>0</v>
      </c>
      <c r="M36" s="171">
        <v>0</v>
      </c>
      <c r="N36" s="172">
        <v>0</v>
      </c>
      <c r="O36" s="172">
        <v>0</v>
      </c>
      <c r="P36" s="36">
        <v>0</v>
      </c>
      <c r="Q36" s="35">
        <v>0</v>
      </c>
      <c r="R36" s="172">
        <v>0</v>
      </c>
      <c r="S36" s="171">
        <v>0</v>
      </c>
      <c r="T36" s="172">
        <v>15</v>
      </c>
      <c r="U36" s="172">
        <v>28</v>
      </c>
      <c r="V36" s="171">
        <v>60</v>
      </c>
      <c r="W36" s="171">
        <v>0</v>
      </c>
      <c r="X36" s="171">
        <v>0</v>
      </c>
      <c r="Y36" s="171">
        <v>0</v>
      </c>
      <c r="Z36" s="171">
        <v>0</v>
      </c>
      <c r="AA36" s="171">
        <v>0</v>
      </c>
      <c r="AB36" s="171">
        <v>0</v>
      </c>
      <c r="AC36" s="172">
        <v>60</v>
      </c>
      <c r="AD36" s="171">
        <v>-60</v>
      </c>
      <c r="AE36" s="171">
        <v>60</v>
      </c>
      <c r="AF36" s="172">
        <v>-60</v>
      </c>
      <c r="AG36" s="172">
        <v>-103</v>
      </c>
      <c r="AH36" s="142">
        <f t="shared" si="0"/>
        <v>0</v>
      </c>
      <c r="AP36" s="170"/>
    </row>
    <row r="37" spans="1:57" s="136" customFormat="1" ht="15.75" thickBot="1" x14ac:dyDescent="0.25">
      <c r="A37" s="173">
        <v>2400</v>
      </c>
      <c r="B37" s="174" t="s">
        <v>35</v>
      </c>
      <c r="C37" s="173">
        <v>0</v>
      </c>
      <c r="D37" s="173">
        <v>0</v>
      </c>
      <c r="E37" s="173">
        <v>0</v>
      </c>
      <c r="F37" s="173">
        <v>0</v>
      </c>
      <c r="G37" s="173">
        <v>0</v>
      </c>
      <c r="H37" s="174">
        <v>0</v>
      </c>
      <c r="I37" s="174">
        <v>0</v>
      </c>
      <c r="J37" s="174">
        <v>0</v>
      </c>
      <c r="K37" s="173">
        <v>0</v>
      </c>
      <c r="L37" s="173">
        <v>0</v>
      </c>
      <c r="M37" s="173">
        <v>0</v>
      </c>
      <c r="N37" s="174">
        <v>0</v>
      </c>
      <c r="O37" s="174">
        <v>0</v>
      </c>
      <c r="P37" s="38">
        <v>0</v>
      </c>
      <c r="Q37" s="37">
        <v>0</v>
      </c>
      <c r="R37" s="174">
        <v>0</v>
      </c>
      <c r="S37" s="173">
        <v>0</v>
      </c>
      <c r="T37" s="174">
        <v>15</v>
      </c>
      <c r="U37" s="174">
        <v>28</v>
      </c>
      <c r="V37" s="173">
        <v>60</v>
      </c>
      <c r="W37" s="173">
        <v>0</v>
      </c>
      <c r="X37" s="173">
        <v>0</v>
      </c>
      <c r="Y37" s="173">
        <v>0</v>
      </c>
      <c r="Z37" s="173">
        <v>0</v>
      </c>
      <c r="AA37" s="173">
        <v>0</v>
      </c>
      <c r="AB37" s="173">
        <v>0</v>
      </c>
      <c r="AC37" s="174">
        <v>60</v>
      </c>
      <c r="AD37" s="173">
        <v>-60</v>
      </c>
      <c r="AE37" s="173">
        <v>60</v>
      </c>
      <c r="AF37" s="174">
        <v>-60</v>
      </c>
      <c r="AG37" s="174">
        <f>SUM(AG36)</f>
        <v>-103</v>
      </c>
      <c r="AH37" s="175">
        <f t="shared" si="0"/>
        <v>0</v>
      </c>
      <c r="AP37" s="170"/>
    </row>
    <row r="38" spans="1:57" s="136" customFormat="1" x14ac:dyDescent="0.2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40"/>
      <c r="Q38" s="40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7"/>
    </row>
    <row r="39" spans="1:57" ht="15.75" thickBot="1" x14ac:dyDescent="0.2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5"/>
      <c r="Q39" s="5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</row>
    <row r="40" spans="1:57" ht="15.75" thickBot="1" x14ac:dyDescent="0.25">
      <c r="A40" s="132"/>
      <c r="B40" s="178" t="s">
        <v>45</v>
      </c>
      <c r="C40" s="165">
        <f t="shared" ref="C40:T40" si="1">SUM(C13:C36)</f>
        <v>60</v>
      </c>
      <c r="D40" s="165">
        <f t="shared" si="1"/>
        <v>60</v>
      </c>
      <c r="E40" s="165">
        <f t="shared" si="1"/>
        <v>-60</v>
      </c>
      <c r="F40" s="165">
        <f t="shared" si="1"/>
        <v>-60</v>
      </c>
      <c r="G40" s="179">
        <f t="shared" si="1"/>
        <v>-103</v>
      </c>
      <c r="H40" s="165">
        <f t="shared" si="1"/>
        <v>25</v>
      </c>
      <c r="I40" s="165">
        <f t="shared" si="1"/>
        <v>25</v>
      </c>
      <c r="J40" s="165">
        <f t="shared" si="1"/>
        <v>25</v>
      </c>
      <c r="K40" s="165">
        <f t="shared" si="1"/>
        <v>25</v>
      </c>
      <c r="L40" s="165">
        <f t="shared" si="1"/>
        <v>25</v>
      </c>
      <c r="M40" s="165">
        <f t="shared" si="1"/>
        <v>10</v>
      </c>
      <c r="N40" s="165">
        <f t="shared" si="1"/>
        <v>18</v>
      </c>
      <c r="O40" s="165">
        <f t="shared" si="1"/>
        <v>25</v>
      </c>
      <c r="P40" s="30">
        <f>SUM(P13:P36)</f>
        <v>800</v>
      </c>
      <c r="Q40" s="30">
        <f>SUM(Q13:Q36)</f>
        <v>-800</v>
      </c>
      <c r="R40" s="165">
        <f t="shared" si="1"/>
        <v>40</v>
      </c>
      <c r="S40" s="165">
        <f t="shared" si="1"/>
        <v>20</v>
      </c>
      <c r="T40" s="165">
        <f t="shared" si="1"/>
        <v>105</v>
      </c>
      <c r="U40" s="165">
        <f t="shared" ref="U40:AF40" si="2">SUM(U13:U36)</f>
        <v>136</v>
      </c>
      <c r="V40" s="165">
        <f t="shared" si="2"/>
        <v>420</v>
      </c>
      <c r="W40" s="165">
        <f t="shared" si="2"/>
        <v>-112</v>
      </c>
      <c r="X40" s="165">
        <f t="shared" si="2"/>
        <v>-80</v>
      </c>
      <c r="Y40" s="165">
        <f>SUM(Y13:Y36)</f>
        <v>-608</v>
      </c>
      <c r="Z40" s="165">
        <f t="shared" si="2"/>
        <v>120</v>
      </c>
      <c r="AA40" s="165">
        <f>SUM(AA13:AA36)</f>
        <v>-120</v>
      </c>
      <c r="AB40" s="165">
        <f t="shared" si="2"/>
        <v>-160</v>
      </c>
      <c r="AC40" s="165">
        <f t="shared" si="2"/>
        <v>420</v>
      </c>
      <c r="AD40" s="165">
        <f t="shared" si="2"/>
        <v>-420</v>
      </c>
      <c r="AE40" s="165">
        <f t="shared" si="2"/>
        <v>1380</v>
      </c>
      <c r="AF40" s="165">
        <f t="shared" si="2"/>
        <v>-420</v>
      </c>
      <c r="AG40" s="180">
        <f>SUM(AG39)</f>
        <v>0</v>
      </c>
      <c r="AH40" s="165">
        <f>SUM(C40:AG40)</f>
        <v>796</v>
      </c>
    </row>
    <row r="41" spans="1:57" ht="15.75" thickBot="1" x14ac:dyDescent="0.25">
      <c r="A41" s="181"/>
      <c r="B41" s="181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43"/>
      <c r="Q41" s="43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42"/>
    </row>
    <row r="42" spans="1:57" ht="15.75" thickBot="1" x14ac:dyDescent="0.25">
      <c r="A42" s="181"/>
      <c r="B42" s="182" t="s">
        <v>46</v>
      </c>
      <c r="C42" s="165">
        <f t="shared" ref="C42:T42" si="3">SUM(C14:C37)</f>
        <v>0</v>
      </c>
      <c r="D42" s="165">
        <f t="shared" si="3"/>
        <v>0</v>
      </c>
      <c r="E42" s="165">
        <f t="shared" si="3"/>
        <v>0</v>
      </c>
      <c r="F42" s="165">
        <f t="shared" si="3"/>
        <v>0</v>
      </c>
      <c r="G42" s="179">
        <f t="shared" si="3"/>
        <v>0</v>
      </c>
      <c r="H42" s="165">
        <f t="shared" si="3"/>
        <v>0</v>
      </c>
      <c r="I42" s="165">
        <f t="shared" si="3"/>
        <v>0</v>
      </c>
      <c r="J42" s="165">
        <f t="shared" si="3"/>
        <v>0</v>
      </c>
      <c r="K42" s="165">
        <f t="shared" si="3"/>
        <v>0</v>
      </c>
      <c r="L42" s="165">
        <f t="shared" si="3"/>
        <v>0</v>
      </c>
      <c r="M42" s="165">
        <f t="shared" si="3"/>
        <v>0</v>
      </c>
      <c r="N42" s="165">
        <f t="shared" si="3"/>
        <v>0</v>
      </c>
      <c r="O42" s="165">
        <f t="shared" si="3"/>
        <v>0</v>
      </c>
      <c r="P42" s="30">
        <f>SUM(P14:P37)</f>
        <v>800</v>
      </c>
      <c r="Q42" s="30">
        <f>SUM(Q14:Q37)</f>
        <v>-800</v>
      </c>
      <c r="R42" s="165">
        <f t="shared" si="3"/>
        <v>40</v>
      </c>
      <c r="S42" s="165">
        <f t="shared" si="3"/>
        <v>20</v>
      </c>
      <c r="T42" s="165">
        <f t="shared" si="3"/>
        <v>120</v>
      </c>
      <c r="U42" s="165">
        <f t="shared" ref="U42:AF42" si="4">SUM(U14:U37)</f>
        <v>164</v>
      </c>
      <c r="V42" s="165">
        <f t="shared" si="4"/>
        <v>480</v>
      </c>
      <c r="W42" s="165">
        <f t="shared" si="4"/>
        <v>-112</v>
      </c>
      <c r="X42" s="165">
        <f t="shared" si="4"/>
        <v>-80</v>
      </c>
      <c r="Y42" s="165">
        <f>SUM(Y14:Y37)</f>
        <v>-608</v>
      </c>
      <c r="Z42" s="165">
        <f t="shared" si="4"/>
        <v>120</v>
      </c>
      <c r="AA42" s="165">
        <f>SUM(AA14:AA37)</f>
        <v>-120</v>
      </c>
      <c r="AB42" s="165">
        <f t="shared" si="4"/>
        <v>-160</v>
      </c>
      <c r="AC42" s="165">
        <f t="shared" si="4"/>
        <v>480</v>
      </c>
      <c r="AD42" s="165">
        <f t="shared" si="4"/>
        <v>-480</v>
      </c>
      <c r="AE42" s="165">
        <f t="shared" si="4"/>
        <v>1440</v>
      </c>
      <c r="AF42" s="165">
        <f t="shared" si="4"/>
        <v>-480</v>
      </c>
      <c r="AG42" s="180">
        <f>SUM(AG41)</f>
        <v>0</v>
      </c>
      <c r="AH42" s="165">
        <f>SUM(C42:AG42)</f>
        <v>824</v>
      </c>
    </row>
    <row r="43" spans="1:57" ht="15.75" thickBot="1" x14ac:dyDescent="0.25">
      <c r="A43" s="181"/>
      <c r="B43" s="181"/>
      <c r="C43" s="177"/>
      <c r="D43" s="177"/>
      <c r="E43" s="177"/>
      <c r="F43" s="177"/>
      <c r="G43" s="177"/>
      <c r="H43" s="163"/>
      <c r="I43" s="163"/>
      <c r="J43" s="163"/>
      <c r="K43" s="177"/>
      <c r="L43" s="177"/>
      <c r="M43" s="177"/>
      <c r="N43" s="163"/>
      <c r="O43" s="163"/>
      <c r="P43" s="43"/>
      <c r="Q43" s="43"/>
      <c r="R43" s="163"/>
      <c r="S43" s="163"/>
      <c r="T43" s="163"/>
      <c r="U43" s="163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83"/>
    </row>
    <row r="44" spans="1:57" x14ac:dyDescent="0.2">
      <c r="A44" s="126"/>
      <c r="B44" s="126"/>
      <c r="C44" s="163"/>
      <c r="D44" s="184"/>
      <c r="E44" s="163"/>
      <c r="F44" s="185"/>
      <c r="G44" s="186"/>
      <c r="H44" s="185"/>
      <c r="I44" s="185"/>
      <c r="J44" s="185"/>
      <c r="K44" s="187"/>
      <c r="L44" s="185"/>
      <c r="M44" s="188"/>
      <c r="N44" s="189"/>
      <c r="O44" s="189"/>
      <c r="P44" s="46"/>
      <c r="Q44" s="73"/>
      <c r="R44" s="185"/>
      <c r="S44" s="185"/>
      <c r="T44" s="189"/>
      <c r="U44" s="189"/>
      <c r="V44" s="185"/>
      <c r="W44" s="188"/>
      <c r="X44" s="188"/>
      <c r="Y44" s="185"/>
      <c r="Z44" s="185"/>
      <c r="AA44" s="185"/>
      <c r="AB44" s="185"/>
      <c r="AC44" s="184"/>
      <c r="AD44" s="163"/>
      <c r="AE44" s="163"/>
      <c r="AF44" s="185"/>
      <c r="AG44" s="186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</row>
    <row r="45" spans="1:57" s="136" customFormat="1" x14ac:dyDescent="0.2">
      <c r="A45" s="181"/>
      <c r="B45" s="181"/>
      <c r="C45" s="142" t="s">
        <v>52</v>
      </c>
      <c r="D45" s="190" t="s">
        <v>47</v>
      </c>
      <c r="E45" s="142" t="s">
        <v>47</v>
      </c>
      <c r="F45" s="142" t="s">
        <v>295</v>
      </c>
      <c r="G45" s="190" t="s">
        <v>53</v>
      </c>
      <c r="H45" s="191" t="s">
        <v>48</v>
      </c>
      <c r="I45" s="191" t="s">
        <v>48</v>
      </c>
      <c r="J45" s="191" t="s">
        <v>48</v>
      </c>
      <c r="K45" s="192" t="s">
        <v>48</v>
      </c>
      <c r="L45" s="191" t="s">
        <v>48</v>
      </c>
      <c r="M45" s="193" t="s">
        <v>48</v>
      </c>
      <c r="N45" s="191" t="s">
        <v>48</v>
      </c>
      <c r="O45" s="191" t="s">
        <v>48</v>
      </c>
      <c r="P45" s="50" t="s">
        <v>48</v>
      </c>
      <c r="Q45" s="51" t="s">
        <v>48</v>
      </c>
      <c r="R45" s="191" t="s">
        <v>48</v>
      </c>
      <c r="S45" s="191" t="s">
        <v>48</v>
      </c>
      <c r="T45" s="191" t="s">
        <v>48</v>
      </c>
      <c r="U45" s="191" t="s">
        <v>48</v>
      </c>
      <c r="V45" s="191" t="s">
        <v>48</v>
      </c>
      <c r="W45" s="191" t="s">
        <v>277</v>
      </c>
      <c r="X45" s="191" t="s">
        <v>277</v>
      </c>
      <c r="Y45" s="191" t="s">
        <v>501</v>
      </c>
      <c r="Z45" s="191" t="s">
        <v>48</v>
      </c>
      <c r="AA45" s="191" t="s">
        <v>635</v>
      </c>
      <c r="AB45" s="142" t="s">
        <v>137</v>
      </c>
      <c r="AC45" s="190" t="s">
        <v>47</v>
      </c>
      <c r="AD45" s="142" t="s">
        <v>47</v>
      </c>
      <c r="AE45" s="142" t="s">
        <v>52</v>
      </c>
      <c r="AF45" s="142" t="s">
        <v>295</v>
      </c>
      <c r="AG45" s="190" t="s">
        <v>53</v>
      </c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</row>
    <row r="46" spans="1:57" s="136" customFormat="1" x14ac:dyDescent="0.2">
      <c r="A46" s="181"/>
      <c r="B46" s="181"/>
      <c r="C46" s="142" t="s">
        <v>59</v>
      </c>
      <c r="D46" s="190" t="s">
        <v>54</v>
      </c>
      <c r="E46" s="142" t="s">
        <v>54</v>
      </c>
      <c r="F46" s="142" t="s">
        <v>311</v>
      </c>
      <c r="G46" s="190" t="s">
        <v>54</v>
      </c>
      <c r="H46" s="191" t="s">
        <v>54</v>
      </c>
      <c r="I46" s="191" t="s">
        <v>54</v>
      </c>
      <c r="J46" s="191" t="s">
        <v>54</v>
      </c>
      <c r="K46" s="192" t="s">
        <v>54</v>
      </c>
      <c r="L46" s="191" t="s">
        <v>54</v>
      </c>
      <c r="M46" s="193" t="s">
        <v>54</v>
      </c>
      <c r="N46" s="191" t="s">
        <v>55</v>
      </c>
      <c r="O46" s="191" t="s">
        <v>55</v>
      </c>
      <c r="P46" s="50" t="s">
        <v>54</v>
      </c>
      <c r="Q46" s="51" t="s">
        <v>54</v>
      </c>
      <c r="R46" s="191" t="s">
        <v>54</v>
      </c>
      <c r="S46" s="191" t="s">
        <v>54</v>
      </c>
      <c r="T46" s="191" t="s">
        <v>55</v>
      </c>
      <c r="U46" s="191" t="s">
        <v>55</v>
      </c>
      <c r="V46" s="191" t="s">
        <v>54</v>
      </c>
      <c r="W46" s="191" t="s">
        <v>137</v>
      </c>
      <c r="X46" s="191" t="s">
        <v>137</v>
      </c>
      <c r="Y46" s="191" t="s">
        <v>55</v>
      </c>
      <c r="Z46" s="191" t="s">
        <v>54</v>
      </c>
      <c r="AA46" s="191" t="s">
        <v>54</v>
      </c>
      <c r="AB46" s="142" t="s">
        <v>138</v>
      </c>
      <c r="AC46" s="190" t="s">
        <v>54</v>
      </c>
      <c r="AD46" s="142" t="s">
        <v>54</v>
      </c>
      <c r="AE46" s="142" t="s">
        <v>59</v>
      </c>
      <c r="AF46" s="142" t="s">
        <v>311</v>
      </c>
      <c r="AG46" s="190" t="s">
        <v>54</v>
      </c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</row>
    <row r="47" spans="1:57" s="136" customFormat="1" ht="15.75" thickBot="1" x14ac:dyDescent="0.25">
      <c r="A47" s="181"/>
      <c r="B47" s="181"/>
      <c r="C47" s="142" t="s">
        <v>47</v>
      </c>
      <c r="D47" s="190" t="s">
        <v>55</v>
      </c>
      <c r="E47" s="142" t="s">
        <v>55</v>
      </c>
      <c r="F47" s="142" t="s">
        <v>47</v>
      </c>
      <c r="G47" s="190" t="s">
        <v>63</v>
      </c>
      <c r="H47" s="191" t="s">
        <v>95</v>
      </c>
      <c r="I47" s="191" t="s">
        <v>66</v>
      </c>
      <c r="J47" s="191" t="s">
        <v>60</v>
      </c>
      <c r="K47" s="192" t="s">
        <v>61</v>
      </c>
      <c r="L47" s="191" t="s">
        <v>61</v>
      </c>
      <c r="M47" s="193" t="s">
        <v>61</v>
      </c>
      <c r="N47" s="191" t="s">
        <v>514</v>
      </c>
      <c r="O47" s="191" t="s">
        <v>514</v>
      </c>
      <c r="P47" s="50" t="s">
        <v>47</v>
      </c>
      <c r="Q47" s="51" t="s">
        <v>47</v>
      </c>
      <c r="R47" s="191" t="s">
        <v>99</v>
      </c>
      <c r="S47" s="191" t="s">
        <v>99</v>
      </c>
      <c r="T47" s="191" t="s">
        <v>514</v>
      </c>
      <c r="U47" s="191" t="s">
        <v>514</v>
      </c>
      <c r="V47" s="191" t="s">
        <v>61</v>
      </c>
      <c r="W47" s="191" t="s">
        <v>323</v>
      </c>
      <c r="X47" s="191" t="s">
        <v>322</v>
      </c>
      <c r="Y47" s="191" t="s">
        <v>47</v>
      </c>
      <c r="Z47" s="191" t="s">
        <v>410</v>
      </c>
      <c r="AA47" s="191" t="s">
        <v>47</v>
      </c>
      <c r="AB47" s="142" t="s">
        <v>55</v>
      </c>
      <c r="AC47" s="190" t="s">
        <v>55</v>
      </c>
      <c r="AD47" s="142" t="s">
        <v>55</v>
      </c>
      <c r="AE47" s="142" t="s">
        <v>47</v>
      </c>
      <c r="AF47" s="142" t="s">
        <v>47</v>
      </c>
      <c r="AG47" s="190" t="s">
        <v>63</v>
      </c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</row>
    <row r="48" spans="1:57" s="136" customFormat="1" ht="27" customHeight="1" thickBot="1" x14ac:dyDescent="0.25">
      <c r="A48" s="181"/>
      <c r="B48" s="181"/>
      <c r="C48" s="142" t="s">
        <v>54</v>
      </c>
      <c r="D48" s="194" t="s">
        <v>47</v>
      </c>
      <c r="E48" s="175" t="s">
        <v>47</v>
      </c>
      <c r="F48" s="142" t="s">
        <v>54</v>
      </c>
      <c r="G48" s="195"/>
      <c r="H48" s="191" t="s">
        <v>406</v>
      </c>
      <c r="I48" s="191" t="s">
        <v>70</v>
      </c>
      <c r="J48" s="191" t="s">
        <v>106</v>
      </c>
      <c r="K48" s="192" t="s">
        <v>55</v>
      </c>
      <c r="L48" s="191" t="s">
        <v>55</v>
      </c>
      <c r="M48" s="193" t="s">
        <v>267</v>
      </c>
      <c r="N48" s="191" t="s">
        <v>106</v>
      </c>
      <c r="O48" s="191" t="s">
        <v>314</v>
      </c>
      <c r="P48" s="55"/>
      <c r="Q48" s="75"/>
      <c r="R48" s="191" t="s">
        <v>54</v>
      </c>
      <c r="S48" s="191" t="s">
        <v>54</v>
      </c>
      <c r="T48" s="191" t="s">
        <v>348</v>
      </c>
      <c r="U48" s="191" t="s">
        <v>106</v>
      </c>
      <c r="V48" s="191" t="s">
        <v>529</v>
      </c>
      <c r="W48" s="191" t="s">
        <v>137</v>
      </c>
      <c r="X48" s="191" t="s">
        <v>137</v>
      </c>
      <c r="Y48" s="191" t="s">
        <v>72</v>
      </c>
      <c r="Z48" s="191" t="s">
        <v>632</v>
      </c>
      <c r="AA48" s="191" t="s">
        <v>72</v>
      </c>
      <c r="AB48" s="142" t="s">
        <v>146</v>
      </c>
      <c r="AC48" s="175" t="s">
        <v>47</v>
      </c>
      <c r="AD48" s="175" t="s">
        <v>47</v>
      </c>
      <c r="AE48" s="142" t="s">
        <v>54</v>
      </c>
      <c r="AF48" s="142" t="s">
        <v>54</v>
      </c>
      <c r="AG48" s="195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</row>
    <row r="49" spans="1:57" s="136" customFormat="1" ht="37.5" customHeight="1" thickBot="1" x14ac:dyDescent="0.25">
      <c r="A49" s="181"/>
      <c r="B49" s="181"/>
      <c r="C49" s="142" t="s">
        <v>55</v>
      </c>
      <c r="D49" s="196"/>
      <c r="E49" s="196"/>
      <c r="F49" s="142" t="s">
        <v>333</v>
      </c>
      <c r="G49" s="197"/>
      <c r="H49" s="191" t="s">
        <v>97</v>
      </c>
      <c r="I49" s="191" t="s">
        <v>74</v>
      </c>
      <c r="J49" s="191" t="s">
        <v>187</v>
      </c>
      <c r="K49" s="192" t="s">
        <v>54</v>
      </c>
      <c r="L49" s="191" t="s">
        <v>562</v>
      </c>
      <c r="M49" s="193" t="s">
        <v>560</v>
      </c>
      <c r="N49" s="191" t="s">
        <v>187</v>
      </c>
      <c r="O49" s="191" t="s">
        <v>95</v>
      </c>
      <c r="P49" s="58"/>
      <c r="Q49" s="58"/>
      <c r="R49" s="191" t="s">
        <v>120</v>
      </c>
      <c r="S49" s="191" t="s">
        <v>120</v>
      </c>
      <c r="T49" s="191" t="s">
        <v>349</v>
      </c>
      <c r="U49" s="191" t="s">
        <v>187</v>
      </c>
      <c r="V49" s="191" t="s">
        <v>614</v>
      </c>
      <c r="W49" s="191" t="s">
        <v>55</v>
      </c>
      <c r="X49" s="191" t="s">
        <v>55</v>
      </c>
      <c r="Y49" s="191" t="s">
        <v>77</v>
      </c>
      <c r="Z49" s="198" t="s">
        <v>633</v>
      </c>
      <c r="AA49" s="191" t="s">
        <v>77</v>
      </c>
      <c r="AB49" s="142" t="s">
        <v>137</v>
      </c>
      <c r="AC49" s="196"/>
      <c r="AD49" s="196"/>
      <c r="AE49" s="142" t="s">
        <v>55</v>
      </c>
      <c r="AF49" s="142" t="s">
        <v>333</v>
      </c>
      <c r="AG49" s="197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</row>
    <row r="50" spans="1:57" s="136" customFormat="1" ht="33.75" customHeight="1" thickBot="1" x14ac:dyDescent="0.25">
      <c r="A50" s="181"/>
      <c r="B50" s="181"/>
      <c r="C50" s="142" t="s">
        <v>57</v>
      </c>
      <c r="D50" s="199"/>
      <c r="E50" s="199"/>
      <c r="F50" s="175" t="s">
        <v>334</v>
      </c>
      <c r="G50" s="170"/>
      <c r="H50" s="200"/>
      <c r="I50" s="186"/>
      <c r="J50" s="191" t="s">
        <v>188</v>
      </c>
      <c r="K50" s="192" t="s">
        <v>562</v>
      </c>
      <c r="L50" s="191" t="s">
        <v>340</v>
      </c>
      <c r="M50" s="201" t="s">
        <v>561</v>
      </c>
      <c r="N50" s="191" t="s">
        <v>188</v>
      </c>
      <c r="O50" s="191" t="s">
        <v>184</v>
      </c>
      <c r="P50" s="58"/>
      <c r="Q50" s="58"/>
      <c r="R50" s="191" t="s">
        <v>121</v>
      </c>
      <c r="S50" s="191" t="s">
        <v>54</v>
      </c>
      <c r="T50" s="164"/>
      <c r="U50" s="191" t="s">
        <v>188</v>
      </c>
      <c r="V50" s="198" t="s">
        <v>295</v>
      </c>
      <c r="W50" s="191" t="s">
        <v>195</v>
      </c>
      <c r="X50" s="191" t="s">
        <v>195</v>
      </c>
      <c r="Y50" s="191" t="s">
        <v>80</v>
      </c>
      <c r="Z50" s="57"/>
      <c r="AA50" s="191" t="s">
        <v>80</v>
      </c>
      <c r="AB50" s="142" t="s">
        <v>55</v>
      </c>
      <c r="AC50" s="199"/>
      <c r="AD50" s="199"/>
      <c r="AE50" s="142" t="s">
        <v>57</v>
      </c>
      <c r="AF50" s="175" t="s">
        <v>334</v>
      </c>
      <c r="AG50" s="170"/>
      <c r="AH50" s="132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</row>
    <row r="51" spans="1:57" s="136" customFormat="1" ht="41.25" customHeight="1" thickBot="1" x14ac:dyDescent="0.25">
      <c r="A51" s="181"/>
      <c r="B51" s="181"/>
      <c r="C51" s="142" t="s">
        <v>81</v>
      </c>
      <c r="D51" s="199"/>
      <c r="E51" s="199"/>
      <c r="F51" s="57"/>
      <c r="G51" s="170"/>
      <c r="H51" s="199"/>
      <c r="I51" s="199"/>
      <c r="J51" s="198" t="s">
        <v>189</v>
      </c>
      <c r="K51" s="192" t="s">
        <v>588</v>
      </c>
      <c r="L51" s="191" t="s">
        <v>563</v>
      </c>
      <c r="M51" s="199"/>
      <c r="N51" s="198" t="s">
        <v>189</v>
      </c>
      <c r="O51" s="198" t="s">
        <v>97</v>
      </c>
      <c r="P51" s="58"/>
      <c r="Q51" s="58"/>
      <c r="R51" s="191" t="s">
        <v>54</v>
      </c>
      <c r="S51" s="191" t="s">
        <v>236</v>
      </c>
      <c r="T51" s="191"/>
      <c r="U51" s="198" t="s">
        <v>189</v>
      </c>
      <c r="V51" s="57"/>
      <c r="W51" s="191" t="s">
        <v>55</v>
      </c>
      <c r="X51" s="191" t="s">
        <v>55</v>
      </c>
      <c r="Y51" s="191" t="s">
        <v>83</v>
      </c>
      <c r="Z51" s="57"/>
      <c r="AA51" s="191" t="s">
        <v>83</v>
      </c>
      <c r="AB51" s="142" t="s">
        <v>195</v>
      </c>
      <c r="AC51" s="199"/>
      <c r="AD51" s="199"/>
      <c r="AE51" s="142" t="s">
        <v>81</v>
      </c>
      <c r="AF51" s="57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</row>
    <row r="52" spans="1:57" s="136" customFormat="1" ht="25.5" customHeight="1" thickBot="1" x14ac:dyDescent="0.25">
      <c r="A52" s="181"/>
      <c r="B52" s="181"/>
      <c r="C52" s="142" t="s">
        <v>84</v>
      </c>
      <c r="D52" s="199"/>
      <c r="E52" s="199"/>
      <c r="F52" s="57"/>
      <c r="G52" s="170"/>
      <c r="H52" s="199"/>
      <c r="I52" s="199"/>
      <c r="J52" s="199"/>
      <c r="K52" s="192" t="s">
        <v>589</v>
      </c>
      <c r="L52" s="191" t="s">
        <v>564</v>
      </c>
      <c r="M52" s="199"/>
      <c r="N52" s="57"/>
      <c r="O52" s="57"/>
      <c r="P52" s="58"/>
      <c r="Q52" s="58"/>
      <c r="R52" s="191" t="s">
        <v>85</v>
      </c>
      <c r="S52" s="198"/>
      <c r="T52" s="57"/>
      <c r="U52" s="57"/>
      <c r="V52" s="57"/>
      <c r="W52" s="191" t="s">
        <v>47</v>
      </c>
      <c r="X52" s="191" t="s">
        <v>47</v>
      </c>
      <c r="Y52" s="191" t="s">
        <v>47</v>
      </c>
      <c r="Z52" s="202"/>
      <c r="AA52" s="191" t="s">
        <v>47</v>
      </c>
      <c r="AB52" s="142" t="s">
        <v>55</v>
      </c>
      <c r="AC52" s="199"/>
      <c r="AD52" s="199"/>
      <c r="AE52" s="142" t="s">
        <v>84</v>
      </c>
      <c r="AF52" s="57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</row>
    <row r="53" spans="1:57" s="136" customFormat="1" ht="35.25" customHeight="1" thickBot="1" x14ac:dyDescent="0.25">
      <c r="C53" s="142" t="s">
        <v>87</v>
      </c>
      <c r="D53" s="199"/>
      <c r="E53" s="199"/>
      <c r="F53" s="57"/>
      <c r="G53" s="57"/>
      <c r="H53" s="199"/>
      <c r="I53" s="199"/>
      <c r="J53" s="199"/>
      <c r="K53" s="198" t="s">
        <v>270</v>
      </c>
      <c r="L53" s="191" t="s">
        <v>565</v>
      </c>
      <c r="M53" s="199"/>
      <c r="N53" s="57"/>
      <c r="O53" s="57"/>
      <c r="P53" s="58"/>
      <c r="Q53" s="58"/>
      <c r="R53" s="198"/>
      <c r="S53" s="199"/>
      <c r="T53" s="57"/>
      <c r="U53" s="57"/>
      <c r="V53" s="202"/>
      <c r="W53" s="191" t="s">
        <v>54</v>
      </c>
      <c r="X53" s="191" t="s">
        <v>54</v>
      </c>
      <c r="Y53" s="191" t="s">
        <v>54</v>
      </c>
      <c r="Z53" s="57"/>
      <c r="AA53" s="191" t="s">
        <v>54</v>
      </c>
      <c r="AB53" s="142" t="s">
        <v>47</v>
      </c>
      <c r="AC53" s="199"/>
      <c r="AD53" s="199"/>
      <c r="AE53" s="142" t="s">
        <v>87</v>
      </c>
      <c r="AF53" s="57"/>
      <c r="AG53" s="57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</row>
    <row r="54" spans="1:57" ht="38.25" customHeight="1" thickBot="1" x14ac:dyDescent="0.25">
      <c r="B54" s="170"/>
      <c r="C54" s="203"/>
      <c r="D54" s="199"/>
      <c r="E54" s="199"/>
      <c r="F54" s="57"/>
      <c r="G54" s="170"/>
      <c r="H54" s="170"/>
      <c r="I54" s="170"/>
      <c r="J54" s="170"/>
      <c r="K54" s="199"/>
      <c r="L54" s="191" t="s">
        <v>566</v>
      </c>
      <c r="M54" s="170"/>
      <c r="N54" s="202"/>
      <c r="O54" s="202"/>
      <c r="P54" s="58"/>
      <c r="Q54" s="58"/>
      <c r="R54" s="199"/>
      <c r="S54" s="199"/>
      <c r="T54" s="202"/>
      <c r="U54" s="202"/>
      <c r="W54" s="198" t="s">
        <v>192</v>
      </c>
      <c r="X54" s="198" t="s">
        <v>192</v>
      </c>
      <c r="Y54" s="198" t="s">
        <v>90</v>
      </c>
      <c r="AA54" s="198" t="s">
        <v>90</v>
      </c>
      <c r="AB54" s="142" t="s">
        <v>54</v>
      </c>
      <c r="AC54" s="199"/>
      <c r="AD54" s="199"/>
      <c r="AE54" s="203"/>
      <c r="AF54" s="57"/>
      <c r="AG54" s="170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</row>
    <row r="55" spans="1:57" ht="33.75" customHeight="1" thickBot="1" x14ac:dyDescent="0.25">
      <c r="B55" s="57"/>
      <c r="C55" s="199"/>
      <c r="D55" s="199"/>
      <c r="E55" s="199"/>
      <c r="F55" s="57"/>
      <c r="G55" s="57"/>
      <c r="J55" s="57"/>
      <c r="K55" s="199"/>
      <c r="L55" s="191" t="s">
        <v>340</v>
      </c>
      <c r="N55" s="57"/>
      <c r="O55" s="57"/>
      <c r="P55" s="58"/>
      <c r="Q55" s="58"/>
      <c r="R55" s="199"/>
      <c r="T55" s="57"/>
      <c r="U55" s="57"/>
      <c r="W55" s="57"/>
      <c r="X55" s="57"/>
      <c r="Y55" s="57"/>
      <c r="AB55" s="175" t="s">
        <v>192</v>
      </c>
      <c r="AC55" s="199"/>
      <c r="AD55" s="199"/>
      <c r="AE55" s="199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</row>
    <row r="56" spans="1:57" ht="15.75" thickBot="1" x14ac:dyDescent="0.25">
      <c r="C56" s="170"/>
      <c r="D56" s="57"/>
      <c r="E56" s="199"/>
      <c r="F56" s="57"/>
      <c r="G56" s="57"/>
      <c r="J56" s="57"/>
      <c r="K56" s="170"/>
      <c r="L56" s="198" t="s">
        <v>567</v>
      </c>
      <c r="N56" s="57"/>
      <c r="O56" s="57"/>
      <c r="P56" s="58"/>
      <c r="Q56" s="58"/>
      <c r="T56" s="57"/>
      <c r="U56" s="57"/>
      <c r="W56" s="57"/>
      <c r="X56" s="57"/>
      <c r="Y56" s="57"/>
      <c r="AB56" s="57"/>
      <c r="AC56" s="57"/>
      <c r="AD56" s="199"/>
      <c r="AE56" s="170"/>
      <c r="AF56" s="57"/>
      <c r="AG56" s="57"/>
      <c r="AH56" s="202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</row>
    <row r="57" spans="1:57" x14ac:dyDescent="0.2">
      <c r="C57" s="57"/>
      <c r="D57" s="57"/>
      <c r="E57" s="199"/>
      <c r="F57" s="57"/>
      <c r="G57" s="57"/>
      <c r="H57" s="202"/>
      <c r="I57" s="202"/>
      <c r="J57" s="202"/>
      <c r="M57" s="202"/>
      <c r="N57" s="57"/>
      <c r="O57" s="57"/>
      <c r="P57" s="92"/>
      <c r="Q57" s="92"/>
      <c r="T57" s="57"/>
      <c r="U57" s="57"/>
      <c r="W57" s="57"/>
      <c r="X57" s="57"/>
      <c r="Y57" s="57"/>
      <c r="AB57" s="57"/>
      <c r="AC57" s="57"/>
      <c r="AD57" s="199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</row>
    <row r="58" spans="1:57" x14ac:dyDescent="0.2">
      <c r="C58" s="57"/>
      <c r="D58" s="57"/>
      <c r="E58" s="199"/>
      <c r="F58" s="57"/>
      <c r="G58" s="57"/>
      <c r="J58" s="57"/>
      <c r="N58" s="57"/>
      <c r="O58" s="57"/>
      <c r="P58" s="92"/>
      <c r="Q58" s="92"/>
      <c r="S58" s="202"/>
      <c r="T58" s="57"/>
      <c r="U58" s="57"/>
      <c r="W58" s="57"/>
      <c r="X58" s="57"/>
      <c r="Y58" s="57"/>
      <c r="AB58" s="57"/>
      <c r="AC58" s="57"/>
      <c r="AD58" s="199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</row>
    <row r="59" spans="1:57" x14ac:dyDescent="0.2">
      <c r="C59" s="202"/>
      <c r="D59" s="202"/>
      <c r="E59" s="170"/>
      <c r="F59" s="57"/>
      <c r="G59" s="57"/>
      <c r="J59" s="57"/>
      <c r="K59" s="202"/>
      <c r="L59" s="202"/>
      <c r="N59" s="57"/>
      <c r="O59" s="57"/>
      <c r="P59" s="92"/>
      <c r="Q59" s="92"/>
      <c r="R59" s="202"/>
      <c r="T59" s="57"/>
      <c r="U59" s="57"/>
      <c r="W59" s="57"/>
      <c r="X59" s="57"/>
      <c r="Y59" s="57"/>
      <c r="AB59" s="57"/>
      <c r="AC59" s="202"/>
      <c r="AD59" s="170"/>
      <c r="AE59" s="202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</row>
    <row r="60" spans="1:57" x14ac:dyDescent="0.2">
      <c r="C60" s="57"/>
      <c r="D60" s="57"/>
      <c r="E60" s="57"/>
      <c r="F60" s="57"/>
      <c r="G60" s="57"/>
      <c r="J60" s="57"/>
      <c r="N60" s="57"/>
      <c r="O60" s="57"/>
      <c r="P60" s="49"/>
      <c r="Q60" s="49"/>
      <c r="T60" s="57"/>
      <c r="U60" s="57"/>
      <c r="W60" s="57"/>
      <c r="X60" s="57"/>
      <c r="Y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</row>
    <row r="61" spans="1:57" x14ac:dyDescent="0.2">
      <c r="C61" s="57"/>
      <c r="D61" s="57"/>
      <c r="E61" s="57"/>
      <c r="F61" s="57"/>
      <c r="G61" s="57"/>
      <c r="J61" s="57"/>
      <c r="N61" s="57"/>
      <c r="O61" s="57"/>
      <c r="P61" s="49"/>
      <c r="Q61" s="49"/>
      <c r="T61" s="57"/>
      <c r="U61" s="57"/>
      <c r="W61" s="57"/>
      <c r="X61" s="57"/>
      <c r="Y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</row>
    <row r="62" spans="1:57" x14ac:dyDescent="0.2">
      <c r="C62" s="57"/>
      <c r="D62" s="57"/>
      <c r="E62" s="57"/>
      <c r="F62" s="57"/>
      <c r="G62" s="57"/>
      <c r="J62" s="57"/>
      <c r="N62" s="57"/>
      <c r="O62" s="57"/>
      <c r="P62" s="49"/>
      <c r="Q62" s="49"/>
      <c r="T62" s="57"/>
      <c r="U62" s="57"/>
      <c r="W62" s="57"/>
      <c r="X62" s="57"/>
      <c r="Y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</row>
    <row r="63" spans="1:57" x14ac:dyDescent="0.2">
      <c r="C63" s="57"/>
      <c r="D63" s="57"/>
      <c r="E63" s="57"/>
      <c r="F63" s="57"/>
      <c r="G63" s="57"/>
      <c r="J63" s="57"/>
      <c r="N63" s="57"/>
      <c r="O63" s="57"/>
      <c r="P63" s="49"/>
      <c r="Q63" s="49"/>
      <c r="T63" s="57"/>
      <c r="U63" s="57"/>
      <c r="W63" s="57"/>
      <c r="X63" s="57"/>
      <c r="Y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</row>
    <row r="64" spans="1:57" x14ac:dyDescent="0.2">
      <c r="C64" s="57"/>
      <c r="D64" s="57"/>
      <c r="E64" s="57"/>
      <c r="F64" s="57"/>
      <c r="G64" s="57"/>
      <c r="J64" s="57"/>
      <c r="N64" s="57"/>
      <c r="O64" s="57"/>
      <c r="P64" s="49"/>
      <c r="Q64" s="49"/>
      <c r="T64" s="57"/>
      <c r="U64" s="57"/>
      <c r="W64" s="57"/>
      <c r="X64" s="57"/>
      <c r="Y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</row>
    <row r="65" spans="3:57" x14ac:dyDescent="0.2">
      <c r="C65" s="57"/>
      <c r="D65" s="57"/>
      <c r="E65" s="57"/>
      <c r="F65" s="57"/>
      <c r="G65" s="57"/>
      <c r="J65" s="57"/>
      <c r="N65" s="57"/>
      <c r="O65" s="57"/>
      <c r="P65" s="49"/>
      <c r="Q65" s="49"/>
      <c r="T65" s="57"/>
      <c r="U65" s="57"/>
      <c r="W65" s="57"/>
      <c r="X65" s="57"/>
      <c r="Y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</row>
    <row r="66" spans="3:57" x14ac:dyDescent="0.2">
      <c r="C66" s="57"/>
      <c r="D66" s="57"/>
      <c r="E66" s="57"/>
      <c r="F66" s="57"/>
      <c r="G66" s="57"/>
      <c r="J66" s="57"/>
      <c r="N66" s="57"/>
      <c r="O66" s="57"/>
      <c r="P66" s="49"/>
      <c r="Q66" s="49"/>
      <c r="T66" s="57"/>
      <c r="U66" s="57"/>
      <c r="W66" s="57"/>
      <c r="X66" s="57"/>
      <c r="Y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</row>
    <row r="67" spans="3:57" x14ac:dyDescent="0.2">
      <c r="C67" s="57"/>
      <c r="D67" s="57"/>
      <c r="E67" s="57"/>
      <c r="F67" s="57"/>
      <c r="G67" s="57"/>
      <c r="J67" s="57"/>
      <c r="N67" s="57"/>
      <c r="O67" s="57"/>
      <c r="P67" s="49"/>
      <c r="Q67" s="49"/>
      <c r="T67" s="57"/>
      <c r="U67" s="57"/>
      <c r="W67" s="57"/>
      <c r="X67" s="57"/>
      <c r="Y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</row>
    <row r="68" spans="3:57" x14ac:dyDescent="0.2">
      <c r="C68" s="57"/>
      <c r="D68" s="57"/>
      <c r="E68" s="57"/>
      <c r="F68" s="57"/>
      <c r="G68" s="57"/>
      <c r="J68" s="57"/>
      <c r="N68" s="57"/>
      <c r="O68" s="57"/>
      <c r="P68" s="49"/>
      <c r="Q68" s="49"/>
      <c r="T68" s="57"/>
      <c r="U68" s="57"/>
      <c r="W68" s="57"/>
      <c r="X68" s="57"/>
      <c r="Y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</row>
    <row r="69" spans="3:57" x14ac:dyDescent="0.2">
      <c r="C69" s="57"/>
      <c r="D69" s="57"/>
      <c r="E69" s="57"/>
      <c r="F69" s="57"/>
      <c r="G69" s="57"/>
      <c r="J69" s="57"/>
      <c r="N69" s="57"/>
      <c r="O69" s="57"/>
      <c r="P69" s="49"/>
      <c r="Q69" s="49"/>
      <c r="T69" s="57"/>
      <c r="U69" s="57"/>
      <c r="W69" s="57"/>
      <c r="X69" s="57"/>
      <c r="Y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</row>
    <row r="70" spans="3:57" x14ac:dyDescent="0.2">
      <c r="C70" s="57"/>
      <c r="D70" s="57"/>
      <c r="E70" s="57"/>
      <c r="F70" s="57"/>
      <c r="G70" s="57"/>
      <c r="J70" s="57"/>
      <c r="N70" s="57"/>
      <c r="O70" s="57"/>
      <c r="P70" s="49"/>
      <c r="Q70" s="49"/>
      <c r="T70" s="57"/>
      <c r="U70" s="57"/>
      <c r="W70" s="57"/>
      <c r="X70" s="57"/>
      <c r="Y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</row>
    <row r="71" spans="3:57" x14ac:dyDescent="0.2">
      <c r="C71" s="57"/>
      <c r="D71" s="57"/>
      <c r="E71" s="57"/>
      <c r="F71" s="57"/>
      <c r="G71" s="57"/>
      <c r="J71" s="57"/>
      <c r="N71" s="57"/>
      <c r="O71" s="57"/>
      <c r="P71" s="49"/>
      <c r="Q71" s="49"/>
      <c r="T71" s="57"/>
      <c r="U71" s="57"/>
      <c r="W71" s="57"/>
      <c r="X71" s="57"/>
      <c r="Y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</row>
    <row r="72" spans="3:57" x14ac:dyDescent="0.2">
      <c r="C72" s="57"/>
      <c r="D72" s="57"/>
      <c r="E72" s="57"/>
      <c r="F72" s="57"/>
      <c r="G72" s="57"/>
      <c r="J72" s="57"/>
      <c r="N72" s="57"/>
      <c r="O72" s="57"/>
      <c r="P72" s="49"/>
      <c r="Q72" s="49"/>
      <c r="T72" s="57"/>
      <c r="U72" s="57"/>
      <c r="W72" s="57"/>
      <c r="X72" s="57"/>
      <c r="Y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</row>
    <row r="73" spans="3:57" x14ac:dyDescent="0.2">
      <c r="C73" s="57"/>
      <c r="D73" s="57"/>
      <c r="E73" s="57"/>
      <c r="F73" s="57"/>
      <c r="G73" s="57"/>
      <c r="J73" s="57"/>
      <c r="N73" s="57"/>
      <c r="O73" s="57"/>
      <c r="P73" s="49"/>
      <c r="Q73" s="49"/>
      <c r="T73" s="57"/>
      <c r="U73" s="57"/>
      <c r="W73" s="57"/>
      <c r="X73" s="57"/>
      <c r="Y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</row>
    <row r="74" spans="3:57" x14ac:dyDescent="0.2">
      <c r="C74" s="57"/>
      <c r="D74" s="57"/>
      <c r="E74" s="57"/>
      <c r="F74" s="57"/>
      <c r="G74" s="57"/>
      <c r="J74" s="57"/>
      <c r="N74" s="57"/>
      <c r="O74" s="57"/>
      <c r="P74" s="49"/>
      <c r="Q74" s="49"/>
      <c r="T74" s="57"/>
      <c r="U74" s="57"/>
      <c r="W74" s="57"/>
      <c r="X74" s="57"/>
      <c r="Y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</row>
    <row r="75" spans="3:57" x14ac:dyDescent="0.2">
      <c r="C75" s="57"/>
      <c r="D75" s="57"/>
      <c r="E75" s="57"/>
      <c r="F75" s="57"/>
      <c r="G75" s="57"/>
      <c r="J75" s="57"/>
      <c r="N75" s="57"/>
      <c r="O75" s="57"/>
      <c r="P75" s="49"/>
      <c r="Q75" s="49"/>
      <c r="T75" s="57"/>
      <c r="U75" s="57"/>
      <c r="W75" s="57"/>
      <c r="X75" s="57"/>
      <c r="Y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</row>
    <row r="76" spans="3:57" x14ac:dyDescent="0.2">
      <c r="C76" s="57"/>
      <c r="D76" s="57"/>
      <c r="E76" s="57"/>
      <c r="F76" s="57"/>
      <c r="G76" s="57"/>
      <c r="J76" s="57"/>
      <c r="N76" s="57"/>
      <c r="O76" s="57"/>
      <c r="P76" s="49"/>
      <c r="Q76" s="49"/>
      <c r="T76" s="57"/>
      <c r="U76" s="57"/>
      <c r="W76" s="57"/>
      <c r="X76" s="57"/>
      <c r="Y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</row>
    <row r="77" spans="3:57" x14ac:dyDescent="0.2">
      <c r="C77" s="57"/>
      <c r="D77" s="57"/>
      <c r="E77" s="57"/>
      <c r="F77" s="57"/>
      <c r="G77" s="57"/>
      <c r="J77" s="57"/>
      <c r="N77" s="57"/>
      <c r="O77" s="57"/>
      <c r="P77" s="49"/>
      <c r="Q77" s="49"/>
      <c r="T77" s="57"/>
      <c r="U77" s="57"/>
      <c r="W77" s="57"/>
      <c r="X77" s="57"/>
      <c r="Y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</row>
    <row r="78" spans="3:57" x14ac:dyDescent="0.2">
      <c r="C78" s="57"/>
      <c r="D78" s="57"/>
      <c r="E78" s="57"/>
      <c r="F78" s="57"/>
      <c r="G78" s="57"/>
      <c r="J78" s="57"/>
      <c r="N78" s="57"/>
      <c r="O78" s="57"/>
      <c r="P78" s="49"/>
      <c r="Q78" s="49"/>
      <c r="T78" s="57"/>
      <c r="U78" s="57"/>
      <c r="W78" s="57"/>
      <c r="X78" s="57"/>
      <c r="Y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</row>
    <row r="79" spans="3:57" x14ac:dyDescent="0.2">
      <c r="C79" s="57"/>
      <c r="D79" s="57"/>
      <c r="E79" s="57"/>
      <c r="F79" s="57"/>
      <c r="G79" s="57"/>
      <c r="J79" s="57"/>
      <c r="N79" s="57"/>
      <c r="O79" s="57"/>
      <c r="P79" s="49"/>
      <c r="Q79" s="49"/>
      <c r="T79" s="57"/>
      <c r="U79" s="57"/>
      <c r="W79" s="57"/>
      <c r="X79" s="57"/>
      <c r="Y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</row>
    <row r="80" spans="3:57" x14ac:dyDescent="0.2">
      <c r="C80" s="57"/>
      <c r="D80" s="57"/>
      <c r="E80" s="57"/>
      <c r="F80" s="57"/>
      <c r="G80" s="57"/>
      <c r="J80" s="57"/>
      <c r="N80" s="57"/>
      <c r="O80" s="57"/>
      <c r="P80" s="49"/>
      <c r="Q80" s="49"/>
      <c r="T80" s="57"/>
      <c r="U80" s="57"/>
      <c r="W80" s="57"/>
      <c r="X80" s="57"/>
      <c r="Y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</row>
    <row r="81" spans="3:57" x14ac:dyDescent="0.2">
      <c r="C81" s="57"/>
      <c r="D81" s="57"/>
      <c r="E81" s="57"/>
      <c r="F81" s="57"/>
      <c r="G81" s="57"/>
      <c r="J81" s="57"/>
      <c r="N81" s="57"/>
      <c r="O81" s="57"/>
      <c r="P81" s="49"/>
      <c r="Q81" s="49"/>
      <c r="T81" s="57"/>
      <c r="U81" s="57"/>
      <c r="W81" s="57"/>
      <c r="X81" s="57"/>
      <c r="Y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</row>
    <row r="82" spans="3:57" x14ac:dyDescent="0.2">
      <c r="C82" s="57"/>
      <c r="D82" s="57"/>
      <c r="E82" s="57"/>
      <c r="F82" s="57"/>
      <c r="G82" s="57"/>
      <c r="J82" s="57"/>
      <c r="N82" s="57"/>
      <c r="O82" s="57"/>
      <c r="P82" s="49"/>
      <c r="Q82" s="49"/>
      <c r="T82" s="57"/>
      <c r="U82" s="57"/>
      <c r="W82" s="57"/>
      <c r="X82" s="57"/>
      <c r="Y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</row>
    <row r="83" spans="3:57" x14ac:dyDescent="0.2">
      <c r="C83" s="57"/>
      <c r="D83" s="57"/>
      <c r="E83" s="57"/>
      <c r="F83" s="57"/>
      <c r="G83" s="57"/>
      <c r="J83" s="57"/>
      <c r="N83" s="57"/>
      <c r="O83" s="57"/>
      <c r="T83" s="57"/>
      <c r="U83" s="57"/>
      <c r="W83" s="57"/>
      <c r="X83" s="57"/>
      <c r="Y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</row>
    <row r="84" spans="3:57" x14ac:dyDescent="0.2">
      <c r="C84" s="57"/>
      <c r="D84" s="57"/>
      <c r="E84" s="57"/>
      <c r="F84" s="57"/>
      <c r="G84" s="57"/>
      <c r="J84" s="57"/>
      <c r="N84" s="57"/>
      <c r="O84" s="57"/>
      <c r="T84" s="57"/>
      <c r="U84" s="57"/>
      <c r="W84" s="57"/>
      <c r="X84" s="57"/>
      <c r="Y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</row>
    <row r="85" spans="3:57" x14ac:dyDescent="0.2">
      <c r="C85" s="57"/>
      <c r="D85" s="57"/>
      <c r="E85" s="57"/>
      <c r="F85" s="57"/>
      <c r="G85" s="57"/>
      <c r="J85" s="57"/>
      <c r="N85" s="57"/>
      <c r="O85" s="57"/>
      <c r="T85" s="57"/>
      <c r="U85" s="57"/>
      <c r="W85" s="57"/>
      <c r="X85" s="57"/>
      <c r="Y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</row>
    <row r="86" spans="3:57" x14ac:dyDescent="0.2">
      <c r="C86" s="57"/>
      <c r="D86" s="57"/>
      <c r="E86" s="57"/>
      <c r="F86" s="57"/>
      <c r="G86" s="57"/>
      <c r="J86" s="57"/>
      <c r="N86" s="57"/>
      <c r="O86" s="57"/>
      <c r="T86" s="57"/>
      <c r="U86" s="57"/>
      <c r="W86" s="57"/>
      <c r="X86" s="57"/>
      <c r="Y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</row>
    <row r="87" spans="3:57" x14ac:dyDescent="0.2">
      <c r="C87" s="57"/>
      <c r="D87" s="57"/>
      <c r="E87" s="57"/>
      <c r="F87" s="57"/>
      <c r="G87" s="57"/>
      <c r="J87" s="57"/>
      <c r="N87" s="57"/>
      <c r="O87" s="57"/>
      <c r="T87" s="57"/>
      <c r="U87" s="57"/>
      <c r="W87" s="57"/>
      <c r="X87" s="57"/>
      <c r="Y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</row>
    <row r="88" spans="3:57" x14ac:dyDescent="0.2">
      <c r="C88" s="57"/>
      <c r="D88" s="57"/>
      <c r="E88" s="57"/>
      <c r="F88" s="57"/>
      <c r="G88" s="57"/>
      <c r="J88" s="57"/>
      <c r="N88" s="57"/>
      <c r="O88" s="57"/>
      <c r="T88" s="57"/>
      <c r="U88" s="57"/>
      <c r="W88" s="57"/>
      <c r="X88" s="57"/>
      <c r="Y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</row>
    <row r="89" spans="3:57" x14ac:dyDescent="0.2">
      <c r="C89" s="57"/>
      <c r="D89" s="57"/>
      <c r="E89" s="57"/>
      <c r="F89" s="57"/>
      <c r="G89" s="57"/>
      <c r="J89" s="57"/>
      <c r="N89" s="57"/>
      <c r="O89" s="57"/>
      <c r="T89" s="57"/>
      <c r="U89" s="57"/>
      <c r="W89" s="57"/>
      <c r="X89" s="57"/>
      <c r="Y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</row>
    <row r="90" spans="3:57" x14ac:dyDescent="0.2">
      <c r="C90" s="57"/>
      <c r="D90" s="57"/>
      <c r="E90" s="57"/>
      <c r="F90" s="57"/>
      <c r="G90" s="57"/>
      <c r="J90" s="57"/>
      <c r="N90" s="57"/>
      <c r="O90" s="57"/>
      <c r="T90" s="57"/>
      <c r="U90" s="57"/>
      <c r="W90" s="57"/>
      <c r="X90" s="57"/>
      <c r="Y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</row>
    <row r="91" spans="3:57" x14ac:dyDescent="0.2">
      <c r="C91" s="57"/>
      <c r="D91" s="57"/>
      <c r="E91" s="57"/>
      <c r="G91" s="57"/>
      <c r="J91" s="57"/>
      <c r="N91" s="57"/>
      <c r="O91" s="57"/>
      <c r="T91" s="57"/>
      <c r="U91" s="57"/>
      <c r="W91" s="57"/>
      <c r="X91" s="57"/>
      <c r="AB91" s="57"/>
      <c r="AC91" s="57"/>
      <c r="AD91" s="57"/>
      <c r="AE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</row>
    <row r="92" spans="3:57" x14ac:dyDescent="0.2">
      <c r="C92" s="57"/>
      <c r="D92" s="57"/>
      <c r="E92" s="57"/>
      <c r="G92" s="57"/>
      <c r="J92" s="57"/>
      <c r="N92" s="57"/>
      <c r="O92" s="57"/>
      <c r="T92" s="57"/>
      <c r="U92" s="57"/>
      <c r="W92" s="57"/>
      <c r="X92" s="57"/>
      <c r="AB92" s="57"/>
      <c r="AC92" s="57"/>
      <c r="AD92" s="57"/>
      <c r="AE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</row>
    <row r="93" spans="3:57" x14ac:dyDescent="0.2">
      <c r="C93" s="57"/>
      <c r="D93" s="57"/>
      <c r="E93" s="57"/>
      <c r="G93" s="57"/>
      <c r="J93" s="57"/>
      <c r="N93" s="57"/>
      <c r="O93" s="57"/>
      <c r="T93" s="57"/>
      <c r="U93" s="57"/>
      <c r="W93" s="57"/>
      <c r="X93" s="57"/>
      <c r="AB93" s="57"/>
      <c r="AC93" s="57"/>
      <c r="AD93" s="57"/>
      <c r="AE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</row>
    <row r="94" spans="3:57" x14ac:dyDescent="0.2">
      <c r="C94" s="57"/>
      <c r="D94" s="57"/>
      <c r="E94" s="57"/>
      <c r="G94" s="57"/>
      <c r="J94" s="57"/>
      <c r="N94" s="57"/>
      <c r="O94" s="57"/>
      <c r="T94" s="57"/>
      <c r="U94" s="57"/>
      <c r="W94" s="57"/>
      <c r="X94" s="57"/>
      <c r="AB94" s="57"/>
      <c r="AC94" s="57"/>
      <c r="AD94" s="57"/>
      <c r="AE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</row>
    <row r="95" spans="3:57" x14ac:dyDescent="0.2">
      <c r="C95" s="57"/>
      <c r="D95" s="57"/>
      <c r="E95" s="57"/>
      <c r="G95" s="57"/>
      <c r="J95" s="57"/>
      <c r="N95" s="57"/>
      <c r="O95" s="57"/>
      <c r="T95" s="57"/>
      <c r="U95" s="57"/>
      <c r="AB95" s="57"/>
      <c r="AC95" s="57"/>
      <c r="AD95" s="57"/>
      <c r="AE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</row>
    <row r="96" spans="3:57" x14ac:dyDescent="0.2">
      <c r="C96" s="57"/>
      <c r="D96" s="57"/>
      <c r="E96" s="57"/>
      <c r="G96" s="57"/>
      <c r="J96" s="57"/>
      <c r="N96" s="57"/>
      <c r="O96" s="57"/>
      <c r="T96" s="57"/>
      <c r="U96" s="57"/>
      <c r="AC96" s="57"/>
      <c r="AD96" s="57"/>
      <c r="AE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</row>
    <row r="97" spans="3:57" x14ac:dyDescent="0.2">
      <c r="C97" s="57"/>
      <c r="D97" s="57"/>
      <c r="E97" s="57"/>
      <c r="G97" s="57"/>
      <c r="J97" s="57"/>
      <c r="AC97" s="57"/>
      <c r="AD97" s="57"/>
      <c r="AE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</row>
    <row r="98" spans="3:57" x14ac:dyDescent="0.2">
      <c r="C98" s="57"/>
      <c r="D98" s="57"/>
      <c r="E98" s="57"/>
      <c r="G98" s="57"/>
      <c r="J98" s="57"/>
      <c r="AC98" s="57"/>
      <c r="AD98" s="57"/>
      <c r="AE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</row>
    <row r="99" spans="3:57" x14ac:dyDescent="0.2">
      <c r="C99" s="57"/>
      <c r="D99" s="57"/>
      <c r="E99" s="57"/>
      <c r="G99" s="57"/>
      <c r="J99" s="57"/>
      <c r="AC99" s="57"/>
      <c r="AD99" s="57"/>
      <c r="AE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</row>
    <row r="100" spans="3:57" x14ac:dyDescent="0.2">
      <c r="C100" s="57"/>
      <c r="D100" s="57"/>
      <c r="E100" s="57"/>
      <c r="G100" s="57"/>
      <c r="AC100" s="57"/>
      <c r="AD100" s="57"/>
      <c r="AE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</row>
    <row r="101" spans="3:57" x14ac:dyDescent="0.2">
      <c r="C101" s="57"/>
      <c r="D101" s="57"/>
      <c r="E101" s="57"/>
      <c r="G101" s="57"/>
      <c r="AC101" s="57"/>
      <c r="AD101" s="57"/>
      <c r="AE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</row>
  </sheetData>
  <mergeCells count="3">
    <mergeCell ref="D8:E8"/>
    <mergeCell ref="AC8:AD8"/>
    <mergeCell ref="P8:Q8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J101"/>
  <sheetViews>
    <sheetView topLeftCell="J1" zoomScale="50" workbookViewId="0">
      <selection activeCell="P37" sqref="P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0.5703125" style="49" customWidth="1"/>
    <col min="5" max="5" width="30.5703125" style="6" customWidth="1"/>
    <col min="6" max="8" width="37.5703125" style="49" customWidth="1"/>
    <col min="9" max="10" width="30.5703125" style="6" customWidth="1"/>
    <col min="11" max="11" width="31.140625" style="6" customWidth="1"/>
    <col min="12" max="12" width="33.7109375" style="6" customWidth="1"/>
    <col min="13" max="14" width="37.5703125" style="6" customWidth="1"/>
    <col min="15" max="15" width="30.28515625" style="6" customWidth="1"/>
    <col min="16" max="17" width="32.28515625" style="6" customWidth="1"/>
    <col min="18" max="18" width="30.5703125" style="6" customWidth="1"/>
    <col min="19" max="20" width="30.5703125" style="49" customWidth="1"/>
    <col min="21" max="21" width="30.5703125" style="6" customWidth="1"/>
    <col min="22" max="23" width="30.5703125" style="49" customWidth="1"/>
    <col min="24" max="26" width="37.5703125" style="49" customWidth="1"/>
    <col min="27" max="28" width="30.5703125" style="6" customWidth="1"/>
    <col min="29" max="29" width="32.28515625" style="6" customWidth="1"/>
    <col min="30" max="33" width="37.5703125" style="6" customWidth="1"/>
    <col min="34" max="34" width="33.7109375" style="6" customWidth="1"/>
    <col min="35" max="35" width="37.5703125" style="6" customWidth="1"/>
    <col min="36" max="36" width="31.140625" style="6" customWidth="1"/>
    <col min="37" max="37" width="37.5703125" style="6" customWidth="1"/>
    <col min="38" max="38" width="30.28515625" style="6" customWidth="1"/>
    <col min="39" max="39" width="30" style="6" customWidth="1"/>
    <col min="40" max="40" width="21.7109375" style="6" customWidth="1"/>
    <col min="41" max="16384" width="16.7109375" style="6"/>
  </cols>
  <sheetData>
    <row r="1" spans="1:40" ht="18" x14ac:dyDescent="0.25">
      <c r="A1" s="1" t="s">
        <v>0</v>
      </c>
      <c r="B1" s="2"/>
      <c r="C1" s="114"/>
      <c r="D1" s="114"/>
      <c r="E1" s="3"/>
      <c r="F1" s="114"/>
      <c r="G1" s="114"/>
      <c r="H1" s="114"/>
      <c r="I1" s="3"/>
      <c r="J1" s="3"/>
      <c r="K1" s="3"/>
      <c r="L1" s="3"/>
      <c r="M1" s="3"/>
      <c r="N1" s="3"/>
      <c r="O1" s="4"/>
      <c r="P1" s="82"/>
      <c r="Q1" s="82"/>
      <c r="R1" s="3"/>
      <c r="S1" s="114"/>
      <c r="T1" s="114"/>
      <c r="U1" s="3"/>
      <c r="V1" s="114"/>
      <c r="W1" s="114"/>
      <c r="X1" s="114"/>
      <c r="Y1" s="114"/>
      <c r="Z1" s="114"/>
      <c r="AA1" s="3"/>
      <c r="AB1" s="3"/>
      <c r="AC1" s="82"/>
      <c r="AD1" s="3"/>
      <c r="AE1" s="3"/>
      <c r="AF1" s="3"/>
      <c r="AG1" s="3"/>
      <c r="AH1" s="3"/>
      <c r="AI1" s="3"/>
      <c r="AJ1" s="3"/>
      <c r="AK1" s="3"/>
      <c r="AL1" s="4"/>
      <c r="AM1" s="4"/>
      <c r="AN1" s="5"/>
    </row>
    <row r="2" spans="1:4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40" ht="21.75" customHeight="1" x14ac:dyDescent="0.2">
      <c r="A3" s="90">
        <v>36938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4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4</v>
      </c>
      <c r="M4" s="8" t="s">
        <v>4</v>
      </c>
      <c r="N4" s="8" t="s">
        <v>4</v>
      </c>
      <c r="O4" s="8" t="s">
        <v>6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5</v>
      </c>
      <c r="AK4" s="8" t="s">
        <v>559</v>
      </c>
      <c r="AL4" s="8" t="s">
        <v>6</v>
      </c>
      <c r="AM4" s="9"/>
    </row>
    <row r="5" spans="1:40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9</v>
      </c>
      <c r="K5" s="12" t="s">
        <v>9</v>
      </c>
      <c r="L5" s="12" t="s">
        <v>91</v>
      </c>
      <c r="M5" s="12" t="s">
        <v>10</v>
      </c>
      <c r="N5" s="12" t="s">
        <v>10</v>
      </c>
      <c r="O5" s="101" t="s">
        <v>10</v>
      </c>
      <c r="P5" s="11" t="s">
        <v>9</v>
      </c>
      <c r="Q5" s="11" t="s">
        <v>462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1" t="s">
        <v>9</v>
      </c>
      <c r="AB5" s="11" t="s">
        <v>9</v>
      </c>
      <c r="AC5" s="11" t="s">
        <v>9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91</v>
      </c>
      <c r="AI5" s="12" t="s">
        <v>10</v>
      </c>
      <c r="AJ5" s="12" t="s">
        <v>9</v>
      </c>
      <c r="AK5" s="12" t="s">
        <v>10</v>
      </c>
      <c r="AL5" s="12" t="s">
        <v>10</v>
      </c>
    </row>
    <row r="6" spans="1:40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12</v>
      </c>
      <c r="F6" s="14" t="s">
        <v>573</v>
      </c>
      <c r="G6" s="14" t="s">
        <v>573</v>
      </c>
      <c r="H6" s="14" t="s">
        <v>573</v>
      </c>
      <c r="I6" s="14" t="s">
        <v>400</v>
      </c>
      <c r="J6" s="14" t="s">
        <v>400</v>
      </c>
      <c r="K6" s="14" t="s">
        <v>12</v>
      </c>
      <c r="L6" s="14" t="s">
        <v>13</v>
      </c>
      <c r="M6" s="14" t="s">
        <v>14</v>
      </c>
      <c r="N6" s="14" t="s">
        <v>293</v>
      </c>
      <c r="O6" s="77" t="s">
        <v>15</v>
      </c>
      <c r="P6" s="14" t="s">
        <v>12</v>
      </c>
      <c r="Q6" s="14" t="s">
        <v>463</v>
      </c>
      <c r="R6" s="14" t="s">
        <v>522</v>
      </c>
      <c r="S6" s="14" t="s">
        <v>12</v>
      </c>
      <c r="T6" s="14" t="s">
        <v>12</v>
      </c>
      <c r="U6" s="14" t="s">
        <v>12</v>
      </c>
      <c r="V6" s="14" t="s">
        <v>12</v>
      </c>
      <c r="W6" s="14" t="s">
        <v>12</v>
      </c>
      <c r="X6" s="14" t="s">
        <v>573</v>
      </c>
      <c r="Y6" s="14" t="s">
        <v>573</v>
      </c>
      <c r="Z6" s="14" t="s">
        <v>573</v>
      </c>
      <c r="AA6" s="14" t="s">
        <v>400</v>
      </c>
      <c r="AB6" s="14" t="s">
        <v>400</v>
      </c>
      <c r="AC6" s="14" t="s">
        <v>12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13</v>
      </c>
      <c r="AI6" s="14" t="s">
        <v>14</v>
      </c>
      <c r="AJ6" s="14" t="s">
        <v>12</v>
      </c>
      <c r="AK6" s="14" t="s">
        <v>578</v>
      </c>
      <c r="AL6" s="14" t="s">
        <v>15</v>
      </c>
    </row>
    <row r="7" spans="1:40" x14ac:dyDescent="0.2">
      <c r="A7" s="13" t="s">
        <v>16</v>
      </c>
      <c r="B7" s="13" t="s">
        <v>16</v>
      </c>
      <c r="C7" s="22">
        <v>240</v>
      </c>
      <c r="D7" s="22">
        <v>240</v>
      </c>
      <c r="E7" s="22">
        <v>240</v>
      </c>
      <c r="F7" s="15">
        <v>128</v>
      </c>
      <c r="G7" s="15">
        <v>128</v>
      </c>
      <c r="H7" s="15">
        <v>128</v>
      </c>
      <c r="I7" s="15"/>
      <c r="J7" s="15"/>
      <c r="K7" s="15"/>
      <c r="L7" s="15"/>
      <c r="M7" s="15"/>
      <c r="N7" s="15">
        <v>125</v>
      </c>
      <c r="O7" s="99"/>
      <c r="P7" s="15">
        <v>160</v>
      </c>
      <c r="Q7" s="15">
        <v>205</v>
      </c>
      <c r="R7" s="15">
        <v>295</v>
      </c>
      <c r="S7" s="22">
        <v>240</v>
      </c>
      <c r="T7" s="22">
        <v>240</v>
      </c>
      <c r="U7" s="22">
        <v>240</v>
      </c>
      <c r="V7" s="22">
        <v>240</v>
      </c>
      <c r="W7" s="22">
        <v>240</v>
      </c>
      <c r="X7" s="15">
        <v>128</v>
      </c>
      <c r="Y7" s="15">
        <v>128</v>
      </c>
      <c r="Z7" s="15">
        <v>128</v>
      </c>
      <c r="AA7" s="15"/>
      <c r="AB7" s="15"/>
      <c r="AC7" s="22">
        <v>380</v>
      </c>
      <c r="AD7" s="15"/>
      <c r="AE7" s="15"/>
      <c r="AF7" s="15"/>
      <c r="AG7" s="15"/>
      <c r="AH7" s="15"/>
      <c r="AI7" s="15"/>
      <c r="AJ7" s="15"/>
      <c r="AK7" s="15">
        <v>125</v>
      </c>
      <c r="AL7" s="15"/>
    </row>
    <row r="8" spans="1:40" ht="43.5" customHeight="1" thickBot="1" x14ac:dyDescent="0.25">
      <c r="A8" s="16"/>
      <c r="B8" s="16"/>
      <c r="C8" s="65" t="s">
        <v>598</v>
      </c>
      <c r="D8" s="65" t="s">
        <v>598</v>
      </c>
      <c r="E8" s="65" t="s">
        <v>598</v>
      </c>
      <c r="F8" s="65" t="s">
        <v>598</v>
      </c>
      <c r="G8" s="65" t="s">
        <v>598</v>
      </c>
      <c r="H8" s="65" t="s">
        <v>598</v>
      </c>
      <c r="I8" s="65" t="s">
        <v>598</v>
      </c>
      <c r="J8" s="65" t="s">
        <v>598</v>
      </c>
      <c r="K8" s="96" t="s">
        <v>101</v>
      </c>
      <c r="L8" s="256" t="s">
        <v>167</v>
      </c>
      <c r="M8" s="257"/>
      <c r="N8" s="96" t="s">
        <v>101</v>
      </c>
      <c r="O8" s="102" t="s">
        <v>102</v>
      </c>
      <c r="P8" s="265" t="s">
        <v>464</v>
      </c>
      <c r="Q8" s="266"/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17" t="s">
        <v>98</v>
      </c>
      <c r="Y8" s="17" t="s">
        <v>98</v>
      </c>
      <c r="Z8" s="17" t="s">
        <v>98</v>
      </c>
      <c r="AA8" s="65" t="s">
        <v>98</v>
      </c>
      <c r="AB8" s="65" t="s">
        <v>98</v>
      </c>
      <c r="AC8" s="65" t="s">
        <v>98</v>
      </c>
      <c r="AD8" s="17" t="s">
        <v>98</v>
      </c>
      <c r="AE8" s="17" t="s">
        <v>98</v>
      </c>
      <c r="AF8" s="17" t="s">
        <v>98</v>
      </c>
      <c r="AG8" s="18" t="s">
        <v>101</v>
      </c>
      <c r="AH8" s="256" t="s">
        <v>167</v>
      </c>
      <c r="AI8" s="257"/>
      <c r="AJ8" s="18" t="s">
        <v>101</v>
      </c>
      <c r="AK8" s="18" t="s">
        <v>101</v>
      </c>
      <c r="AL8" s="72" t="s">
        <v>102</v>
      </c>
      <c r="AM8" s="19"/>
    </row>
    <row r="9" spans="1:40" x14ac:dyDescent="0.2">
      <c r="A9" s="16"/>
      <c r="B9" s="16"/>
      <c r="C9" s="14"/>
      <c r="D9" s="14"/>
      <c r="E9" s="14"/>
      <c r="F9" s="20"/>
      <c r="G9" s="20"/>
      <c r="H9" s="20"/>
      <c r="I9" s="14"/>
      <c r="J9" s="14"/>
      <c r="K9" s="20"/>
      <c r="L9" s="14"/>
      <c r="M9" s="20"/>
      <c r="N9" s="20"/>
      <c r="O9" s="100"/>
      <c r="P9" s="103"/>
      <c r="Q9" s="52"/>
      <c r="R9" s="14"/>
      <c r="S9" s="14"/>
      <c r="T9" s="14"/>
      <c r="U9" s="14"/>
      <c r="V9" s="14"/>
      <c r="W9" s="14"/>
      <c r="X9" s="20"/>
      <c r="Y9" s="20"/>
      <c r="Z9" s="20"/>
      <c r="AA9" s="14"/>
      <c r="AB9" s="14"/>
      <c r="AC9" s="14"/>
      <c r="AD9" s="20"/>
      <c r="AE9" s="20"/>
      <c r="AF9" s="20"/>
      <c r="AG9" s="20"/>
      <c r="AH9" s="14"/>
      <c r="AI9" s="20"/>
      <c r="AJ9" s="20"/>
      <c r="AK9" s="20"/>
      <c r="AL9" s="20"/>
      <c r="AM9" s="21"/>
    </row>
    <row r="10" spans="1:40" ht="21" customHeight="1" thickBot="1" x14ac:dyDescent="0.25">
      <c r="A10" s="16"/>
      <c r="B10" s="16"/>
      <c r="C10" s="22" t="s">
        <v>558</v>
      </c>
      <c r="D10" s="22" t="s">
        <v>558</v>
      </c>
      <c r="E10" s="22" t="s">
        <v>558</v>
      </c>
      <c r="F10" s="15" t="s">
        <v>575</v>
      </c>
      <c r="G10" s="15" t="s">
        <v>575</v>
      </c>
      <c r="H10" s="15" t="s">
        <v>575</v>
      </c>
      <c r="I10" s="22" t="s">
        <v>558</v>
      </c>
      <c r="J10" s="22" t="s">
        <v>558</v>
      </c>
      <c r="K10" s="15" t="s">
        <v>118</v>
      </c>
      <c r="L10" s="15" t="s">
        <v>118</v>
      </c>
      <c r="M10" s="15" t="s">
        <v>118</v>
      </c>
      <c r="N10" s="15" t="s">
        <v>331</v>
      </c>
      <c r="O10" s="99" t="s">
        <v>118</v>
      </c>
      <c r="P10" s="104" t="s">
        <v>465</v>
      </c>
      <c r="Q10" s="15" t="s">
        <v>466</v>
      </c>
      <c r="R10" s="22" t="s">
        <v>599</v>
      </c>
      <c r="S10" s="22" t="s">
        <v>599</v>
      </c>
      <c r="T10" s="22" t="s">
        <v>599</v>
      </c>
      <c r="U10" s="22" t="s">
        <v>599</v>
      </c>
      <c r="V10" s="22" t="s">
        <v>599</v>
      </c>
      <c r="W10" s="22" t="s">
        <v>599</v>
      </c>
      <c r="X10" s="15" t="s">
        <v>331</v>
      </c>
      <c r="Y10" s="15" t="s">
        <v>331</v>
      </c>
      <c r="Z10" s="15" t="s">
        <v>331</v>
      </c>
      <c r="AA10" s="22" t="s">
        <v>599</v>
      </c>
      <c r="AB10" s="22" t="s">
        <v>599</v>
      </c>
      <c r="AC10" s="22" t="s">
        <v>599</v>
      </c>
      <c r="AD10" s="22" t="s">
        <v>599</v>
      </c>
      <c r="AE10" s="22" t="s">
        <v>599</v>
      </c>
      <c r="AF10" s="22" t="s">
        <v>599</v>
      </c>
      <c r="AG10" s="15" t="s">
        <v>456</v>
      </c>
      <c r="AH10" s="15" t="s">
        <v>118</v>
      </c>
      <c r="AI10" s="15" t="s">
        <v>118</v>
      </c>
      <c r="AJ10" s="15" t="s">
        <v>118</v>
      </c>
      <c r="AK10" s="15" t="s">
        <v>331</v>
      </c>
      <c r="AL10" s="15" t="s">
        <v>118</v>
      </c>
      <c r="AM10" s="23"/>
    </row>
    <row r="11" spans="1:40" ht="26.25" customHeight="1" thickBot="1" x14ac:dyDescent="0.25">
      <c r="A11" s="16"/>
      <c r="B11" s="16"/>
      <c r="C11" s="24" t="s">
        <v>572</v>
      </c>
      <c r="D11" s="24" t="s">
        <v>587</v>
      </c>
      <c r="E11" s="24" t="s">
        <v>591</v>
      </c>
      <c r="F11" s="24" t="s">
        <v>592</v>
      </c>
      <c r="G11" s="24" t="s">
        <v>584</v>
      </c>
      <c r="H11" s="24" t="s">
        <v>585</v>
      </c>
      <c r="I11" s="24" t="s">
        <v>590</v>
      </c>
      <c r="J11" s="24" t="s">
        <v>583</v>
      </c>
      <c r="K11" s="24" t="s">
        <v>112</v>
      </c>
      <c r="L11" s="62" t="s">
        <v>93</v>
      </c>
      <c r="M11" s="62" t="s">
        <v>93</v>
      </c>
      <c r="N11" s="24" t="s">
        <v>428</v>
      </c>
      <c r="O11" s="25" t="s">
        <v>541</v>
      </c>
      <c r="P11" s="24" t="s">
        <v>468</v>
      </c>
      <c r="Q11" s="24" t="s">
        <v>469</v>
      </c>
      <c r="R11" s="24" t="s">
        <v>602</v>
      </c>
      <c r="S11" s="24" t="s">
        <v>572</v>
      </c>
      <c r="T11" s="24" t="s">
        <v>587</v>
      </c>
      <c r="U11" s="24" t="s">
        <v>591</v>
      </c>
      <c r="V11" s="24" t="s">
        <v>571</v>
      </c>
      <c r="W11" s="24" t="s">
        <v>570</v>
      </c>
      <c r="X11" s="24" t="s">
        <v>592</v>
      </c>
      <c r="Y11" s="24" t="s">
        <v>605</v>
      </c>
      <c r="Z11" s="24" t="s">
        <v>603</v>
      </c>
      <c r="AA11" s="24" t="s">
        <v>590</v>
      </c>
      <c r="AB11" s="24" t="s">
        <v>604</v>
      </c>
      <c r="AC11" s="24" t="s">
        <v>569</v>
      </c>
      <c r="AD11" s="24" t="s">
        <v>601</v>
      </c>
      <c r="AE11" s="24" t="s">
        <v>600</v>
      </c>
      <c r="AF11" s="24" t="s">
        <v>582</v>
      </c>
      <c r="AG11" s="24" t="s">
        <v>429</v>
      </c>
      <c r="AH11" s="62" t="s">
        <v>93</v>
      </c>
      <c r="AI11" s="62" t="s">
        <v>93</v>
      </c>
      <c r="AJ11" s="24" t="s">
        <v>112</v>
      </c>
      <c r="AK11" s="24" t="s">
        <v>338</v>
      </c>
      <c r="AL11" s="25" t="s">
        <v>597</v>
      </c>
      <c r="AM11" s="26" t="s">
        <v>30</v>
      </c>
    </row>
    <row r="12" spans="1:40" ht="15.75" thickBot="1" x14ac:dyDescent="0.25">
      <c r="A12" s="27" t="s">
        <v>31</v>
      </c>
      <c r="B12" s="27" t="s">
        <v>32</v>
      </c>
      <c r="C12" s="28" t="s">
        <v>576</v>
      </c>
      <c r="D12" s="28" t="s">
        <v>576</v>
      </c>
      <c r="E12" s="28" t="s">
        <v>576</v>
      </c>
      <c r="F12" s="30" t="s">
        <v>574</v>
      </c>
      <c r="G12" s="30" t="s">
        <v>574</v>
      </c>
      <c r="H12" s="30" t="s">
        <v>574</v>
      </c>
      <c r="I12" s="28" t="s">
        <v>386</v>
      </c>
      <c r="J12" s="28" t="s">
        <v>386</v>
      </c>
      <c r="K12" s="31" t="s">
        <v>34</v>
      </c>
      <c r="L12" s="84" t="s">
        <v>34</v>
      </c>
      <c r="M12" s="84" t="s">
        <v>34</v>
      </c>
      <c r="N12" s="30" t="s">
        <v>579</v>
      </c>
      <c r="O12" s="31" t="s">
        <v>34</v>
      </c>
      <c r="P12" s="87" t="s">
        <v>127</v>
      </c>
      <c r="Q12" s="87" t="s">
        <v>467</v>
      </c>
      <c r="R12" s="28" t="s">
        <v>568</v>
      </c>
      <c r="S12" s="28" t="s">
        <v>576</v>
      </c>
      <c r="T12" s="28" t="s">
        <v>576</v>
      </c>
      <c r="U12" s="28" t="s">
        <v>576</v>
      </c>
      <c r="V12" s="28" t="s">
        <v>576</v>
      </c>
      <c r="W12" s="28" t="s">
        <v>576</v>
      </c>
      <c r="X12" s="30" t="s">
        <v>574</v>
      </c>
      <c r="Y12" s="30" t="s">
        <v>574</v>
      </c>
      <c r="Z12" s="30" t="s">
        <v>574</v>
      </c>
      <c r="AA12" s="28" t="s">
        <v>386</v>
      </c>
      <c r="AB12" s="28" t="s">
        <v>386</v>
      </c>
      <c r="AC12" s="28" t="s">
        <v>577</v>
      </c>
      <c r="AD12" s="29" t="s">
        <v>386</v>
      </c>
      <c r="AE12" s="29" t="s">
        <v>386</v>
      </c>
      <c r="AF12" s="29" t="s">
        <v>386</v>
      </c>
      <c r="AG12" s="30" t="s">
        <v>386</v>
      </c>
      <c r="AH12" s="30" t="s">
        <v>386</v>
      </c>
      <c r="AI12" s="30" t="s">
        <v>386</v>
      </c>
      <c r="AJ12" s="30" t="s">
        <v>386</v>
      </c>
      <c r="AK12" s="30" t="s">
        <v>579</v>
      </c>
      <c r="AL12" s="30" t="s">
        <v>386</v>
      </c>
      <c r="AM12" s="31"/>
    </row>
    <row r="13" spans="1:40" s="34" customFormat="1" x14ac:dyDescent="0.2">
      <c r="A13" s="32">
        <v>2400</v>
      </c>
      <c r="B13" s="33" t="s">
        <v>35</v>
      </c>
      <c r="C13" s="33">
        <v>25</v>
      </c>
      <c r="D13" s="33">
        <v>25</v>
      </c>
      <c r="E13" s="33">
        <v>25</v>
      </c>
      <c r="F13" s="32">
        <v>25</v>
      </c>
      <c r="G13" s="32">
        <v>25</v>
      </c>
      <c r="H13" s="32">
        <v>10</v>
      </c>
      <c r="I13" s="33">
        <v>18</v>
      </c>
      <c r="J13" s="33">
        <v>25</v>
      </c>
      <c r="K13" s="32">
        <v>60</v>
      </c>
      <c r="L13" s="32">
        <v>60</v>
      </c>
      <c r="M13" s="32">
        <v>-60</v>
      </c>
      <c r="N13" s="32">
        <v>-60</v>
      </c>
      <c r="O13" s="32">
        <v>-103</v>
      </c>
      <c r="P13" s="33">
        <v>0</v>
      </c>
      <c r="Q13" s="32">
        <v>0</v>
      </c>
      <c r="R13" s="32">
        <v>0</v>
      </c>
      <c r="S13" s="33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2">
        <v>0</v>
      </c>
      <c r="Z13" s="32">
        <v>0</v>
      </c>
      <c r="AA13" s="33">
        <v>0</v>
      </c>
      <c r="AB13" s="33">
        <v>0</v>
      </c>
      <c r="AC13" s="33">
        <v>0</v>
      </c>
      <c r="AD13" s="32">
        <v>0</v>
      </c>
      <c r="AE13" s="32">
        <v>0</v>
      </c>
      <c r="AF13" s="32">
        <v>0</v>
      </c>
      <c r="AG13" s="32">
        <v>0</v>
      </c>
      <c r="AH13" s="33">
        <v>0</v>
      </c>
      <c r="AI13" s="32">
        <v>0</v>
      </c>
      <c r="AJ13" s="32">
        <v>0</v>
      </c>
      <c r="AK13" s="33">
        <v>0</v>
      </c>
      <c r="AL13" s="33">
        <v>0</v>
      </c>
      <c r="AM13" s="31">
        <f t="shared" ref="AM13:AM37" si="0">SUM(K13:AL13)</f>
        <v>-103</v>
      </c>
    </row>
    <row r="14" spans="1:4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5">
        <v>0</v>
      </c>
      <c r="G14" s="35">
        <v>0</v>
      </c>
      <c r="H14" s="35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6">
        <v>0</v>
      </c>
      <c r="Q14" s="35">
        <v>0</v>
      </c>
      <c r="R14" s="35">
        <v>0</v>
      </c>
      <c r="S14" s="36">
        <v>25</v>
      </c>
      <c r="T14" s="36">
        <v>25</v>
      </c>
      <c r="U14" s="36">
        <v>15</v>
      </c>
      <c r="V14" s="36">
        <v>0</v>
      </c>
      <c r="W14" s="35">
        <v>10</v>
      </c>
      <c r="X14" s="35">
        <v>25</v>
      </c>
      <c r="Y14" s="35">
        <v>25</v>
      </c>
      <c r="Z14" s="35">
        <v>10</v>
      </c>
      <c r="AA14" s="36">
        <v>18</v>
      </c>
      <c r="AB14" s="36">
        <v>25</v>
      </c>
      <c r="AC14" s="36">
        <v>0</v>
      </c>
      <c r="AD14" s="35">
        <v>0</v>
      </c>
      <c r="AE14" s="35">
        <v>0</v>
      </c>
      <c r="AF14" s="35">
        <v>0</v>
      </c>
      <c r="AG14" s="35">
        <v>0</v>
      </c>
      <c r="AH14" s="36">
        <v>60</v>
      </c>
      <c r="AI14" s="35">
        <v>-60</v>
      </c>
      <c r="AJ14" s="35">
        <v>60</v>
      </c>
      <c r="AK14" s="36">
        <v>-60</v>
      </c>
      <c r="AL14" s="36">
        <v>-103</v>
      </c>
      <c r="AM14" s="14">
        <f t="shared" si="0"/>
        <v>75</v>
      </c>
    </row>
    <row r="15" spans="1:4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5">
        <v>0</v>
      </c>
      <c r="G15" s="35">
        <v>0</v>
      </c>
      <c r="H15" s="35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v>0</v>
      </c>
      <c r="Q15" s="35">
        <v>0</v>
      </c>
      <c r="R15" s="35">
        <v>0</v>
      </c>
      <c r="S15" s="36">
        <v>25</v>
      </c>
      <c r="T15" s="36">
        <v>25</v>
      </c>
      <c r="U15" s="36">
        <v>15</v>
      </c>
      <c r="V15" s="36">
        <v>10</v>
      </c>
      <c r="W15" s="35">
        <v>0</v>
      </c>
      <c r="X15" s="35">
        <v>25</v>
      </c>
      <c r="Y15" s="35">
        <v>25</v>
      </c>
      <c r="Z15" s="35">
        <v>10</v>
      </c>
      <c r="AA15" s="36">
        <v>18</v>
      </c>
      <c r="AB15" s="36">
        <v>25</v>
      </c>
      <c r="AC15" s="36">
        <v>0</v>
      </c>
      <c r="AD15" s="35">
        <v>0</v>
      </c>
      <c r="AE15" s="35">
        <v>0</v>
      </c>
      <c r="AF15" s="35">
        <v>0</v>
      </c>
      <c r="AG15" s="35">
        <v>0</v>
      </c>
      <c r="AH15" s="36">
        <v>60</v>
      </c>
      <c r="AI15" s="35">
        <v>-60</v>
      </c>
      <c r="AJ15" s="35">
        <v>60</v>
      </c>
      <c r="AK15" s="36">
        <v>-60</v>
      </c>
      <c r="AL15" s="36">
        <v>-103</v>
      </c>
      <c r="AM15" s="14">
        <f t="shared" si="0"/>
        <v>75</v>
      </c>
    </row>
    <row r="16" spans="1:4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5">
        <v>0</v>
      </c>
      <c r="G16" s="35">
        <v>0</v>
      </c>
      <c r="H16" s="35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0</v>
      </c>
      <c r="Q16" s="35">
        <v>0</v>
      </c>
      <c r="R16" s="35">
        <v>0</v>
      </c>
      <c r="S16" s="36">
        <v>25</v>
      </c>
      <c r="T16" s="36">
        <v>25</v>
      </c>
      <c r="U16" s="36">
        <v>15</v>
      </c>
      <c r="V16" s="36">
        <v>10</v>
      </c>
      <c r="W16" s="35">
        <v>0</v>
      </c>
      <c r="X16" s="35">
        <v>25</v>
      </c>
      <c r="Y16" s="35">
        <v>25</v>
      </c>
      <c r="Z16" s="35">
        <v>10</v>
      </c>
      <c r="AA16" s="36">
        <v>18</v>
      </c>
      <c r="AB16" s="36">
        <v>25</v>
      </c>
      <c r="AC16" s="36">
        <v>0</v>
      </c>
      <c r="AD16" s="35">
        <v>0</v>
      </c>
      <c r="AE16" s="35">
        <v>0</v>
      </c>
      <c r="AF16" s="35">
        <v>0</v>
      </c>
      <c r="AG16" s="35">
        <v>0</v>
      </c>
      <c r="AH16" s="36">
        <v>60</v>
      </c>
      <c r="AI16" s="35">
        <v>-60</v>
      </c>
      <c r="AJ16" s="35">
        <v>60</v>
      </c>
      <c r="AK16" s="36">
        <v>-60</v>
      </c>
      <c r="AL16" s="36">
        <v>-103</v>
      </c>
      <c r="AM16" s="14">
        <f t="shared" si="0"/>
        <v>75</v>
      </c>
    </row>
    <row r="17" spans="1:39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5">
        <v>0</v>
      </c>
      <c r="G17" s="35">
        <v>0</v>
      </c>
      <c r="H17" s="35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0</v>
      </c>
      <c r="Q17" s="35">
        <v>0</v>
      </c>
      <c r="R17" s="35">
        <v>0</v>
      </c>
      <c r="S17" s="36">
        <v>25</v>
      </c>
      <c r="T17" s="36">
        <v>25</v>
      </c>
      <c r="U17" s="36">
        <v>15</v>
      </c>
      <c r="V17" s="36">
        <v>10</v>
      </c>
      <c r="W17" s="35">
        <v>0</v>
      </c>
      <c r="X17" s="35">
        <v>25</v>
      </c>
      <c r="Y17" s="35">
        <v>25</v>
      </c>
      <c r="Z17" s="35">
        <v>10</v>
      </c>
      <c r="AA17" s="36">
        <v>18</v>
      </c>
      <c r="AB17" s="36">
        <v>25</v>
      </c>
      <c r="AC17" s="36">
        <v>0</v>
      </c>
      <c r="AD17" s="35">
        <v>0</v>
      </c>
      <c r="AE17" s="35">
        <v>0</v>
      </c>
      <c r="AF17" s="35">
        <v>0</v>
      </c>
      <c r="AG17" s="35">
        <v>0</v>
      </c>
      <c r="AH17" s="36">
        <v>60</v>
      </c>
      <c r="AI17" s="35">
        <v>-60</v>
      </c>
      <c r="AJ17" s="35">
        <v>60</v>
      </c>
      <c r="AK17" s="36">
        <v>-60</v>
      </c>
      <c r="AL17" s="36">
        <v>-103</v>
      </c>
      <c r="AM17" s="14">
        <f t="shared" si="0"/>
        <v>75</v>
      </c>
    </row>
    <row r="18" spans="1:39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5">
        <v>0</v>
      </c>
      <c r="G18" s="35">
        <v>0</v>
      </c>
      <c r="H18" s="35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0</v>
      </c>
      <c r="Q18" s="35">
        <v>0</v>
      </c>
      <c r="R18" s="35">
        <v>0</v>
      </c>
      <c r="S18" s="36">
        <v>25</v>
      </c>
      <c r="T18" s="36">
        <v>25</v>
      </c>
      <c r="U18" s="36">
        <v>15</v>
      </c>
      <c r="V18" s="36">
        <v>10</v>
      </c>
      <c r="W18" s="35">
        <v>0</v>
      </c>
      <c r="X18" s="35">
        <v>25</v>
      </c>
      <c r="Y18" s="35">
        <v>25</v>
      </c>
      <c r="Z18" s="35">
        <v>10</v>
      </c>
      <c r="AA18" s="36">
        <v>18</v>
      </c>
      <c r="AB18" s="36">
        <v>25</v>
      </c>
      <c r="AC18" s="36">
        <v>0</v>
      </c>
      <c r="AD18" s="35">
        <v>0</v>
      </c>
      <c r="AE18" s="35">
        <v>0</v>
      </c>
      <c r="AF18" s="35">
        <v>0</v>
      </c>
      <c r="AG18" s="35">
        <v>0</v>
      </c>
      <c r="AH18" s="36">
        <v>60</v>
      </c>
      <c r="AI18" s="35">
        <v>-60</v>
      </c>
      <c r="AJ18" s="35">
        <v>60</v>
      </c>
      <c r="AK18" s="36">
        <v>-60</v>
      </c>
      <c r="AL18" s="36">
        <v>-103</v>
      </c>
      <c r="AM18" s="14">
        <f t="shared" si="0"/>
        <v>75</v>
      </c>
    </row>
    <row r="19" spans="1:39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5">
        <v>0</v>
      </c>
      <c r="G19" s="35">
        <v>0</v>
      </c>
      <c r="H19" s="35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6">
        <v>0</v>
      </c>
      <c r="Q19" s="35">
        <v>0</v>
      </c>
      <c r="R19" s="35">
        <v>0</v>
      </c>
      <c r="S19" s="36">
        <v>25</v>
      </c>
      <c r="T19" s="36">
        <v>25</v>
      </c>
      <c r="U19" s="36">
        <v>15</v>
      </c>
      <c r="V19" s="36">
        <v>0</v>
      </c>
      <c r="W19" s="35">
        <v>10</v>
      </c>
      <c r="X19" s="35">
        <v>25</v>
      </c>
      <c r="Y19" s="35">
        <v>25</v>
      </c>
      <c r="Z19" s="35">
        <v>10</v>
      </c>
      <c r="AA19" s="36">
        <v>18</v>
      </c>
      <c r="AB19" s="36">
        <v>25</v>
      </c>
      <c r="AC19" s="36">
        <v>0</v>
      </c>
      <c r="AD19" s="35">
        <v>0</v>
      </c>
      <c r="AE19" s="35">
        <v>0</v>
      </c>
      <c r="AF19" s="35">
        <v>0</v>
      </c>
      <c r="AG19" s="35">
        <v>0</v>
      </c>
      <c r="AH19" s="36">
        <v>60</v>
      </c>
      <c r="AI19" s="35">
        <v>-60</v>
      </c>
      <c r="AJ19" s="35">
        <v>60</v>
      </c>
      <c r="AK19" s="36">
        <v>-60</v>
      </c>
      <c r="AL19" s="36">
        <v>-103</v>
      </c>
      <c r="AM19" s="14">
        <f t="shared" si="0"/>
        <v>75</v>
      </c>
    </row>
    <row r="20" spans="1:39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5">
        <v>0</v>
      </c>
      <c r="G20" s="35">
        <v>0</v>
      </c>
      <c r="H20" s="35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50</v>
      </c>
      <c r="Q20" s="35">
        <v>-50</v>
      </c>
      <c r="R20" s="35">
        <v>25</v>
      </c>
      <c r="S20" s="36">
        <v>0</v>
      </c>
      <c r="T20" s="36">
        <v>0</v>
      </c>
      <c r="U20" s="36">
        <v>0</v>
      </c>
      <c r="V20" s="36">
        <v>0</v>
      </c>
      <c r="W20" s="35">
        <v>0</v>
      </c>
      <c r="X20" s="35">
        <v>0</v>
      </c>
      <c r="Y20" s="35">
        <v>0</v>
      </c>
      <c r="Z20" s="35">
        <v>0</v>
      </c>
      <c r="AA20" s="36">
        <v>0</v>
      </c>
      <c r="AB20" s="36">
        <v>0</v>
      </c>
      <c r="AC20" s="36">
        <v>25</v>
      </c>
      <c r="AD20" s="35">
        <v>-7</v>
      </c>
      <c r="AE20" s="35">
        <v>-5</v>
      </c>
      <c r="AF20" s="35">
        <v>-38</v>
      </c>
      <c r="AG20" s="35">
        <v>-10</v>
      </c>
      <c r="AH20" s="35">
        <v>0</v>
      </c>
      <c r="AI20" s="35">
        <v>0</v>
      </c>
      <c r="AJ20" s="35">
        <v>60</v>
      </c>
      <c r="AK20" s="36">
        <v>0</v>
      </c>
      <c r="AL20" s="36">
        <v>-103</v>
      </c>
      <c r="AM20" s="14">
        <f t="shared" si="0"/>
        <v>-53</v>
      </c>
    </row>
    <row r="21" spans="1:39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5">
        <v>0</v>
      </c>
      <c r="G21" s="35">
        <v>0</v>
      </c>
      <c r="H21" s="35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50</v>
      </c>
      <c r="Q21" s="35">
        <v>-50</v>
      </c>
      <c r="R21" s="35">
        <v>25</v>
      </c>
      <c r="S21" s="36">
        <v>0</v>
      </c>
      <c r="T21" s="36">
        <v>0</v>
      </c>
      <c r="U21" s="36">
        <v>0</v>
      </c>
      <c r="V21" s="36">
        <v>0</v>
      </c>
      <c r="W21" s="35">
        <v>0</v>
      </c>
      <c r="X21" s="35">
        <v>0</v>
      </c>
      <c r="Y21" s="35">
        <v>0</v>
      </c>
      <c r="Z21" s="35">
        <v>0</v>
      </c>
      <c r="AA21" s="36">
        <v>0</v>
      </c>
      <c r="AB21" s="36">
        <v>0</v>
      </c>
      <c r="AC21" s="36">
        <v>25</v>
      </c>
      <c r="AD21" s="35">
        <v>-7</v>
      </c>
      <c r="AE21" s="35">
        <v>-5</v>
      </c>
      <c r="AF21" s="35">
        <v>-38</v>
      </c>
      <c r="AG21" s="35">
        <v>-10</v>
      </c>
      <c r="AH21" s="35">
        <v>0</v>
      </c>
      <c r="AI21" s="35">
        <v>0</v>
      </c>
      <c r="AJ21" s="35">
        <v>60</v>
      </c>
      <c r="AK21" s="36">
        <v>0</v>
      </c>
      <c r="AL21" s="36">
        <v>-103</v>
      </c>
      <c r="AM21" s="14">
        <f t="shared" si="0"/>
        <v>-53</v>
      </c>
    </row>
    <row r="22" spans="1:39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5">
        <v>0</v>
      </c>
      <c r="G22" s="35">
        <v>0</v>
      </c>
      <c r="H22" s="35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50</v>
      </c>
      <c r="Q22" s="35">
        <v>-50</v>
      </c>
      <c r="R22" s="35">
        <v>25</v>
      </c>
      <c r="S22" s="36">
        <v>0</v>
      </c>
      <c r="T22" s="36">
        <v>0</v>
      </c>
      <c r="U22" s="36">
        <v>0</v>
      </c>
      <c r="V22" s="36">
        <v>0</v>
      </c>
      <c r="W22" s="35">
        <v>0</v>
      </c>
      <c r="X22" s="35">
        <v>0</v>
      </c>
      <c r="Y22" s="35">
        <v>0</v>
      </c>
      <c r="Z22" s="35">
        <v>0</v>
      </c>
      <c r="AA22" s="36">
        <v>0</v>
      </c>
      <c r="AB22" s="36">
        <v>0</v>
      </c>
      <c r="AC22" s="36">
        <v>25</v>
      </c>
      <c r="AD22" s="35">
        <v>-7</v>
      </c>
      <c r="AE22" s="35">
        <v>-5</v>
      </c>
      <c r="AF22" s="35">
        <v>-38</v>
      </c>
      <c r="AG22" s="35">
        <v>-10</v>
      </c>
      <c r="AH22" s="35">
        <v>0</v>
      </c>
      <c r="AI22" s="35">
        <v>0</v>
      </c>
      <c r="AJ22" s="35">
        <v>60</v>
      </c>
      <c r="AK22" s="36">
        <v>0</v>
      </c>
      <c r="AL22" s="36">
        <v>-103</v>
      </c>
      <c r="AM22" s="14">
        <f t="shared" si="0"/>
        <v>-53</v>
      </c>
    </row>
    <row r="23" spans="1:39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5">
        <v>0</v>
      </c>
      <c r="G23" s="35">
        <v>0</v>
      </c>
      <c r="H23" s="35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50</v>
      </c>
      <c r="Q23" s="35">
        <v>-50</v>
      </c>
      <c r="R23" s="35">
        <v>0</v>
      </c>
      <c r="S23" s="36">
        <v>0</v>
      </c>
      <c r="T23" s="36">
        <v>0</v>
      </c>
      <c r="U23" s="36">
        <v>0</v>
      </c>
      <c r="V23" s="36">
        <v>0</v>
      </c>
      <c r="W23" s="35">
        <v>0</v>
      </c>
      <c r="X23" s="35">
        <v>0</v>
      </c>
      <c r="Y23" s="35">
        <v>0</v>
      </c>
      <c r="Z23" s="35">
        <v>0</v>
      </c>
      <c r="AA23" s="36">
        <v>0</v>
      </c>
      <c r="AB23" s="36">
        <v>0</v>
      </c>
      <c r="AC23" s="36">
        <v>25</v>
      </c>
      <c r="AD23" s="35">
        <v>-7</v>
      </c>
      <c r="AE23" s="35">
        <v>-5</v>
      </c>
      <c r="AF23" s="35">
        <v>-38</v>
      </c>
      <c r="AG23" s="35">
        <v>-10</v>
      </c>
      <c r="AH23" s="35">
        <v>0</v>
      </c>
      <c r="AI23" s="35">
        <v>0</v>
      </c>
      <c r="AJ23" s="35">
        <v>60</v>
      </c>
      <c r="AK23" s="36">
        <v>0</v>
      </c>
      <c r="AL23" s="36">
        <v>-103</v>
      </c>
      <c r="AM23" s="14">
        <f t="shared" si="0"/>
        <v>-78</v>
      </c>
    </row>
    <row r="24" spans="1:39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5">
        <v>0</v>
      </c>
      <c r="G24" s="35">
        <v>0</v>
      </c>
      <c r="H24" s="35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50</v>
      </c>
      <c r="Q24" s="35">
        <v>-50</v>
      </c>
      <c r="R24" s="35">
        <v>0</v>
      </c>
      <c r="S24" s="36">
        <v>0</v>
      </c>
      <c r="T24" s="36">
        <v>0</v>
      </c>
      <c r="U24" s="36">
        <v>0</v>
      </c>
      <c r="V24" s="36">
        <v>0</v>
      </c>
      <c r="W24" s="35">
        <v>0</v>
      </c>
      <c r="X24" s="35">
        <v>0</v>
      </c>
      <c r="Y24" s="35">
        <v>0</v>
      </c>
      <c r="Z24" s="35">
        <v>0</v>
      </c>
      <c r="AA24" s="36">
        <v>0</v>
      </c>
      <c r="AB24" s="36">
        <v>0</v>
      </c>
      <c r="AC24" s="36">
        <v>25</v>
      </c>
      <c r="AD24" s="35">
        <v>-7</v>
      </c>
      <c r="AE24" s="35">
        <v>-5</v>
      </c>
      <c r="AF24" s="35">
        <v>-38</v>
      </c>
      <c r="AG24" s="35">
        <v>-10</v>
      </c>
      <c r="AH24" s="35">
        <v>0</v>
      </c>
      <c r="AI24" s="35">
        <v>0</v>
      </c>
      <c r="AJ24" s="35">
        <v>60</v>
      </c>
      <c r="AK24" s="36">
        <v>0</v>
      </c>
      <c r="AL24" s="36">
        <v>-103</v>
      </c>
      <c r="AM24" s="14">
        <f t="shared" si="0"/>
        <v>-78</v>
      </c>
    </row>
    <row r="25" spans="1:39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5">
        <v>0</v>
      </c>
      <c r="G25" s="35">
        <v>0</v>
      </c>
      <c r="H25" s="35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50</v>
      </c>
      <c r="Q25" s="35">
        <v>-50</v>
      </c>
      <c r="R25" s="35">
        <v>0</v>
      </c>
      <c r="S25" s="36">
        <v>0</v>
      </c>
      <c r="T25" s="36">
        <v>0</v>
      </c>
      <c r="U25" s="36">
        <v>0</v>
      </c>
      <c r="V25" s="36">
        <v>0</v>
      </c>
      <c r="W25" s="35">
        <v>0</v>
      </c>
      <c r="X25" s="35">
        <v>0</v>
      </c>
      <c r="Y25" s="35">
        <v>0</v>
      </c>
      <c r="Z25" s="35">
        <v>0</v>
      </c>
      <c r="AA25" s="36">
        <v>0</v>
      </c>
      <c r="AB25" s="36">
        <v>0</v>
      </c>
      <c r="AC25" s="36">
        <v>25</v>
      </c>
      <c r="AD25" s="35">
        <v>-7</v>
      </c>
      <c r="AE25" s="35">
        <v>-5</v>
      </c>
      <c r="AF25" s="35">
        <v>-38</v>
      </c>
      <c r="AG25" s="35">
        <v>-10</v>
      </c>
      <c r="AH25" s="35">
        <v>0</v>
      </c>
      <c r="AI25" s="35">
        <v>0</v>
      </c>
      <c r="AJ25" s="35">
        <v>60</v>
      </c>
      <c r="AK25" s="36">
        <v>0</v>
      </c>
      <c r="AL25" s="36">
        <v>-103</v>
      </c>
      <c r="AM25" s="14">
        <f t="shared" si="0"/>
        <v>-78</v>
      </c>
    </row>
    <row r="26" spans="1:39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5">
        <v>0</v>
      </c>
      <c r="G26" s="35">
        <v>0</v>
      </c>
      <c r="H26" s="35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50</v>
      </c>
      <c r="Q26" s="35">
        <v>-50</v>
      </c>
      <c r="R26" s="35">
        <v>0</v>
      </c>
      <c r="S26" s="36">
        <v>0</v>
      </c>
      <c r="T26" s="36">
        <v>0</v>
      </c>
      <c r="U26" s="36">
        <v>0</v>
      </c>
      <c r="V26" s="36">
        <v>0</v>
      </c>
      <c r="W26" s="35">
        <v>0</v>
      </c>
      <c r="X26" s="35">
        <v>0</v>
      </c>
      <c r="Y26" s="35">
        <v>0</v>
      </c>
      <c r="Z26" s="35">
        <v>0</v>
      </c>
      <c r="AA26" s="36">
        <v>0</v>
      </c>
      <c r="AB26" s="36">
        <v>0</v>
      </c>
      <c r="AC26" s="36">
        <v>25</v>
      </c>
      <c r="AD26" s="35">
        <v>-7</v>
      </c>
      <c r="AE26" s="35">
        <v>-5</v>
      </c>
      <c r="AF26" s="35">
        <v>-38</v>
      </c>
      <c r="AG26" s="35">
        <v>-10</v>
      </c>
      <c r="AH26" s="35">
        <v>0</v>
      </c>
      <c r="AI26" s="35">
        <v>0</v>
      </c>
      <c r="AJ26" s="35">
        <v>60</v>
      </c>
      <c r="AK26" s="36">
        <v>0</v>
      </c>
      <c r="AL26" s="36">
        <v>-103</v>
      </c>
      <c r="AM26" s="14">
        <f t="shared" si="0"/>
        <v>-78</v>
      </c>
    </row>
    <row r="27" spans="1:39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5">
        <v>0</v>
      </c>
      <c r="G27" s="35">
        <v>0</v>
      </c>
      <c r="H27" s="35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50</v>
      </c>
      <c r="Q27" s="35">
        <v>-50</v>
      </c>
      <c r="R27" s="35">
        <v>0</v>
      </c>
      <c r="S27" s="36">
        <v>0</v>
      </c>
      <c r="T27" s="36">
        <v>0</v>
      </c>
      <c r="U27" s="36">
        <v>0</v>
      </c>
      <c r="V27" s="36">
        <v>0</v>
      </c>
      <c r="W27" s="35">
        <v>0</v>
      </c>
      <c r="X27" s="35">
        <v>0</v>
      </c>
      <c r="Y27" s="35">
        <v>0</v>
      </c>
      <c r="Z27" s="35">
        <v>0</v>
      </c>
      <c r="AA27" s="36">
        <v>0</v>
      </c>
      <c r="AB27" s="36">
        <v>0</v>
      </c>
      <c r="AC27" s="36">
        <v>25</v>
      </c>
      <c r="AD27" s="35">
        <v>-7</v>
      </c>
      <c r="AE27" s="35">
        <v>-5</v>
      </c>
      <c r="AF27" s="35">
        <v>-38</v>
      </c>
      <c r="AG27" s="35">
        <v>-10</v>
      </c>
      <c r="AH27" s="35">
        <v>0</v>
      </c>
      <c r="AI27" s="35">
        <v>0</v>
      </c>
      <c r="AJ27" s="35">
        <v>60</v>
      </c>
      <c r="AK27" s="36">
        <v>0</v>
      </c>
      <c r="AL27" s="36">
        <v>-103</v>
      </c>
      <c r="AM27" s="14">
        <f t="shared" si="0"/>
        <v>-78</v>
      </c>
    </row>
    <row r="28" spans="1:39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5">
        <v>0</v>
      </c>
      <c r="G28" s="35">
        <v>0</v>
      </c>
      <c r="H28" s="35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50</v>
      </c>
      <c r="Q28" s="35">
        <v>-50</v>
      </c>
      <c r="R28" s="35">
        <v>0</v>
      </c>
      <c r="S28" s="36">
        <v>0</v>
      </c>
      <c r="T28" s="36">
        <v>0</v>
      </c>
      <c r="U28" s="36">
        <v>0</v>
      </c>
      <c r="V28" s="36">
        <v>0</v>
      </c>
      <c r="W28" s="35">
        <v>0</v>
      </c>
      <c r="X28" s="35">
        <v>0</v>
      </c>
      <c r="Y28" s="35">
        <v>0</v>
      </c>
      <c r="Z28" s="35">
        <v>0</v>
      </c>
      <c r="AA28" s="36">
        <v>0</v>
      </c>
      <c r="AB28" s="36">
        <v>0</v>
      </c>
      <c r="AC28" s="36">
        <v>25</v>
      </c>
      <c r="AD28" s="35">
        <v>-7</v>
      </c>
      <c r="AE28" s="35">
        <v>-5</v>
      </c>
      <c r="AF28" s="35">
        <v>-38</v>
      </c>
      <c r="AG28" s="35">
        <v>-10</v>
      </c>
      <c r="AH28" s="35">
        <v>0</v>
      </c>
      <c r="AI28" s="35">
        <v>0</v>
      </c>
      <c r="AJ28" s="35">
        <v>60</v>
      </c>
      <c r="AK28" s="36">
        <v>0</v>
      </c>
      <c r="AL28" s="36">
        <v>-103</v>
      </c>
      <c r="AM28" s="14">
        <f t="shared" si="0"/>
        <v>-78</v>
      </c>
    </row>
    <row r="29" spans="1:39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5">
        <v>0</v>
      </c>
      <c r="G29" s="35">
        <v>0</v>
      </c>
      <c r="H29" s="35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50</v>
      </c>
      <c r="Q29" s="35">
        <v>-50</v>
      </c>
      <c r="R29" s="35">
        <v>0</v>
      </c>
      <c r="S29" s="36">
        <v>0</v>
      </c>
      <c r="T29" s="36">
        <v>0</v>
      </c>
      <c r="U29" s="36">
        <v>0</v>
      </c>
      <c r="V29" s="36">
        <v>0</v>
      </c>
      <c r="W29" s="35">
        <v>0</v>
      </c>
      <c r="X29" s="35">
        <v>0</v>
      </c>
      <c r="Y29" s="35">
        <v>0</v>
      </c>
      <c r="Z29" s="35">
        <v>0</v>
      </c>
      <c r="AA29" s="36">
        <v>0</v>
      </c>
      <c r="AB29" s="36">
        <v>0</v>
      </c>
      <c r="AC29" s="36">
        <v>25</v>
      </c>
      <c r="AD29" s="35">
        <v>-7</v>
      </c>
      <c r="AE29" s="35">
        <v>-5</v>
      </c>
      <c r="AF29" s="35">
        <v>-38</v>
      </c>
      <c r="AG29" s="35">
        <v>-10</v>
      </c>
      <c r="AH29" s="35">
        <v>0</v>
      </c>
      <c r="AI29" s="35">
        <v>0</v>
      </c>
      <c r="AJ29" s="35">
        <v>60</v>
      </c>
      <c r="AK29" s="36">
        <v>0</v>
      </c>
      <c r="AL29" s="36">
        <v>-103</v>
      </c>
      <c r="AM29" s="14">
        <f t="shared" si="0"/>
        <v>-78</v>
      </c>
    </row>
    <row r="30" spans="1:39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5">
        <v>0</v>
      </c>
      <c r="G30" s="35">
        <v>0</v>
      </c>
      <c r="H30" s="35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50</v>
      </c>
      <c r="Q30" s="35">
        <v>-50</v>
      </c>
      <c r="R30" s="35">
        <v>0</v>
      </c>
      <c r="S30" s="36">
        <v>0</v>
      </c>
      <c r="T30" s="36">
        <v>0</v>
      </c>
      <c r="U30" s="36">
        <v>0</v>
      </c>
      <c r="V30" s="36">
        <v>0</v>
      </c>
      <c r="W30" s="35">
        <v>0</v>
      </c>
      <c r="X30" s="35">
        <v>0</v>
      </c>
      <c r="Y30" s="35">
        <v>0</v>
      </c>
      <c r="Z30" s="35">
        <v>0</v>
      </c>
      <c r="AA30" s="36">
        <v>0</v>
      </c>
      <c r="AB30" s="36">
        <v>0</v>
      </c>
      <c r="AC30" s="36">
        <v>25</v>
      </c>
      <c r="AD30" s="35">
        <v>-7</v>
      </c>
      <c r="AE30" s="35">
        <v>-5</v>
      </c>
      <c r="AF30" s="35">
        <v>-38</v>
      </c>
      <c r="AG30" s="35">
        <v>-10</v>
      </c>
      <c r="AH30" s="35">
        <v>0</v>
      </c>
      <c r="AI30" s="35">
        <v>0</v>
      </c>
      <c r="AJ30" s="35">
        <v>60</v>
      </c>
      <c r="AK30" s="36">
        <v>0</v>
      </c>
      <c r="AL30" s="36">
        <v>-103</v>
      </c>
      <c r="AM30" s="14">
        <f t="shared" si="0"/>
        <v>-78</v>
      </c>
    </row>
    <row r="31" spans="1:39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5">
        <v>0</v>
      </c>
      <c r="G31" s="35">
        <v>0</v>
      </c>
      <c r="H31" s="35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50</v>
      </c>
      <c r="Q31" s="35">
        <v>-50</v>
      </c>
      <c r="R31" s="35">
        <v>0</v>
      </c>
      <c r="S31" s="36">
        <v>0</v>
      </c>
      <c r="T31" s="36">
        <v>0</v>
      </c>
      <c r="U31" s="36">
        <v>0</v>
      </c>
      <c r="V31" s="36">
        <v>0</v>
      </c>
      <c r="W31" s="35">
        <v>0</v>
      </c>
      <c r="X31" s="35">
        <v>0</v>
      </c>
      <c r="Y31" s="35">
        <v>0</v>
      </c>
      <c r="Z31" s="35">
        <v>0</v>
      </c>
      <c r="AA31" s="36">
        <v>0</v>
      </c>
      <c r="AB31" s="36">
        <v>0</v>
      </c>
      <c r="AC31" s="36">
        <v>25</v>
      </c>
      <c r="AD31" s="35">
        <v>-7</v>
      </c>
      <c r="AE31" s="35">
        <v>-5</v>
      </c>
      <c r="AF31" s="35">
        <v>-38</v>
      </c>
      <c r="AG31" s="35">
        <v>-10</v>
      </c>
      <c r="AH31" s="35">
        <v>0</v>
      </c>
      <c r="AI31" s="35">
        <v>0</v>
      </c>
      <c r="AJ31" s="35">
        <v>60</v>
      </c>
      <c r="AK31" s="36">
        <v>0</v>
      </c>
      <c r="AL31" s="36">
        <v>-103</v>
      </c>
      <c r="AM31" s="14">
        <f t="shared" si="0"/>
        <v>-78</v>
      </c>
    </row>
    <row r="32" spans="1:39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5">
        <v>0</v>
      </c>
      <c r="G32" s="35">
        <v>0</v>
      </c>
      <c r="H32" s="35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50</v>
      </c>
      <c r="Q32" s="35">
        <v>-50</v>
      </c>
      <c r="R32" s="35">
        <v>0</v>
      </c>
      <c r="S32" s="36">
        <v>0</v>
      </c>
      <c r="T32" s="36">
        <v>0</v>
      </c>
      <c r="U32" s="36">
        <v>0</v>
      </c>
      <c r="V32" s="36">
        <v>0</v>
      </c>
      <c r="W32" s="35">
        <v>0</v>
      </c>
      <c r="X32" s="35">
        <v>0</v>
      </c>
      <c r="Y32" s="35">
        <v>0</v>
      </c>
      <c r="Z32" s="35">
        <v>0</v>
      </c>
      <c r="AA32" s="36">
        <v>0</v>
      </c>
      <c r="AB32" s="36">
        <v>0</v>
      </c>
      <c r="AC32" s="36">
        <v>25</v>
      </c>
      <c r="AD32" s="35">
        <v>-7</v>
      </c>
      <c r="AE32" s="35">
        <v>-5</v>
      </c>
      <c r="AF32" s="35">
        <v>-38</v>
      </c>
      <c r="AG32" s="35">
        <v>-10</v>
      </c>
      <c r="AH32" s="35">
        <v>0</v>
      </c>
      <c r="AI32" s="35">
        <v>0</v>
      </c>
      <c r="AJ32" s="35">
        <v>60</v>
      </c>
      <c r="AK32" s="36">
        <v>0</v>
      </c>
      <c r="AL32" s="36">
        <v>-103</v>
      </c>
      <c r="AM32" s="14">
        <f t="shared" si="0"/>
        <v>-78</v>
      </c>
    </row>
    <row r="33" spans="1:6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5">
        <v>0</v>
      </c>
      <c r="G33" s="35">
        <v>0</v>
      </c>
      <c r="H33" s="35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50</v>
      </c>
      <c r="Q33" s="35">
        <v>-50</v>
      </c>
      <c r="R33" s="35">
        <v>0</v>
      </c>
      <c r="S33" s="36">
        <v>0</v>
      </c>
      <c r="T33" s="36">
        <v>0</v>
      </c>
      <c r="U33" s="36">
        <v>0</v>
      </c>
      <c r="V33" s="36">
        <v>0</v>
      </c>
      <c r="W33" s="35">
        <v>0</v>
      </c>
      <c r="X33" s="35">
        <v>0</v>
      </c>
      <c r="Y33" s="35">
        <v>0</v>
      </c>
      <c r="Z33" s="35">
        <v>0</v>
      </c>
      <c r="AA33" s="36">
        <v>0</v>
      </c>
      <c r="AB33" s="36">
        <v>0</v>
      </c>
      <c r="AC33" s="36">
        <v>25</v>
      </c>
      <c r="AD33" s="35">
        <v>-7</v>
      </c>
      <c r="AE33" s="35">
        <v>-5</v>
      </c>
      <c r="AF33" s="35">
        <v>-38</v>
      </c>
      <c r="AG33" s="35">
        <v>-10</v>
      </c>
      <c r="AH33" s="35">
        <v>0</v>
      </c>
      <c r="AI33" s="35">
        <v>0</v>
      </c>
      <c r="AJ33" s="35">
        <v>60</v>
      </c>
      <c r="AK33" s="36">
        <v>0</v>
      </c>
      <c r="AL33" s="36">
        <v>-103</v>
      </c>
      <c r="AM33" s="14">
        <f t="shared" si="0"/>
        <v>-78</v>
      </c>
    </row>
    <row r="34" spans="1:6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5">
        <v>0</v>
      </c>
      <c r="G34" s="35">
        <v>0</v>
      </c>
      <c r="H34" s="35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50</v>
      </c>
      <c r="Q34" s="35">
        <v>-50</v>
      </c>
      <c r="R34" s="35">
        <v>0</v>
      </c>
      <c r="S34" s="36">
        <v>0</v>
      </c>
      <c r="T34" s="36">
        <v>0</v>
      </c>
      <c r="U34" s="36">
        <v>0</v>
      </c>
      <c r="V34" s="36">
        <v>0</v>
      </c>
      <c r="W34" s="35">
        <v>0</v>
      </c>
      <c r="X34" s="35">
        <v>0</v>
      </c>
      <c r="Y34" s="35">
        <v>0</v>
      </c>
      <c r="Z34" s="35">
        <v>0</v>
      </c>
      <c r="AA34" s="36">
        <v>0</v>
      </c>
      <c r="AB34" s="36">
        <v>0</v>
      </c>
      <c r="AC34" s="36">
        <v>25</v>
      </c>
      <c r="AD34" s="35">
        <v>-7</v>
      </c>
      <c r="AE34" s="35">
        <v>-5</v>
      </c>
      <c r="AF34" s="35">
        <v>-38</v>
      </c>
      <c r="AG34" s="35">
        <v>-10</v>
      </c>
      <c r="AH34" s="35">
        <v>0</v>
      </c>
      <c r="AI34" s="35">
        <v>0</v>
      </c>
      <c r="AJ34" s="35">
        <v>60</v>
      </c>
      <c r="AK34" s="36">
        <v>0</v>
      </c>
      <c r="AL34" s="36">
        <v>-103</v>
      </c>
      <c r="AM34" s="14">
        <f t="shared" si="0"/>
        <v>-78</v>
      </c>
    </row>
    <row r="35" spans="1:6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5">
        <v>0</v>
      </c>
      <c r="G35" s="35">
        <v>0</v>
      </c>
      <c r="H35" s="35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50</v>
      </c>
      <c r="Q35" s="35">
        <v>-50</v>
      </c>
      <c r="R35" s="35">
        <v>0</v>
      </c>
      <c r="S35" s="36">
        <v>0</v>
      </c>
      <c r="T35" s="36">
        <v>0</v>
      </c>
      <c r="U35" s="36">
        <v>0</v>
      </c>
      <c r="V35" s="36">
        <v>0</v>
      </c>
      <c r="W35" s="35">
        <v>0</v>
      </c>
      <c r="X35" s="35">
        <v>0</v>
      </c>
      <c r="Y35" s="35">
        <v>0</v>
      </c>
      <c r="Z35" s="35">
        <v>0</v>
      </c>
      <c r="AA35" s="36">
        <v>0</v>
      </c>
      <c r="AB35" s="36">
        <v>0</v>
      </c>
      <c r="AC35" s="36">
        <v>25</v>
      </c>
      <c r="AD35" s="35">
        <v>-7</v>
      </c>
      <c r="AE35" s="35">
        <v>-5</v>
      </c>
      <c r="AF35" s="35">
        <v>-38</v>
      </c>
      <c r="AG35" s="35">
        <v>-10</v>
      </c>
      <c r="AH35" s="35">
        <v>0</v>
      </c>
      <c r="AI35" s="35">
        <v>0</v>
      </c>
      <c r="AJ35" s="35">
        <v>60</v>
      </c>
      <c r="AK35" s="36">
        <v>0</v>
      </c>
      <c r="AL35" s="36">
        <v>-103</v>
      </c>
      <c r="AM35" s="14">
        <f t="shared" si="0"/>
        <v>-78</v>
      </c>
    </row>
    <row r="36" spans="1:6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5">
        <v>0</v>
      </c>
      <c r="G36" s="35">
        <v>0</v>
      </c>
      <c r="H36" s="35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6">
        <v>0</v>
      </c>
      <c r="Q36" s="35">
        <v>0</v>
      </c>
      <c r="R36" s="35">
        <v>0</v>
      </c>
      <c r="S36" s="36">
        <v>25</v>
      </c>
      <c r="T36" s="36">
        <v>25</v>
      </c>
      <c r="U36" s="36">
        <v>25</v>
      </c>
      <c r="V36" s="36">
        <v>0</v>
      </c>
      <c r="W36" s="35">
        <v>0</v>
      </c>
      <c r="X36" s="35">
        <v>25</v>
      </c>
      <c r="Y36" s="35">
        <v>25</v>
      </c>
      <c r="Z36" s="35">
        <v>10</v>
      </c>
      <c r="AA36" s="36">
        <v>18</v>
      </c>
      <c r="AB36" s="36">
        <v>25</v>
      </c>
      <c r="AC36" s="36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60</v>
      </c>
      <c r="AI36" s="35">
        <v>-60</v>
      </c>
      <c r="AJ36" s="35">
        <v>60</v>
      </c>
      <c r="AK36" s="36">
        <v>-60</v>
      </c>
      <c r="AL36" s="36">
        <v>-103</v>
      </c>
      <c r="AM36" s="14">
        <f t="shared" si="0"/>
        <v>75</v>
      </c>
    </row>
    <row r="37" spans="1:6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7">
        <v>0</v>
      </c>
      <c r="G37" s="37">
        <v>0</v>
      </c>
      <c r="H37" s="37">
        <v>0</v>
      </c>
      <c r="I37" s="38">
        <v>0</v>
      </c>
      <c r="J37" s="38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8">
        <v>0</v>
      </c>
      <c r="Q37" s="37">
        <v>0</v>
      </c>
      <c r="R37" s="37">
        <v>0</v>
      </c>
      <c r="S37" s="38">
        <v>25</v>
      </c>
      <c r="T37" s="38">
        <v>25</v>
      </c>
      <c r="U37" s="38">
        <v>25</v>
      </c>
      <c r="V37" s="38">
        <v>0</v>
      </c>
      <c r="W37" s="37">
        <v>0</v>
      </c>
      <c r="X37" s="37">
        <v>25</v>
      </c>
      <c r="Y37" s="37">
        <v>25</v>
      </c>
      <c r="Z37" s="37">
        <v>10</v>
      </c>
      <c r="AA37" s="38">
        <v>18</v>
      </c>
      <c r="AB37" s="38">
        <v>25</v>
      </c>
      <c r="AC37" s="38">
        <v>0</v>
      </c>
      <c r="AD37" s="37">
        <v>0</v>
      </c>
      <c r="AE37" s="37">
        <v>0</v>
      </c>
      <c r="AF37" s="37">
        <v>0</v>
      </c>
      <c r="AG37" s="37">
        <v>0</v>
      </c>
      <c r="AH37" s="38">
        <v>60</v>
      </c>
      <c r="AI37" s="37">
        <v>-60</v>
      </c>
      <c r="AJ37" s="37">
        <v>60</v>
      </c>
      <c r="AK37" s="38">
        <v>-60</v>
      </c>
      <c r="AL37" s="38">
        <f>SUM(AL36)</f>
        <v>-103</v>
      </c>
      <c r="AM37" s="39">
        <f t="shared" si="0"/>
        <v>75</v>
      </c>
    </row>
    <row r="38" spans="1:6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3"/>
    </row>
    <row r="39" spans="1:6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62" ht="13.5" thickBot="1" x14ac:dyDescent="0.25">
      <c r="A40" s="5"/>
      <c r="B40" s="41" t="s">
        <v>45</v>
      </c>
      <c r="C40" s="30">
        <f t="shared" ref="C40:J40" si="1">SUM(C13:C36)</f>
        <v>25</v>
      </c>
      <c r="D40" s="30">
        <f t="shared" si="1"/>
        <v>25</v>
      </c>
      <c r="E40" s="30">
        <f t="shared" si="1"/>
        <v>25</v>
      </c>
      <c r="F40" s="30">
        <f t="shared" si="1"/>
        <v>25</v>
      </c>
      <c r="G40" s="30">
        <f t="shared" si="1"/>
        <v>25</v>
      </c>
      <c r="H40" s="30">
        <f t="shared" si="1"/>
        <v>10</v>
      </c>
      <c r="I40" s="30">
        <f t="shared" si="1"/>
        <v>18</v>
      </c>
      <c r="J40" s="30">
        <f t="shared" si="1"/>
        <v>25</v>
      </c>
      <c r="K40" s="30">
        <f t="shared" ref="K40:AK40" si="2">SUM(K13:K36)</f>
        <v>60</v>
      </c>
      <c r="L40" s="30">
        <f t="shared" si="2"/>
        <v>60</v>
      </c>
      <c r="M40" s="30">
        <f t="shared" si="2"/>
        <v>-60</v>
      </c>
      <c r="N40" s="30">
        <f t="shared" si="2"/>
        <v>-60</v>
      </c>
      <c r="O40" s="88">
        <f t="shared" si="2"/>
        <v>-103</v>
      </c>
      <c r="P40" s="30">
        <f>SUM(P13:P36)</f>
        <v>800</v>
      </c>
      <c r="Q40" s="30">
        <f>SUM(Q13:Q36)</f>
        <v>-800</v>
      </c>
      <c r="R40" s="30">
        <f t="shared" si="2"/>
        <v>75</v>
      </c>
      <c r="S40" s="30">
        <f t="shared" si="2"/>
        <v>175</v>
      </c>
      <c r="T40" s="30">
        <f t="shared" si="2"/>
        <v>175</v>
      </c>
      <c r="U40" s="30">
        <f t="shared" si="2"/>
        <v>115</v>
      </c>
      <c r="V40" s="30">
        <f t="shared" si="2"/>
        <v>40</v>
      </c>
      <c r="W40" s="30">
        <f t="shared" si="2"/>
        <v>20</v>
      </c>
      <c r="X40" s="30">
        <f t="shared" si="2"/>
        <v>175</v>
      </c>
      <c r="Y40" s="30">
        <f t="shared" si="2"/>
        <v>175</v>
      </c>
      <c r="Z40" s="30">
        <f t="shared" si="2"/>
        <v>70</v>
      </c>
      <c r="AA40" s="30">
        <f t="shared" si="2"/>
        <v>126</v>
      </c>
      <c r="AB40" s="30">
        <f t="shared" si="2"/>
        <v>175</v>
      </c>
      <c r="AC40" s="30">
        <f t="shared" si="2"/>
        <v>400</v>
      </c>
      <c r="AD40" s="30">
        <f t="shared" si="2"/>
        <v>-112</v>
      </c>
      <c r="AE40" s="30">
        <f t="shared" si="2"/>
        <v>-80</v>
      </c>
      <c r="AF40" s="30">
        <f t="shared" si="2"/>
        <v>-608</v>
      </c>
      <c r="AG40" s="30">
        <f t="shared" si="2"/>
        <v>-160</v>
      </c>
      <c r="AH40" s="30">
        <f t="shared" si="2"/>
        <v>420</v>
      </c>
      <c r="AI40" s="30">
        <f t="shared" si="2"/>
        <v>-420</v>
      </c>
      <c r="AJ40" s="30">
        <f t="shared" si="2"/>
        <v>1380</v>
      </c>
      <c r="AK40" s="30">
        <f t="shared" si="2"/>
        <v>-420</v>
      </c>
      <c r="AL40" s="107">
        <f>SUM(AL39)</f>
        <v>0</v>
      </c>
      <c r="AM40" s="30">
        <f>SUM(K40:AL40)</f>
        <v>1618</v>
      </c>
    </row>
    <row r="41" spans="1:6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14"/>
    </row>
    <row r="42" spans="1:62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ref="K42:AK42" si="4">SUM(K14:K37)</f>
        <v>0</v>
      </c>
      <c r="L42" s="30">
        <f t="shared" si="4"/>
        <v>0</v>
      </c>
      <c r="M42" s="30">
        <f t="shared" si="4"/>
        <v>0</v>
      </c>
      <c r="N42" s="30">
        <f t="shared" si="4"/>
        <v>0</v>
      </c>
      <c r="O42" s="88">
        <f t="shared" si="4"/>
        <v>0</v>
      </c>
      <c r="P42" s="30">
        <f>SUM(P14:P37)</f>
        <v>800</v>
      </c>
      <c r="Q42" s="30">
        <f>SUM(Q14:Q37)</f>
        <v>-800</v>
      </c>
      <c r="R42" s="30">
        <f t="shared" si="4"/>
        <v>75</v>
      </c>
      <c r="S42" s="30">
        <f t="shared" si="4"/>
        <v>200</v>
      </c>
      <c r="T42" s="30">
        <f t="shared" si="4"/>
        <v>200</v>
      </c>
      <c r="U42" s="30">
        <f t="shared" si="4"/>
        <v>140</v>
      </c>
      <c r="V42" s="30">
        <f t="shared" si="4"/>
        <v>40</v>
      </c>
      <c r="W42" s="30">
        <f t="shared" si="4"/>
        <v>20</v>
      </c>
      <c r="X42" s="30">
        <f t="shared" si="4"/>
        <v>200</v>
      </c>
      <c r="Y42" s="30">
        <f t="shared" si="4"/>
        <v>200</v>
      </c>
      <c r="Z42" s="30">
        <f t="shared" si="4"/>
        <v>80</v>
      </c>
      <c r="AA42" s="30">
        <f t="shared" si="4"/>
        <v>144</v>
      </c>
      <c r="AB42" s="30">
        <f t="shared" si="4"/>
        <v>200</v>
      </c>
      <c r="AC42" s="30">
        <f t="shared" si="4"/>
        <v>400</v>
      </c>
      <c r="AD42" s="30">
        <f t="shared" si="4"/>
        <v>-112</v>
      </c>
      <c r="AE42" s="30">
        <f t="shared" si="4"/>
        <v>-80</v>
      </c>
      <c r="AF42" s="30">
        <f t="shared" si="4"/>
        <v>-608</v>
      </c>
      <c r="AG42" s="30">
        <f t="shared" si="4"/>
        <v>-160</v>
      </c>
      <c r="AH42" s="30">
        <f t="shared" si="4"/>
        <v>480</v>
      </c>
      <c r="AI42" s="30">
        <f t="shared" si="4"/>
        <v>-480</v>
      </c>
      <c r="AJ42" s="30">
        <f t="shared" si="4"/>
        <v>1440</v>
      </c>
      <c r="AK42" s="30">
        <f t="shared" si="4"/>
        <v>-480</v>
      </c>
      <c r="AL42" s="107">
        <f>SUM(AL41)</f>
        <v>0</v>
      </c>
      <c r="AM42" s="30">
        <f>SUM(K42:AL42)</f>
        <v>1899</v>
      </c>
    </row>
    <row r="43" spans="1:62" ht="13.5" thickBot="1" x14ac:dyDescent="0.25">
      <c r="A43" s="42"/>
      <c r="B43" s="42"/>
      <c r="C43" s="31"/>
      <c r="D43" s="31"/>
      <c r="E43" s="31"/>
      <c r="F43" s="43"/>
      <c r="G43" s="43"/>
      <c r="H43" s="43"/>
      <c r="I43" s="31"/>
      <c r="J43" s="31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31"/>
      <c r="W43" s="31"/>
      <c r="X43" s="43"/>
      <c r="Y43" s="43"/>
      <c r="Z43" s="43"/>
      <c r="AA43" s="31"/>
      <c r="AB43" s="31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5"/>
    </row>
    <row r="44" spans="1:62" x14ac:dyDescent="0.2">
      <c r="A44" s="2"/>
      <c r="B44" s="2"/>
      <c r="C44" s="46"/>
      <c r="D44" s="46"/>
      <c r="E44" s="46"/>
      <c r="F44" s="73"/>
      <c r="G44" s="46"/>
      <c r="H44" s="68"/>
      <c r="I44" s="113"/>
      <c r="J44" s="113"/>
      <c r="K44" s="31"/>
      <c r="L44" s="76"/>
      <c r="M44" s="31"/>
      <c r="N44" s="46"/>
      <c r="O44" s="48"/>
      <c r="P44" s="46"/>
      <c r="Q44" s="73"/>
      <c r="R44" s="113"/>
      <c r="S44" s="46"/>
      <c r="T44" s="46"/>
      <c r="U44" s="46"/>
      <c r="V44" s="46"/>
      <c r="W44" s="46"/>
      <c r="X44" s="73"/>
      <c r="Y44" s="46"/>
      <c r="Z44" s="68"/>
      <c r="AA44" s="113"/>
      <c r="AB44" s="113"/>
      <c r="AC44" s="46"/>
      <c r="AD44" s="68"/>
      <c r="AE44" s="68"/>
      <c r="AF44" s="46"/>
      <c r="AG44" s="46"/>
      <c r="AH44" s="76"/>
      <c r="AI44" s="31"/>
      <c r="AJ44" s="31"/>
      <c r="AK44" s="46"/>
      <c r="AL44" s="48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</row>
    <row r="45" spans="1:62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1" t="s">
        <v>48</v>
      </c>
      <c r="G45" s="50" t="s">
        <v>48</v>
      </c>
      <c r="H45" s="69" t="s">
        <v>48</v>
      </c>
      <c r="I45" s="50" t="s">
        <v>48</v>
      </c>
      <c r="J45" s="50" t="s">
        <v>48</v>
      </c>
      <c r="K45" s="14" t="s">
        <v>52</v>
      </c>
      <c r="L45" s="52" t="s">
        <v>47</v>
      </c>
      <c r="M45" s="14" t="s">
        <v>47</v>
      </c>
      <c r="N45" s="14" t="s">
        <v>295</v>
      </c>
      <c r="O45" s="52" t="s">
        <v>53</v>
      </c>
      <c r="P45" s="50" t="s">
        <v>48</v>
      </c>
      <c r="Q45" s="51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1" t="s">
        <v>48</v>
      </c>
      <c r="Y45" s="50" t="s">
        <v>48</v>
      </c>
      <c r="Z45" s="69" t="s">
        <v>48</v>
      </c>
      <c r="AA45" s="50" t="s">
        <v>48</v>
      </c>
      <c r="AB45" s="50" t="s">
        <v>48</v>
      </c>
      <c r="AC45" s="50" t="s">
        <v>48</v>
      </c>
      <c r="AD45" s="50" t="s">
        <v>277</v>
      </c>
      <c r="AE45" s="50" t="s">
        <v>277</v>
      </c>
      <c r="AF45" s="50" t="s">
        <v>501</v>
      </c>
      <c r="AG45" s="14" t="s">
        <v>137</v>
      </c>
      <c r="AH45" s="52" t="s">
        <v>47</v>
      </c>
      <c r="AI45" s="14" t="s">
        <v>47</v>
      </c>
      <c r="AJ45" s="14" t="s">
        <v>52</v>
      </c>
      <c r="AK45" s="14" t="s">
        <v>295</v>
      </c>
      <c r="AL45" s="52" t="s">
        <v>53</v>
      </c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1" t="s">
        <v>54</v>
      </c>
      <c r="G46" s="50" t="s">
        <v>54</v>
      </c>
      <c r="H46" s="69" t="s">
        <v>54</v>
      </c>
      <c r="I46" s="50" t="s">
        <v>55</v>
      </c>
      <c r="J46" s="50" t="s">
        <v>55</v>
      </c>
      <c r="K46" s="14" t="s">
        <v>59</v>
      </c>
      <c r="L46" s="52" t="s">
        <v>54</v>
      </c>
      <c r="M46" s="14" t="s">
        <v>54</v>
      </c>
      <c r="N46" s="14" t="s">
        <v>311</v>
      </c>
      <c r="O46" s="52" t="s">
        <v>54</v>
      </c>
      <c r="P46" s="50" t="s">
        <v>54</v>
      </c>
      <c r="Q46" s="51" t="s">
        <v>54</v>
      </c>
      <c r="R46" s="50" t="s">
        <v>514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54</v>
      </c>
      <c r="X46" s="51" t="s">
        <v>54</v>
      </c>
      <c r="Y46" s="50" t="s">
        <v>54</v>
      </c>
      <c r="Z46" s="69" t="s">
        <v>54</v>
      </c>
      <c r="AA46" s="50" t="s">
        <v>55</v>
      </c>
      <c r="AB46" s="50" t="s">
        <v>55</v>
      </c>
      <c r="AC46" s="50" t="s">
        <v>54</v>
      </c>
      <c r="AD46" s="50" t="s">
        <v>137</v>
      </c>
      <c r="AE46" s="50" t="s">
        <v>137</v>
      </c>
      <c r="AF46" s="50" t="s">
        <v>55</v>
      </c>
      <c r="AG46" s="14" t="s">
        <v>138</v>
      </c>
      <c r="AH46" s="52" t="s">
        <v>54</v>
      </c>
      <c r="AI46" s="14" t="s">
        <v>54</v>
      </c>
      <c r="AJ46" s="14" t="s">
        <v>59</v>
      </c>
      <c r="AK46" s="14" t="s">
        <v>311</v>
      </c>
      <c r="AL46" s="52" t="s">
        <v>54</v>
      </c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s="9" customFormat="1" ht="13.5" thickBot="1" x14ac:dyDescent="0.25">
      <c r="A47" s="42"/>
      <c r="B47" s="42"/>
      <c r="C47" s="50" t="s">
        <v>95</v>
      </c>
      <c r="D47" s="50" t="s">
        <v>66</v>
      </c>
      <c r="E47" s="50" t="s">
        <v>60</v>
      </c>
      <c r="F47" s="51" t="s">
        <v>61</v>
      </c>
      <c r="G47" s="50" t="s">
        <v>61</v>
      </c>
      <c r="H47" s="69" t="s">
        <v>61</v>
      </c>
      <c r="I47" s="50" t="s">
        <v>514</v>
      </c>
      <c r="J47" s="50" t="s">
        <v>514</v>
      </c>
      <c r="K47" s="14" t="s">
        <v>47</v>
      </c>
      <c r="L47" s="52" t="s">
        <v>55</v>
      </c>
      <c r="M47" s="14" t="s">
        <v>55</v>
      </c>
      <c r="N47" s="14" t="s">
        <v>47</v>
      </c>
      <c r="O47" s="52" t="s">
        <v>63</v>
      </c>
      <c r="P47" s="50" t="s">
        <v>47</v>
      </c>
      <c r="Q47" s="51" t="s">
        <v>47</v>
      </c>
      <c r="R47" s="50" t="s">
        <v>47</v>
      </c>
      <c r="S47" s="50" t="s">
        <v>95</v>
      </c>
      <c r="T47" s="50" t="s">
        <v>66</v>
      </c>
      <c r="U47" s="50" t="s">
        <v>60</v>
      </c>
      <c r="V47" s="50" t="s">
        <v>99</v>
      </c>
      <c r="W47" s="50" t="s">
        <v>99</v>
      </c>
      <c r="X47" s="51" t="s">
        <v>61</v>
      </c>
      <c r="Y47" s="50" t="s">
        <v>61</v>
      </c>
      <c r="Z47" s="69" t="s">
        <v>61</v>
      </c>
      <c r="AA47" s="50" t="s">
        <v>514</v>
      </c>
      <c r="AB47" s="50" t="s">
        <v>514</v>
      </c>
      <c r="AC47" s="50" t="s">
        <v>133</v>
      </c>
      <c r="AD47" s="50" t="s">
        <v>323</v>
      </c>
      <c r="AE47" s="50" t="s">
        <v>322</v>
      </c>
      <c r="AF47" s="50" t="s">
        <v>47</v>
      </c>
      <c r="AG47" s="14" t="s">
        <v>55</v>
      </c>
      <c r="AH47" s="52" t="s">
        <v>55</v>
      </c>
      <c r="AI47" s="14" t="s">
        <v>55</v>
      </c>
      <c r="AJ47" s="14" t="s">
        <v>47</v>
      </c>
      <c r="AK47" s="14" t="s">
        <v>47</v>
      </c>
      <c r="AL47" s="52" t="s">
        <v>63</v>
      </c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s="9" customFormat="1" ht="27" customHeight="1" thickBot="1" x14ac:dyDescent="0.25">
      <c r="A48" s="42"/>
      <c r="B48" s="42"/>
      <c r="C48" s="50" t="s">
        <v>406</v>
      </c>
      <c r="D48" s="50" t="s">
        <v>70</v>
      </c>
      <c r="E48" s="50" t="s">
        <v>106</v>
      </c>
      <c r="F48" s="51" t="s">
        <v>55</v>
      </c>
      <c r="G48" s="50" t="s">
        <v>55</v>
      </c>
      <c r="H48" s="69" t="s">
        <v>267</v>
      </c>
      <c r="I48" s="50" t="s">
        <v>106</v>
      </c>
      <c r="J48" s="50" t="s">
        <v>314</v>
      </c>
      <c r="K48" s="14" t="s">
        <v>54</v>
      </c>
      <c r="L48" s="83" t="s">
        <v>47</v>
      </c>
      <c r="M48" s="39" t="s">
        <v>47</v>
      </c>
      <c r="N48" s="14" t="s">
        <v>54</v>
      </c>
      <c r="O48" s="53"/>
      <c r="P48" s="55"/>
      <c r="Q48" s="75"/>
      <c r="R48" s="50" t="s">
        <v>267</v>
      </c>
      <c r="S48" s="50" t="s">
        <v>406</v>
      </c>
      <c r="T48" s="50" t="s">
        <v>70</v>
      </c>
      <c r="U48" s="50" t="s">
        <v>106</v>
      </c>
      <c r="V48" s="50" t="s">
        <v>54</v>
      </c>
      <c r="W48" s="50" t="s">
        <v>54</v>
      </c>
      <c r="X48" s="51" t="s">
        <v>55</v>
      </c>
      <c r="Y48" s="50" t="s">
        <v>55</v>
      </c>
      <c r="Z48" s="69" t="s">
        <v>267</v>
      </c>
      <c r="AA48" s="50" t="s">
        <v>106</v>
      </c>
      <c r="AB48" s="50" t="s">
        <v>314</v>
      </c>
      <c r="AC48" s="50" t="s">
        <v>299</v>
      </c>
      <c r="AD48" s="50" t="s">
        <v>137</v>
      </c>
      <c r="AE48" s="50" t="s">
        <v>137</v>
      </c>
      <c r="AF48" s="50" t="s">
        <v>72</v>
      </c>
      <c r="AG48" s="14" t="s">
        <v>146</v>
      </c>
      <c r="AH48" s="39" t="s">
        <v>47</v>
      </c>
      <c r="AI48" s="39" t="s">
        <v>47</v>
      </c>
      <c r="AJ48" s="14" t="s">
        <v>54</v>
      </c>
      <c r="AK48" s="14" t="s">
        <v>54</v>
      </c>
      <c r="AL48" s="53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s="9" customFormat="1" ht="37.5" customHeight="1" thickBot="1" x14ac:dyDescent="0.25">
      <c r="A49" s="42"/>
      <c r="B49" s="42"/>
      <c r="C49" s="50" t="s">
        <v>97</v>
      </c>
      <c r="D49" s="50" t="s">
        <v>74</v>
      </c>
      <c r="E49" s="50" t="s">
        <v>187</v>
      </c>
      <c r="F49" s="51" t="s">
        <v>54</v>
      </c>
      <c r="G49" s="50" t="s">
        <v>562</v>
      </c>
      <c r="H49" s="69" t="s">
        <v>560</v>
      </c>
      <c r="I49" s="50" t="s">
        <v>187</v>
      </c>
      <c r="J49" s="50" t="s">
        <v>95</v>
      </c>
      <c r="K49" s="14" t="s">
        <v>55</v>
      </c>
      <c r="L49" s="78"/>
      <c r="M49" s="78"/>
      <c r="N49" s="14" t="s">
        <v>333</v>
      </c>
      <c r="O49" s="54"/>
      <c r="P49" s="58"/>
      <c r="Q49" s="58"/>
      <c r="R49" s="50" t="s">
        <v>95</v>
      </c>
      <c r="S49" s="50" t="s">
        <v>97</v>
      </c>
      <c r="T49" s="50" t="s">
        <v>74</v>
      </c>
      <c r="U49" s="50" t="s">
        <v>187</v>
      </c>
      <c r="V49" s="50" t="s">
        <v>120</v>
      </c>
      <c r="W49" s="50" t="s">
        <v>120</v>
      </c>
      <c r="X49" s="51" t="s">
        <v>54</v>
      </c>
      <c r="Y49" s="50" t="s">
        <v>562</v>
      </c>
      <c r="Z49" s="69" t="s">
        <v>560</v>
      </c>
      <c r="AA49" s="50" t="s">
        <v>187</v>
      </c>
      <c r="AB49" s="50" t="s">
        <v>95</v>
      </c>
      <c r="AC49" s="50" t="s">
        <v>300</v>
      </c>
      <c r="AD49" s="50" t="s">
        <v>55</v>
      </c>
      <c r="AE49" s="50" t="s">
        <v>55</v>
      </c>
      <c r="AF49" s="50" t="s">
        <v>77</v>
      </c>
      <c r="AG49" s="14" t="s">
        <v>137</v>
      </c>
      <c r="AH49" s="78"/>
      <c r="AI49" s="78"/>
      <c r="AJ49" s="14" t="s">
        <v>55</v>
      </c>
      <c r="AK49" s="14" t="s">
        <v>333</v>
      </c>
      <c r="AL49" s="5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s="9" customFormat="1" ht="33.75" customHeight="1" thickBot="1" x14ac:dyDescent="0.25">
      <c r="A50" s="42"/>
      <c r="B50" s="42"/>
      <c r="C50" s="47"/>
      <c r="D50" s="48"/>
      <c r="E50" s="50" t="s">
        <v>188</v>
      </c>
      <c r="F50" s="51" t="s">
        <v>562</v>
      </c>
      <c r="G50" s="50" t="s">
        <v>340</v>
      </c>
      <c r="H50" s="70" t="s">
        <v>561</v>
      </c>
      <c r="I50" s="50" t="s">
        <v>188</v>
      </c>
      <c r="J50" s="50" t="s">
        <v>184</v>
      </c>
      <c r="K50" s="14" t="s">
        <v>57</v>
      </c>
      <c r="L50" s="58"/>
      <c r="M50" s="58"/>
      <c r="N50" s="39" t="s">
        <v>334</v>
      </c>
      <c r="O50" s="34"/>
      <c r="P50" s="58"/>
      <c r="Q50" s="58"/>
      <c r="R50" s="50" t="s">
        <v>100</v>
      </c>
      <c r="S50" s="47"/>
      <c r="T50" s="48"/>
      <c r="U50" s="50" t="s">
        <v>188</v>
      </c>
      <c r="V50" s="50" t="s">
        <v>121</v>
      </c>
      <c r="W50" s="50" t="s">
        <v>54</v>
      </c>
      <c r="X50" s="51" t="s">
        <v>562</v>
      </c>
      <c r="Y50" s="50" t="s">
        <v>340</v>
      </c>
      <c r="Z50" s="70" t="s">
        <v>561</v>
      </c>
      <c r="AA50" s="50" t="s">
        <v>188</v>
      </c>
      <c r="AB50" s="50" t="s">
        <v>184</v>
      </c>
      <c r="AC50" s="50" t="s">
        <v>301</v>
      </c>
      <c r="AD50" s="50" t="s">
        <v>195</v>
      </c>
      <c r="AE50" s="50" t="s">
        <v>195</v>
      </c>
      <c r="AF50" s="50" t="s">
        <v>80</v>
      </c>
      <c r="AG50" s="14" t="s">
        <v>55</v>
      </c>
      <c r="AH50" s="58"/>
      <c r="AI50" s="58"/>
      <c r="AJ50" s="14" t="s">
        <v>57</v>
      </c>
      <c r="AK50" s="39" t="s">
        <v>334</v>
      </c>
      <c r="AL50" s="34"/>
      <c r="AM50" s="5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s="9" customFormat="1" ht="41.25" customHeight="1" thickBot="1" x14ac:dyDescent="0.25">
      <c r="A51" s="42"/>
      <c r="B51" s="42"/>
      <c r="C51" s="58"/>
      <c r="D51" s="58"/>
      <c r="E51" s="55" t="s">
        <v>189</v>
      </c>
      <c r="F51" s="51" t="s">
        <v>588</v>
      </c>
      <c r="G51" s="50" t="s">
        <v>563</v>
      </c>
      <c r="H51" s="58"/>
      <c r="I51" s="55" t="s">
        <v>189</v>
      </c>
      <c r="J51" s="55" t="s">
        <v>97</v>
      </c>
      <c r="K51" s="14" t="s">
        <v>81</v>
      </c>
      <c r="L51" s="58"/>
      <c r="M51" s="58"/>
      <c r="N51" s="49"/>
      <c r="O51" s="34"/>
      <c r="P51" s="58"/>
      <c r="Q51" s="58"/>
      <c r="R51" s="55" t="s">
        <v>97</v>
      </c>
      <c r="S51" s="58"/>
      <c r="T51" s="58"/>
      <c r="U51" s="55" t="s">
        <v>189</v>
      </c>
      <c r="V51" s="50" t="s">
        <v>54</v>
      </c>
      <c r="W51" s="50" t="s">
        <v>236</v>
      </c>
      <c r="X51" s="51" t="s">
        <v>588</v>
      </c>
      <c r="Y51" s="50" t="s">
        <v>563</v>
      </c>
      <c r="Z51" s="58"/>
      <c r="AA51" s="55" t="s">
        <v>189</v>
      </c>
      <c r="AB51" s="55" t="s">
        <v>97</v>
      </c>
      <c r="AC51" s="50" t="s">
        <v>302</v>
      </c>
      <c r="AD51" s="50" t="s">
        <v>55</v>
      </c>
      <c r="AE51" s="50" t="s">
        <v>55</v>
      </c>
      <c r="AF51" s="50" t="s">
        <v>83</v>
      </c>
      <c r="AG51" s="14" t="s">
        <v>195</v>
      </c>
      <c r="AH51" s="58"/>
      <c r="AI51" s="58"/>
      <c r="AJ51" s="14" t="s">
        <v>81</v>
      </c>
      <c r="AK51" s="49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s="9" customFormat="1" ht="25.5" customHeight="1" thickBot="1" x14ac:dyDescent="0.25">
      <c r="A52" s="42"/>
      <c r="B52" s="42"/>
      <c r="C52" s="58"/>
      <c r="D52" s="58"/>
      <c r="E52" s="58"/>
      <c r="F52" s="51" t="s">
        <v>589</v>
      </c>
      <c r="G52" s="50" t="s">
        <v>564</v>
      </c>
      <c r="H52" s="58"/>
      <c r="I52" s="57"/>
      <c r="J52" s="57"/>
      <c r="K52" s="14" t="s">
        <v>84</v>
      </c>
      <c r="L52" s="58"/>
      <c r="M52" s="58"/>
      <c r="N52" s="49"/>
      <c r="O52" s="34"/>
      <c r="P52" s="58"/>
      <c r="Q52" s="58"/>
      <c r="R52" s="34"/>
      <c r="S52" s="58"/>
      <c r="T52" s="58"/>
      <c r="U52" s="58"/>
      <c r="V52" s="50" t="s">
        <v>85</v>
      </c>
      <c r="W52" s="55"/>
      <c r="X52" s="51" t="s">
        <v>589</v>
      </c>
      <c r="Y52" s="50" t="s">
        <v>564</v>
      </c>
      <c r="Z52" s="58"/>
      <c r="AA52" s="57"/>
      <c r="AB52" s="57"/>
      <c r="AC52" s="50" t="s">
        <v>133</v>
      </c>
      <c r="AD52" s="50" t="s">
        <v>47</v>
      </c>
      <c r="AE52" s="50" t="s">
        <v>47</v>
      </c>
      <c r="AF52" s="50" t="s">
        <v>47</v>
      </c>
      <c r="AG52" s="14" t="s">
        <v>55</v>
      </c>
      <c r="AH52" s="58"/>
      <c r="AI52" s="58"/>
      <c r="AJ52" s="14" t="s">
        <v>84</v>
      </c>
      <c r="AK52" s="49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s="9" customFormat="1" ht="35.25" customHeight="1" thickBot="1" x14ac:dyDescent="0.25">
      <c r="C53" s="58"/>
      <c r="D53" s="58"/>
      <c r="E53" s="58"/>
      <c r="F53" s="55" t="s">
        <v>270</v>
      </c>
      <c r="G53" s="50" t="s">
        <v>565</v>
      </c>
      <c r="H53" s="58"/>
      <c r="I53" s="57"/>
      <c r="J53" s="57"/>
      <c r="K53" s="14" t="s">
        <v>87</v>
      </c>
      <c r="L53" s="58"/>
      <c r="M53" s="58"/>
      <c r="N53" s="49"/>
      <c r="O53" s="49"/>
      <c r="P53" s="58"/>
      <c r="Q53" s="58"/>
      <c r="R53" s="57"/>
      <c r="S53" s="58"/>
      <c r="T53" s="58"/>
      <c r="U53" s="58"/>
      <c r="V53" s="55"/>
      <c r="W53" s="58"/>
      <c r="X53" s="55" t="s">
        <v>270</v>
      </c>
      <c r="Y53" s="50" t="s">
        <v>565</v>
      </c>
      <c r="Z53" s="58"/>
      <c r="AA53" s="57"/>
      <c r="AB53" s="57"/>
      <c r="AC53" s="50" t="s">
        <v>223</v>
      </c>
      <c r="AD53" s="50" t="s">
        <v>54</v>
      </c>
      <c r="AE53" s="50" t="s">
        <v>54</v>
      </c>
      <c r="AF53" s="50" t="s">
        <v>54</v>
      </c>
      <c r="AG53" s="14" t="s">
        <v>47</v>
      </c>
      <c r="AH53" s="58"/>
      <c r="AI53" s="58"/>
      <c r="AJ53" s="14" t="s">
        <v>87</v>
      </c>
      <c r="AK53" s="49"/>
      <c r="AL53" s="49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ht="38.25" customHeight="1" thickBot="1" x14ac:dyDescent="0.25">
      <c r="B54" s="34"/>
      <c r="C54" s="34"/>
      <c r="D54" s="34"/>
      <c r="E54" s="34"/>
      <c r="F54" s="58"/>
      <c r="G54" s="50" t="s">
        <v>566</v>
      </c>
      <c r="H54" s="34"/>
      <c r="I54" s="60"/>
      <c r="J54" s="60"/>
      <c r="K54" s="91"/>
      <c r="L54" s="58"/>
      <c r="M54" s="58"/>
      <c r="N54" s="49"/>
      <c r="O54" s="34"/>
      <c r="P54" s="58"/>
      <c r="Q54" s="58"/>
      <c r="R54" s="57"/>
      <c r="S54" s="34"/>
      <c r="T54" s="34"/>
      <c r="U54" s="34"/>
      <c r="V54" s="58"/>
      <c r="W54" s="58"/>
      <c r="X54" s="58"/>
      <c r="Y54" s="50" t="s">
        <v>566</v>
      </c>
      <c r="Z54" s="34"/>
      <c r="AA54" s="60"/>
      <c r="AB54" s="60"/>
      <c r="AC54" s="50" t="s">
        <v>303</v>
      </c>
      <c r="AD54" s="55" t="s">
        <v>192</v>
      </c>
      <c r="AE54" s="55" t="s">
        <v>192</v>
      </c>
      <c r="AF54" s="55" t="s">
        <v>90</v>
      </c>
      <c r="AG54" s="14" t="s">
        <v>54</v>
      </c>
      <c r="AH54" s="58"/>
      <c r="AI54" s="58"/>
      <c r="AJ54" s="91"/>
      <c r="AK54" s="49"/>
      <c r="AL54" s="34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</row>
    <row r="55" spans="1:62" ht="33.75" customHeight="1" thickBot="1" x14ac:dyDescent="0.25">
      <c r="B55" s="49"/>
      <c r="C55" s="57"/>
      <c r="D55" s="57"/>
      <c r="E55" s="57"/>
      <c r="F55" s="58"/>
      <c r="G55" s="50" t="s">
        <v>340</v>
      </c>
      <c r="H55" s="57"/>
      <c r="I55" s="49"/>
      <c r="J55" s="49"/>
      <c r="K55" s="58"/>
      <c r="L55" s="58"/>
      <c r="M55" s="58"/>
      <c r="N55" s="49"/>
      <c r="O55" s="49"/>
      <c r="P55" s="58"/>
      <c r="Q55" s="58"/>
      <c r="R55" s="60"/>
      <c r="S55" s="57"/>
      <c r="T55" s="57"/>
      <c r="U55" s="57"/>
      <c r="V55" s="58"/>
      <c r="X55" s="58"/>
      <c r="Y55" s="50" t="s">
        <v>340</v>
      </c>
      <c r="Z55" s="57"/>
      <c r="AA55" s="49"/>
      <c r="AB55" s="49"/>
      <c r="AC55" s="50" t="s">
        <v>304</v>
      </c>
      <c r="AD55" s="49"/>
      <c r="AE55" s="49"/>
      <c r="AF55" s="49"/>
      <c r="AG55" s="39" t="s">
        <v>192</v>
      </c>
      <c r="AH55" s="58"/>
      <c r="AI55" s="58"/>
      <c r="AJ55" s="58"/>
      <c r="AK55" s="49"/>
      <c r="AL55" s="49"/>
      <c r="AM55" s="57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</row>
    <row r="56" spans="1:62" ht="15.75" thickBot="1" x14ac:dyDescent="0.25">
      <c r="C56" s="57"/>
      <c r="D56" s="57"/>
      <c r="E56" s="57"/>
      <c r="F56" s="34"/>
      <c r="G56" s="55" t="s">
        <v>567</v>
      </c>
      <c r="H56" s="57"/>
      <c r="I56" s="49"/>
      <c r="J56" s="49"/>
      <c r="K56" s="34"/>
      <c r="L56" s="49"/>
      <c r="M56" s="58"/>
      <c r="N56" s="49"/>
      <c r="O56" s="49"/>
      <c r="P56" s="58"/>
      <c r="Q56" s="58"/>
      <c r="R56" s="49"/>
      <c r="S56" s="57"/>
      <c r="T56" s="57"/>
      <c r="U56" s="57"/>
      <c r="W56" s="57"/>
      <c r="X56" s="34"/>
      <c r="Y56" s="55" t="s">
        <v>567</v>
      </c>
      <c r="Z56" s="57"/>
      <c r="AA56" s="49"/>
      <c r="AB56" s="49"/>
      <c r="AC56" s="55" t="s">
        <v>226</v>
      </c>
      <c r="AD56" s="49"/>
      <c r="AE56" s="49"/>
      <c r="AF56" s="49"/>
      <c r="AG56" s="49"/>
      <c r="AH56" s="49"/>
      <c r="AI56" s="58"/>
      <c r="AJ56" s="34"/>
      <c r="AK56" s="49"/>
      <c r="AL56" s="49"/>
      <c r="AM56" s="60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</row>
    <row r="57" spans="1:62" ht="15" x14ac:dyDescent="0.2">
      <c r="C57" s="60"/>
      <c r="D57" s="60"/>
      <c r="E57" s="60"/>
      <c r="F57" s="57"/>
      <c r="G57" s="57"/>
      <c r="H57" s="60"/>
      <c r="I57" s="49"/>
      <c r="J57" s="49"/>
      <c r="K57" s="49"/>
      <c r="L57" s="57"/>
      <c r="M57" s="58"/>
      <c r="N57" s="49"/>
      <c r="O57" s="49"/>
      <c r="P57" s="92"/>
      <c r="Q57" s="92"/>
      <c r="R57" s="49"/>
      <c r="S57" s="60"/>
      <c r="T57" s="60"/>
      <c r="U57" s="60"/>
      <c r="V57" s="57"/>
      <c r="W57" s="57"/>
      <c r="X57" s="57"/>
      <c r="Y57" s="57"/>
      <c r="Z57" s="60"/>
      <c r="AA57" s="49"/>
      <c r="AB57" s="49"/>
      <c r="AC57" s="92"/>
      <c r="AD57" s="49"/>
      <c r="AE57" s="49"/>
      <c r="AF57" s="49"/>
      <c r="AG57" s="49"/>
      <c r="AH57" s="57"/>
      <c r="AI57" s="58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</row>
    <row r="58" spans="1:62" ht="15" x14ac:dyDescent="0.2">
      <c r="E58" s="49"/>
      <c r="F58" s="57"/>
      <c r="G58" s="57"/>
      <c r="I58" s="49"/>
      <c r="J58" s="49"/>
      <c r="K58" s="57"/>
      <c r="L58" s="57"/>
      <c r="M58" s="58"/>
      <c r="N58" s="49"/>
      <c r="O58" s="49"/>
      <c r="P58" s="92"/>
      <c r="Q58" s="92"/>
      <c r="R58" s="49"/>
      <c r="U58" s="49"/>
      <c r="V58" s="57"/>
      <c r="W58" s="60"/>
      <c r="X58" s="57"/>
      <c r="Y58" s="57"/>
      <c r="AA58" s="49"/>
      <c r="AB58" s="49"/>
      <c r="AC58" s="92"/>
      <c r="AD58" s="49"/>
      <c r="AE58" s="49"/>
      <c r="AF58" s="49"/>
      <c r="AG58" s="49"/>
      <c r="AH58" s="57"/>
      <c r="AI58" s="58"/>
      <c r="AJ58" s="57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</row>
    <row r="59" spans="1:62" x14ac:dyDescent="0.2">
      <c r="E59" s="49"/>
      <c r="F59" s="60"/>
      <c r="G59" s="60"/>
      <c r="I59" s="49"/>
      <c r="J59" s="49"/>
      <c r="K59" s="60"/>
      <c r="L59" s="60"/>
      <c r="M59" s="34"/>
      <c r="N59" s="49"/>
      <c r="O59" s="49"/>
      <c r="P59" s="92"/>
      <c r="Q59" s="92"/>
      <c r="R59" s="49"/>
      <c r="U59" s="49"/>
      <c r="V59" s="60"/>
      <c r="X59" s="60"/>
      <c r="Y59" s="60"/>
      <c r="AA59" s="49"/>
      <c r="AB59" s="49"/>
      <c r="AC59" s="92"/>
      <c r="AD59" s="49"/>
      <c r="AE59" s="49"/>
      <c r="AF59" s="49"/>
      <c r="AG59" s="49"/>
      <c r="AH59" s="60"/>
      <c r="AI59" s="34"/>
      <c r="AJ59" s="60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</row>
    <row r="60" spans="1:62" x14ac:dyDescent="0.2">
      <c r="E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U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</row>
    <row r="61" spans="1:62" x14ac:dyDescent="0.2">
      <c r="E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U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</row>
    <row r="62" spans="1:62" x14ac:dyDescent="0.2">
      <c r="E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U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</row>
    <row r="63" spans="1:62" x14ac:dyDescent="0.2">
      <c r="E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U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</row>
    <row r="64" spans="1:62" x14ac:dyDescent="0.2">
      <c r="E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U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</row>
    <row r="65" spans="5:62" x14ac:dyDescent="0.2">
      <c r="E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U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</row>
    <row r="66" spans="5:62" x14ac:dyDescent="0.2">
      <c r="E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U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</row>
    <row r="67" spans="5:62" x14ac:dyDescent="0.2">
      <c r="E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U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</row>
    <row r="68" spans="5:62" x14ac:dyDescent="0.2">
      <c r="E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U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</row>
    <row r="69" spans="5:62" x14ac:dyDescent="0.2">
      <c r="E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U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</row>
    <row r="70" spans="5:62" x14ac:dyDescent="0.2">
      <c r="E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U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</row>
    <row r="71" spans="5:62" x14ac:dyDescent="0.2">
      <c r="E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U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</row>
    <row r="72" spans="5:62" x14ac:dyDescent="0.2">
      <c r="E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U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</row>
    <row r="73" spans="5:62" x14ac:dyDescent="0.2">
      <c r="E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U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</row>
    <row r="74" spans="5:62" x14ac:dyDescent="0.2">
      <c r="E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U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</row>
    <row r="75" spans="5:62" x14ac:dyDescent="0.2">
      <c r="E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U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</row>
    <row r="76" spans="5:62" x14ac:dyDescent="0.2">
      <c r="E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U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</row>
    <row r="77" spans="5:62" x14ac:dyDescent="0.2">
      <c r="E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U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</row>
    <row r="78" spans="5:62" x14ac:dyDescent="0.2">
      <c r="E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U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</row>
    <row r="79" spans="5:62" x14ac:dyDescent="0.2">
      <c r="E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U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</row>
    <row r="80" spans="5:62" x14ac:dyDescent="0.2">
      <c r="E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U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</row>
    <row r="81" spans="5:62" x14ac:dyDescent="0.2">
      <c r="E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U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</row>
    <row r="82" spans="5:62" x14ac:dyDescent="0.2">
      <c r="E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U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</row>
    <row r="83" spans="5:62" x14ac:dyDescent="0.2">
      <c r="E83" s="49"/>
      <c r="I83" s="49"/>
      <c r="J83" s="49"/>
      <c r="K83" s="49"/>
      <c r="L83" s="49"/>
      <c r="M83" s="49"/>
      <c r="N83" s="49"/>
      <c r="O83" s="49"/>
      <c r="R83" s="49"/>
      <c r="U83" s="49"/>
      <c r="AA83" s="49"/>
      <c r="AB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</row>
    <row r="84" spans="5:62" x14ac:dyDescent="0.2">
      <c r="E84" s="49"/>
      <c r="I84" s="49"/>
      <c r="J84" s="49"/>
      <c r="K84" s="49"/>
      <c r="L84" s="49"/>
      <c r="M84" s="49"/>
      <c r="N84" s="49"/>
      <c r="O84" s="49"/>
      <c r="R84" s="49"/>
      <c r="U84" s="49"/>
      <c r="AA84" s="49"/>
      <c r="AB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</row>
    <row r="85" spans="5:62" x14ac:dyDescent="0.2">
      <c r="E85" s="49"/>
      <c r="I85" s="49"/>
      <c r="J85" s="49"/>
      <c r="K85" s="49"/>
      <c r="L85" s="49"/>
      <c r="M85" s="49"/>
      <c r="N85" s="49"/>
      <c r="O85" s="49"/>
      <c r="R85" s="49"/>
      <c r="U85" s="49"/>
      <c r="AA85" s="49"/>
      <c r="AB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</row>
    <row r="86" spans="5:62" x14ac:dyDescent="0.2">
      <c r="E86" s="49"/>
      <c r="I86" s="49"/>
      <c r="J86" s="49"/>
      <c r="K86" s="49"/>
      <c r="L86" s="49"/>
      <c r="M86" s="49"/>
      <c r="N86" s="49"/>
      <c r="O86" s="49"/>
      <c r="R86" s="49"/>
      <c r="U86" s="49"/>
      <c r="AA86" s="49"/>
      <c r="AB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</row>
    <row r="87" spans="5:62" x14ac:dyDescent="0.2">
      <c r="E87" s="49"/>
      <c r="I87" s="49"/>
      <c r="J87" s="49"/>
      <c r="K87" s="49"/>
      <c r="L87" s="49"/>
      <c r="M87" s="49"/>
      <c r="N87" s="49"/>
      <c r="O87" s="49"/>
      <c r="R87" s="49"/>
      <c r="U87" s="49"/>
      <c r="AA87" s="49"/>
      <c r="AB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</row>
    <row r="88" spans="5:62" x14ac:dyDescent="0.2">
      <c r="E88" s="49"/>
      <c r="I88" s="49"/>
      <c r="J88" s="49"/>
      <c r="K88" s="49"/>
      <c r="L88" s="49"/>
      <c r="M88" s="49"/>
      <c r="N88" s="49"/>
      <c r="O88" s="49"/>
      <c r="R88" s="49"/>
      <c r="U88" s="49"/>
      <c r="AA88" s="49"/>
      <c r="AB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</row>
    <row r="89" spans="5:62" x14ac:dyDescent="0.2">
      <c r="E89" s="49"/>
      <c r="I89" s="49"/>
      <c r="J89" s="49"/>
      <c r="K89" s="49"/>
      <c r="L89" s="49"/>
      <c r="M89" s="49"/>
      <c r="N89" s="49"/>
      <c r="O89" s="49"/>
      <c r="R89" s="49"/>
      <c r="U89" s="49"/>
      <c r="AA89" s="49"/>
      <c r="AB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</row>
    <row r="90" spans="5:62" x14ac:dyDescent="0.2">
      <c r="E90" s="49"/>
      <c r="I90" s="49"/>
      <c r="J90" s="49"/>
      <c r="K90" s="49"/>
      <c r="L90" s="49"/>
      <c r="M90" s="49"/>
      <c r="N90" s="49"/>
      <c r="O90" s="49"/>
      <c r="R90" s="49"/>
      <c r="U90" s="49"/>
      <c r="AA90" s="49"/>
      <c r="AB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</row>
    <row r="91" spans="5:62" x14ac:dyDescent="0.2">
      <c r="E91" s="49"/>
      <c r="I91" s="49"/>
      <c r="J91" s="49"/>
      <c r="K91" s="49"/>
      <c r="L91" s="49"/>
      <c r="M91" s="49"/>
      <c r="O91" s="49"/>
      <c r="R91" s="49"/>
      <c r="U91" s="49"/>
      <c r="AA91" s="49"/>
      <c r="AB91" s="49"/>
      <c r="AD91" s="49"/>
      <c r="AE91" s="49"/>
      <c r="AG91" s="49"/>
      <c r="AH91" s="49"/>
      <c r="AI91" s="49"/>
      <c r="AJ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</row>
    <row r="92" spans="5:62" x14ac:dyDescent="0.2">
      <c r="E92" s="49"/>
      <c r="I92" s="49"/>
      <c r="J92" s="49"/>
      <c r="K92" s="49"/>
      <c r="L92" s="49"/>
      <c r="M92" s="49"/>
      <c r="O92" s="49"/>
      <c r="R92" s="49"/>
      <c r="U92" s="49"/>
      <c r="AA92" s="49"/>
      <c r="AB92" s="49"/>
      <c r="AD92" s="49"/>
      <c r="AE92" s="49"/>
      <c r="AG92" s="49"/>
      <c r="AH92" s="49"/>
      <c r="AI92" s="49"/>
      <c r="AJ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</row>
    <row r="93" spans="5:62" x14ac:dyDescent="0.2">
      <c r="E93" s="49"/>
      <c r="I93" s="49"/>
      <c r="J93" s="49"/>
      <c r="K93" s="49"/>
      <c r="L93" s="49"/>
      <c r="M93" s="49"/>
      <c r="O93" s="49"/>
      <c r="R93" s="49"/>
      <c r="U93" s="49"/>
      <c r="AA93" s="49"/>
      <c r="AB93" s="49"/>
      <c r="AD93" s="49"/>
      <c r="AE93" s="49"/>
      <c r="AG93" s="49"/>
      <c r="AH93" s="49"/>
      <c r="AI93" s="49"/>
      <c r="AJ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</row>
    <row r="94" spans="5:62" x14ac:dyDescent="0.2">
      <c r="E94" s="49"/>
      <c r="I94" s="49"/>
      <c r="J94" s="49"/>
      <c r="K94" s="49"/>
      <c r="L94" s="49"/>
      <c r="M94" s="49"/>
      <c r="O94" s="49"/>
      <c r="R94" s="49"/>
      <c r="U94" s="49"/>
      <c r="AA94" s="49"/>
      <c r="AB94" s="49"/>
      <c r="AD94" s="49"/>
      <c r="AE94" s="49"/>
      <c r="AG94" s="49"/>
      <c r="AH94" s="49"/>
      <c r="AI94" s="49"/>
      <c r="AJ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</row>
    <row r="95" spans="5:62" x14ac:dyDescent="0.2">
      <c r="E95" s="49"/>
      <c r="I95" s="49"/>
      <c r="J95" s="49"/>
      <c r="K95" s="49"/>
      <c r="L95" s="49"/>
      <c r="M95" s="49"/>
      <c r="O95" s="49"/>
      <c r="R95" s="49"/>
      <c r="U95" s="49"/>
      <c r="AA95" s="49"/>
      <c r="AB95" s="49"/>
      <c r="AG95" s="49"/>
      <c r="AH95" s="49"/>
      <c r="AI95" s="49"/>
      <c r="AJ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</row>
    <row r="96" spans="5:62" x14ac:dyDescent="0.2">
      <c r="E96" s="49"/>
      <c r="I96" s="49"/>
      <c r="J96" s="49"/>
      <c r="K96" s="49"/>
      <c r="L96" s="49"/>
      <c r="M96" s="49"/>
      <c r="O96" s="49"/>
      <c r="R96" s="49"/>
      <c r="U96" s="49"/>
      <c r="AA96" s="49"/>
      <c r="AB96" s="49"/>
      <c r="AH96" s="49"/>
      <c r="AI96" s="49"/>
      <c r="AJ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</row>
    <row r="97" spans="5:62" x14ac:dyDescent="0.2">
      <c r="E97" s="49"/>
      <c r="K97" s="49"/>
      <c r="L97" s="49"/>
      <c r="M97" s="49"/>
      <c r="O97" s="49"/>
      <c r="R97" s="49"/>
      <c r="U97" s="49"/>
      <c r="AH97" s="49"/>
      <c r="AI97" s="49"/>
      <c r="AJ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</row>
    <row r="98" spans="5:62" x14ac:dyDescent="0.2">
      <c r="E98" s="49"/>
      <c r="K98" s="49"/>
      <c r="L98" s="49"/>
      <c r="M98" s="49"/>
      <c r="O98" s="49"/>
      <c r="U98" s="49"/>
      <c r="AH98" s="49"/>
      <c r="AI98" s="49"/>
      <c r="AJ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</row>
    <row r="99" spans="5:62" x14ac:dyDescent="0.2">
      <c r="E99" s="49"/>
      <c r="K99" s="49"/>
      <c r="L99" s="49"/>
      <c r="M99" s="49"/>
      <c r="O99" s="49"/>
      <c r="U99" s="49"/>
      <c r="AH99" s="49"/>
      <c r="AI99" s="49"/>
      <c r="AJ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</row>
    <row r="100" spans="5:62" x14ac:dyDescent="0.2">
      <c r="K100" s="49"/>
      <c r="L100" s="49"/>
      <c r="M100" s="49"/>
      <c r="O100" s="49"/>
      <c r="AH100" s="49"/>
      <c r="AI100" s="49"/>
      <c r="AJ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</row>
    <row r="101" spans="5:62" x14ac:dyDescent="0.2">
      <c r="K101" s="49"/>
      <c r="L101" s="49"/>
      <c r="M101" s="49"/>
      <c r="O101" s="49"/>
      <c r="AH101" s="49"/>
      <c r="AI101" s="49"/>
      <c r="AJ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</row>
  </sheetData>
  <mergeCells count="3">
    <mergeCell ref="L8:M8"/>
    <mergeCell ref="AH8:AI8"/>
    <mergeCell ref="P8:Q8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101"/>
  <sheetViews>
    <sheetView topLeftCell="S1" zoomScale="50" workbookViewId="0">
      <selection activeCell="T46" sqref="T4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8" width="37.5703125" style="49" customWidth="1"/>
    <col min="9" max="9" width="30.5703125" style="49" customWidth="1"/>
    <col min="10" max="10" width="30.5703125" style="6" customWidth="1"/>
    <col min="11" max="13" width="37.5703125" style="49" customWidth="1"/>
    <col min="14" max="14" width="30.5703125" style="49" customWidth="1"/>
    <col min="15" max="17" width="30.5703125" style="6" customWidth="1"/>
    <col min="18" max="19" width="32.28515625" style="6" customWidth="1"/>
    <col min="20" max="21" width="30.5703125" style="49" customWidth="1"/>
    <col min="22" max="22" width="30.5703125" style="6" customWidth="1"/>
    <col min="23" max="24" width="30.5703125" style="49" customWidth="1"/>
    <col min="25" max="27" width="37.5703125" style="49" customWidth="1"/>
    <col min="28" max="29" width="30.5703125" style="6" customWidth="1"/>
    <col min="30" max="30" width="32.28515625" style="6" customWidth="1"/>
    <col min="31" max="36" width="37.5703125" style="6" customWidth="1"/>
    <col min="37" max="37" width="33.7109375" style="6" customWidth="1"/>
    <col min="38" max="38" width="37.5703125" style="6" customWidth="1"/>
    <col min="39" max="39" width="31.140625" style="6" customWidth="1"/>
    <col min="40" max="40" width="37.5703125" style="6" customWidth="1"/>
    <col min="41" max="41" width="30.28515625" style="6" customWidth="1"/>
    <col min="42" max="42" width="30" style="6" customWidth="1"/>
    <col min="43" max="43" width="21.7109375" style="6" customWidth="1"/>
    <col min="44" max="16384" width="16.7109375" style="6"/>
  </cols>
  <sheetData>
    <row r="1" spans="1:43" ht="18" x14ac:dyDescent="0.25">
      <c r="A1" s="1" t="s">
        <v>0</v>
      </c>
      <c r="B1" s="2"/>
      <c r="C1" s="3"/>
      <c r="D1" s="3"/>
      <c r="E1" s="3"/>
      <c r="F1" s="3"/>
      <c r="G1" s="4"/>
      <c r="H1" s="114"/>
      <c r="I1" s="114"/>
      <c r="J1" s="3"/>
      <c r="K1" s="114"/>
      <c r="L1" s="114"/>
      <c r="M1" s="114"/>
      <c r="N1" s="114"/>
      <c r="O1" s="3"/>
      <c r="P1" s="3"/>
      <c r="Q1" s="3"/>
      <c r="R1" s="82"/>
      <c r="S1" s="82"/>
      <c r="T1" s="114"/>
      <c r="U1" s="114"/>
      <c r="V1" s="3"/>
      <c r="W1" s="114"/>
      <c r="X1" s="114"/>
      <c r="Y1" s="114"/>
      <c r="Z1" s="114"/>
      <c r="AA1" s="114"/>
      <c r="AB1" s="3"/>
      <c r="AC1" s="3"/>
      <c r="AD1" s="82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5"/>
    </row>
    <row r="2" spans="1:4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3" ht="21.75" customHeight="1" x14ac:dyDescent="0.2">
      <c r="A3" s="90">
        <v>36937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3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5</v>
      </c>
      <c r="AN4" s="8" t="s">
        <v>559</v>
      </c>
      <c r="AO4" s="8" t="s">
        <v>6</v>
      </c>
      <c r="AP4" s="9"/>
    </row>
    <row r="5" spans="1:43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462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1" t="s">
        <v>9</v>
      </c>
      <c r="AB5" s="11" t="s">
        <v>9</v>
      </c>
      <c r="AC5" s="11" t="s">
        <v>9</v>
      </c>
      <c r="AD5" s="11" t="s">
        <v>9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10</v>
      </c>
      <c r="AJ5" s="12" t="s">
        <v>10</v>
      </c>
      <c r="AK5" s="12" t="s">
        <v>91</v>
      </c>
      <c r="AL5" s="12" t="s">
        <v>10</v>
      </c>
      <c r="AM5" s="12" t="s">
        <v>9</v>
      </c>
      <c r="AN5" s="12" t="s">
        <v>10</v>
      </c>
      <c r="AO5" s="12" t="s">
        <v>10</v>
      </c>
    </row>
    <row r="6" spans="1:43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12</v>
      </c>
      <c r="I6" s="14" t="s">
        <v>12</v>
      </c>
      <c r="J6" s="14" t="s">
        <v>12</v>
      </c>
      <c r="K6" s="14" t="s">
        <v>296</v>
      </c>
      <c r="L6" s="14" t="s">
        <v>296</v>
      </c>
      <c r="M6" s="14" t="s">
        <v>296</v>
      </c>
      <c r="N6" s="14" t="s">
        <v>400</v>
      </c>
      <c r="O6" s="14" t="s">
        <v>400</v>
      </c>
      <c r="P6" s="14" t="s">
        <v>400</v>
      </c>
      <c r="Q6" s="14" t="s">
        <v>522</v>
      </c>
      <c r="R6" s="14" t="s">
        <v>12</v>
      </c>
      <c r="S6" s="14" t="s">
        <v>463</v>
      </c>
      <c r="T6" s="14" t="s">
        <v>12</v>
      </c>
      <c r="U6" s="14" t="s">
        <v>12</v>
      </c>
      <c r="V6" s="14" t="s">
        <v>12</v>
      </c>
      <c r="W6" s="14" t="s">
        <v>12</v>
      </c>
      <c r="X6" s="14" t="s">
        <v>12</v>
      </c>
      <c r="Y6" s="14" t="s">
        <v>573</v>
      </c>
      <c r="Z6" s="14" t="s">
        <v>573</v>
      </c>
      <c r="AA6" s="14" t="s">
        <v>573</v>
      </c>
      <c r="AB6" s="14" t="s">
        <v>400</v>
      </c>
      <c r="AC6" s="14" t="s">
        <v>400</v>
      </c>
      <c r="AD6" s="14" t="s">
        <v>12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14</v>
      </c>
      <c r="AJ6" s="14" t="s">
        <v>14</v>
      </c>
      <c r="AK6" s="14" t="s">
        <v>13</v>
      </c>
      <c r="AL6" s="14" t="s">
        <v>14</v>
      </c>
      <c r="AM6" s="14" t="s">
        <v>12</v>
      </c>
      <c r="AN6" s="14" t="s">
        <v>578</v>
      </c>
      <c r="AO6" s="14" t="s">
        <v>15</v>
      </c>
    </row>
    <row r="7" spans="1:43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>
        <v>155</v>
      </c>
      <c r="I7" s="15">
        <v>155</v>
      </c>
      <c r="J7" s="15">
        <v>155</v>
      </c>
      <c r="K7" s="15">
        <v>128</v>
      </c>
      <c r="L7" s="15">
        <v>128</v>
      </c>
      <c r="M7" s="15">
        <v>128</v>
      </c>
      <c r="N7" s="15"/>
      <c r="O7" s="15"/>
      <c r="P7" s="15"/>
      <c r="Q7" s="15">
        <v>295</v>
      </c>
      <c r="R7" s="15">
        <v>160</v>
      </c>
      <c r="S7" s="15">
        <v>205</v>
      </c>
      <c r="T7" s="22">
        <v>240</v>
      </c>
      <c r="U7" s="22">
        <v>240</v>
      </c>
      <c r="V7" s="22">
        <v>240</v>
      </c>
      <c r="W7" s="22">
        <v>240</v>
      </c>
      <c r="X7" s="22">
        <v>240</v>
      </c>
      <c r="Y7" s="15">
        <v>128</v>
      </c>
      <c r="Z7" s="15">
        <v>128</v>
      </c>
      <c r="AA7" s="15">
        <v>128</v>
      </c>
      <c r="AB7" s="15"/>
      <c r="AC7" s="15"/>
      <c r="AD7" s="22">
        <v>380</v>
      </c>
      <c r="AE7" s="15"/>
      <c r="AF7" s="15"/>
      <c r="AG7" s="15"/>
      <c r="AH7" s="15"/>
      <c r="AI7" s="15"/>
      <c r="AJ7" s="15"/>
      <c r="AK7" s="15"/>
      <c r="AL7" s="15"/>
      <c r="AM7" s="15"/>
      <c r="AN7" s="15">
        <v>125</v>
      </c>
      <c r="AO7" s="15"/>
    </row>
    <row r="8" spans="1:43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17" t="s">
        <v>553</v>
      </c>
      <c r="I8" s="17" t="s">
        <v>553</v>
      </c>
      <c r="J8" s="17" t="s">
        <v>553</v>
      </c>
      <c r="K8" s="17" t="s">
        <v>553</v>
      </c>
      <c r="L8" s="17" t="s">
        <v>553</v>
      </c>
      <c r="M8" s="17" t="s">
        <v>553</v>
      </c>
      <c r="N8" s="17" t="s">
        <v>553</v>
      </c>
      <c r="O8" s="17" t="s">
        <v>553</v>
      </c>
      <c r="P8" s="17" t="s">
        <v>553</v>
      </c>
      <c r="Q8" s="65" t="s">
        <v>98</v>
      </c>
      <c r="R8" s="265" t="s">
        <v>464</v>
      </c>
      <c r="S8" s="266"/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17" t="s">
        <v>98</v>
      </c>
      <c r="Z8" s="17" t="s">
        <v>98</v>
      </c>
      <c r="AA8" s="17" t="s">
        <v>98</v>
      </c>
      <c r="AB8" s="65" t="s">
        <v>98</v>
      </c>
      <c r="AC8" s="65" t="s">
        <v>98</v>
      </c>
      <c r="AD8" s="65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17" t="s">
        <v>98</v>
      </c>
      <c r="AJ8" s="18" t="s">
        <v>101</v>
      </c>
      <c r="AK8" s="256" t="s">
        <v>167</v>
      </c>
      <c r="AL8" s="257"/>
      <c r="AM8" s="18" t="s">
        <v>101</v>
      </c>
      <c r="AN8" s="18" t="s">
        <v>101</v>
      </c>
      <c r="AO8" s="72" t="s">
        <v>102</v>
      </c>
      <c r="AP8" s="19"/>
    </row>
    <row r="9" spans="1:43" x14ac:dyDescent="0.2">
      <c r="A9" s="16"/>
      <c r="B9" s="16"/>
      <c r="C9" s="20"/>
      <c r="D9" s="14"/>
      <c r="E9" s="20"/>
      <c r="F9" s="20"/>
      <c r="G9" s="100"/>
      <c r="H9" s="20"/>
      <c r="I9" s="14"/>
      <c r="J9" s="14"/>
      <c r="K9" s="20"/>
      <c r="L9" s="20"/>
      <c r="M9" s="20"/>
      <c r="N9" s="14"/>
      <c r="O9" s="14"/>
      <c r="P9" s="14"/>
      <c r="Q9" s="14"/>
      <c r="R9" s="103"/>
      <c r="S9" s="52"/>
      <c r="T9" s="14"/>
      <c r="U9" s="14"/>
      <c r="V9" s="14"/>
      <c r="W9" s="14"/>
      <c r="X9" s="14"/>
      <c r="Y9" s="20"/>
      <c r="Z9" s="20"/>
      <c r="AA9" s="20"/>
      <c r="AB9" s="14"/>
      <c r="AC9" s="14"/>
      <c r="AD9" s="14"/>
      <c r="AE9" s="20"/>
      <c r="AF9" s="20"/>
      <c r="AG9" s="20"/>
      <c r="AH9" s="20"/>
      <c r="AI9" s="20"/>
      <c r="AJ9" s="20"/>
      <c r="AK9" s="14"/>
      <c r="AL9" s="20"/>
      <c r="AM9" s="20"/>
      <c r="AN9" s="20"/>
      <c r="AO9" s="20"/>
      <c r="AP9" s="21"/>
    </row>
    <row r="10" spans="1:43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523</v>
      </c>
      <c r="I10" s="22" t="s">
        <v>523</v>
      </c>
      <c r="J10" s="22" t="s">
        <v>523</v>
      </c>
      <c r="K10" s="22" t="s">
        <v>523</v>
      </c>
      <c r="L10" s="22" t="s">
        <v>523</v>
      </c>
      <c r="M10" s="22" t="s">
        <v>523</v>
      </c>
      <c r="N10" s="22" t="s">
        <v>523</v>
      </c>
      <c r="O10" s="22" t="s">
        <v>523</v>
      </c>
      <c r="P10" s="22" t="s">
        <v>523</v>
      </c>
      <c r="Q10" s="22" t="s">
        <v>558</v>
      </c>
      <c r="R10" s="104" t="s">
        <v>465</v>
      </c>
      <c r="S10" s="15" t="s">
        <v>466</v>
      </c>
      <c r="T10" s="22" t="s">
        <v>558</v>
      </c>
      <c r="U10" s="22" t="s">
        <v>558</v>
      </c>
      <c r="V10" s="22" t="s">
        <v>558</v>
      </c>
      <c r="W10" s="22" t="s">
        <v>558</v>
      </c>
      <c r="X10" s="22" t="s">
        <v>558</v>
      </c>
      <c r="Y10" s="15" t="s">
        <v>331</v>
      </c>
      <c r="Z10" s="15" t="s">
        <v>331</v>
      </c>
      <c r="AA10" s="15" t="s">
        <v>331</v>
      </c>
      <c r="AB10" s="22" t="s">
        <v>558</v>
      </c>
      <c r="AC10" s="22" t="s">
        <v>558</v>
      </c>
      <c r="AD10" s="22" t="s">
        <v>558</v>
      </c>
      <c r="AE10" s="22" t="s">
        <v>558</v>
      </c>
      <c r="AF10" s="22" t="s">
        <v>558</v>
      </c>
      <c r="AG10" s="22" t="s">
        <v>558</v>
      </c>
      <c r="AH10" s="22" t="s">
        <v>558</v>
      </c>
      <c r="AI10" s="22" t="s">
        <v>558</v>
      </c>
      <c r="AJ10" s="15" t="s">
        <v>456</v>
      </c>
      <c r="AK10" s="15" t="s">
        <v>118</v>
      </c>
      <c r="AL10" s="15" t="s">
        <v>118</v>
      </c>
      <c r="AM10" s="15" t="s">
        <v>118</v>
      </c>
      <c r="AN10" s="15" t="s">
        <v>331</v>
      </c>
      <c r="AO10" s="15" t="s">
        <v>118</v>
      </c>
      <c r="AP10" s="23"/>
    </row>
    <row r="11" spans="1:43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547</v>
      </c>
      <c r="I11" s="24" t="s">
        <v>539</v>
      </c>
      <c r="J11" s="24" t="s">
        <v>532</v>
      </c>
      <c r="K11" s="24" t="s">
        <v>538</v>
      </c>
      <c r="L11" s="24" t="s">
        <v>555</v>
      </c>
      <c r="M11" s="24" t="s">
        <v>543</v>
      </c>
      <c r="N11" s="24" t="s">
        <v>537</v>
      </c>
      <c r="O11" s="24" t="s">
        <v>534</v>
      </c>
      <c r="P11" s="24" t="s">
        <v>548</v>
      </c>
      <c r="Q11" s="24" t="s">
        <v>586</v>
      </c>
      <c r="R11" s="24" t="s">
        <v>468</v>
      </c>
      <c r="S11" s="24" t="s">
        <v>469</v>
      </c>
      <c r="T11" s="24" t="s">
        <v>572</v>
      </c>
      <c r="U11" s="24" t="s">
        <v>587</v>
      </c>
      <c r="V11" s="24" t="s">
        <v>591</v>
      </c>
      <c r="W11" s="24" t="s">
        <v>571</v>
      </c>
      <c r="X11" s="24" t="s">
        <v>570</v>
      </c>
      <c r="Y11" s="24" t="s">
        <v>592</v>
      </c>
      <c r="Z11" s="24" t="s">
        <v>584</v>
      </c>
      <c r="AA11" s="24" t="s">
        <v>585</v>
      </c>
      <c r="AB11" s="24" t="s">
        <v>590</v>
      </c>
      <c r="AC11" s="24" t="s">
        <v>583</v>
      </c>
      <c r="AD11" s="24" t="s">
        <v>569</v>
      </c>
      <c r="AE11" s="24" t="s">
        <v>595</v>
      </c>
      <c r="AF11" s="24" t="s">
        <v>581</v>
      </c>
      <c r="AG11" s="24" t="s">
        <v>594</v>
      </c>
      <c r="AH11" s="24" t="s">
        <v>580</v>
      </c>
      <c r="AI11" s="24" t="s">
        <v>582</v>
      </c>
      <c r="AJ11" s="24" t="s">
        <v>429</v>
      </c>
      <c r="AK11" s="62" t="s">
        <v>93</v>
      </c>
      <c r="AL11" s="62" t="s">
        <v>93</v>
      </c>
      <c r="AM11" s="24" t="s">
        <v>112</v>
      </c>
      <c r="AN11" s="24" t="s">
        <v>338</v>
      </c>
      <c r="AO11" s="25" t="s">
        <v>597</v>
      </c>
      <c r="AP11" s="26" t="s">
        <v>30</v>
      </c>
    </row>
    <row r="12" spans="1:43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117" t="s">
        <v>607</v>
      </c>
      <c r="G12" s="31" t="s">
        <v>34</v>
      </c>
      <c r="H12" s="28" t="s">
        <v>551</v>
      </c>
      <c r="I12" s="28" t="s">
        <v>551</v>
      </c>
      <c r="J12" s="28" t="s">
        <v>551</v>
      </c>
      <c r="K12" s="118" t="s">
        <v>607</v>
      </c>
      <c r="L12" s="29" t="s">
        <v>363</v>
      </c>
      <c r="M12" s="29" t="s">
        <v>363</v>
      </c>
      <c r="N12" s="28" t="s">
        <v>386</v>
      </c>
      <c r="O12" s="28" t="s">
        <v>386</v>
      </c>
      <c r="P12" s="28" t="s">
        <v>386</v>
      </c>
      <c r="Q12" s="28" t="s">
        <v>568</v>
      </c>
      <c r="R12" s="87" t="s">
        <v>127</v>
      </c>
      <c r="S12" s="87" t="s">
        <v>467</v>
      </c>
      <c r="T12" s="28" t="s">
        <v>576</v>
      </c>
      <c r="U12" s="28" t="s">
        <v>576</v>
      </c>
      <c r="V12" s="28" t="s">
        <v>576</v>
      </c>
      <c r="W12" s="28" t="s">
        <v>576</v>
      </c>
      <c r="X12" s="28" t="s">
        <v>576</v>
      </c>
      <c r="Y12" s="30" t="s">
        <v>574</v>
      </c>
      <c r="Z12" s="30" t="s">
        <v>574</v>
      </c>
      <c r="AA12" s="30" t="s">
        <v>574</v>
      </c>
      <c r="AB12" s="28" t="s">
        <v>386</v>
      </c>
      <c r="AC12" s="28" t="s">
        <v>386</v>
      </c>
      <c r="AD12" s="28" t="s">
        <v>577</v>
      </c>
      <c r="AE12" s="29" t="s">
        <v>386</v>
      </c>
      <c r="AF12" s="29" t="s">
        <v>386</v>
      </c>
      <c r="AG12" s="29" t="s">
        <v>386</v>
      </c>
      <c r="AH12" s="29" t="s">
        <v>386</v>
      </c>
      <c r="AI12" s="29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 t="s">
        <v>579</v>
      </c>
      <c r="AO12" s="30" t="s">
        <v>386</v>
      </c>
      <c r="AP12" s="31"/>
    </row>
    <row r="13" spans="1:43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2">
        <v>25</v>
      </c>
      <c r="I13" s="33">
        <v>25</v>
      </c>
      <c r="J13" s="33">
        <v>25</v>
      </c>
      <c r="K13" s="32">
        <v>10</v>
      </c>
      <c r="L13" s="32">
        <v>25</v>
      </c>
      <c r="M13" s="32">
        <v>25</v>
      </c>
      <c r="N13" s="33">
        <v>15</v>
      </c>
      <c r="O13" s="33">
        <v>3</v>
      </c>
      <c r="P13" s="33">
        <v>25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2">
        <v>0</v>
      </c>
      <c r="Y13" s="32">
        <v>0</v>
      </c>
      <c r="Z13" s="32">
        <v>0</v>
      </c>
      <c r="AA13" s="32">
        <v>0</v>
      </c>
      <c r="AB13" s="33">
        <v>0</v>
      </c>
      <c r="AC13" s="33">
        <v>0</v>
      </c>
      <c r="AD13" s="33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3">
        <v>0</v>
      </c>
      <c r="AL13" s="32">
        <v>0</v>
      </c>
      <c r="AM13" s="32">
        <v>0</v>
      </c>
      <c r="AN13" s="33">
        <v>0</v>
      </c>
      <c r="AO13" s="33">
        <v>0</v>
      </c>
      <c r="AP13" s="31">
        <f>SUM(C13:AO13)</f>
        <v>75</v>
      </c>
    </row>
    <row r="14" spans="1:43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6">
        <v>0</v>
      </c>
      <c r="O14" s="36">
        <v>0</v>
      </c>
      <c r="P14" s="36">
        <v>0</v>
      </c>
      <c r="Q14" s="35">
        <v>0</v>
      </c>
      <c r="R14" s="36">
        <v>0</v>
      </c>
      <c r="S14" s="35">
        <v>0</v>
      </c>
      <c r="T14" s="36">
        <v>25</v>
      </c>
      <c r="U14" s="36">
        <v>25</v>
      </c>
      <c r="V14" s="36">
        <v>15</v>
      </c>
      <c r="W14" s="36">
        <v>0</v>
      </c>
      <c r="X14" s="35">
        <v>10</v>
      </c>
      <c r="Y14" s="35">
        <v>25</v>
      </c>
      <c r="Z14" s="35">
        <v>25</v>
      </c>
      <c r="AA14" s="35">
        <v>10</v>
      </c>
      <c r="AB14" s="36">
        <v>18</v>
      </c>
      <c r="AC14" s="36">
        <v>25</v>
      </c>
      <c r="AD14" s="36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6">
        <v>60</v>
      </c>
      <c r="AL14" s="35">
        <v>-60</v>
      </c>
      <c r="AM14" s="35">
        <v>60</v>
      </c>
      <c r="AN14" s="36">
        <v>-60</v>
      </c>
      <c r="AO14" s="36">
        <v>-103</v>
      </c>
      <c r="AP14" s="14">
        <f t="shared" ref="AP14:AP37" si="0">SUM(C14:AO14)</f>
        <v>75</v>
      </c>
    </row>
    <row r="15" spans="1:43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6">
        <v>0</v>
      </c>
      <c r="O15" s="36">
        <v>0</v>
      </c>
      <c r="P15" s="36">
        <v>0</v>
      </c>
      <c r="Q15" s="35">
        <v>0</v>
      </c>
      <c r="R15" s="36">
        <v>0</v>
      </c>
      <c r="S15" s="35">
        <v>0</v>
      </c>
      <c r="T15" s="36">
        <v>25</v>
      </c>
      <c r="U15" s="36">
        <v>25</v>
      </c>
      <c r="V15" s="36">
        <v>15</v>
      </c>
      <c r="W15" s="36">
        <v>10</v>
      </c>
      <c r="X15" s="35">
        <v>0</v>
      </c>
      <c r="Y15" s="35">
        <v>25</v>
      </c>
      <c r="Z15" s="35">
        <v>25</v>
      </c>
      <c r="AA15" s="35">
        <v>10</v>
      </c>
      <c r="AB15" s="36">
        <v>18</v>
      </c>
      <c r="AC15" s="36">
        <v>25</v>
      </c>
      <c r="AD15" s="36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6">
        <v>60</v>
      </c>
      <c r="AL15" s="35">
        <v>-60</v>
      </c>
      <c r="AM15" s="35">
        <v>60</v>
      </c>
      <c r="AN15" s="36">
        <v>-60</v>
      </c>
      <c r="AO15" s="36">
        <v>-103</v>
      </c>
      <c r="AP15" s="14">
        <f t="shared" si="0"/>
        <v>75</v>
      </c>
    </row>
    <row r="16" spans="1:43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6">
        <v>0</v>
      </c>
      <c r="O16" s="36">
        <v>0</v>
      </c>
      <c r="P16" s="36">
        <v>0</v>
      </c>
      <c r="Q16" s="35">
        <v>0</v>
      </c>
      <c r="R16" s="36">
        <v>0</v>
      </c>
      <c r="S16" s="35">
        <v>0</v>
      </c>
      <c r="T16" s="36">
        <v>25</v>
      </c>
      <c r="U16" s="36">
        <v>25</v>
      </c>
      <c r="V16" s="36">
        <v>15</v>
      </c>
      <c r="W16" s="36">
        <v>10</v>
      </c>
      <c r="X16" s="35">
        <v>0</v>
      </c>
      <c r="Y16" s="35">
        <v>25</v>
      </c>
      <c r="Z16" s="35">
        <v>25</v>
      </c>
      <c r="AA16" s="35">
        <v>10</v>
      </c>
      <c r="AB16" s="36">
        <v>18</v>
      </c>
      <c r="AC16" s="36">
        <v>25</v>
      </c>
      <c r="AD16" s="36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6">
        <v>60</v>
      </c>
      <c r="AL16" s="35">
        <v>-60</v>
      </c>
      <c r="AM16" s="35">
        <v>60</v>
      </c>
      <c r="AN16" s="36">
        <v>-60</v>
      </c>
      <c r="AO16" s="36">
        <v>-103</v>
      </c>
      <c r="AP16" s="14">
        <f t="shared" si="0"/>
        <v>75</v>
      </c>
    </row>
    <row r="17" spans="1:42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6">
        <v>0</v>
      </c>
      <c r="O17" s="36">
        <v>0</v>
      </c>
      <c r="P17" s="36">
        <v>0</v>
      </c>
      <c r="Q17" s="35">
        <v>0</v>
      </c>
      <c r="R17" s="36">
        <v>0</v>
      </c>
      <c r="S17" s="35">
        <v>0</v>
      </c>
      <c r="T17" s="36">
        <v>25</v>
      </c>
      <c r="U17" s="36">
        <v>25</v>
      </c>
      <c r="V17" s="36">
        <v>15</v>
      </c>
      <c r="W17" s="36">
        <v>10</v>
      </c>
      <c r="X17" s="35">
        <v>0</v>
      </c>
      <c r="Y17" s="35">
        <v>25</v>
      </c>
      <c r="Z17" s="35">
        <v>25</v>
      </c>
      <c r="AA17" s="35">
        <v>10</v>
      </c>
      <c r="AB17" s="36">
        <v>18</v>
      </c>
      <c r="AC17" s="36">
        <v>25</v>
      </c>
      <c r="AD17" s="36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6">
        <v>60</v>
      </c>
      <c r="AL17" s="35">
        <v>-60</v>
      </c>
      <c r="AM17" s="35">
        <v>60</v>
      </c>
      <c r="AN17" s="36">
        <v>-60</v>
      </c>
      <c r="AO17" s="36">
        <v>-103</v>
      </c>
      <c r="AP17" s="14">
        <f t="shared" si="0"/>
        <v>75</v>
      </c>
    </row>
    <row r="18" spans="1:42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6">
        <v>0</v>
      </c>
      <c r="O18" s="36">
        <v>0</v>
      </c>
      <c r="P18" s="36">
        <v>0</v>
      </c>
      <c r="Q18" s="35">
        <v>0</v>
      </c>
      <c r="R18" s="36">
        <v>0</v>
      </c>
      <c r="S18" s="35">
        <v>0</v>
      </c>
      <c r="T18" s="36">
        <v>25</v>
      </c>
      <c r="U18" s="36">
        <v>25</v>
      </c>
      <c r="V18" s="36">
        <v>15</v>
      </c>
      <c r="W18" s="36">
        <v>10</v>
      </c>
      <c r="X18" s="35">
        <v>0</v>
      </c>
      <c r="Y18" s="35">
        <v>25</v>
      </c>
      <c r="Z18" s="35">
        <v>25</v>
      </c>
      <c r="AA18" s="35">
        <v>10</v>
      </c>
      <c r="AB18" s="36">
        <v>18</v>
      </c>
      <c r="AC18" s="36">
        <v>25</v>
      </c>
      <c r="AD18" s="36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6">
        <v>60</v>
      </c>
      <c r="AL18" s="35">
        <v>-60</v>
      </c>
      <c r="AM18" s="35">
        <v>60</v>
      </c>
      <c r="AN18" s="36">
        <v>-60</v>
      </c>
      <c r="AO18" s="36">
        <v>-103</v>
      </c>
      <c r="AP18" s="14">
        <f t="shared" si="0"/>
        <v>75</v>
      </c>
    </row>
    <row r="19" spans="1:42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6">
        <v>0</v>
      </c>
      <c r="O19" s="36">
        <v>0</v>
      </c>
      <c r="P19" s="36">
        <v>0</v>
      </c>
      <c r="Q19" s="35">
        <v>0</v>
      </c>
      <c r="R19" s="36">
        <v>0</v>
      </c>
      <c r="S19" s="35">
        <v>0</v>
      </c>
      <c r="T19" s="36">
        <v>25</v>
      </c>
      <c r="U19" s="36">
        <v>25</v>
      </c>
      <c r="V19" s="36">
        <v>15</v>
      </c>
      <c r="W19" s="36">
        <v>0</v>
      </c>
      <c r="X19" s="35">
        <v>10</v>
      </c>
      <c r="Y19" s="35">
        <v>25</v>
      </c>
      <c r="Z19" s="35">
        <v>25</v>
      </c>
      <c r="AA19" s="35">
        <v>10</v>
      </c>
      <c r="AB19" s="36">
        <v>18</v>
      </c>
      <c r="AC19" s="36">
        <v>25</v>
      </c>
      <c r="AD19" s="36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6">
        <v>60</v>
      </c>
      <c r="AL19" s="35">
        <v>-60</v>
      </c>
      <c r="AM19" s="35">
        <v>60</v>
      </c>
      <c r="AN19" s="36">
        <v>-60</v>
      </c>
      <c r="AO19" s="36">
        <v>-103</v>
      </c>
      <c r="AP19" s="14">
        <f t="shared" si="0"/>
        <v>75</v>
      </c>
    </row>
    <row r="20" spans="1:42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6">
        <v>0</v>
      </c>
      <c r="O20" s="36">
        <v>0</v>
      </c>
      <c r="P20" s="36">
        <v>0</v>
      </c>
      <c r="Q20" s="35">
        <v>25</v>
      </c>
      <c r="R20" s="36">
        <v>50</v>
      </c>
      <c r="S20" s="35">
        <v>-50</v>
      </c>
      <c r="T20" s="36">
        <v>0</v>
      </c>
      <c r="U20" s="36">
        <v>0</v>
      </c>
      <c r="V20" s="36">
        <v>0</v>
      </c>
      <c r="W20" s="36">
        <v>0</v>
      </c>
      <c r="X20" s="35">
        <v>0</v>
      </c>
      <c r="Y20" s="35">
        <v>0</v>
      </c>
      <c r="Z20" s="35">
        <v>0</v>
      </c>
      <c r="AA20" s="35">
        <v>0</v>
      </c>
      <c r="AB20" s="36">
        <v>0</v>
      </c>
      <c r="AC20" s="36">
        <v>0</v>
      </c>
      <c r="AD20" s="36">
        <v>25</v>
      </c>
      <c r="AE20" s="35">
        <v>-7</v>
      </c>
      <c r="AF20" s="35">
        <v>0</v>
      </c>
      <c r="AG20" s="35">
        <v>-5</v>
      </c>
      <c r="AH20" s="35">
        <v>0</v>
      </c>
      <c r="AI20" s="35">
        <v>-38</v>
      </c>
      <c r="AJ20" s="35">
        <v>-10</v>
      </c>
      <c r="AK20" s="35">
        <v>0</v>
      </c>
      <c r="AL20" s="35">
        <v>0</v>
      </c>
      <c r="AM20" s="35">
        <v>60</v>
      </c>
      <c r="AN20" s="36">
        <v>0</v>
      </c>
      <c r="AO20" s="36">
        <v>-103</v>
      </c>
      <c r="AP20" s="14">
        <f t="shared" si="0"/>
        <v>-53</v>
      </c>
    </row>
    <row r="21" spans="1:42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6">
        <v>0</v>
      </c>
      <c r="O21" s="36">
        <v>0</v>
      </c>
      <c r="P21" s="36">
        <v>0</v>
      </c>
      <c r="Q21" s="35">
        <v>25</v>
      </c>
      <c r="R21" s="36">
        <v>50</v>
      </c>
      <c r="S21" s="35">
        <v>-50</v>
      </c>
      <c r="T21" s="36">
        <v>0</v>
      </c>
      <c r="U21" s="36">
        <v>0</v>
      </c>
      <c r="V21" s="36">
        <v>0</v>
      </c>
      <c r="W21" s="36">
        <v>0</v>
      </c>
      <c r="X21" s="35">
        <v>0</v>
      </c>
      <c r="Y21" s="35">
        <v>0</v>
      </c>
      <c r="Z21" s="35">
        <v>0</v>
      </c>
      <c r="AA21" s="35">
        <v>0</v>
      </c>
      <c r="AB21" s="36">
        <v>0</v>
      </c>
      <c r="AC21" s="36">
        <v>0</v>
      </c>
      <c r="AD21" s="36">
        <v>25</v>
      </c>
      <c r="AE21" s="35">
        <v>-7</v>
      </c>
      <c r="AF21" s="35">
        <v>0</v>
      </c>
      <c r="AG21" s="35">
        <v>-5</v>
      </c>
      <c r="AH21" s="35">
        <v>0</v>
      </c>
      <c r="AI21" s="35">
        <v>-38</v>
      </c>
      <c r="AJ21" s="35">
        <v>-10</v>
      </c>
      <c r="AK21" s="35">
        <v>0</v>
      </c>
      <c r="AL21" s="35">
        <v>0</v>
      </c>
      <c r="AM21" s="35">
        <v>60</v>
      </c>
      <c r="AN21" s="36">
        <v>0</v>
      </c>
      <c r="AO21" s="36">
        <v>-103</v>
      </c>
      <c r="AP21" s="14">
        <f t="shared" si="0"/>
        <v>-53</v>
      </c>
    </row>
    <row r="22" spans="1:42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6">
        <v>0</v>
      </c>
      <c r="O22" s="36">
        <v>0</v>
      </c>
      <c r="P22" s="36">
        <v>0</v>
      </c>
      <c r="Q22" s="35">
        <v>25</v>
      </c>
      <c r="R22" s="36">
        <v>50</v>
      </c>
      <c r="S22" s="35">
        <v>-50</v>
      </c>
      <c r="T22" s="36">
        <v>0</v>
      </c>
      <c r="U22" s="36">
        <v>0</v>
      </c>
      <c r="V22" s="36">
        <v>0</v>
      </c>
      <c r="W22" s="36">
        <v>0</v>
      </c>
      <c r="X22" s="35">
        <v>0</v>
      </c>
      <c r="Y22" s="35">
        <v>0</v>
      </c>
      <c r="Z22" s="35">
        <v>0</v>
      </c>
      <c r="AA22" s="35">
        <v>0</v>
      </c>
      <c r="AB22" s="36">
        <v>0</v>
      </c>
      <c r="AC22" s="36">
        <v>0</v>
      </c>
      <c r="AD22" s="36">
        <v>25</v>
      </c>
      <c r="AE22" s="35">
        <v>-7</v>
      </c>
      <c r="AF22" s="35">
        <v>0</v>
      </c>
      <c r="AG22" s="35">
        <v>-5</v>
      </c>
      <c r="AH22" s="35">
        <v>0</v>
      </c>
      <c r="AI22" s="35">
        <v>-38</v>
      </c>
      <c r="AJ22" s="35">
        <v>-10</v>
      </c>
      <c r="AK22" s="35">
        <v>0</v>
      </c>
      <c r="AL22" s="35">
        <v>0</v>
      </c>
      <c r="AM22" s="35">
        <v>60</v>
      </c>
      <c r="AN22" s="36">
        <v>0</v>
      </c>
      <c r="AO22" s="36">
        <v>-103</v>
      </c>
      <c r="AP22" s="14">
        <f t="shared" si="0"/>
        <v>-53</v>
      </c>
    </row>
    <row r="23" spans="1:42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6">
        <v>0</v>
      </c>
      <c r="O23" s="36">
        <v>0</v>
      </c>
      <c r="P23" s="36">
        <v>0</v>
      </c>
      <c r="Q23" s="35">
        <v>0</v>
      </c>
      <c r="R23" s="36">
        <v>50</v>
      </c>
      <c r="S23" s="35">
        <v>-50</v>
      </c>
      <c r="T23" s="36">
        <v>0</v>
      </c>
      <c r="U23" s="36">
        <v>0</v>
      </c>
      <c r="V23" s="36">
        <v>0</v>
      </c>
      <c r="W23" s="36">
        <v>0</v>
      </c>
      <c r="X23" s="35">
        <v>0</v>
      </c>
      <c r="Y23" s="35">
        <v>0</v>
      </c>
      <c r="Z23" s="35">
        <v>0</v>
      </c>
      <c r="AA23" s="35">
        <v>0</v>
      </c>
      <c r="AB23" s="36">
        <v>0</v>
      </c>
      <c r="AC23" s="36">
        <v>0</v>
      </c>
      <c r="AD23" s="36">
        <v>25</v>
      </c>
      <c r="AE23" s="35">
        <v>-7</v>
      </c>
      <c r="AF23" s="35">
        <v>0</v>
      </c>
      <c r="AG23" s="35">
        <v>-5</v>
      </c>
      <c r="AH23" s="35">
        <v>0</v>
      </c>
      <c r="AI23" s="35">
        <v>-38</v>
      </c>
      <c r="AJ23" s="35">
        <v>-10</v>
      </c>
      <c r="AK23" s="35">
        <v>0</v>
      </c>
      <c r="AL23" s="35">
        <v>0</v>
      </c>
      <c r="AM23" s="35">
        <v>60</v>
      </c>
      <c r="AN23" s="36">
        <v>0</v>
      </c>
      <c r="AO23" s="36">
        <v>-103</v>
      </c>
      <c r="AP23" s="14">
        <f t="shared" si="0"/>
        <v>-78</v>
      </c>
    </row>
    <row r="24" spans="1:42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6">
        <v>0</v>
      </c>
      <c r="O24" s="36">
        <v>0</v>
      </c>
      <c r="P24" s="36">
        <v>0</v>
      </c>
      <c r="Q24" s="35">
        <v>0</v>
      </c>
      <c r="R24" s="36">
        <v>50</v>
      </c>
      <c r="S24" s="35">
        <v>-50</v>
      </c>
      <c r="T24" s="36">
        <v>0</v>
      </c>
      <c r="U24" s="36">
        <v>0</v>
      </c>
      <c r="V24" s="36">
        <v>0</v>
      </c>
      <c r="W24" s="36">
        <v>0</v>
      </c>
      <c r="X24" s="35">
        <v>0</v>
      </c>
      <c r="Y24" s="35">
        <v>0</v>
      </c>
      <c r="Z24" s="35">
        <v>0</v>
      </c>
      <c r="AA24" s="35">
        <v>0</v>
      </c>
      <c r="AB24" s="36">
        <v>0</v>
      </c>
      <c r="AC24" s="36">
        <v>0</v>
      </c>
      <c r="AD24" s="36">
        <v>25</v>
      </c>
      <c r="AE24" s="35">
        <v>-7</v>
      </c>
      <c r="AF24" s="35">
        <v>0</v>
      </c>
      <c r="AG24" s="35">
        <v>-5</v>
      </c>
      <c r="AH24" s="35">
        <v>0</v>
      </c>
      <c r="AI24" s="35">
        <v>-38</v>
      </c>
      <c r="AJ24" s="35">
        <v>-10</v>
      </c>
      <c r="AK24" s="35">
        <v>0</v>
      </c>
      <c r="AL24" s="35">
        <v>0</v>
      </c>
      <c r="AM24" s="35">
        <v>60</v>
      </c>
      <c r="AN24" s="36">
        <v>0</v>
      </c>
      <c r="AO24" s="36">
        <v>-103</v>
      </c>
      <c r="AP24" s="14">
        <f t="shared" si="0"/>
        <v>-78</v>
      </c>
    </row>
    <row r="25" spans="1:42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6">
        <v>0</v>
      </c>
      <c r="O25" s="36">
        <v>0</v>
      </c>
      <c r="P25" s="36">
        <v>0</v>
      </c>
      <c r="Q25" s="35">
        <v>0</v>
      </c>
      <c r="R25" s="36">
        <v>50</v>
      </c>
      <c r="S25" s="35">
        <v>-50</v>
      </c>
      <c r="T25" s="36">
        <v>0</v>
      </c>
      <c r="U25" s="36">
        <v>0</v>
      </c>
      <c r="V25" s="36">
        <v>0</v>
      </c>
      <c r="W25" s="36">
        <v>0</v>
      </c>
      <c r="X25" s="35">
        <v>0</v>
      </c>
      <c r="Y25" s="35">
        <v>0</v>
      </c>
      <c r="Z25" s="35">
        <v>0</v>
      </c>
      <c r="AA25" s="35">
        <v>0</v>
      </c>
      <c r="AB25" s="36">
        <v>0</v>
      </c>
      <c r="AC25" s="36">
        <v>0</v>
      </c>
      <c r="AD25" s="36">
        <v>25</v>
      </c>
      <c r="AE25" s="35">
        <v>-7</v>
      </c>
      <c r="AF25" s="35">
        <v>0</v>
      </c>
      <c r="AG25" s="35">
        <v>-5</v>
      </c>
      <c r="AH25" s="35">
        <v>0</v>
      </c>
      <c r="AI25" s="35">
        <v>-38</v>
      </c>
      <c r="AJ25" s="35">
        <v>-10</v>
      </c>
      <c r="AK25" s="35">
        <v>0</v>
      </c>
      <c r="AL25" s="35">
        <v>0</v>
      </c>
      <c r="AM25" s="35">
        <v>60</v>
      </c>
      <c r="AN25" s="36">
        <v>0</v>
      </c>
      <c r="AO25" s="36">
        <v>-103</v>
      </c>
      <c r="AP25" s="14">
        <f t="shared" si="0"/>
        <v>-78</v>
      </c>
    </row>
    <row r="26" spans="1:42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6">
        <v>0</v>
      </c>
      <c r="O26" s="36">
        <v>0</v>
      </c>
      <c r="P26" s="36">
        <v>0</v>
      </c>
      <c r="Q26" s="35">
        <v>0</v>
      </c>
      <c r="R26" s="36">
        <v>50</v>
      </c>
      <c r="S26" s="35">
        <v>-50</v>
      </c>
      <c r="T26" s="36">
        <v>0</v>
      </c>
      <c r="U26" s="36">
        <v>0</v>
      </c>
      <c r="V26" s="36">
        <v>0</v>
      </c>
      <c r="W26" s="36">
        <v>0</v>
      </c>
      <c r="X26" s="35">
        <v>0</v>
      </c>
      <c r="Y26" s="35">
        <v>0</v>
      </c>
      <c r="Z26" s="35">
        <v>0</v>
      </c>
      <c r="AA26" s="35">
        <v>0</v>
      </c>
      <c r="AB26" s="36">
        <v>0</v>
      </c>
      <c r="AC26" s="36">
        <v>0</v>
      </c>
      <c r="AD26" s="36">
        <v>25</v>
      </c>
      <c r="AE26" s="35">
        <v>-7</v>
      </c>
      <c r="AF26" s="35">
        <v>0</v>
      </c>
      <c r="AG26" s="35">
        <v>-5</v>
      </c>
      <c r="AH26" s="35">
        <v>0</v>
      </c>
      <c r="AI26" s="35">
        <v>-38</v>
      </c>
      <c r="AJ26" s="35">
        <v>-10</v>
      </c>
      <c r="AK26" s="35">
        <v>0</v>
      </c>
      <c r="AL26" s="35">
        <v>0</v>
      </c>
      <c r="AM26" s="35">
        <v>60</v>
      </c>
      <c r="AN26" s="36">
        <v>0</v>
      </c>
      <c r="AO26" s="36">
        <v>-103</v>
      </c>
      <c r="AP26" s="14">
        <f t="shared" si="0"/>
        <v>-78</v>
      </c>
    </row>
    <row r="27" spans="1:42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6">
        <v>0</v>
      </c>
      <c r="O27" s="36">
        <v>0</v>
      </c>
      <c r="P27" s="36">
        <v>0</v>
      </c>
      <c r="Q27" s="35">
        <v>0</v>
      </c>
      <c r="R27" s="36">
        <v>50</v>
      </c>
      <c r="S27" s="35">
        <v>-50</v>
      </c>
      <c r="T27" s="36">
        <v>0</v>
      </c>
      <c r="U27" s="36">
        <v>0</v>
      </c>
      <c r="V27" s="36">
        <v>0</v>
      </c>
      <c r="W27" s="36">
        <v>0</v>
      </c>
      <c r="X27" s="35">
        <v>0</v>
      </c>
      <c r="Y27" s="35">
        <v>0</v>
      </c>
      <c r="Z27" s="35">
        <v>0</v>
      </c>
      <c r="AA27" s="35">
        <v>0</v>
      </c>
      <c r="AB27" s="36">
        <v>0</v>
      </c>
      <c r="AC27" s="36">
        <v>0</v>
      </c>
      <c r="AD27" s="36">
        <v>25</v>
      </c>
      <c r="AE27" s="35">
        <v>-7</v>
      </c>
      <c r="AF27" s="35">
        <v>0</v>
      </c>
      <c r="AG27" s="35">
        <v>-5</v>
      </c>
      <c r="AH27" s="35">
        <v>0</v>
      </c>
      <c r="AI27" s="35">
        <v>-38</v>
      </c>
      <c r="AJ27" s="35">
        <v>-10</v>
      </c>
      <c r="AK27" s="35">
        <v>0</v>
      </c>
      <c r="AL27" s="35">
        <v>0</v>
      </c>
      <c r="AM27" s="35">
        <v>60</v>
      </c>
      <c r="AN27" s="36">
        <v>0</v>
      </c>
      <c r="AO27" s="36">
        <v>-103</v>
      </c>
      <c r="AP27" s="14">
        <f t="shared" si="0"/>
        <v>-78</v>
      </c>
    </row>
    <row r="28" spans="1:42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6">
        <v>0</v>
      </c>
      <c r="O28" s="36">
        <v>0</v>
      </c>
      <c r="P28" s="36">
        <v>0</v>
      </c>
      <c r="Q28" s="35">
        <v>0</v>
      </c>
      <c r="R28" s="36">
        <v>50</v>
      </c>
      <c r="S28" s="35">
        <v>-50</v>
      </c>
      <c r="T28" s="36">
        <v>0</v>
      </c>
      <c r="U28" s="36">
        <v>0</v>
      </c>
      <c r="V28" s="36">
        <v>0</v>
      </c>
      <c r="W28" s="36">
        <v>0</v>
      </c>
      <c r="X28" s="35">
        <v>0</v>
      </c>
      <c r="Y28" s="35">
        <v>0</v>
      </c>
      <c r="Z28" s="35">
        <v>0</v>
      </c>
      <c r="AA28" s="35">
        <v>0</v>
      </c>
      <c r="AB28" s="36">
        <v>0</v>
      </c>
      <c r="AC28" s="36">
        <v>0</v>
      </c>
      <c r="AD28" s="36">
        <v>25</v>
      </c>
      <c r="AE28" s="35">
        <v>-7</v>
      </c>
      <c r="AF28" s="35">
        <v>0</v>
      </c>
      <c r="AG28" s="35">
        <v>-5</v>
      </c>
      <c r="AH28" s="35">
        <v>0</v>
      </c>
      <c r="AI28" s="35">
        <v>-38</v>
      </c>
      <c r="AJ28" s="35">
        <v>-10</v>
      </c>
      <c r="AK28" s="35">
        <v>0</v>
      </c>
      <c r="AL28" s="35">
        <v>0</v>
      </c>
      <c r="AM28" s="35">
        <v>60</v>
      </c>
      <c r="AN28" s="36">
        <v>0</v>
      </c>
      <c r="AO28" s="36">
        <v>-103</v>
      </c>
      <c r="AP28" s="14">
        <f t="shared" si="0"/>
        <v>-78</v>
      </c>
    </row>
    <row r="29" spans="1:42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6">
        <v>0</v>
      </c>
      <c r="O29" s="36">
        <v>0</v>
      </c>
      <c r="P29" s="36">
        <v>0</v>
      </c>
      <c r="Q29" s="35">
        <v>0</v>
      </c>
      <c r="R29" s="36">
        <v>50</v>
      </c>
      <c r="S29" s="35">
        <v>-50</v>
      </c>
      <c r="T29" s="36">
        <v>0</v>
      </c>
      <c r="U29" s="36">
        <v>0</v>
      </c>
      <c r="V29" s="36">
        <v>0</v>
      </c>
      <c r="W29" s="36">
        <v>0</v>
      </c>
      <c r="X29" s="35">
        <v>0</v>
      </c>
      <c r="Y29" s="35">
        <v>0</v>
      </c>
      <c r="Z29" s="35">
        <v>0</v>
      </c>
      <c r="AA29" s="35">
        <v>0</v>
      </c>
      <c r="AB29" s="36">
        <v>0</v>
      </c>
      <c r="AC29" s="36">
        <v>0</v>
      </c>
      <c r="AD29" s="36">
        <v>25</v>
      </c>
      <c r="AE29" s="35">
        <v>-7</v>
      </c>
      <c r="AF29" s="35">
        <v>0</v>
      </c>
      <c r="AG29" s="35">
        <v>-5</v>
      </c>
      <c r="AH29" s="35">
        <v>0</v>
      </c>
      <c r="AI29" s="35">
        <v>-38</v>
      </c>
      <c r="AJ29" s="35">
        <v>-10</v>
      </c>
      <c r="AK29" s="35">
        <v>0</v>
      </c>
      <c r="AL29" s="35">
        <v>0</v>
      </c>
      <c r="AM29" s="35">
        <v>60</v>
      </c>
      <c r="AN29" s="36">
        <v>0</v>
      </c>
      <c r="AO29" s="36">
        <v>-103</v>
      </c>
      <c r="AP29" s="14">
        <f t="shared" si="0"/>
        <v>-78</v>
      </c>
    </row>
    <row r="30" spans="1:42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6">
        <v>0</v>
      </c>
      <c r="O30" s="36">
        <v>0</v>
      </c>
      <c r="P30" s="36">
        <v>0</v>
      </c>
      <c r="Q30" s="35">
        <v>0</v>
      </c>
      <c r="R30" s="36">
        <v>50</v>
      </c>
      <c r="S30" s="35">
        <v>-50</v>
      </c>
      <c r="T30" s="36">
        <v>0</v>
      </c>
      <c r="U30" s="36">
        <v>0</v>
      </c>
      <c r="V30" s="36">
        <v>0</v>
      </c>
      <c r="W30" s="36">
        <v>0</v>
      </c>
      <c r="X30" s="35">
        <v>0</v>
      </c>
      <c r="Y30" s="35">
        <v>0</v>
      </c>
      <c r="Z30" s="35">
        <v>0</v>
      </c>
      <c r="AA30" s="35">
        <v>0</v>
      </c>
      <c r="AB30" s="36">
        <v>0</v>
      </c>
      <c r="AC30" s="36">
        <v>0</v>
      </c>
      <c r="AD30" s="36">
        <v>25</v>
      </c>
      <c r="AE30" s="35">
        <v>-7</v>
      </c>
      <c r="AF30" s="35">
        <v>0</v>
      </c>
      <c r="AG30" s="35">
        <v>-5</v>
      </c>
      <c r="AH30" s="35">
        <v>0</v>
      </c>
      <c r="AI30" s="35">
        <v>-38</v>
      </c>
      <c r="AJ30" s="35">
        <v>-10</v>
      </c>
      <c r="AK30" s="35">
        <v>0</v>
      </c>
      <c r="AL30" s="35">
        <v>0</v>
      </c>
      <c r="AM30" s="35">
        <v>60</v>
      </c>
      <c r="AN30" s="36">
        <v>0</v>
      </c>
      <c r="AO30" s="36">
        <v>-103</v>
      </c>
      <c r="AP30" s="14">
        <f t="shared" si="0"/>
        <v>-78</v>
      </c>
    </row>
    <row r="31" spans="1:42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6">
        <v>0</v>
      </c>
      <c r="O31" s="36">
        <v>0</v>
      </c>
      <c r="P31" s="36">
        <v>0</v>
      </c>
      <c r="Q31" s="35">
        <v>0</v>
      </c>
      <c r="R31" s="36">
        <v>50</v>
      </c>
      <c r="S31" s="35">
        <v>-50</v>
      </c>
      <c r="T31" s="36">
        <v>0</v>
      </c>
      <c r="U31" s="36">
        <v>0</v>
      </c>
      <c r="V31" s="36">
        <v>0</v>
      </c>
      <c r="W31" s="36">
        <v>0</v>
      </c>
      <c r="X31" s="35">
        <v>0</v>
      </c>
      <c r="Y31" s="35">
        <v>0</v>
      </c>
      <c r="Z31" s="35">
        <v>0</v>
      </c>
      <c r="AA31" s="35">
        <v>0</v>
      </c>
      <c r="AB31" s="36">
        <v>0</v>
      </c>
      <c r="AC31" s="36">
        <v>0</v>
      </c>
      <c r="AD31" s="36">
        <v>25</v>
      </c>
      <c r="AE31" s="35">
        <v>-7</v>
      </c>
      <c r="AF31" s="35">
        <v>0</v>
      </c>
      <c r="AG31" s="35">
        <v>-5</v>
      </c>
      <c r="AH31" s="35">
        <v>0</v>
      </c>
      <c r="AI31" s="35">
        <v>-38</v>
      </c>
      <c r="AJ31" s="35">
        <v>-10</v>
      </c>
      <c r="AK31" s="35">
        <v>0</v>
      </c>
      <c r="AL31" s="35">
        <v>0</v>
      </c>
      <c r="AM31" s="35">
        <v>60</v>
      </c>
      <c r="AN31" s="36">
        <v>0</v>
      </c>
      <c r="AO31" s="36">
        <v>-103</v>
      </c>
      <c r="AP31" s="14">
        <f t="shared" si="0"/>
        <v>-78</v>
      </c>
    </row>
    <row r="32" spans="1:42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6">
        <v>0</v>
      </c>
      <c r="O32" s="36">
        <v>0</v>
      </c>
      <c r="P32" s="36">
        <v>0</v>
      </c>
      <c r="Q32" s="35">
        <v>0</v>
      </c>
      <c r="R32" s="36">
        <v>50</v>
      </c>
      <c r="S32" s="35">
        <v>-50</v>
      </c>
      <c r="T32" s="36">
        <v>0</v>
      </c>
      <c r="U32" s="36">
        <v>0</v>
      </c>
      <c r="V32" s="36">
        <v>0</v>
      </c>
      <c r="W32" s="36">
        <v>0</v>
      </c>
      <c r="X32" s="35">
        <v>0</v>
      </c>
      <c r="Y32" s="35">
        <v>0</v>
      </c>
      <c r="Z32" s="35">
        <v>0</v>
      </c>
      <c r="AA32" s="35">
        <v>0</v>
      </c>
      <c r="AB32" s="36">
        <v>0</v>
      </c>
      <c r="AC32" s="36">
        <v>0</v>
      </c>
      <c r="AD32" s="36">
        <v>25</v>
      </c>
      <c r="AE32" s="35">
        <v>-7</v>
      </c>
      <c r="AF32" s="35">
        <v>0</v>
      </c>
      <c r="AG32" s="35">
        <v>-5</v>
      </c>
      <c r="AH32" s="35">
        <v>0</v>
      </c>
      <c r="AI32" s="35">
        <v>-38</v>
      </c>
      <c r="AJ32" s="35">
        <v>-10</v>
      </c>
      <c r="AK32" s="35">
        <v>0</v>
      </c>
      <c r="AL32" s="35">
        <v>0</v>
      </c>
      <c r="AM32" s="35">
        <v>60</v>
      </c>
      <c r="AN32" s="36">
        <v>0</v>
      </c>
      <c r="AO32" s="36">
        <v>-103</v>
      </c>
      <c r="AP32" s="14">
        <f t="shared" si="0"/>
        <v>-78</v>
      </c>
    </row>
    <row r="33" spans="1:65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6">
        <v>0</v>
      </c>
      <c r="O33" s="36">
        <v>0</v>
      </c>
      <c r="P33" s="36">
        <v>0</v>
      </c>
      <c r="Q33" s="35">
        <v>0</v>
      </c>
      <c r="R33" s="36">
        <v>50</v>
      </c>
      <c r="S33" s="35">
        <v>-50</v>
      </c>
      <c r="T33" s="36">
        <v>0</v>
      </c>
      <c r="U33" s="36">
        <v>0</v>
      </c>
      <c r="V33" s="36">
        <v>0</v>
      </c>
      <c r="W33" s="36">
        <v>0</v>
      </c>
      <c r="X33" s="35">
        <v>0</v>
      </c>
      <c r="Y33" s="35">
        <v>0</v>
      </c>
      <c r="Z33" s="35">
        <v>0</v>
      </c>
      <c r="AA33" s="35">
        <v>0</v>
      </c>
      <c r="AB33" s="36">
        <v>0</v>
      </c>
      <c r="AC33" s="36">
        <v>0</v>
      </c>
      <c r="AD33" s="36">
        <v>25</v>
      </c>
      <c r="AE33" s="35">
        <v>-7</v>
      </c>
      <c r="AF33" s="35">
        <v>0</v>
      </c>
      <c r="AG33" s="35">
        <v>-5</v>
      </c>
      <c r="AH33" s="35">
        <v>0</v>
      </c>
      <c r="AI33" s="35">
        <v>-38</v>
      </c>
      <c r="AJ33" s="35">
        <v>-10</v>
      </c>
      <c r="AK33" s="35">
        <v>0</v>
      </c>
      <c r="AL33" s="35">
        <v>0</v>
      </c>
      <c r="AM33" s="35">
        <v>60</v>
      </c>
      <c r="AN33" s="36">
        <v>0</v>
      </c>
      <c r="AO33" s="36">
        <v>-103</v>
      </c>
      <c r="AP33" s="14">
        <f t="shared" si="0"/>
        <v>-78</v>
      </c>
    </row>
    <row r="34" spans="1:65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6">
        <v>0</v>
      </c>
      <c r="O34" s="36">
        <v>0</v>
      </c>
      <c r="P34" s="36">
        <v>0</v>
      </c>
      <c r="Q34" s="35">
        <v>0</v>
      </c>
      <c r="R34" s="36">
        <v>50</v>
      </c>
      <c r="S34" s="35">
        <v>-50</v>
      </c>
      <c r="T34" s="36">
        <v>0</v>
      </c>
      <c r="U34" s="36">
        <v>0</v>
      </c>
      <c r="V34" s="36">
        <v>0</v>
      </c>
      <c r="W34" s="36">
        <v>0</v>
      </c>
      <c r="X34" s="35">
        <v>0</v>
      </c>
      <c r="Y34" s="35">
        <v>0</v>
      </c>
      <c r="Z34" s="35">
        <v>0</v>
      </c>
      <c r="AA34" s="35">
        <v>0</v>
      </c>
      <c r="AB34" s="36">
        <v>0</v>
      </c>
      <c r="AC34" s="36">
        <v>0</v>
      </c>
      <c r="AD34" s="36">
        <v>25</v>
      </c>
      <c r="AE34" s="35">
        <v>0</v>
      </c>
      <c r="AF34" s="35">
        <v>-7</v>
      </c>
      <c r="AG34" s="35">
        <v>0</v>
      </c>
      <c r="AH34" s="35">
        <v>-5</v>
      </c>
      <c r="AI34" s="35">
        <v>-38</v>
      </c>
      <c r="AJ34" s="35">
        <v>-10</v>
      </c>
      <c r="AK34" s="35">
        <v>0</v>
      </c>
      <c r="AL34" s="35">
        <v>0</v>
      </c>
      <c r="AM34" s="35">
        <v>60</v>
      </c>
      <c r="AN34" s="36">
        <v>0</v>
      </c>
      <c r="AO34" s="36">
        <v>-103</v>
      </c>
      <c r="AP34" s="14">
        <f t="shared" si="0"/>
        <v>-78</v>
      </c>
    </row>
    <row r="35" spans="1:65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6">
        <v>0</v>
      </c>
      <c r="O35" s="36">
        <v>0</v>
      </c>
      <c r="P35" s="36">
        <v>0</v>
      </c>
      <c r="Q35" s="35">
        <v>0</v>
      </c>
      <c r="R35" s="36">
        <v>50</v>
      </c>
      <c r="S35" s="35">
        <v>-50</v>
      </c>
      <c r="T35" s="36">
        <v>0</v>
      </c>
      <c r="U35" s="36">
        <v>0</v>
      </c>
      <c r="V35" s="36">
        <v>0</v>
      </c>
      <c r="W35" s="36">
        <v>0</v>
      </c>
      <c r="X35" s="35">
        <v>0</v>
      </c>
      <c r="Y35" s="35">
        <v>0</v>
      </c>
      <c r="Z35" s="35">
        <v>0</v>
      </c>
      <c r="AA35" s="35">
        <v>0</v>
      </c>
      <c r="AB35" s="36">
        <v>0</v>
      </c>
      <c r="AC35" s="36">
        <v>0</v>
      </c>
      <c r="AD35" s="36">
        <v>25</v>
      </c>
      <c r="AE35" s="35">
        <v>0</v>
      </c>
      <c r="AF35" s="35">
        <v>-7</v>
      </c>
      <c r="AG35" s="35">
        <v>0</v>
      </c>
      <c r="AH35" s="35">
        <v>-5</v>
      </c>
      <c r="AI35" s="35">
        <v>-38</v>
      </c>
      <c r="AJ35" s="35">
        <v>-10</v>
      </c>
      <c r="AK35" s="35">
        <v>0</v>
      </c>
      <c r="AL35" s="35">
        <v>0</v>
      </c>
      <c r="AM35" s="35">
        <v>60</v>
      </c>
      <c r="AN35" s="36">
        <v>0</v>
      </c>
      <c r="AO35" s="36">
        <v>-103</v>
      </c>
      <c r="AP35" s="14">
        <f t="shared" si="0"/>
        <v>-78</v>
      </c>
    </row>
    <row r="36" spans="1:65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6">
        <v>0</v>
      </c>
      <c r="O36" s="36">
        <v>0</v>
      </c>
      <c r="P36" s="36">
        <v>0</v>
      </c>
      <c r="Q36" s="35">
        <v>0</v>
      </c>
      <c r="R36" s="36">
        <v>0</v>
      </c>
      <c r="S36" s="35">
        <v>0</v>
      </c>
      <c r="T36" s="36">
        <v>25</v>
      </c>
      <c r="U36" s="36">
        <v>25</v>
      </c>
      <c r="V36" s="36">
        <v>25</v>
      </c>
      <c r="W36" s="36">
        <v>0</v>
      </c>
      <c r="X36" s="35">
        <v>0</v>
      </c>
      <c r="Y36" s="35">
        <v>25</v>
      </c>
      <c r="Z36" s="35">
        <v>25</v>
      </c>
      <c r="AA36" s="35">
        <v>10</v>
      </c>
      <c r="AB36" s="36">
        <v>18</v>
      </c>
      <c r="AC36" s="36">
        <v>25</v>
      </c>
      <c r="AD36" s="36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6">
        <v>60</v>
      </c>
      <c r="AL36" s="35">
        <v>-60</v>
      </c>
      <c r="AM36" s="35">
        <v>60</v>
      </c>
      <c r="AN36" s="36">
        <v>-60</v>
      </c>
      <c r="AO36" s="36">
        <v>-103</v>
      </c>
      <c r="AP36" s="14">
        <f t="shared" si="0"/>
        <v>75</v>
      </c>
    </row>
    <row r="37" spans="1:65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8">
        <v>0</v>
      </c>
      <c r="I37" s="38">
        <v>0</v>
      </c>
      <c r="J37" s="38">
        <v>0</v>
      </c>
      <c r="K37" s="37">
        <v>0</v>
      </c>
      <c r="L37" s="37">
        <v>0</v>
      </c>
      <c r="M37" s="37">
        <v>0</v>
      </c>
      <c r="N37" s="38">
        <v>0</v>
      </c>
      <c r="O37" s="38">
        <v>0</v>
      </c>
      <c r="P37" s="38">
        <v>0</v>
      </c>
      <c r="Q37" s="37">
        <v>0</v>
      </c>
      <c r="R37" s="38">
        <v>0</v>
      </c>
      <c r="S37" s="37">
        <v>0</v>
      </c>
      <c r="T37" s="38">
        <v>25</v>
      </c>
      <c r="U37" s="38">
        <v>25</v>
      </c>
      <c r="V37" s="38">
        <v>25</v>
      </c>
      <c r="W37" s="38">
        <v>0</v>
      </c>
      <c r="X37" s="37">
        <v>0</v>
      </c>
      <c r="Y37" s="37">
        <v>25</v>
      </c>
      <c r="Z37" s="37">
        <v>25</v>
      </c>
      <c r="AA37" s="37">
        <v>10</v>
      </c>
      <c r="AB37" s="38">
        <v>18</v>
      </c>
      <c r="AC37" s="38">
        <v>25</v>
      </c>
      <c r="AD37" s="38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8">
        <v>60</v>
      </c>
      <c r="AL37" s="37">
        <v>-60</v>
      </c>
      <c r="AM37" s="37">
        <v>60</v>
      </c>
      <c r="AN37" s="38">
        <v>-60</v>
      </c>
      <c r="AO37" s="38">
        <f>SUM(AO36)</f>
        <v>-103</v>
      </c>
      <c r="AP37" s="39">
        <f t="shared" si="0"/>
        <v>75</v>
      </c>
    </row>
    <row r="38" spans="1:6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3"/>
    </row>
    <row r="39" spans="1:6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65" ht="13.5" thickBot="1" x14ac:dyDescent="0.25">
      <c r="A40" s="5"/>
      <c r="B40" s="41" t="s">
        <v>45</v>
      </c>
      <c r="C40" s="30">
        <f t="shared" ref="C40:AD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88">
        <f t="shared" si="1"/>
        <v>-103</v>
      </c>
      <c r="H40" s="30">
        <f t="shared" si="1"/>
        <v>25</v>
      </c>
      <c r="I40" s="30">
        <f t="shared" si="1"/>
        <v>25</v>
      </c>
      <c r="J40" s="30">
        <f t="shared" si="1"/>
        <v>25</v>
      </c>
      <c r="K40" s="30">
        <f t="shared" si="1"/>
        <v>10</v>
      </c>
      <c r="L40" s="30">
        <f t="shared" si="1"/>
        <v>25</v>
      </c>
      <c r="M40" s="30">
        <f t="shared" si="1"/>
        <v>25</v>
      </c>
      <c r="N40" s="30">
        <f t="shared" si="1"/>
        <v>15</v>
      </c>
      <c r="O40" s="30">
        <f t="shared" si="1"/>
        <v>3</v>
      </c>
      <c r="P40" s="30">
        <f t="shared" si="1"/>
        <v>25</v>
      </c>
      <c r="Q40" s="30">
        <f t="shared" si="1"/>
        <v>75</v>
      </c>
      <c r="R40" s="30">
        <f>SUM(R13:R36)</f>
        <v>800</v>
      </c>
      <c r="S40" s="30">
        <f>SUM(S13:S36)</f>
        <v>-800</v>
      </c>
      <c r="T40" s="30">
        <f>SUM(T13:T36)</f>
        <v>175</v>
      </c>
      <c r="U40" s="30">
        <f t="shared" si="1"/>
        <v>175</v>
      </c>
      <c r="V40" s="30">
        <f t="shared" si="1"/>
        <v>115</v>
      </c>
      <c r="W40" s="30">
        <f t="shared" si="1"/>
        <v>40</v>
      </c>
      <c r="X40" s="30">
        <f t="shared" si="1"/>
        <v>20</v>
      </c>
      <c r="Y40" s="30">
        <f>SUM(Y13:Y36)</f>
        <v>175</v>
      </c>
      <c r="Z40" s="30">
        <f>SUM(Z13:Z36)</f>
        <v>175</v>
      </c>
      <c r="AA40" s="30">
        <f>SUM(AA13:AA36)</f>
        <v>70</v>
      </c>
      <c r="AB40" s="30">
        <f>SUM(AB13:AB36)</f>
        <v>126</v>
      </c>
      <c r="AC40" s="30">
        <f>SUM(AC13:AC36)</f>
        <v>175</v>
      </c>
      <c r="AD40" s="30">
        <f t="shared" si="1"/>
        <v>400</v>
      </c>
      <c r="AE40" s="30">
        <f t="shared" ref="AE40:AN40" si="2">SUM(AE13:AE36)</f>
        <v>-98</v>
      </c>
      <c r="AF40" s="30">
        <f t="shared" si="2"/>
        <v>-14</v>
      </c>
      <c r="AG40" s="30">
        <f t="shared" si="2"/>
        <v>-70</v>
      </c>
      <c r="AH40" s="30">
        <f t="shared" si="2"/>
        <v>-10</v>
      </c>
      <c r="AI40" s="30">
        <f t="shared" si="2"/>
        <v>-608</v>
      </c>
      <c r="AJ40" s="30">
        <f t="shared" si="2"/>
        <v>-160</v>
      </c>
      <c r="AK40" s="30">
        <f t="shared" si="2"/>
        <v>420</v>
      </c>
      <c r="AL40" s="30">
        <f t="shared" si="2"/>
        <v>-420</v>
      </c>
      <c r="AM40" s="30">
        <f t="shared" si="2"/>
        <v>1380</v>
      </c>
      <c r="AN40" s="30">
        <f t="shared" si="2"/>
        <v>-420</v>
      </c>
      <c r="AO40" s="107">
        <f>SUM(AO39)</f>
        <v>0</v>
      </c>
      <c r="AP40" s="30">
        <f>SUM(C40:AO40)</f>
        <v>1796</v>
      </c>
    </row>
    <row r="41" spans="1:6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14"/>
    </row>
    <row r="42" spans="1:65" ht="13.5" thickBot="1" x14ac:dyDescent="0.25">
      <c r="A42" s="42"/>
      <c r="B42" s="44" t="s">
        <v>46</v>
      </c>
      <c r="C42" s="30">
        <f t="shared" ref="C42:AD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88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30">
        <f t="shared" si="3"/>
        <v>0</v>
      </c>
      <c r="M42" s="30">
        <f t="shared" si="3"/>
        <v>0</v>
      </c>
      <c r="N42" s="30">
        <f t="shared" si="3"/>
        <v>0</v>
      </c>
      <c r="O42" s="30">
        <f t="shared" si="3"/>
        <v>0</v>
      </c>
      <c r="P42" s="30">
        <f t="shared" si="3"/>
        <v>0</v>
      </c>
      <c r="Q42" s="30">
        <f t="shared" si="3"/>
        <v>75</v>
      </c>
      <c r="R42" s="30">
        <f>SUM(R14:R37)</f>
        <v>800</v>
      </c>
      <c r="S42" s="30">
        <f>SUM(S14:S37)</f>
        <v>-800</v>
      </c>
      <c r="T42" s="30">
        <f>SUM(T14:T37)</f>
        <v>200</v>
      </c>
      <c r="U42" s="30">
        <f t="shared" si="3"/>
        <v>200</v>
      </c>
      <c r="V42" s="30">
        <f t="shared" si="3"/>
        <v>140</v>
      </c>
      <c r="W42" s="30">
        <f t="shared" si="3"/>
        <v>40</v>
      </c>
      <c r="X42" s="30">
        <f t="shared" si="3"/>
        <v>20</v>
      </c>
      <c r="Y42" s="30">
        <f>SUM(Y14:Y37)</f>
        <v>200</v>
      </c>
      <c r="Z42" s="30">
        <f>SUM(Z14:Z37)</f>
        <v>200</v>
      </c>
      <c r="AA42" s="30">
        <f>SUM(AA14:AA37)</f>
        <v>80</v>
      </c>
      <c r="AB42" s="30">
        <f>SUM(AB14:AB37)</f>
        <v>144</v>
      </c>
      <c r="AC42" s="30">
        <f>SUM(AC14:AC37)</f>
        <v>200</v>
      </c>
      <c r="AD42" s="30">
        <f t="shared" si="3"/>
        <v>400</v>
      </c>
      <c r="AE42" s="30">
        <f t="shared" ref="AE42:AN42" si="4">SUM(AE14:AE37)</f>
        <v>-98</v>
      </c>
      <c r="AF42" s="30">
        <f t="shared" si="4"/>
        <v>-14</v>
      </c>
      <c r="AG42" s="30">
        <f t="shared" si="4"/>
        <v>-70</v>
      </c>
      <c r="AH42" s="30">
        <f t="shared" si="4"/>
        <v>-10</v>
      </c>
      <c r="AI42" s="30">
        <f t="shared" si="4"/>
        <v>-608</v>
      </c>
      <c r="AJ42" s="30">
        <f t="shared" si="4"/>
        <v>-160</v>
      </c>
      <c r="AK42" s="30">
        <f t="shared" si="4"/>
        <v>480</v>
      </c>
      <c r="AL42" s="30">
        <f t="shared" si="4"/>
        <v>-480</v>
      </c>
      <c r="AM42" s="30">
        <f t="shared" si="4"/>
        <v>1440</v>
      </c>
      <c r="AN42" s="30">
        <f t="shared" si="4"/>
        <v>-480</v>
      </c>
      <c r="AO42" s="107">
        <f>SUM(AO41)</f>
        <v>0</v>
      </c>
      <c r="AP42" s="30">
        <f>SUM(C42:AO42)</f>
        <v>1899</v>
      </c>
    </row>
    <row r="43" spans="1:65" ht="13.5" thickBot="1" x14ac:dyDescent="0.25">
      <c r="A43" s="42"/>
      <c r="B43" s="42"/>
      <c r="C43" s="43"/>
      <c r="D43" s="43"/>
      <c r="E43" s="43"/>
      <c r="F43" s="43"/>
      <c r="G43" s="43"/>
      <c r="H43" s="43"/>
      <c r="I43" s="31"/>
      <c r="J43" s="31"/>
      <c r="K43" s="43"/>
      <c r="L43" s="43"/>
      <c r="M43" s="43"/>
      <c r="N43" s="94"/>
      <c r="O43" s="31"/>
      <c r="P43" s="31"/>
      <c r="Q43" s="31"/>
      <c r="R43" s="43"/>
      <c r="S43" s="43"/>
      <c r="T43" s="31"/>
      <c r="U43" s="31"/>
      <c r="V43" s="31"/>
      <c r="W43" s="31"/>
      <c r="X43" s="31"/>
      <c r="Y43" s="43"/>
      <c r="Z43" s="43"/>
      <c r="AA43" s="43"/>
      <c r="AB43" s="31"/>
      <c r="AC43" s="31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5"/>
    </row>
    <row r="44" spans="1:65" x14ac:dyDescent="0.2">
      <c r="A44" s="2"/>
      <c r="B44" s="2"/>
      <c r="C44" s="31"/>
      <c r="D44" s="76"/>
      <c r="E44" s="31"/>
      <c r="F44" s="46"/>
      <c r="G44" s="48"/>
      <c r="H44" s="46"/>
      <c r="I44" s="46"/>
      <c r="J44" s="46"/>
      <c r="K44" s="46"/>
      <c r="L44" s="46"/>
      <c r="M44" s="46"/>
      <c r="N44" s="73"/>
      <c r="O44" s="113"/>
      <c r="P44" s="113"/>
      <c r="Q44" s="113"/>
      <c r="R44" s="46"/>
      <c r="S44" s="73"/>
      <c r="T44" s="46"/>
      <c r="U44" s="46"/>
      <c r="V44" s="46"/>
      <c r="W44" s="46"/>
      <c r="X44" s="46"/>
      <c r="Y44" s="73"/>
      <c r="Z44" s="46"/>
      <c r="AA44" s="68"/>
      <c r="AB44" s="113"/>
      <c r="AC44" s="113"/>
      <c r="AD44" s="46"/>
      <c r="AE44" s="68"/>
      <c r="AF44" s="46"/>
      <c r="AG44" s="68"/>
      <c r="AH44" s="46"/>
      <c r="AI44" s="46"/>
      <c r="AJ44" s="46"/>
      <c r="AK44" s="76"/>
      <c r="AL44" s="31"/>
      <c r="AM44" s="31"/>
      <c r="AN44" s="46"/>
      <c r="AO44" s="48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</row>
    <row r="45" spans="1:65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0" t="s">
        <v>48</v>
      </c>
      <c r="L45" s="50" t="s">
        <v>48</v>
      </c>
      <c r="M45" s="50" t="s">
        <v>48</v>
      </c>
      <c r="N45" s="51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1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1" t="s">
        <v>48</v>
      </c>
      <c r="Z45" s="50" t="s">
        <v>48</v>
      </c>
      <c r="AA45" s="69" t="s">
        <v>48</v>
      </c>
      <c r="AB45" s="50" t="s">
        <v>48</v>
      </c>
      <c r="AC45" s="50" t="s">
        <v>48</v>
      </c>
      <c r="AD45" s="50" t="s">
        <v>48</v>
      </c>
      <c r="AE45" s="69" t="s">
        <v>376</v>
      </c>
      <c r="AF45" s="50" t="s">
        <v>277</v>
      </c>
      <c r="AG45" s="69" t="s">
        <v>376</v>
      </c>
      <c r="AH45" s="50" t="s">
        <v>277</v>
      </c>
      <c r="AI45" s="50" t="s">
        <v>501</v>
      </c>
      <c r="AJ45" s="14" t="s">
        <v>137</v>
      </c>
      <c r="AK45" s="52" t="s">
        <v>47</v>
      </c>
      <c r="AL45" s="14" t="s">
        <v>47</v>
      </c>
      <c r="AM45" s="14" t="s">
        <v>52</v>
      </c>
      <c r="AN45" s="14" t="s">
        <v>295</v>
      </c>
      <c r="AO45" s="52" t="s">
        <v>53</v>
      </c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</row>
    <row r="46" spans="1:65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54</v>
      </c>
      <c r="I46" s="50" t="s">
        <v>54</v>
      </c>
      <c r="J46" s="50" t="s">
        <v>54</v>
      </c>
      <c r="K46" s="50" t="s">
        <v>54</v>
      </c>
      <c r="L46" s="50" t="s">
        <v>54</v>
      </c>
      <c r="M46" s="50" t="s">
        <v>61</v>
      </c>
      <c r="N46" s="51" t="s">
        <v>55</v>
      </c>
      <c r="O46" s="50" t="s">
        <v>55</v>
      </c>
      <c r="P46" s="50" t="s">
        <v>55</v>
      </c>
      <c r="Q46" s="50" t="s">
        <v>514</v>
      </c>
      <c r="R46" s="50" t="s">
        <v>54</v>
      </c>
      <c r="S46" s="51" t="s">
        <v>54</v>
      </c>
      <c r="T46" s="50" t="s">
        <v>54</v>
      </c>
      <c r="U46" s="50" t="s">
        <v>54</v>
      </c>
      <c r="V46" s="50" t="s">
        <v>54</v>
      </c>
      <c r="W46" s="50" t="s">
        <v>54</v>
      </c>
      <c r="X46" s="50" t="s">
        <v>54</v>
      </c>
      <c r="Y46" s="51" t="s">
        <v>54</v>
      </c>
      <c r="Z46" s="50" t="s">
        <v>54</v>
      </c>
      <c r="AA46" s="69" t="s">
        <v>54</v>
      </c>
      <c r="AB46" s="50" t="s">
        <v>55</v>
      </c>
      <c r="AC46" s="50" t="s">
        <v>55</v>
      </c>
      <c r="AD46" s="50" t="s">
        <v>54</v>
      </c>
      <c r="AE46" s="69" t="s">
        <v>593</v>
      </c>
      <c r="AF46" s="50" t="s">
        <v>137</v>
      </c>
      <c r="AG46" s="69" t="s">
        <v>593</v>
      </c>
      <c r="AH46" s="50" t="s">
        <v>137</v>
      </c>
      <c r="AI46" s="50" t="s">
        <v>55</v>
      </c>
      <c r="AJ46" s="14" t="s">
        <v>138</v>
      </c>
      <c r="AK46" s="52" t="s">
        <v>54</v>
      </c>
      <c r="AL46" s="14" t="s">
        <v>54</v>
      </c>
      <c r="AM46" s="14" t="s">
        <v>59</v>
      </c>
      <c r="AN46" s="14" t="s">
        <v>311</v>
      </c>
      <c r="AO46" s="52" t="s">
        <v>54</v>
      </c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</row>
    <row r="47" spans="1:65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70</v>
      </c>
      <c r="I47" s="50" t="s">
        <v>66</v>
      </c>
      <c r="J47" s="50" t="s">
        <v>61</v>
      </c>
      <c r="K47" s="50" t="s">
        <v>61</v>
      </c>
      <c r="L47" s="50" t="s">
        <v>61</v>
      </c>
      <c r="M47" s="50" t="s">
        <v>55</v>
      </c>
      <c r="N47" s="51" t="s">
        <v>54</v>
      </c>
      <c r="O47" s="50" t="s">
        <v>514</v>
      </c>
      <c r="P47" s="50" t="s">
        <v>514</v>
      </c>
      <c r="Q47" s="50" t="s">
        <v>47</v>
      </c>
      <c r="R47" s="50" t="s">
        <v>47</v>
      </c>
      <c r="S47" s="51" t="s">
        <v>47</v>
      </c>
      <c r="T47" s="50" t="s">
        <v>95</v>
      </c>
      <c r="U47" s="50" t="s">
        <v>66</v>
      </c>
      <c r="V47" s="50" t="s">
        <v>60</v>
      </c>
      <c r="W47" s="50" t="s">
        <v>99</v>
      </c>
      <c r="X47" s="50" t="s">
        <v>99</v>
      </c>
      <c r="Y47" s="51" t="s">
        <v>61</v>
      </c>
      <c r="Z47" s="50" t="s">
        <v>61</v>
      </c>
      <c r="AA47" s="69" t="s">
        <v>61</v>
      </c>
      <c r="AB47" s="50" t="s">
        <v>514</v>
      </c>
      <c r="AC47" s="50" t="s">
        <v>514</v>
      </c>
      <c r="AD47" s="50" t="s">
        <v>133</v>
      </c>
      <c r="AE47" s="69" t="s">
        <v>137</v>
      </c>
      <c r="AF47" s="50" t="s">
        <v>323</v>
      </c>
      <c r="AG47" s="69" t="s">
        <v>137</v>
      </c>
      <c r="AH47" s="50" t="s">
        <v>322</v>
      </c>
      <c r="AI47" s="50" t="s">
        <v>47</v>
      </c>
      <c r="AJ47" s="14" t="s">
        <v>55</v>
      </c>
      <c r="AK47" s="52" t="s">
        <v>55</v>
      </c>
      <c r="AL47" s="14" t="s">
        <v>55</v>
      </c>
      <c r="AM47" s="14" t="s">
        <v>47</v>
      </c>
      <c r="AN47" s="14" t="s">
        <v>47</v>
      </c>
      <c r="AO47" s="52" t="s">
        <v>63</v>
      </c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</row>
    <row r="48" spans="1:65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483</v>
      </c>
      <c r="I48" s="50" t="s">
        <v>70</v>
      </c>
      <c r="J48" s="50" t="s">
        <v>529</v>
      </c>
      <c r="K48" s="50" t="s">
        <v>345</v>
      </c>
      <c r="L48" s="50" t="s">
        <v>55</v>
      </c>
      <c r="M48" s="50" t="s">
        <v>54</v>
      </c>
      <c r="N48" s="51" t="s">
        <v>60</v>
      </c>
      <c r="O48" s="50" t="s">
        <v>61</v>
      </c>
      <c r="P48" s="50" t="s">
        <v>95</v>
      </c>
      <c r="Q48" s="50" t="s">
        <v>267</v>
      </c>
      <c r="R48" s="55"/>
      <c r="S48" s="75"/>
      <c r="T48" s="50" t="s">
        <v>406</v>
      </c>
      <c r="U48" s="50" t="s">
        <v>70</v>
      </c>
      <c r="V48" s="50" t="s">
        <v>106</v>
      </c>
      <c r="W48" s="50" t="s">
        <v>54</v>
      </c>
      <c r="X48" s="50" t="s">
        <v>54</v>
      </c>
      <c r="Y48" s="51" t="s">
        <v>55</v>
      </c>
      <c r="Z48" s="50" t="s">
        <v>55</v>
      </c>
      <c r="AA48" s="69" t="s">
        <v>267</v>
      </c>
      <c r="AB48" s="50" t="s">
        <v>106</v>
      </c>
      <c r="AC48" s="50" t="s">
        <v>314</v>
      </c>
      <c r="AD48" s="50" t="s">
        <v>299</v>
      </c>
      <c r="AE48" s="69" t="s">
        <v>596</v>
      </c>
      <c r="AF48" s="50" t="s">
        <v>137</v>
      </c>
      <c r="AG48" s="69" t="s">
        <v>378</v>
      </c>
      <c r="AH48" s="50" t="s">
        <v>137</v>
      </c>
      <c r="AI48" s="50" t="s">
        <v>72</v>
      </c>
      <c r="AJ48" s="14" t="s">
        <v>146</v>
      </c>
      <c r="AK48" s="39" t="s">
        <v>47</v>
      </c>
      <c r="AL48" s="39" t="s">
        <v>47</v>
      </c>
      <c r="AM48" s="14" t="s">
        <v>54</v>
      </c>
      <c r="AN48" s="14" t="s">
        <v>54</v>
      </c>
      <c r="AO48" s="53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</row>
    <row r="49" spans="1:65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349</v>
      </c>
      <c r="I49" s="50" t="s">
        <v>74</v>
      </c>
      <c r="J49" s="50" t="s">
        <v>530</v>
      </c>
      <c r="K49" s="50" t="s">
        <v>70</v>
      </c>
      <c r="L49" s="50" t="s">
        <v>314</v>
      </c>
      <c r="M49" s="50" t="s">
        <v>70</v>
      </c>
      <c r="N49" s="51" t="s">
        <v>66</v>
      </c>
      <c r="O49" s="50" t="s">
        <v>529</v>
      </c>
      <c r="P49" s="50" t="s">
        <v>100</v>
      </c>
      <c r="Q49" s="50" t="s">
        <v>95</v>
      </c>
      <c r="R49" s="58"/>
      <c r="S49" s="58"/>
      <c r="T49" s="50" t="s">
        <v>97</v>
      </c>
      <c r="U49" s="50" t="s">
        <v>74</v>
      </c>
      <c r="V49" s="50" t="s">
        <v>187</v>
      </c>
      <c r="W49" s="50" t="s">
        <v>120</v>
      </c>
      <c r="X49" s="50" t="s">
        <v>120</v>
      </c>
      <c r="Y49" s="51" t="s">
        <v>54</v>
      </c>
      <c r="Z49" s="50" t="s">
        <v>562</v>
      </c>
      <c r="AA49" s="69" t="s">
        <v>560</v>
      </c>
      <c r="AB49" s="50" t="s">
        <v>187</v>
      </c>
      <c r="AC49" s="50" t="s">
        <v>95</v>
      </c>
      <c r="AD49" s="50" t="s">
        <v>300</v>
      </c>
      <c r="AE49" s="69" t="s">
        <v>137</v>
      </c>
      <c r="AF49" s="50" t="s">
        <v>55</v>
      </c>
      <c r="AG49" s="69" t="s">
        <v>137</v>
      </c>
      <c r="AH49" s="50" t="s">
        <v>55</v>
      </c>
      <c r="AI49" s="50" t="s">
        <v>77</v>
      </c>
      <c r="AJ49" s="14" t="s">
        <v>137</v>
      </c>
      <c r="AK49" s="78"/>
      <c r="AL49" s="78"/>
      <c r="AM49" s="14" t="s">
        <v>55</v>
      </c>
      <c r="AN49" s="14" t="s">
        <v>333</v>
      </c>
      <c r="AO49" s="5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</row>
    <row r="50" spans="1:65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47"/>
      <c r="I50" s="48"/>
      <c r="J50" s="55" t="s">
        <v>531</v>
      </c>
      <c r="K50" s="50" t="s">
        <v>533</v>
      </c>
      <c r="L50" s="50" t="s">
        <v>95</v>
      </c>
      <c r="M50" s="55" t="s">
        <v>349</v>
      </c>
      <c r="N50" s="51" t="s">
        <v>70</v>
      </c>
      <c r="O50" s="50" t="s">
        <v>530</v>
      </c>
      <c r="P50" s="55" t="s">
        <v>97</v>
      </c>
      <c r="Q50" s="50" t="s">
        <v>100</v>
      </c>
      <c r="R50" s="58"/>
      <c r="S50" s="58"/>
      <c r="T50" s="47"/>
      <c r="U50" s="48"/>
      <c r="V50" s="50" t="s">
        <v>188</v>
      </c>
      <c r="W50" s="50" t="s">
        <v>121</v>
      </c>
      <c r="X50" s="50" t="s">
        <v>54</v>
      </c>
      <c r="Y50" s="51" t="s">
        <v>562</v>
      </c>
      <c r="Z50" s="50" t="s">
        <v>340</v>
      </c>
      <c r="AA50" s="70" t="s">
        <v>561</v>
      </c>
      <c r="AB50" s="50" t="s">
        <v>188</v>
      </c>
      <c r="AC50" s="50" t="s">
        <v>184</v>
      </c>
      <c r="AD50" s="50" t="s">
        <v>301</v>
      </c>
      <c r="AE50" s="69" t="s">
        <v>55</v>
      </c>
      <c r="AF50" s="50" t="s">
        <v>195</v>
      </c>
      <c r="AG50" s="69" t="s">
        <v>55</v>
      </c>
      <c r="AH50" s="50" t="s">
        <v>195</v>
      </c>
      <c r="AI50" s="50" t="s">
        <v>80</v>
      </c>
      <c r="AJ50" s="14" t="s">
        <v>55</v>
      </c>
      <c r="AK50" s="58"/>
      <c r="AL50" s="58"/>
      <c r="AM50" s="14" t="s">
        <v>57</v>
      </c>
      <c r="AN50" s="39" t="s">
        <v>334</v>
      </c>
      <c r="AO50" s="34"/>
      <c r="AP50" s="5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</row>
    <row r="51" spans="1:65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1"/>
      <c r="I51" s="58"/>
      <c r="J51" s="58"/>
      <c r="K51" s="84"/>
      <c r="L51" s="50" t="s">
        <v>406</v>
      </c>
      <c r="M51" s="58"/>
      <c r="N51" s="75" t="s">
        <v>74</v>
      </c>
      <c r="O51" s="55" t="s">
        <v>531</v>
      </c>
      <c r="P51" s="34"/>
      <c r="Q51" s="55" t="s">
        <v>97</v>
      </c>
      <c r="R51" s="58"/>
      <c r="S51" s="58"/>
      <c r="T51" s="58"/>
      <c r="U51" s="58"/>
      <c r="V51" s="55" t="s">
        <v>189</v>
      </c>
      <c r="W51" s="50" t="s">
        <v>54</v>
      </c>
      <c r="X51" s="50" t="s">
        <v>236</v>
      </c>
      <c r="Y51" s="51" t="s">
        <v>588</v>
      </c>
      <c r="Z51" s="50" t="s">
        <v>563</v>
      </c>
      <c r="AA51" s="58"/>
      <c r="AB51" s="55" t="s">
        <v>189</v>
      </c>
      <c r="AC51" s="55" t="s">
        <v>97</v>
      </c>
      <c r="AD51" s="50" t="s">
        <v>302</v>
      </c>
      <c r="AE51" s="69" t="s">
        <v>195</v>
      </c>
      <c r="AF51" s="50" t="s">
        <v>55</v>
      </c>
      <c r="AG51" s="69" t="s">
        <v>195</v>
      </c>
      <c r="AH51" s="50" t="s">
        <v>55</v>
      </c>
      <c r="AI51" s="50" t="s">
        <v>83</v>
      </c>
      <c r="AJ51" s="14" t="s">
        <v>195</v>
      </c>
      <c r="AK51" s="58"/>
      <c r="AL51" s="58"/>
      <c r="AM51" s="14" t="s">
        <v>81</v>
      </c>
      <c r="AN51" s="49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</row>
    <row r="52" spans="1:65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1"/>
      <c r="I52" s="58"/>
      <c r="J52" s="58"/>
      <c r="K52" s="58"/>
      <c r="L52" s="55" t="s">
        <v>97</v>
      </c>
      <c r="M52" s="58"/>
      <c r="N52" s="58"/>
      <c r="O52" s="34"/>
      <c r="P52" s="57"/>
      <c r="Q52" s="34"/>
      <c r="R52" s="58"/>
      <c r="S52" s="58"/>
      <c r="T52" s="58"/>
      <c r="U52" s="58"/>
      <c r="V52" s="58"/>
      <c r="W52" s="50" t="s">
        <v>85</v>
      </c>
      <c r="X52" s="55"/>
      <c r="Y52" s="51" t="s">
        <v>589</v>
      </c>
      <c r="Z52" s="50" t="s">
        <v>564</v>
      </c>
      <c r="AA52" s="58"/>
      <c r="AB52" s="57"/>
      <c r="AC52" s="57"/>
      <c r="AD52" s="50" t="s">
        <v>133</v>
      </c>
      <c r="AE52" s="69" t="s">
        <v>55</v>
      </c>
      <c r="AF52" s="50" t="s">
        <v>47</v>
      </c>
      <c r="AG52" s="69" t="s">
        <v>55</v>
      </c>
      <c r="AH52" s="50" t="s">
        <v>47</v>
      </c>
      <c r="AI52" s="50" t="s">
        <v>47</v>
      </c>
      <c r="AJ52" s="14" t="s">
        <v>55</v>
      </c>
      <c r="AK52" s="58"/>
      <c r="AL52" s="58"/>
      <c r="AM52" s="14" t="s">
        <v>84</v>
      </c>
      <c r="AN52" s="49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</row>
    <row r="53" spans="1:65" s="9" customFormat="1" ht="35.25" customHeight="1" thickBot="1" x14ac:dyDescent="0.25">
      <c r="C53" s="14" t="s">
        <v>87</v>
      </c>
      <c r="D53" s="58"/>
      <c r="E53" s="58"/>
      <c r="F53" s="49"/>
      <c r="G53" s="49"/>
      <c r="H53" s="58"/>
      <c r="I53" s="58"/>
      <c r="J53" s="58"/>
      <c r="K53" s="58"/>
      <c r="L53" s="58"/>
      <c r="M53" s="58"/>
      <c r="N53" s="58"/>
      <c r="O53" s="57"/>
      <c r="P53" s="57"/>
      <c r="Q53" s="57"/>
      <c r="R53" s="58"/>
      <c r="S53" s="58"/>
      <c r="T53" s="58"/>
      <c r="U53" s="58"/>
      <c r="V53" s="58"/>
      <c r="W53" s="55"/>
      <c r="X53" s="58"/>
      <c r="Y53" s="55" t="s">
        <v>270</v>
      </c>
      <c r="Z53" s="50" t="s">
        <v>565</v>
      </c>
      <c r="AA53" s="58"/>
      <c r="AB53" s="57"/>
      <c r="AC53" s="57"/>
      <c r="AD53" s="50" t="s">
        <v>223</v>
      </c>
      <c r="AE53" s="69" t="s">
        <v>47</v>
      </c>
      <c r="AF53" s="50" t="s">
        <v>54</v>
      </c>
      <c r="AG53" s="69" t="s">
        <v>47</v>
      </c>
      <c r="AH53" s="50" t="s">
        <v>54</v>
      </c>
      <c r="AI53" s="50" t="s">
        <v>54</v>
      </c>
      <c r="AJ53" s="14" t="s">
        <v>47</v>
      </c>
      <c r="AK53" s="58"/>
      <c r="AL53" s="58"/>
      <c r="AM53" s="14" t="s">
        <v>87</v>
      </c>
      <c r="AN53" s="49"/>
      <c r="AO53" s="49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</row>
    <row r="54" spans="1:65" ht="38.25" customHeight="1" thickBot="1" x14ac:dyDescent="0.25">
      <c r="B54" s="34"/>
      <c r="C54" s="91"/>
      <c r="D54" s="58"/>
      <c r="E54" s="58"/>
      <c r="F54" s="49"/>
      <c r="G54" s="34"/>
      <c r="H54" s="58"/>
      <c r="I54" s="34"/>
      <c r="J54" s="34"/>
      <c r="K54" s="58"/>
      <c r="L54" s="58"/>
      <c r="M54" s="34"/>
      <c r="N54" s="58"/>
      <c r="O54" s="57"/>
      <c r="P54" s="60"/>
      <c r="Q54" s="57"/>
      <c r="R54" s="58"/>
      <c r="S54" s="58"/>
      <c r="T54" s="34"/>
      <c r="U54" s="34"/>
      <c r="V54" s="34"/>
      <c r="W54" s="58"/>
      <c r="X54" s="58"/>
      <c r="Y54" s="58"/>
      <c r="Z54" s="50" t="s">
        <v>566</v>
      </c>
      <c r="AA54" s="34"/>
      <c r="AB54" s="60"/>
      <c r="AC54" s="60"/>
      <c r="AD54" s="50" t="s">
        <v>303</v>
      </c>
      <c r="AE54" s="50" t="s">
        <v>54</v>
      </c>
      <c r="AF54" s="55" t="s">
        <v>192</v>
      </c>
      <c r="AG54" s="50" t="s">
        <v>54</v>
      </c>
      <c r="AH54" s="55" t="s">
        <v>192</v>
      </c>
      <c r="AI54" s="55" t="s">
        <v>90</v>
      </c>
      <c r="AJ54" s="14" t="s">
        <v>54</v>
      </c>
      <c r="AK54" s="58"/>
      <c r="AL54" s="58"/>
      <c r="AM54" s="91"/>
      <c r="AN54" s="49"/>
      <c r="AO54" s="34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</row>
    <row r="55" spans="1:65" ht="33.75" customHeight="1" thickBot="1" x14ac:dyDescent="0.25">
      <c r="B55" s="49"/>
      <c r="C55" s="58"/>
      <c r="D55" s="58"/>
      <c r="E55" s="58"/>
      <c r="F55" s="49"/>
      <c r="G55" s="49"/>
      <c r="H55" s="58"/>
      <c r="I55" s="57"/>
      <c r="J55" s="57"/>
      <c r="K55" s="34"/>
      <c r="L55" s="58"/>
      <c r="M55" s="57"/>
      <c r="N55" s="34"/>
      <c r="O55" s="60"/>
      <c r="P55" s="49"/>
      <c r="Q55" s="60"/>
      <c r="R55" s="58"/>
      <c r="S55" s="58"/>
      <c r="T55" s="57"/>
      <c r="U55" s="57"/>
      <c r="V55" s="57"/>
      <c r="W55" s="58"/>
      <c r="Y55" s="58"/>
      <c r="Z55" s="50" t="s">
        <v>340</v>
      </c>
      <c r="AA55" s="57"/>
      <c r="AB55" s="49"/>
      <c r="AC55" s="49"/>
      <c r="AD55" s="50" t="s">
        <v>304</v>
      </c>
      <c r="AE55" s="55" t="s">
        <v>192</v>
      </c>
      <c r="AF55" s="49"/>
      <c r="AG55" s="55" t="s">
        <v>192</v>
      </c>
      <c r="AH55" s="49"/>
      <c r="AI55" s="49"/>
      <c r="AJ55" s="39" t="s">
        <v>192</v>
      </c>
      <c r="AK55" s="58"/>
      <c r="AL55" s="58"/>
      <c r="AM55" s="58"/>
      <c r="AN55" s="49"/>
      <c r="AO55" s="49"/>
      <c r="AP55" s="5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</row>
    <row r="56" spans="1:65" ht="15.75" thickBot="1" x14ac:dyDescent="0.25">
      <c r="C56" s="34"/>
      <c r="D56" s="49"/>
      <c r="E56" s="58"/>
      <c r="F56" s="49"/>
      <c r="G56" s="49"/>
      <c r="H56" s="34"/>
      <c r="I56" s="57"/>
      <c r="J56" s="57"/>
      <c r="K56" s="57"/>
      <c r="L56" s="34"/>
      <c r="M56" s="57"/>
      <c r="N56" s="57"/>
      <c r="O56" s="49"/>
      <c r="P56" s="49"/>
      <c r="Q56" s="49"/>
      <c r="R56" s="58"/>
      <c r="S56" s="58"/>
      <c r="T56" s="57"/>
      <c r="U56" s="57"/>
      <c r="V56" s="57"/>
      <c r="X56" s="57"/>
      <c r="Y56" s="34"/>
      <c r="Z56" s="55" t="s">
        <v>567</v>
      </c>
      <c r="AA56" s="57"/>
      <c r="AB56" s="49"/>
      <c r="AC56" s="49"/>
      <c r="AD56" s="55" t="s">
        <v>226</v>
      </c>
      <c r="AE56" s="49"/>
      <c r="AF56" s="49"/>
      <c r="AG56" s="49"/>
      <c r="AH56" s="49"/>
      <c r="AI56" s="49"/>
      <c r="AJ56" s="49"/>
      <c r="AK56" s="49"/>
      <c r="AL56" s="58"/>
      <c r="AM56" s="34"/>
      <c r="AN56" s="49"/>
      <c r="AO56" s="49"/>
      <c r="AP56" s="60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</row>
    <row r="57" spans="1:65" ht="15" x14ac:dyDescent="0.2">
      <c r="C57" s="49"/>
      <c r="D57" s="57"/>
      <c r="E57" s="58"/>
      <c r="F57" s="49"/>
      <c r="G57" s="49"/>
      <c r="H57" s="57"/>
      <c r="I57" s="60"/>
      <c r="J57" s="60"/>
      <c r="K57" s="57"/>
      <c r="L57" s="57"/>
      <c r="M57" s="60"/>
      <c r="N57" s="57"/>
      <c r="O57" s="49"/>
      <c r="P57" s="49"/>
      <c r="Q57" s="49"/>
      <c r="R57" s="92"/>
      <c r="S57" s="92"/>
      <c r="T57" s="60"/>
      <c r="U57" s="60"/>
      <c r="V57" s="60"/>
      <c r="W57" s="57"/>
      <c r="X57" s="57"/>
      <c r="Y57" s="57"/>
      <c r="Z57" s="57"/>
      <c r="AA57" s="60"/>
      <c r="AB57" s="49"/>
      <c r="AC57" s="49"/>
      <c r="AD57" s="92"/>
      <c r="AE57" s="49"/>
      <c r="AF57" s="49"/>
      <c r="AG57" s="49"/>
      <c r="AH57" s="49"/>
      <c r="AI57" s="49"/>
      <c r="AJ57" s="49"/>
      <c r="AK57" s="57"/>
      <c r="AL57" s="58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</row>
    <row r="58" spans="1:65" ht="15" x14ac:dyDescent="0.2">
      <c r="C58" s="57"/>
      <c r="D58" s="57"/>
      <c r="E58" s="58"/>
      <c r="F58" s="49"/>
      <c r="G58" s="49"/>
      <c r="H58" s="57"/>
      <c r="J58" s="49"/>
      <c r="K58" s="60"/>
      <c r="L58" s="57"/>
      <c r="N58" s="60"/>
      <c r="O58" s="49"/>
      <c r="P58" s="49"/>
      <c r="Q58" s="49"/>
      <c r="R58" s="92"/>
      <c r="S58" s="92"/>
      <c r="V58" s="49"/>
      <c r="W58" s="57"/>
      <c r="X58" s="60"/>
      <c r="Y58" s="57"/>
      <c r="Z58" s="57"/>
      <c r="AB58" s="49"/>
      <c r="AC58" s="49"/>
      <c r="AD58" s="92"/>
      <c r="AE58" s="49"/>
      <c r="AF58" s="49"/>
      <c r="AG58" s="49"/>
      <c r="AH58" s="49"/>
      <c r="AI58" s="49"/>
      <c r="AJ58" s="49"/>
      <c r="AK58" s="57"/>
      <c r="AL58" s="58"/>
      <c r="AM58" s="57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</row>
    <row r="59" spans="1:65" x14ac:dyDescent="0.2">
      <c r="C59" s="60"/>
      <c r="D59" s="60"/>
      <c r="E59" s="34"/>
      <c r="F59" s="49"/>
      <c r="G59" s="49"/>
      <c r="H59" s="60"/>
      <c r="J59" s="49"/>
      <c r="L59" s="60"/>
      <c r="O59" s="49"/>
      <c r="P59" s="49"/>
      <c r="Q59" s="49"/>
      <c r="R59" s="92"/>
      <c r="S59" s="92"/>
      <c r="V59" s="49"/>
      <c r="W59" s="60"/>
      <c r="Y59" s="60"/>
      <c r="Z59" s="60"/>
      <c r="AB59" s="49"/>
      <c r="AC59" s="49"/>
      <c r="AD59" s="92"/>
      <c r="AE59" s="49"/>
      <c r="AF59" s="49"/>
      <c r="AG59" s="49"/>
      <c r="AH59" s="49"/>
      <c r="AI59" s="49"/>
      <c r="AJ59" s="49"/>
      <c r="AK59" s="60"/>
      <c r="AL59" s="34"/>
      <c r="AM59" s="60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</row>
    <row r="60" spans="1:65" x14ac:dyDescent="0.2">
      <c r="C60" s="49"/>
      <c r="D60" s="49"/>
      <c r="E60" s="49"/>
      <c r="F60" s="49"/>
      <c r="G60" s="49"/>
      <c r="J60" s="49"/>
      <c r="O60" s="49"/>
      <c r="P60" s="49"/>
      <c r="Q60" s="49"/>
      <c r="R60" s="49"/>
      <c r="S60" s="49"/>
      <c r="V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</row>
    <row r="61" spans="1:65" x14ac:dyDescent="0.2">
      <c r="C61" s="49"/>
      <c r="D61" s="49"/>
      <c r="E61" s="49"/>
      <c r="F61" s="49"/>
      <c r="G61" s="49"/>
      <c r="J61" s="49"/>
      <c r="O61" s="49"/>
      <c r="P61" s="49"/>
      <c r="Q61" s="49"/>
      <c r="R61" s="49"/>
      <c r="S61" s="49"/>
      <c r="V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</row>
    <row r="62" spans="1:65" x14ac:dyDescent="0.2">
      <c r="C62" s="49"/>
      <c r="D62" s="49"/>
      <c r="E62" s="49"/>
      <c r="F62" s="49"/>
      <c r="G62" s="49"/>
      <c r="J62" s="49"/>
      <c r="O62" s="49"/>
      <c r="P62" s="49"/>
      <c r="Q62" s="49"/>
      <c r="R62" s="49"/>
      <c r="S62" s="49"/>
      <c r="V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</row>
    <row r="63" spans="1:65" x14ac:dyDescent="0.2">
      <c r="C63" s="49"/>
      <c r="D63" s="49"/>
      <c r="E63" s="49"/>
      <c r="F63" s="49"/>
      <c r="G63" s="49"/>
      <c r="J63" s="49"/>
      <c r="O63" s="49"/>
      <c r="P63" s="49"/>
      <c r="Q63" s="49"/>
      <c r="R63" s="49"/>
      <c r="S63" s="49"/>
      <c r="V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</row>
    <row r="64" spans="1:65" x14ac:dyDescent="0.2">
      <c r="C64" s="49"/>
      <c r="D64" s="49"/>
      <c r="E64" s="49"/>
      <c r="F64" s="49"/>
      <c r="G64" s="49"/>
      <c r="J64" s="49"/>
      <c r="O64" s="49"/>
      <c r="P64" s="49"/>
      <c r="Q64" s="49"/>
      <c r="R64" s="49"/>
      <c r="S64" s="49"/>
      <c r="V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</row>
    <row r="65" spans="3:65" x14ac:dyDescent="0.2">
      <c r="C65" s="49"/>
      <c r="D65" s="49"/>
      <c r="E65" s="49"/>
      <c r="F65" s="49"/>
      <c r="G65" s="49"/>
      <c r="J65" s="49"/>
      <c r="O65" s="49"/>
      <c r="P65" s="49"/>
      <c r="Q65" s="49"/>
      <c r="R65" s="49"/>
      <c r="S65" s="49"/>
      <c r="V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</row>
    <row r="66" spans="3:65" x14ac:dyDescent="0.2">
      <c r="C66" s="49"/>
      <c r="D66" s="49"/>
      <c r="E66" s="49"/>
      <c r="F66" s="49"/>
      <c r="G66" s="49"/>
      <c r="J66" s="49"/>
      <c r="O66" s="49"/>
      <c r="P66" s="49"/>
      <c r="Q66" s="49"/>
      <c r="R66" s="49"/>
      <c r="S66" s="49"/>
      <c r="V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</row>
    <row r="67" spans="3:65" x14ac:dyDescent="0.2">
      <c r="C67" s="49"/>
      <c r="D67" s="49"/>
      <c r="E67" s="49"/>
      <c r="F67" s="49"/>
      <c r="G67" s="49"/>
      <c r="J67" s="49"/>
      <c r="O67" s="49"/>
      <c r="P67" s="49"/>
      <c r="Q67" s="49"/>
      <c r="R67" s="49"/>
      <c r="S67" s="49"/>
      <c r="V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</row>
    <row r="68" spans="3:65" x14ac:dyDescent="0.2">
      <c r="C68" s="49"/>
      <c r="D68" s="49"/>
      <c r="E68" s="49"/>
      <c r="F68" s="49"/>
      <c r="G68" s="49"/>
      <c r="J68" s="49"/>
      <c r="O68" s="49"/>
      <c r="P68" s="49"/>
      <c r="Q68" s="49"/>
      <c r="R68" s="49"/>
      <c r="S68" s="49"/>
      <c r="V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</row>
    <row r="69" spans="3:65" x14ac:dyDescent="0.2">
      <c r="C69" s="49"/>
      <c r="D69" s="49"/>
      <c r="E69" s="49"/>
      <c r="F69" s="49"/>
      <c r="G69" s="49"/>
      <c r="J69" s="49"/>
      <c r="O69" s="49"/>
      <c r="P69" s="49"/>
      <c r="Q69" s="49"/>
      <c r="R69" s="49"/>
      <c r="S69" s="49"/>
      <c r="V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</row>
    <row r="70" spans="3:65" x14ac:dyDescent="0.2">
      <c r="C70" s="49"/>
      <c r="D70" s="49"/>
      <c r="E70" s="49"/>
      <c r="F70" s="49"/>
      <c r="G70" s="49"/>
      <c r="J70" s="49"/>
      <c r="O70" s="49"/>
      <c r="P70" s="49"/>
      <c r="Q70" s="49"/>
      <c r="R70" s="49"/>
      <c r="S70" s="49"/>
      <c r="V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</row>
    <row r="71" spans="3:65" x14ac:dyDescent="0.2">
      <c r="C71" s="49"/>
      <c r="D71" s="49"/>
      <c r="E71" s="49"/>
      <c r="F71" s="49"/>
      <c r="G71" s="49"/>
      <c r="J71" s="49"/>
      <c r="O71" s="49"/>
      <c r="P71" s="49"/>
      <c r="Q71" s="49"/>
      <c r="R71" s="49"/>
      <c r="S71" s="49"/>
      <c r="V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</row>
    <row r="72" spans="3:65" x14ac:dyDescent="0.2">
      <c r="C72" s="49"/>
      <c r="D72" s="49"/>
      <c r="E72" s="49"/>
      <c r="F72" s="49"/>
      <c r="G72" s="49"/>
      <c r="J72" s="49"/>
      <c r="O72" s="49"/>
      <c r="P72" s="49"/>
      <c r="Q72" s="49"/>
      <c r="R72" s="49"/>
      <c r="S72" s="49"/>
      <c r="V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</row>
    <row r="73" spans="3:65" x14ac:dyDescent="0.2">
      <c r="C73" s="49"/>
      <c r="D73" s="49"/>
      <c r="E73" s="49"/>
      <c r="F73" s="49"/>
      <c r="G73" s="49"/>
      <c r="J73" s="49"/>
      <c r="O73" s="49"/>
      <c r="P73" s="49"/>
      <c r="Q73" s="49"/>
      <c r="R73" s="49"/>
      <c r="S73" s="49"/>
      <c r="V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</row>
    <row r="74" spans="3:65" x14ac:dyDescent="0.2">
      <c r="C74" s="49"/>
      <c r="D74" s="49"/>
      <c r="E74" s="49"/>
      <c r="F74" s="49"/>
      <c r="G74" s="49"/>
      <c r="J74" s="49"/>
      <c r="O74" s="49"/>
      <c r="P74" s="49"/>
      <c r="Q74" s="49"/>
      <c r="R74" s="49"/>
      <c r="S74" s="49"/>
      <c r="V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</row>
    <row r="75" spans="3:65" x14ac:dyDescent="0.2">
      <c r="C75" s="49"/>
      <c r="D75" s="49"/>
      <c r="E75" s="49"/>
      <c r="F75" s="49"/>
      <c r="G75" s="49"/>
      <c r="J75" s="49"/>
      <c r="O75" s="49"/>
      <c r="P75" s="49"/>
      <c r="Q75" s="49"/>
      <c r="R75" s="49"/>
      <c r="S75" s="49"/>
      <c r="V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</row>
    <row r="76" spans="3:65" x14ac:dyDescent="0.2">
      <c r="C76" s="49"/>
      <c r="D76" s="49"/>
      <c r="E76" s="49"/>
      <c r="F76" s="49"/>
      <c r="G76" s="49"/>
      <c r="J76" s="49"/>
      <c r="O76" s="49"/>
      <c r="P76" s="49"/>
      <c r="Q76" s="49"/>
      <c r="R76" s="49"/>
      <c r="S76" s="49"/>
      <c r="V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</row>
    <row r="77" spans="3:65" x14ac:dyDescent="0.2">
      <c r="C77" s="49"/>
      <c r="D77" s="49"/>
      <c r="E77" s="49"/>
      <c r="F77" s="49"/>
      <c r="G77" s="49"/>
      <c r="J77" s="49"/>
      <c r="O77" s="49"/>
      <c r="P77" s="49"/>
      <c r="Q77" s="49"/>
      <c r="R77" s="49"/>
      <c r="S77" s="49"/>
      <c r="V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</row>
    <row r="78" spans="3:65" x14ac:dyDescent="0.2">
      <c r="C78" s="49"/>
      <c r="D78" s="49"/>
      <c r="E78" s="49"/>
      <c r="F78" s="49"/>
      <c r="G78" s="49"/>
      <c r="J78" s="49"/>
      <c r="O78" s="49"/>
      <c r="P78" s="49"/>
      <c r="Q78" s="49"/>
      <c r="R78" s="49"/>
      <c r="S78" s="49"/>
      <c r="V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</row>
    <row r="79" spans="3:65" x14ac:dyDescent="0.2">
      <c r="C79" s="49"/>
      <c r="D79" s="49"/>
      <c r="E79" s="49"/>
      <c r="F79" s="49"/>
      <c r="G79" s="49"/>
      <c r="J79" s="49"/>
      <c r="O79" s="49"/>
      <c r="P79" s="49"/>
      <c r="Q79" s="49"/>
      <c r="R79" s="49"/>
      <c r="S79" s="49"/>
      <c r="V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</row>
    <row r="80" spans="3:65" x14ac:dyDescent="0.2">
      <c r="C80" s="49"/>
      <c r="D80" s="49"/>
      <c r="E80" s="49"/>
      <c r="F80" s="49"/>
      <c r="G80" s="49"/>
      <c r="J80" s="49"/>
      <c r="O80" s="49"/>
      <c r="P80" s="49"/>
      <c r="Q80" s="49"/>
      <c r="R80" s="49"/>
      <c r="S80" s="49"/>
      <c r="V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</row>
    <row r="81" spans="3:65" x14ac:dyDescent="0.2">
      <c r="C81" s="49"/>
      <c r="D81" s="49"/>
      <c r="E81" s="49"/>
      <c r="F81" s="49"/>
      <c r="G81" s="49"/>
      <c r="J81" s="49"/>
      <c r="O81" s="49"/>
      <c r="P81" s="49"/>
      <c r="Q81" s="49"/>
      <c r="R81" s="49"/>
      <c r="S81" s="49"/>
      <c r="V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</row>
    <row r="82" spans="3:65" x14ac:dyDescent="0.2">
      <c r="C82" s="49"/>
      <c r="D82" s="49"/>
      <c r="E82" s="49"/>
      <c r="F82" s="49"/>
      <c r="G82" s="49"/>
      <c r="J82" s="49"/>
      <c r="O82" s="49"/>
      <c r="P82" s="49"/>
      <c r="Q82" s="49"/>
      <c r="R82" s="49"/>
      <c r="S82" s="49"/>
      <c r="V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</row>
    <row r="83" spans="3:65" x14ac:dyDescent="0.2">
      <c r="C83" s="49"/>
      <c r="D83" s="49"/>
      <c r="E83" s="49"/>
      <c r="F83" s="49"/>
      <c r="G83" s="49"/>
      <c r="J83" s="49"/>
      <c r="O83" s="49"/>
      <c r="P83" s="49"/>
      <c r="Q83" s="49"/>
      <c r="V83" s="49"/>
      <c r="AB83" s="49"/>
      <c r="AC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</row>
    <row r="84" spans="3:65" x14ac:dyDescent="0.2">
      <c r="C84" s="49"/>
      <c r="D84" s="49"/>
      <c r="E84" s="49"/>
      <c r="F84" s="49"/>
      <c r="G84" s="49"/>
      <c r="J84" s="49"/>
      <c r="O84" s="49"/>
      <c r="P84" s="49"/>
      <c r="Q84" s="49"/>
      <c r="V84" s="49"/>
      <c r="AB84" s="49"/>
      <c r="AC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</row>
    <row r="85" spans="3:65" x14ac:dyDescent="0.2">
      <c r="C85" s="49"/>
      <c r="D85" s="49"/>
      <c r="E85" s="49"/>
      <c r="F85" s="49"/>
      <c r="G85" s="49"/>
      <c r="J85" s="49"/>
      <c r="O85" s="49"/>
      <c r="P85" s="49"/>
      <c r="Q85" s="49"/>
      <c r="V85" s="49"/>
      <c r="AB85" s="49"/>
      <c r="AC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</row>
    <row r="86" spans="3:65" x14ac:dyDescent="0.2">
      <c r="C86" s="49"/>
      <c r="D86" s="49"/>
      <c r="E86" s="49"/>
      <c r="F86" s="49"/>
      <c r="G86" s="49"/>
      <c r="J86" s="49"/>
      <c r="O86" s="49"/>
      <c r="P86" s="49"/>
      <c r="Q86" s="49"/>
      <c r="V86" s="49"/>
      <c r="AB86" s="49"/>
      <c r="AC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</row>
    <row r="87" spans="3:65" x14ac:dyDescent="0.2">
      <c r="C87" s="49"/>
      <c r="D87" s="49"/>
      <c r="E87" s="49"/>
      <c r="F87" s="49"/>
      <c r="G87" s="49"/>
      <c r="J87" s="49"/>
      <c r="O87" s="49"/>
      <c r="P87" s="49"/>
      <c r="Q87" s="49"/>
      <c r="V87" s="49"/>
      <c r="AB87" s="49"/>
      <c r="AC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</row>
    <row r="88" spans="3:65" x14ac:dyDescent="0.2">
      <c r="C88" s="49"/>
      <c r="D88" s="49"/>
      <c r="E88" s="49"/>
      <c r="F88" s="49"/>
      <c r="G88" s="49"/>
      <c r="J88" s="49"/>
      <c r="O88" s="49"/>
      <c r="P88" s="49"/>
      <c r="Q88" s="49"/>
      <c r="V88" s="49"/>
      <c r="AB88" s="49"/>
      <c r="AC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</row>
    <row r="89" spans="3:65" x14ac:dyDescent="0.2">
      <c r="C89" s="49"/>
      <c r="D89" s="49"/>
      <c r="E89" s="49"/>
      <c r="F89" s="49"/>
      <c r="G89" s="49"/>
      <c r="J89" s="49"/>
      <c r="O89" s="49"/>
      <c r="P89" s="49"/>
      <c r="Q89" s="49"/>
      <c r="V89" s="49"/>
      <c r="AB89" s="49"/>
      <c r="AC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</row>
    <row r="90" spans="3:65" x14ac:dyDescent="0.2">
      <c r="C90" s="49"/>
      <c r="D90" s="49"/>
      <c r="E90" s="49"/>
      <c r="F90" s="49"/>
      <c r="G90" s="49"/>
      <c r="J90" s="49"/>
      <c r="O90" s="49"/>
      <c r="P90" s="49"/>
      <c r="Q90" s="49"/>
      <c r="V90" s="49"/>
      <c r="AB90" s="49"/>
      <c r="AC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</row>
    <row r="91" spans="3:65" x14ac:dyDescent="0.2">
      <c r="C91" s="49"/>
      <c r="D91" s="49"/>
      <c r="E91" s="49"/>
      <c r="G91" s="49"/>
      <c r="J91" s="49"/>
      <c r="O91" s="49"/>
      <c r="P91" s="49"/>
      <c r="Q91" s="49"/>
      <c r="V91" s="49"/>
      <c r="AB91" s="49"/>
      <c r="AC91" s="49"/>
      <c r="AE91" s="49"/>
      <c r="AF91" s="49"/>
      <c r="AG91" s="49"/>
      <c r="AH91" s="49"/>
      <c r="AJ91" s="49"/>
      <c r="AK91" s="49"/>
      <c r="AL91" s="49"/>
      <c r="AM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</row>
    <row r="92" spans="3:65" x14ac:dyDescent="0.2">
      <c r="C92" s="49"/>
      <c r="D92" s="49"/>
      <c r="E92" s="49"/>
      <c r="G92" s="49"/>
      <c r="J92" s="49"/>
      <c r="O92" s="49"/>
      <c r="P92" s="49"/>
      <c r="Q92" s="49"/>
      <c r="V92" s="49"/>
      <c r="AB92" s="49"/>
      <c r="AC92" s="49"/>
      <c r="AE92" s="49"/>
      <c r="AF92" s="49"/>
      <c r="AG92" s="49"/>
      <c r="AH92" s="49"/>
      <c r="AJ92" s="49"/>
      <c r="AK92" s="49"/>
      <c r="AL92" s="49"/>
      <c r="AM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</row>
    <row r="93" spans="3:65" x14ac:dyDescent="0.2">
      <c r="C93" s="49"/>
      <c r="D93" s="49"/>
      <c r="E93" s="49"/>
      <c r="G93" s="49"/>
      <c r="J93" s="49"/>
      <c r="O93" s="49"/>
      <c r="P93" s="49"/>
      <c r="Q93" s="49"/>
      <c r="V93" s="49"/>
      <c r="AB93" s="49"/>
      <c r="AC93" s="49"/>
      <c r="AE93" s="49"/>
      <c r="AF93" s="49"/>
      <c r="AG93" s="49"/>
      <c r="AH93" s="49"/>
      <c r="AJ93" s="49"/>
      <c r="AK93" s="49"/>
      <c r="AL93" s="49"/>
      <c r="AM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</row>
    <row r="94" spans="3:65" x14ac:dyDescent="0.2">
      <c r="C94" s="49"/>
      <c r="D94" s="49"/>
      <c r="E94" s="49"/>
      <c r="G94" s="49"/>
      <c r="J94" s="49"/>
      <c r="O94" s="49"/>
      <c r="P94" s="49"/>
      <c r="Q94" s="49"/>
      <c r="V94" s="49"/>
      <c r="AB94" s="49"/>
      <c r="AC94" s="49"/>
      <c r="AE94" s="49"/>
      <c r="AF94" s="49"/>
      <c r="AG94" s="49"/>
      <c r="AH94" s="49"/>
      <c r="AJ94" s="49"/>
      <c r="AK94" s="49"/>
      <c r="AL94" s="49"/>
      <c r="AM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</row>
    <row r="95" spans="3:65" x14ac:dyDescent="0.2">
      <c r="C95" s="49"/>
      <c r="D95" s="49"/>
      <c r="E95" s="49"/>
      <c r="G95" s="49"/>
      <c r="J95" s="49"/>
      <c r="O95" s="49"/>
      <c r="P95" s="49"/>
      <c r="Q95" s="49"/>
      <c r="V95" s="49"/>
      <c r="AB95" s="49"/>
      <c r="AC95" s="49"/>
      <c r="AE95" s="49"/>
      <c r="AG95" s="49"/>
      <c r="AJ95" s="49"/>
      <c r="AK95" s="49"/>
      <c r="AL95" s="49"/>
      <c r="AM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</row>
    <row r="96" spans="3:65" x14ac:dyDescent="0.2">
      <c r="C96" s="49"/>
      <c r="D96" s="49"/>
      <c r="E96" s="49"/>
      <c r="G96" s="49"/>
      <c r="J96" s="49"/>
      <c r="O96" s="49"/>
      <c r="P96" s="49"/>
      <c r="Q96" s="49"/>
      <c r="V96" s="49"/>
      <c r="AB96" s="49"/>
      <c r="AC96" s="49"/>
      <c r="AK96" s="49"/>
      <c r="AL96" s="49"/>
      <c r="AM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</row>
    <row r="97" spans="3:65" x14ac:dyDescent="0.2">
      <c r="C97" s="49"/>
      <c r="D97" s="49"/>
      <c r="E97" s="49"/>
      <c r="G97" s="49"/>
      <c r="J97" s="49"/>
      <c r="O97" s="49"/>
      <c r="Q97" s="49"/>
      <c r="V97" s="49"/>
      <c r="AK97" s="49"/>
      <c r="AL97" s="49"/>
      <c r="AM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</row>
    <row r="98" spans="3:65" x14ac:dyDescent="0.2">
      <c r="C98" s="49"/>
      <c r="D98" s="49"/>
      <c r="E98" s="49"/>
      <c r="G98" s="49"/>
      <c r="J98" s="49"/>
      <c r="V98" s="49"/>
      <c r="AK98" s="49"/>
      <c r="AL98" s="49"/>
      <c r="AM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</row>
    <row r="99" spans="3:65" x14ac:dyDescent="0.2">
      <c r="C99" s="49"/>
      <c r="D99" s="49"/>
      <c r="E99" s="49"/>
      <c r="G99" s="49"/>
      <c r="J99" s="49"/>
      <c r="V99" s="49"/>
      <c r="AK99" s="49"/>
      <c r="AL99" s="49"/>
      <c r="AM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</row>
    <row r="100" spans="3:65" x14ac:dyDescent="0.2">
      <c r="C100" s="49"/>
      <c r="D100" s="49"/>
      <c r="E100" s="49"/>
      <c r="G100" s="49"/>
      <c r="AK100" s="49"/>
      <c r="AL100" s="49"/>
      <c r="AM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</row>
    <row r="101" spans="3:65" x14ac:dyDescent="0.2">
      <c r="C101" s="49"/>
      <c r="D101" s="49"/>
      <c r="E101" s="49"/>
      <c r="G101" s="49"/>
      <c r="AK101" s="49"/>
      <c r="AL101" s="49"/>
      <c r="AM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</row>
  </sheetData>
  <mergeCells count="3">
    <mergeCell ref="D8:E8"/>
    <mergeCell ref="AK8:AL8"/>
    <mergeCell ref="R8:S8"/>
  </mergeCells>
  <pageMargins left="0.75" right="0.75" top="1" bottom="1" header="0.5" footer="0.5"/>
  <pageSetup scale="4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L101"/>
  <sheetViews>
    <sheetView topLeftCell="K4" zoomScale="50" workbookViewId="0">
      <selection activeCell="O4" sqref="O1:P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8" width="37.5703125" style="6" customWidth="1"/>
    <col min="9" max="9" width="30.5703125" style="6" customWidth="1"/>
    <col min="10" max="11" width="37.5703125" style="6" customWidth="1"/>
    <col min="12" max="14" width="30.5703125" style="6" customWidth="1"/>
    <col min="15" max="16" width="32.28515625" style="6" customWidth="1"/>
    <col min="17" max="17" width="37.5703125" style="49" customWidth="1"/>
    <col min="18" max="18" width="30.5703125" style="49" customWidth="1"/>
    <col min="19" max="19" width="30.5703125" style="6" customWidth="1"/>
    <col min="20" max="21" width="30.5703125" style="49" customWidth="1"/>
    <col min="22" max="24" width="37.5703125" style="49" customWidth="1"/>
    <col min="25" max="25" width="30.5703125" style="6" customWidth="1"/>
    <col min="26" max="26" width="32.28515625" style="6" customWidth="1"/>
    <col min="27" max="27" width="30.5703125" style="49" customWidth="1"/>
    <col min="28" max="29" width="30.5703125" style="6" customWidth="1"/>
    <col min="30" max="30" width="32.28515625" style="6" customWidth="1"/>
    <col min="31" max="35" width="37.5703125" style="6" customWidth="1"/>
    <col min="36" max="36" width="33.7109375" style="6" customWidth="1"/>
    <col min="37" max="37" width="37.5703125" style="6" customWidth="1"/>
    <col min="38" max="38" width="31.140625" style="6" customWidth="1"/>
    <col min="39" max="39" width="37.5703125" style="6" customWidth="1"/>
    <col min="40" max="40" width="30.28515625" style="6" customWidth="1"/>
    <col min="41" max="41" width="30" style="6" customWidth="1"/>
    <col min="42" max="42" width="21.7109375" style="6" customWidth="1"/>
    <col min="43" max="16384" width="16.7109375" style="6"/>
  </cols>
  <sheetData>
    <row r="1" spans="1:42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82"/>
      <c r="P1" s="82"/>
      <c r="Q1" s="114"/>
      <c r="R1" s="114"/>
      <c r="S1" s="3"/>
      <c r="T1" s="114"/>
      <c r="U1" s="114"/>
      <c r="V1" s="114"/>
      <c r="W1" s="114"/>
      <c r="X1" s="114"/>
      <c r="Y1" s="3"/>
      <c r="Z1" s="82"/>
      <c r="AA1" s="114"/>
      <c r="AB1" s="3"/>
      <c r="AC1" s="3"/>
      <c r="AD1" s="82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5"/>
    </row>
    <row r="2" spans="1:4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2" ht="21.75" customHeight="1" x14ac:dyDescent="0.2">
      <c r="A3" s="90">
        <v>36936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2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5</v>
      </c>
      <c r="AM4" s="8" t="s">
        <v>4</v>
      </c>
      <c r="AN4" s="8" t="s">
        <v>6</v>
      </c>
      <c r="AO4" s="9"/>
    </row>
    <row r="5" spans="1:42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462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91</v>
      </c>
      <c r="AA5" s="11" t="s">
        <v>9</v>
      </c>
      <c r="AB5" s="11" t="s">
        <v>9</v>
      </c>
      <c r="AC5" s="11" t="s">
        <v>9</v>
      </c>
      <c r="AD5" s="11" t="s">
        <v>9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10</v>
      </c>
      <c r="AJ5" s="12" t="s">
        <v>91</v>
      </c>
      <c r="AK5" s="12" t="s">
        <v>10</v>
      </c>
      <c r="AL5" s="12" t="s">
        <v>9</v>
      </c>
      <c r="AM5" s="12" t="s">
        <v>10</v>
      </c>
      <c r="AN5" s="12" t="s">
        <v>10</v>
      </c>
    </row>
    <row r="6" spans="1:42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12</v>
      </c>
      <c r="I6" s="14" t="s">
        <v>12</v>
      </c>
      <c r="J6" s="14" t="s">
        <v>296</v>
      </c>
      <c r="K6" s="14" t="s">
        <v>296</v>
      </c>
      <c r="L6" s="14" t="s">
        <v>400</v>
      </c>
      <c r="M6" s="14" t="s">
        <v>400</v>
      </c>
      <c r="N6" s="14" t="s">
        <v>400</v>
      </c>
      <c r="O6" s="14" t="s">
        <v>12</v>
      </c>
      <c r="P6" s="14" t="s">
        <v>463</v>
      </c>
      <c r="Q6" s="14" t="s">
        <v>12</v>
      </c>
      <c r="R6" s="14" t="s">
        <v>12</v>
      </c>
      <c r="S6" s="14" t="s">
        <v>12</v>
      </c>
      <c r="T6" s="14" t="s">
        <v>12</v>
      </c>
      <c r="U6" s="14" t="s">
        <v>12</v>
      </c>
      <c r="V6" s="14" t="s">
        <v>573</v>
      </c>
      <c r="W6" s="14" t="s">
        <v>573</v>
      </c>
      <c r="X6" s="14" t="s">
        <v>573</v>
      </c>
      <c r="Y6" s="14" t="s">
        <v>522</v>
      </c>
      <c r="Z6" s="14" t="s">
        <v>12</v>
      </c>
      <c r="AA6" s="14" t="s">
        <v>400</v>
      </c>
      <c r="AB6" s="14" t="s">
        <v>400</v>
      </c>
      <c r="AC6" s="14" t="s">
        <v>400</v>
      </c>
      <c r="AD6" s="14" t="s">
        <v>12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14</v>
      </c>
      <c r="AJ6" s="14" t="s">
        <v>13</v>
      </c>
      <c r="AK6" s="14" t="s">
        <v>14</v>
      </c>
      <c r="AL6" s="14" t="s">
        <v>12</v>
      </c>
      <c r="AM6" s="14" t="s">
        <v>293</v>
      </c>
      <c r="AN6" s="14" t="s">
        <v>15</v>
      </c>
    </row>
    <row r="7" spans="1:42" x14ac:dyDescent="0.2">
      <c r="A7" s="13" t="s">
        <v>16</v>
      </c>
      <c r="B7" s="13" t="s">
        <v>16</v>
      </c>
      <c r="C7" s="15"/>
      <c r="D7" s="15"/>
      <c r="E7" s="15"/>
      <c r="F7" s="15"/>
      <c r="G7" s="99"/>
      <c r="H7" s="15">
        <v>125</v>
      </c>
      <c r="I7" s="15">
        <v>125</v>
      </c>
      <c r="J7" s="15"/>
      <c r="K7" s="15"/>
      <c r="L7" s="15"/>
      <c r="M7" s="15"/>
      <c r="N7" s="15"/>
      <c r="O7" s="15">
        <v>160</v>
      </c>
      <c r="P7" s="15">
        <v>205</v>
      </c>
      <c r="Q7" s="15">
        <v>155</v>
      </c>
      <c r="R7" s="15">
        <v>155</v>
      </c>
      <c r="S7" s="15">
        <v>155</v>
      </c>
      <c r="T7" s="15">
        <v>155</v>
      </c>
      <c r="U7" s="15">
        <v>155</v>
      </c>
      <c r="V7" s="15">
        <v>128</v>
      </c>
      <c r="W7" s="15">
        <v>128</v>
      </c>
      <c r="X7" s="15">
        <v>128</v>
      </c>
      <c r="Y7" s="15">
        <v>295</v>
      </c>
      <c r="Z7" s="15">
        <v>0</v>
      </c>
      <c r="AA7" s="15"/>
      <c r="AB7" s="15"/>
      <c r="AC7" s="15"/>
      <c r="AD7" s="15">
        <v>251</v>
      </c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2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526</v>
      </c>
      <c r="I8" s="65" t="s">
        <v>526</v>
      </c>
      <c r="J8" s="65" t="s">
        <v>526</v>
      </c>
      <c r="K8" s="65" t="s">
        <v>526</v>
      </c>
      <c r="L8" s="65" t="s">
        <v>526</v>
      </c>
      <c r="M8" s="65" t="s">
        <v>526</v>
      </c>
      <c r="N8" s="65" t="s">
        <v>526</v>
      </c>
      <c r="O8" s="265" t="s">
        <v>464</v>
      </c>
      <c r="P8" s="266"/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17" t="s">
        <v>98</v>
      </c>
      <c r="Y8" s="65" t="s">
        <v>98</v>
      </c>
      <c r="Z8" s="115" t="s">
        <v>535</v>
      </c>
      <c r="AA8" s="65" t="s">
        <v>98</v>
      </c>
      <c r="AB8" s="65" t="s">
        <v>98</v>
      </c>
      <c r="AC8" s="65" t="s">
        <v>98</v>
      </c>
      <c r="AD8" s="65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18" t="s">
        <v>101</v>
      </c>
      <c r="AJ8" s="256" t="s">
        <v>167</v>
      </c>
      <c r="AK8" s="257"/>
      <c r="AL8" s="18" t="s">
        <v>101</v>
      </c>
      <c r="AM8" s="18" t="s">
        <v>101</v>
      </c>
      <c r="AN8" s="72" t="s">
        <v>102</v>
      </c>
      <c r="AO8" s="19"/>
    </row>
    <row r="9" spans="1:42" x14ac:dyDescent="0.2">
      <c r="A9" s="16"/>
      <c r="B9" s="16"/>
      <c r="C9" s="20"/>
      <c r="D9" s="14"/>
      <c r="E9" s="20"/>
      <c r="F9" s="20"/>
      <c r="G9" s="100"/>
      <c r="H9" s="20"/>
      <c r="I9" s="14"/>
      <c r="J9" s="20"/>
      <c r="K9" s="20"/>
      <c r="L9" s="14"/>
      <c r="M9" s="14"/>
      <c r="N9" s="14"/>
      <c r="O9" s="103"/>
      <c r="P9" s="52"/>
      <c r="Q9" s="20"/>
      <c r="R9" s="14"/>
      <c r="S9" s="14"/>
      <c r="T9" s="14"/>
      <c r="U9" s="14"/>
      <c r="V9" s="20"/>
      <c r="W9" s="20"/>
      <c r="X9" s="20"/>
      <c r="Y9" s="14"/>
      <c r="Z9" s="14"/>
      <c r="AA9" s="14"/>
      <c r="AB9" s="14"/>
      <c r="AC9" s="14"/>
      <c r="AD9" s="14"/>
      <c r="AE9" s="20"/>
      <c r="AF9" s="20"/>
      <c r="AG9" s="20"/>
      <c r="AH9" s="20"/>
      <c r="AI9" s="20"/>
      <c r="AJ9" s="14"/>
      <c r="AK9" s="20"/>
      <c r="AL9" s="20"/>
      <c r="AM9" s="20"/>
      <c r="AN9" s="20"/>
      <c r="AO9" s="21"/>
    </row>
    <row r="10" spans="1:42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507</v>
      </c>
      <c r="I10" s="22" t="s">
        <v>507</v>
      </c>
      <c r="J10" s="22" t="s">
        <v>507</v>
      </c>
      <c r="K10" s="22" t="s">
        <v>507</v>
      </c>
      <c r="L10" s="22" t="s">
        <v>507</v>
      </c>
      <c r="M10" s="22" t="s">
        <v>507</v>
      </c>
      <c r="N10" s="22" t="s">
        <v>507</v>
      </c>
      <c r="O10" s="104" t="s">
        <v>465</v>
      </c>
      <c r="P10" s="15" t="s">
        <v>466</v>
      </c>
      <c r="Q10" s="22" t="s">
        <v>523</v>
      </c>
      <c r="R10" s="22" t="s">
        <v>523</v>
      </c>
      <c r="S10" s="22" t="s">
        <v>523</v>
      </c>
      <c r="T10" s="22" t="s">
        <v>523</v>
      </c>
      <c r="U10" s="22" t="s">
        <v>523</v>
      </c>
      <c r="V10" s="15" t="s">
        <v>331</v>
      </c>
      <c r="W10" s="15" t="s">
        <v>331</v>
      </c>
      <c r="X10" s="15" t="s">
        <v>331</v>
      </c>
      <c r="Y10" s="22" t="s">
        <v>523</v>
      </c>
      <c r="Z10" s="22" t="s">
        <v>523</v>
      </c>
      <c r="AA10" s="22" t="s">
        <v>523</v>
      </c>
      <c r="AB10" s="22" t="s">
        <v>523</v>
      </c>
      <c r="AC10" s="22" t="s">
        <v>523</v>
      </c>
      <c r="AD10" s="22" t="s">
        <v>523</v>
      </c>
      <c r="AE10" s="22" t="s">
        <v>523</v>
      </c>
      <c r="AF10" s="22" t="s">
        <v>523</v>
      </c>
      <c r="AG10" s="22" t="s">
        <v>523</v>
      </c>
      <c r="AH10" s="22" t="s">
        <v>523</v>
      </c>
      <c r="AI10" s="15" t="s">
        <v>456</v>
      </c>
      <c r="AJ10" s="15" t="s">
        <v>118</v>
      </c>
      <c r="AK10" s="15" t="s">
        <v>118</v>
      </c>
      <c r="AL10" s="15" t="s">
        <v>118</v>
      </c>
      <c r="AM10" s="15" t="s">
        <v>331</v>
      </c>
      <c r="AN10" s="15" t="s">
        <v>118</v>
      </c>
      <c r="AO10" s="23"/>
    </row>
    <row r="11" spans="1:42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319</v>
      </c>
      <c r="H11" s="24" t="s">
        <v>513</v>
      </c>
      <c r="I11" s="24" t="s">
        <v>484</v>
      </c>
      <c r="J11" s="24" t="s">
        <v>487</v>
      </c>
      <c r="K11" s="24" t="s">
        <v>488</v>
      </c>
      <c r="L11" s="24" t="s">
        <v>489</v>
      </c>
      <c r="M11" s="24" t="s">
        <v>484</v>
      </c>
      <c r="N11" s="24" t="s">
        <v>515</v>
      </c>
      <c r="O11" s="24" t="s">
        <v>468</v>
      </c>
      <c r="P11" s="24" t="s">
        <v>469</v>
      </c>
      <c r="Q11" s="24" t="s">
        <v>547</v>
      </c>
      <c r="R11" s="24" t="s">
        <v>539</v>
      </c>
      <c r="S11" s="24" t="s">
        <v>532</v>
      </c>
      <c r="T11" s="24" t="s">
        <v>527</v>
      </c>
      <c r="U11" s="24" t="s">
        <v>528</v>
      </c>
      <c r="V11" s="24" t="s">
        <v>538</v>
      </c>
      <c r="W11" s="24" t="s">
        <v>555</v>
      </c>
      <c r="X11" s="24" t="s">
        <v>543</v>
      </c>
      <c r="Y11" s="24" t="s">
        <v>556</v>
      </c>
      <c r="Z11" s="116" t="s">
        <v>536</v>
      </c>
      <c r="AA11" s="24" t="s">
        <v>537</v>
      </c>
      <c r="AB11" s="24" t="s">
        <v>534</v>
      </c>
      <c r="AC11" s="24" t="s">
        <v>548</v>
      </c>
      <c r="AD11" s="24" t="s">
        <v>525</v>
      </c>
      <c r="AE11" s="24" t="s">
        <v>554</v>
      </c>
      <c r="AF11" s="24" t="s">
        <v>557</v>
      </c>
      <c r="AG11" s="24" t="s">
        <v>542</v>
      </c>
      <c r="AH11" s="24" t="s">
        <v>540</v>
      </c>
      <c r="AI11" s="24" t="s">
        <v>429</v>
      </c>
      <c r="AJ11" s="62" t="s">
        <v>93</v>
      </c>
      <c r="AK11" s="62" t="s">
        <v>93</v>
      </c>
      <c r="AL11" s="24" t="s">
        <v>112</v>
      </c>
      <c r="AM11" s="24" t="s">
        <v>338</v>
      </c>
      <c r="AN11" s="25" t="s">
        <v>541</v>
      </c>
      <c r="AO11" s="26" t="s">
        <v>30</v>
      </c>
    </row>
    <row r="12" spans="1:42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1" t="s">
        <v>34</v>
      </c>
      <c r="G12" s="31" t="s">
        <v>34</v>
      </c>
      <c r="H12" s="29" t="s">
        <v>510</v>
      </c>
      <c r="I12" s="29" t="s">
        <v>510</v>
      </c>
      <c r="J12" s="29" t="s">
        <v>363</v>
      </c>
      <c r="K12" s="29" t="s">
        <v>363</v>
      </c>
      <c r="L12" s="28" t="s">
        <v>386</v>
      </c>
      <c r="M12" s="28" t="s">
        <v>386</v>
      </c>
      <c r="N12" s="28" t="s">
        <v>386</v>
      </c>
      <c r="O12" s="87" t="s">
        <v>127</v>
      </c>
      <c r="P12" s="87" t="s">
        <v>467</v>
      </c>
      <c r="Q12" s="28" t="s">
        <v>551</v>
      </c>
      <c r="R12" s="28" t="s">
        <v>551</v>
      </c>
      <c r="S12" s="28" t="s">
        <v>551</v>
      </c>
      <c r="T12" s="28" t="s">
        <v>551</v>
      </c>
      <c r="U12" s="28" t="s">
        <v>551</v>
      </c>
      <c r="V12" s="30" t="s">
        <v>574</v>
      </c>
      <c r="W12" s="30" t="s">
        <v>574</v>
      </c>
      <c r="X12" s="30" t="s">
        <v>574</v>
      </c>
      <c r="Y12" s="28" t="s">
        <v>524</v>
      </c>
      <c r="Z12" s="87" t="s">
        <v>549</v>
      </c>
      <c r="AA12" s="28" t="s">
        <v>386</v>
      </c>
      <c r="AB12" s="28" t="s">
        <v>386</v>
      </c>
      <c r="AC12" s="28" t="s">
        <v>386</v>
      </c>
      <c r="AD12" s="28" t="s">
        <v>550</v>
      </c>
      <c r="AE12" s="29" t="s">
        <v>386</v>
      </c>
      <c r="AF12" s="29" t="s">
        <v>386</v>
      </c>
      <c r="AG12" s="29" t="s">
        <v>386</v>
      </c>
      <c r="AH12" s="29" t="s">
        <v>386</v>
      </c>
      <c r="AI12" s="30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 t="s">
        <v>386</v>
      </c>
      <c r="AO12" s="31"/>
    </row>
    <row r="13" spans="1:42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2">
        <v>50</v>
      </c>
      <c r="I13" s="33">
        <v>25</v>
      </c>
      <c r="J13" s="32">
        <v>10</v>
      </c>
      <c r="K13" s="32">
        <v>50</v>
      </c>
      <c r="L13" s="33">
        <v>3</v>
      </c>
      <c r="M13" s="33">
        <v>15</v>
      </c>
      <c r="N13" s="32">
        <v>25</v>
      </c>
      <c r="O13" s="33">
        <v>0</v>
      </c>
      <c r="P13" s="32">
        <v>0</v>
      </c>
      <c r="Q13" s="32">
        <v>0</v>
      </c>
      <c r="R13" s="33">
        <v>0</v>
      </c>
      <c r="S13" s="33">
        <v>0</v>
      </c>
      <c r="T13" s="33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3">
        <v>0</v>
      </c>
      <c r="AK13" s="32">
        <v>0</v>
      </c>
      <c r="AL13" s="32">
        <v>0</v>
      </c>
      <c r="AM13" s="33">
        <v>0</v>
      </c>
      <c r="AN13" s="32">
        <v>0</v>
      </c>
      <c r="AO13" s="31">
        <f>SUM(C13:AN13)</f>
        <v>75</v>
      </c>
    </row>
    <row r="14" spans="1:42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6">
        <v>0</v>
      </c>
      <c r="J14" s="35">
        <v>0</v>
      </c>
      <c r="K14" s="35">
        <v>0</v>
      </c>
      <c r="L14" s="36">
        <v>0</v>
      </c>
      <c r="M14" s="36">
        <v>0</v>
      </c>
      <c r="N14" s="35">
        <v>0</v>
      </c>
      <c r="O14" s="36">
        <v>0</v>
      </c>
      <c r="P14" s="35">
        <v>0</v>
      </c>
      <c r="Q14" s="36">
        <v>25</v>
      </c>
      <c r="R14" s="36">
        <v>25</v>
      </c>
      <c r="S14" s="36">
        <v>15</v>
      </c>
      <c r="T14" s="36">
        <v>0</v>
      </c>
      <c r="U14" s="35">
        <v>10</v>
      </c>
      <c r="V14" s="35">
        <v>10</v>
      </c>
      <c r="W14" s="35">
        <v>25</v>
      </c>
      <c r="X14" s="35">
        <v>25</v>
      </c>
      <c r="Y14" s="35">
        <v>0</v>
      </c>
      <c r="Z14" s="36">
        <v>0</v>
      </c>
      <c r="AA14" s="36">
        <v>15</v>
      </c>
      <c r="AB14" s="36">
        <v>3</v>
      </c>
      <c r="AC14" s="36">
        <v>25</v>
      </c>
      <c r="AD14" s="36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6">
        <v>60</v>
      </c>
      <c r="AK14" s="35">
        <v>-60</v>
      </c>
      <c r="AL14" s="35">
        <v>60</v>
      </c>
      <c r="AM14" s="36">
        <v>-60</v>
      </c>
      <c r="AN14" s="35">
        <v>-103</v>
      </c>
      <c r="AO14" s="14">
        <f t="shared" ref="AO14:AO37" si="0">SUM(C14:AN14)</f>
        <v>75</v>
      </c>
    </row>
    <row r="15" spans="1:42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6">
        <v>0</v>
      </c>
      <c r="J15" s="35">
        <v>0</v>
      </c>
      <c r="K15" s="35">
        <v>0</v>
      </c>
      <c r="L15" s="36">
        <v>0</v>
      </c>
      <c r="M15" s="36">
        <v>0</v>
      </c>
      <c r="N15" s="35">
        <v>0</v>
      </c>
      <c r="O15" s="36">
        <v>0</v>
      </c>
      <c r="P15" s="35">
        <v>0</v>
      </c>
      <c r="Q15" s="36">
        <v>25</v>
      </c>
      <c r="R15" s="36">
        <v>25</v>
      </c>
      <c r="S15" s="36">
        <v>15</v>
      </c>
      <c r="T15" s="36">
        <v>10</v>
      </c>
      <c r="U15" s="35">
        <v>0</v>
      </c>
      <c r="V15" s="35">
        <v>10</v>
      </c>
      <c r="W15" s="35">
        <v>25</v>
      </c>
      <c r="X15" s="35">
        <v>25</v>
      </c>
      <c r="Y15" s="35">
        <v>0</v>
      </c>
      <c r="Z15" s="36">
        <v>2</v>
      </c>
      <c r="AA15" s="36">
        <v>15</v>
      </c>
      <c r="AB15" s="36">
        <v>3</v>
      </c>
      <c r="AC15" s="36">
        <v>25</v>
      </c>
      <c r="AD15" s="36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6">
        <v>60</v>
      </c>
      <c r="AK15" s="35">
        <v>-60</v>
      </c>
      <c r="AL15" s="35">
        <v>60</v>
      </c>
      <c r="AM15" s="36">
        <v>-60</v>
      </c>
      <c r="AN15" s="35">
        <v>-103</v>
      </c>
      <c r="AO15" s="14">
        <f t="shared" si="0"/>
        <v>77</v>
      </c>
    </row>
    <row r="16" spans="1:42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6">
        <v>0</v>
      </c>
      <c r="J16" s="35">
        <v>0</v>
      </c>
      <c r="K16" s="35">
        <v>0</v>
      </c>
      <c r="L16" s="36">
        <v>0</v>
      </c>
      <c r="M16" s="36">
        <v>0</v>
      </c>
      <c r="N16" s="35">
        <v>0</v>
      </c>
      <c r="O16" s="36">
        <v>0</v>
      </c>
      <c r="P16" s="35">
        <v>0</v>
      </c>
      <c r="Q16" s="36">
        <v>25</v>
      </c>
      <c r="R16" s="36">
        <v>25</v>
      </c>
      <c r="S16" s="36">
        <v>15</v>
      </c>
      <c r="T16" s="36">
        <v>10</v>
      </c>
      <c r="U16" s="35">
        <v>0</v>
      </c>
      <c r="V16" s="35">
        <v>10</v>
      </c>
      <c r="W16" s="35">
        <v>25</v>
      </c>
      <c r="X16" s="35">
        <v>25</v>
      </c>
      <c r="Y16" s="35">
        <v>0</v>
      </c>
      <c r="Z16" s="36">
        <v>0</v>
      </c>
      <c r="AA16" s="36">
        <v>15</v>
      </c>
      <c r="AB16" s="36">
        <v>3</v>
      </c>
      <c r="AC16" s="36">
        <v>25</v>
      </c>
      <c r="AD16" s="36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6">
        <v>60</v>
      </c>
      <c r="AK16" s="35">
        <v>-60</v>
      </c>
      <c r="AL16" s="35">
        <v>60</v>
      </c>
      <c r="AM16" s="36">
        <v>-60</v>
      </c>
      <c r="AN16" s="35">
        <v>-103</v>
      </c>
      <c r="AO16" s="14">
        <f t="shared" si="0"/>
        <v>75</v>
      </c>
    </row>
    <row r="17" spans="1:41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6">
        <v>0</v>
      </c>
      <c r="J17" s="35">
        <v>0</v>
      </c>
      <c r="K17" s="35">
        <v>0</v>
      </c>
      <c r="L17" s="36">
        <v>0</v>
      </c>
      <c r="M17" s="36">
        <v>0</v>
      </c>
      <c r="N17" s="35">
        <v>0</v>
      </c>
      <c r="O17" s="36">
        <v>0</v>
      </c>
      <c r="P17" s="35">
        <v>0</v>
      </c>
      <c r="Q17" s="36">
        <v>25</v>
      </c>
      <c r="R17" s="36">
        <v>25</v>
      </c>
      <c r="S17" s="36">
        <v>15</v>
      </c>
      <c r="T17" s="36">
        <v>10</v>
      </c>
      <c r="U17" s="35">
        <v>0</v>
      </c>
      <c r="V17" s="35">
        <v>10</v>
      </c>
      <c r="W17" s="35">
        <v>25</v>
      </c>
      <c r="X17" s="35">
        <v>25</v>
      </c>
      <c r="Y17" s="35">
        <v>0</v>
      </c>
      <c r="Z17" s="36">
        <v>0</v>
      </c>
      <c r="AA17" s="36">
        <v>15</v>
      </c>
      <c r="AB17" s="36">
        <v>3</v>
      </c>
      <c r="AC17" s="36">
        <v>25</v>
      </c>
      <c r="AD17" s="36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6">
        <v>60</v>
      </c>
      <c r="AK17" s="35">
        <v>-60</v>
      </c>
      <c r="AL17" s="35">
        <v>60</v>
      </c>
      <c r="AM17" s="36">
        <v>-60</v>
      </c>
      <c r="AN17" s="35">
        <v>-103</v>
      </c>
      <c r="AO17" s="14">
        <f t="shared" si="0"/>
        <v>75</v>
      </c>
    </row>
    <row r="18" spans="1:41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6">
        <v>0</v>
      </c>
      <c r="J18" s="35">
        <v>0</v>
      </c>
      <c r="K18" s="35">
        <v>0</v>
      </c>
      <c r="L18" s="36">
        <v>0</v>
      </c>
      <c r="M18" s="36">
        <v>0</v>
      </c>
      <c r="N18" s="35">
        <v>0</v>
      </c>
      <c r="O18" s="36">
        <v>0</v>
      </c>
      <c r="P18" s="35">
        <v>0</v>
      </c>
      <c r="Q18" s="36">
        <v>25</v>
      </c>
      <c r="R18" s="36">
        <v>25</v>
      </c>
      <c r="S18" s="36">
        <v>15</v>
      </c>
      <c r="T18" s="36">
        <v>10</v>
      </c>
      <c r="U18" s="35">
        <v>0</v>
      </c>
      <c r="V18" s="35">
        <v>10</v>
      </c>
      <c r="W18" s="35">
        <v>25</v>
      </c>
      <c r="X18" s="35">
        <v>25</v>
      </c>
      <c r="Y18" s="35">
        <v>0</v>
      </c>
      <c r="Z18" s="36">
        <v>0</v>
      </c>
      <c r="AA18" s="36">
        <v>15</v>
      </c>
      <c r="AB18" s="36">
        <v>3</v>
      </c>
      <c r="AC18" s="36">
        <v>25</v>
      </c>
      <c r="AD18" s="36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6">
        <v>60</v>
      </c>
      <c r="AK18" s="35">
        <v>-60</v>
      </c>
      <c r="AL18" s="35">
        <v>60</v>
      </c>
      <c r="AM18" s="36">
        <v>-60</v>
      </c>
      <c r="AN18" s="35">
        <v>-103</v>
      </c>
      <c r="AO18" s="14">
        <f t="shared" si="0"/>
        <v>75</v>
      </c>
    </row>
    <row r="19" spans="1:41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6">
        <v>0</v>
      </c>
      <c r="J19" s="35">
        <v>0</v>
      </c>
      <c r="K19" s="35">
        <v>0</v>
      </c>
      <c r="L19" s="36">
        <v>0</v>
      </c>
      <c r="M19" s="36">
        <v>0</v>
      </c>
      <c r="N19" s="35">
        <v>0</v>
      </c>
      <c r="O19" s="36">
        <v>0</v>
      </c>
      <c r="P19" s="35">
        <v>0</v>
      </c>
      <c r="Q19" s="36">
        <v>25</v>
      </c>
      <c r="R19" s="36">
        <v>25</v>
      </c>
      <c r="S19" s="36">
        <v>15</v>
      </c>
      <c r="T19" s="36">
        <v>0</v>
      </c>
      <c r="U19" s="35">
        <v>10</v>
      </c>
      <c r="V19" s="35">
        <v>10</v>
      </c>
      <c r="W19" s="35">
        <v>25</v>
      </c>
      <c r="X19" s="35">
        <v>25</v>
      </c>
      <c r="Y19" s="35">
        <v>0</v>
      </c>
      <c r="Z19" s="36">
        <v>0</v>
      </c>
      <c r="AA19" s="36">
        <v>15</v>
      </c>
      <c r="AB19" s="36">
        <v>3</v>
      </c>
      <c r="AC19" s="36">
        <v>25</v>
      </c>
      <c r="AD19" s="36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6">
        <v>60</v>
      </c>
      <c r="AK19" s="35">
        <v>-60</v>
      </c>
      <c r="AL19" s="35">
        <v>60</v>
      </c>
      <c r="AM19" s="36">
        <v>-60</v>
      </c>
      <c r="AN19" s="35">
        <v>-103</v>
      </c>
      <c r="AO19" s="14">
        <f t="shared" si="0"/>
        <v>75</v>
      </c>
    </row>
    <row r="20" spans="1:41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6">
        <v>0</v>
      </c>
      <c r="J20" s="35">
        <v>0</v>
      </c>
      <c r="K20" s="35">
        <v>0</v>
      </c>
      <c r="L20" s="36">
        <v>0</v>
      </c>
      <c r="M20" s="36">
        <v>0</v>
      </c>
      <c r="N20" s="35">
        <v>0</v>
      </c>
      <c r="O20" s="36">
        <v>50</v>
      </c>
      <c r="P20" s="35">
        <v>-50</v>
      </c>
      <c r="Q20" s="36">
        <v>0</v>
      </c>
      <c r="R20" s="36">
        <v>0</v>
      </c>
      <c r="S20" s="36">
        <v>0</v>
      </c>
      <c r="T20" s="36">
        <v>0</v>
      </c>
      <c r="U20" s="35">
        <v>0</v>
      </c>
      <c r="V20" s="35">
        <v>0</v>
      </c>
      <c r="W20" s="35">
        <v>0</v>
      </c>
      <c r="X20" s="35">
        <v>0</v>
      </c>
      <c r="Y20" s="35">
        <v>25</v>
      </c>
      <c r="Z20" s="36">
        <v>0</v>
      </c>
      <c r="AA20" s="36">
        <v>0</v>
      </c>
      <c r="AB20" s="36">
        <v>0</v>
      </c>
      <c r="AC20" s="36">
        <v>0</v>
      </c>
      <c r="AD20" s="36">
        <v>25</v>
      </c>
      <c r="AE20" s="35">
        <v>-32</v>
      </c>
      <c r="AF20" s="35">
        <v>-5</v>
      </c>
      <c r="AG20" s="35">
        <v>0</v>
      </c>
      <c r="AH20" s="35">
        <v>-13</v>
      </c>
      <c r="AI20" s="35">
        <v>-10</v>
      </c>
      <c r="AJ20" s="35">
        <v>0</v>
      </c>
      <c r="AK20" s="35">
        <v>0</v>
      </c>
      <c r="AL20" s="35">
        <v>60</v>
      </c>
      <c r="AM20" s="36">
        <v>0</v>
      </c>
      <c r="AN20" s="35">
        <v>-103</v>
      </c>
      <c r="AO20" s="14">
        <f t="shared" si="0"/>
        <v>-53</v>
      </c>
    </row>
    <row r="21" spans="1:41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35">
        <v>0</v>
      </c>
      <c r="K21" s="35">
        <v>0</v>
      </c>
      <c r="L21" s="36">
        <v>0</v>
      </c>
      <c r="M21" s="36">
        <v>0</v>
      </c>
      <c r="N21" s="35">
        <v>0</v>
      </c>
      <c r="O21" s="36">
        <v>50</v>
      </c>
      <c r="P21" s="35">
        <v>-50</v>
      </c>
      <c r="Q21" s="36">
        <v>0</v>
      </c>
      <c r="R21" s="36">
        <v>0</v>
      </c>
      <c r="S21" s="36">
        <v>0</v>
      </c>
      <c r="T21" s="36">
        <v>0</v>
      </c>
      <c r="U21" s="35">
        <v>0</v>
      </c>
      <c r="V21" s="35">
        <v>0</v>
      </c>
      <c r="W21" s="35">
        <v>0</v>
      </c>
      <c r="X21" s="35">
        <v>0</v>
      </c>
      <c r="Y21" s="35">
        <v>25</v>
      </c>
      <c r="Z21" s="36">
        <v>0</v>
      </c>
      <c r="AA21" s="36">
        <v>0</v>
      </c>
      <c r="AB21" s="36">
        <v>0</v>
      </c>
      <c r="AC21" s="36">
        <v>0</v>
      </c>
      <c r="AD21" s="36">
        <v>25</v>
      </c>
      <c r="AE21" s="35">
        <v>-32</v>
      </c>
      <c r="AF21" s="35">
        <v>-5</v>
      </c>
      <c r="AG21" s="35">
        <v>0</v>
      </c>
      <c r="AH21" s="35">
        <v>-13</v>
      </c>
      <c r="AI21" s="35">
        <v>-10</v>
      </c>
      <c r="AJ21" s="35">
        <v>0</v>
      </c>
      <c r="AK21" s="35">
        <v>0</v>
      </c>
      <c r="AL21" s="35">
        <v>60</v>
      </c>
      <c r="AM21" s="36">
        <v>0</v>
      </c>
      <c r="AN21" s="35">
        <v>-103</v>
      </c>
      <c r="AO21" s="14">
        <f t="shared" si="0"/>
        <v>-53</v>
      </c>
    </row>
    <row r="22" spans="1:41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6">
        <v>0</v>
      </c>
      <c r="J22" s="35">
        <v>0</v>
      </c>
      <c r="K22" s="35">
        <v>0</v>
      </c>
      <c r="L22" s="36">
        <v>0</v>
      </c>
      <c r="M22" s="36">
        <v>0</v>
      </c>
      <c r="N22" s="35">
        <v>0</v>
      </c>
      <c r="O22" s="36">
        <v>50</v>
      </c>
      <c r="P22" s="35">
        <v>-50</v>
      </c>
      <c r="Q22" s="36">
        <v>0</v>
      </c>
      <c r="R22" s="36">
        <v>0</v>
      </c>
      <c r="S22" s="36">
        <v>0</v>
      </c>
      <c r="T22" s="36">
        <v>0</v>
      </c>
      <c r="U22" s="35">
        <v>0</v>
      </c>
      <c r="V22" s="35">
        <v>0</v>
      </c>
      <c r="W22" s="35">
        <v>0</v>
      </c>
      <c r="X22" s="35">
        <v>0</v>
      </c>
      <c r="Y22" s="35">
        <v>25</v>
      </c>
      <c r="Z22" s="36">
        <v>0</v>
      </c>
      <c r="AA22" s="36">
        <v>0</v>
      </c>
      <c r="AB22" s="36">
        <v>0</v>
      </c>
      <c r="AC22" s="36">
        <v>0</v>
      </c>
      <c r="AD22" s="36">
        <v>25</v>
      </c>
      <c r="AE22" s="35">
        <v>-32</v>
      </c>
      <c r="AF22" s="35">
        <v>-5</v>
      </c>
      <c r="AG22" s="35">
        <v>0</v>
      </c>
      <c r="AH22" s="35">
        <v>-13</v>
      </c>
      <c r="AI22" s="35">
        <v>-10</v>
      </c>
      <c r="AJ22" s="35">
        <v>0</v>
      </c>
      <c r="AK22" s="35">
        <v>0</v>
      </c>
      <c r="AL22" s="35">
        <v>60</v>
      </c>
      <c r="AM22" s="36">
        <v>0</v>
      </c>
      <c r="AN22" s="35">
        <v>-103</v>
      </c>
      <c r="AO22" s="14">
        <f t="shared" si="0"/>
        <v>-53</v>
      </c>
    </row>
    <row r="23" spans="1:41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v>0</v>
      </c>
      <c r="J23" s="35">
        <v>0</v>
      </c>
      <c r="K23" s="35">
        <v>0</v>
      </c>
      <c r="L23" s="36">
        <v>0</v>
      </c>
      <c r="M23" s="36">
        <v>0</v>
      </c>
      <c r="N23" s="35">
        <v>0</v>
      </c>
      <c r="O23" s="36">
        <v>50</v>
      </c>
      <c r="P23" s="35">
        <v>-50</v>
      </c>
      <c r="Q23" s="36">
        <v>0</v>
      </c>
      <c r="R23" s="36">
        <v>0</v>
      </c>
      <c r="S23" s="36">
        <v>0</v>
      </c>
      <c r="T23" s="36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25</v>
      </c>
      <c r="AE23" s="35">
        <v>-32</v>
      </c>
      <c r="AF23" s="35">
        <v>-5</v>
      </c>
      <c r="AG23" s="35">
        <v>0</v>
      </c>
      <c r="AH23" s="35">
        <v>-13</v>
      </c>
      <c r="AI23" s="35">
        <v>-10</v>
      </c>
      <c r="AJ23" s="35">
        <v>0</v>
      </c>
      <c r="AK23" s="35">
        <v>0</v>
      </c>
      <c r="AL23" s="35">
        <v>60</v>
      </c>
      <c r="AM23" s="36">
        <v>0</v>
      </c>
      <c r="AN23" s="35">
        <v>-103</v>
      </c>
      <c r="AO23" s="14">
        <f t="shared" si="0"/>
        <v>-78</v>
      </c>
    </row>
    <row r="24" spans="1:41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6">
        <v>0</v>
      </c>
      <c r="J24" s="35">
        <v>0</v>
      </c>
      <c r="K24" s="35">
        <v>0</v>
      </c>
      <c r="L24" s="36">
        <v>0</v>
      </c>
      <c r="M24" s="36">
        <v>0</v>
      </c>
      <c r="N24" s="35">
        <v>0</v>
      </c>
      <c r="O24" s="36">
        <v>50</v>
      </c>
      <c r="P24" s="35">
        <v>-50</v>
      </c>
      <c r="Q24" s="36">
        <v>0</v>
      </c>
      <c r="R24" s="36">
        <v>0</v>
      </c>
      <c r="S24" s="36">
        <v>0</v>
      </c>
      <c r="T24" s="36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25</v>
      </c>
      <c r="AE24" s="35">
        <v>-32</v>
      </c>
      <c r="AF24" s="35">
        <v>-5</v>
      </c>
      <c r="AG24" s="35">
        <v>0</v>
      </c>
      <c r="AH24" s="35">
        <v>-13</v>
      </c>
      <c r="AI24" s="35">
        <v>-10</v>
      </c>
      <c r="AJ24" s="35">
        <v>0</v>
      </c>
      <c r="AK24" s="35">
        <v>0</v>
      </c>
      <c r="AL24" s="35">
        <v>60</v>
      </c>
      <c r="AM24" s="36">
        <v>0</v>
      </c>
      <c r="AN24" s="35">
        <v>-103</v>
      </c>
      <c r="AO24" s="14">
        <f t="shared" si="0"/>
        <v>-78</v>
      </c>
    </row>
    <row r="25" spans="1:41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6">
        <v>0</v>
      </c>
      <c r="J25" s="35">
        <v>0</v>
      </c>
      <c r="K25" s="35">
        <v>0</v>
      </c>
      <c r="L25" s="36">
        <v>0</v>
      </c>
      <c r="M25" s="36">
        <v>0</v>
      </c>
      <c r="N25" s="35">
        <v>0</v>
      </c>
      <c r="O25" s="36">
        <v>50</v>
      </c>
      <c r="P25" s="35">
        <v>-50</v>
      </c>
      <c r="Q25" s="36">
        <v>0</v>
      </c>
      <c r="R25" s="36">
        <v>0</v>
      </c>
      <c r="S25" s="36">
        <v>0</v>
      </c>
      <c r="T25" s="36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25</v>
      </c>
      <c r="AE25" s="35">
        <v>-32</v>
      </c>
      <c r="AF25" s="35">
        <v>-5</v>
      </c>
      <c r="AG25" s="35">
        <v>0</v>
      </c>
      <c r="AH25" s="35">
        <v>-13</v>
      </c>
      <c r="AI25" s="35">
        <v>-10</v>
      </c>
      <c r="AJ25" s="35">
        <v>0</v>
      </c>
      <c r="AK25" s="35">
        <v>0</v>
      </c>
      <c r="AL25" s="35">
        <v>60</v>
      </c>
      <c r="AM25" s="36">
        <v>0</v>
      </c>
      <c r="AN25" s="35">
        <v>-103</v>
      </c>
      <c r="AO25" s="14">
        <f t="shared" si="0"/>
        <v>-78</v>
      </c>
    </row>
    <row r="26" spans="1:41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6">
        <v>0</v>
      </c>
      <c r="J26" s="35">
        <v>0</v>
      </c>
      <c r="K26" s="35">
        <v>0</v>
      </c>
      <c r="L26" s="36">
        <v>0</v>
      </c>
      <c r="M26" s="36">
        <v>0</v>
      </c>
      <c r="N26" s="35">
        <v>0</v>
      </c>
      <c r="O26" s="36">
        <v>50</v>
      </c>
      <c r="P26" s="35">
        <v>-50</v>
      </c>
      <c r="Q26" s="36">
        <v>0</v>
      </c>
      <c r="R26" s="36">
        <v>0</v>
      </c>
      <c r="S26" s="36">
        <v>0</v>
      </c>
      <c r="T26" s="36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25</v>
      </c>
      <c r="AE26" s="35">
        <v>-32</v>
      </c>
      <c r="AF26" s="35">
        <v>-5</v>
      </c>
      <c r="AG26" s="35">
        <v>0</v>
      </c>
      <c r="AH26" s="35">
        <v>-13</v>
      </c>
      <c r="AI26" s="35">
        <v>-10</v>
      </c>
      <c r="AJ26" s="35">
        <v>0</v>
      </c>
      <c r="AK26" s="35">
        <v>0</v>
      </c>
      <c r="AL26" s="35">
        <v>60</v>
      </c>
      <c r="AM26" s="36">
        <v>0</v>
      </c>
      <c r="AN26" s="35">
        <v>-103</v>
      </c>
      <c r="AO26" s="14">
        <f t="shared" si="0"/>
        <v>-78</v>
      </c>
    </row>
    <row r="27" spans="1:41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6">
        <v>0</v>
      </c>
      <c r="J27" s="35">
        <v>0</v>
      </c>
      <c r="K27" s="35">
        <v>0</v>
      </c>
      <c r="L27" s="36">
        <v>0</v>
      </c>
      <c r="M27" s="36">
        <v>0</v>
      </c>
      <c r="N27" s="35">
        <v>0</v>
      </c>
      <c r="O27" s="36">
        <v>50</v>
      </c>
      <c r="P27" s="35">
        <v>-50</v>
      </c>
      <c r="Q27" s="36">
        <v>0</v>
      </c>
      <c r="R27" s="36">
        <v>0</v>
      </c>
      <c r="S27" s="36">
        <v>0</v>
      </c>
      <c r="T27" s="36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25</v>
      </c>
      <c r="AE27" s="35">
        <v>-32</v>
      </c>
      <c r="AF27" s="35">
        <v>-5</v>
      </c>
      <c r="AG27" s="35">
        <v>0</v>
      </c>
      <c r="AH27" s="35">
        <v>-13</v>
      </c>
      <c r="AI27" s="35">
        <v>-10</v>
      </c>
      <c r="AJ27" s="35">
        <v>0</v>
      </c>
      <c r="AK27" s="35">
        <v>0</v>
      </c>
      <c r="AL27" s="35">
        <v>60</v>
      </c>
      <c r="AM27" s="36">
        <v>0</v>
      </c>
      <c r="AN27" s="35">
        <v>-103</v>
      </c>
      <c r="AO27" s="14">
        <f t="shared" si="0"/>
        <v>-78</v>
      </c>
    </row>
    <row r="28" spans="1:41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6">
        <v>0</v>
      </c>
      <c r="J28" s="35">
        <v>0</v>
      </c>
      <c r="K28" s="35">
        <v>0</v>
      </c>
      <c r="L28" s="36">
        <v>0</v>
      </c>
      <c r="M28" s="36">
        <v>0</v>
      </c>
      <c r="N28" s="35">
        <v>0</v>
      </c>
      <c r="O28" s="36">
        <v>50</v>
      </c>
      <c r="P28" s="35">
        <v>-50</v>
      </c>
      <c r="Q28" s="36">
        <v>0</v>
      </c>
      <c r="R28" s="36">
        <v>0</v>
      </c>
      <c r="S28" s="36">
        <v>0</v>
      </c>
      <c r="T28" s="36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25</v>
      </c>
      <c r="AE28" s="35">
        <v>-32</v>
      </c>
      <c r="AF28" s="35">
        <v>-5</v>
      </c>
      <c r="AG28" s="35">
        <v>0</v>
      </c>
      <c r="AH28" s="35">
        <v>-13</v>
      </c>
      <c r="AI28" s="35">
        <v>-10</v>
      </c>
      <c r="AJ28" s="35">
        <v>0</v>
      </c>
      <c r="AK28" s="35">
        <v>0</v>
      </c>
      <c r="AL28" s="35">
        <v>60</v>
      </c>
      <c r="AM28" s="36">
        <v>0</v>
      </c>
      <c r="AN28" s="35">
        <v>-103</v>
      </c>
      <c r="AO28" s="14">
        <f t="shared" si="0"/>
        <v>-78</v>
      </c>
    </row>
    <row r="29" spans="1:41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6">
        <v>0</v>
      </c>
      <c r="J29" s="35">
        <v>0</v>
      </c>
      <c r="K29" s="35">
        <v>0</v>
      </c>
      <c r="L29" s="36">
        <v>0</v>
      </c>
      <c r="M29" s="36">
        <v>0</v>
      </c>
      <c r="N29" s="35">
        <v>0</v>
      </c>
      <c r="O29" s="36">
        <v>50</v>
      </c>
      <c r="P29" s="35">
        <v>-50</v>
      </c>
      <c r="Q29" s="36">
        <v>0</v>
      </c>
      <c r="R29" s="36">
        <v>0</v>
      </c>
      <c r="S29" s="36">
        <v>0</v>
      </c>
      <c r="T29" s="36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25</v>
      </c>
      <c r="AE29" s="35">
        <v>-32</v>
      </c>
      <c r="AF29" s="35">
        <v>-5</v>
      </c>
      <c r="AG29" s="35">
        <v>0</v>
      </c>
      <c r="AH29" s="35">
        <v>-13</v>
      </c>
      <c r="AI29" s="35">
        <v>-10</v>
      </c>
      <c r="AJ29" s="35">
        <v>0</v>
      </c>
      <c r="AK29" s="35">
        <v>0</v>
      </c>
      <c r="AL29" s="35">
        <v>60</v>
      </c>
      <c r="AM29" s="36">
        <v>0</v>
      </c>
      <c r="AN29" s="35">
        <v>-103</v>
      </c>
      <c r="AO29" s="14">
        <f t="shared" si="0"/>
        <v>-78</v>
      </c>
    </row>
    <row r="30" spans="1:41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6">
        <v>0</v>
      </c>
      <c r="J30" s="35">
        <v>0</v>
      </c>
      <c r="K30" s="35">
        <v>0</v>
      </c>
      <c r="L30" s="36">
        <v>0</v>
      </c>
      <c r="M30" s="36">
        <v>0</v>
      </c>
      <c r="N30" s="35">
        <v>0</v>
      </c>
      <c r="O30" s="36">
        <v>50</v>
      </c>
      <c r="P30" s="35">
        <v>-50</v>
      </c>
      <c r="Q30" s="36">
        <v>0</v>
      </c>
      <c r="R30" s="36">
        <v>0</v>
      </c>
      <c r="S30" s="36">
        <v>0</v>
      </c>
      <c r="T30" s="36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25</v>
      </c>
      <c r="AE30" s="35">
        <v>-32</v>
      </c>
      <c r="AF30" s="35">
        <v>-5</v>
      </c>
      <c r="AG30" s="35">
        <v>0</v>
      </c>
      <c r="AH30" s="35">
        <v>-13</v>
      </c>
      <c r="AI30" s="35">
        <v>-10</v>
      </c>
      <c r="AJ30" s="35">
        <v>0</v>
      </c>
      <c r="AK30" s="35">
        <v>0</v>
      </c>
      <c r="AL30" s="35">
        <v>60</v>
      </c>
      <c r="AM30" s="36">
        <v>0</v>
      </c>
      <c r="AN30" s="35">
        <v>-103</v>
      </c>
      <c r="AO30" s="14">
        <f t="shared" si="0"/>
        <v>-78</v>
      </c>
    </row>
    <row r="31" spans="1:41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6">
        <v>0</v>
      </c>
      <c r="J31" s="35">
        <v>0</v>
      </c>
      <c r="K31" s="35">
        <v>0</v>
      </c>
      <c r="L31" s="36">
        <v>0</v>
      </c>
      <c r="M31" s="36">
        <v>0</v>
      </c>
      <c r="N31" s="35">
        <v>0</v>
      </c>
      <c r="O31" s="36">
        <v>50</v>
      </c>
      <c r="P31" s="35">
        <v>-50</v>
      </c>
      <c r="Q31" s="36">
        <v>0</v>
      </c>
      <c r="R31" s="36">
        <v>0</v>
      </c>
      <c r="S31" s="36">
        <v>0</v>
      </c>
      <c r="T31" s="36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25</v>
      </c>
      <c r="AE31" s="35">
        <v>-32</v>
      </c>
      <c r="AF31" s="35">
        <v>-5</v>
      </c>
      <c r="AG31" s="35">
        <v>0</v>
      </c>
      <c r="AH31" s="35">
        <v>-13</v>
      </c>
      <c r="AI31" s="35">
        <v>-10</v>
      </c>
      <c r="AJ31" s="35">
        <v>0</v>
      </c>
      <c r="AK31" s="35">
        <v>0</v>
      </c>
      <c r="AL31" s="35">
        <v>60</v>
      </c>
      <c r="AM31" s="36">
        <v>0</v>
      </c>
      <c r="AN31" s="35">
        <v>-103</v>
      </c>
      <c r="AO31" s="14">
        <f t="shared" si="0"/>
        <v>-78</v>
      </c>
    </row>
    <row r="32" spans="1:41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6">
        <v>0</v>
      </c>
      <c r="J32" s="35">
        <v>0</v>
      </c>
      <c r="K32" s="35">
        <v>0</v>
      </c>
      <c r="L32" s="36">
        <v>0</v>
      </c>
      <c r="M32" s="36">
        <v>0</v>
      </c>
      <c r="N32" s="35">
        <v>0</v>
      </c>
      <c r="O32" s="36">
        <v>50</v>
      </c>
      <c r="P32" s="35">
        <v>-50</v>
      </c>
      <c r="Q32" s="36">
        <v>0</v>
      </c>
      <c r="R32" s="36">
        <v>0</v>
      </c>
      <c r="S32" s="36">
        <v>0</v>
      </c>
      <c r="T32" s="36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25</v>
      </c>
      <c r="AE32" s="35">
        <v>-32</v>
      </c>
      <c r="AF32" s="35">
        <v>-5</v>
      </c>
      <c r="AG32" s="35">
        <v>0</v>
      </c>
      <c r="AH32" s="35">
        <v>-13</v>
      </c>
      <c r="AI32" s="35">
        <v>-10</v>
      </c>
      <c r="AJ32" s="35">
        <v>0</v>
      </c>
      <c r="AK32" s="35">
        <v>0</v>
      </c>
      <c r="AL32" s="35">
        <v>60</v>
      </c>
      <c r="AM32" s="36">
        <v>0</v>
      </c>
      <c r="AN32" s="35">
        <v>-103</v>
      </c>
      <c r="AO32" s="14">
        <f t="shared" si="0"/>
        <v>-78</v>
      </c>
    </row>
    <row r="33" spans="1:64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6">
        <v>0</v>
      </c>
      <c r="J33" s="35">
        <v>0</v>
      </c>
      <c r="K33" s="35">
        <v>0</v>
      </c>
      <c r="L33" s="36">
        <v>0</v>
      </c>
      <c r="M33" s="36">
        <v>0</v>
      </c>
      <c r="N33" s="35">
        <v>0</v>
      </c>
      <c r="O33" s="36">
        <v>50</v>
      </c>
      <c r="P33" s="35">
        <v>-50</v>
      </c>
      <c r="Q33" s="36">
        <v>0</v>
      </c>
      <c r="R33" s="36">
        <v>0</v>
      </c>
      <c r="S33" s="36">
        <v>0</v>
      </c>
      <c r="T33" s="36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25</v>
      </c>
      <c r="AE33" s="35">
        <v>-32</v>
      </c>
      <c r="AF33" s="35">
        <v>-5</v>
      </c>
      <c r="AG33" s="35">
        <v>0</v>
      </c>
      <c r="AH33" s="35">
        <v>-13</v>
      </c>
      <c r="AI33" s="35">
        <v>-10</v>
      </c>
      <c r="AJ33" s="35">
        <v>0</v>
      </c>
      <c r="AK33" s="35">
        <v>0</v>
      </c>
      <c r="AL33" s="35">
        <v>60</v>
      </c>
      <c r="AM33" s="36">
        <v>0</v>
      </c>
      <c r="AN33" s="35">
        <v>-103</v>
      </c>
      <c r="AO33" s="14">
        <f t="shared" si="0"/>
        <v>-78</v>
      </c>
    </row>
    <row r="34" spans="1:64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6">
        <v>0</v>
      </c>
      <c r="J34" s="35">
        <v>0</v>
      </c>
      <c r="K34" s="35">
        <v>0</v>
      </c>
      <c r="L34" s="36">
        <v>0</v>
      </c>
      <c r="M34" s="36">
        <v>0</v>
      </c>
      <c r="N34" s="35">
        <v>0</v>
      </c>
      <c r="O34" s="36">
        <v>50</v>
      </c>
      <c r="P34" s="35">
        <v>-50</v>
      </c>
      <c r="Q34" s="36">
        <v>0</v>
      </c>
      <c r="R34" s="36">
        <v>0</v>
      </c>
      <c r="S34" s="36">
        <v>0</v>
      </c>
      <c r="T34" s="36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25</v>
      </c>
      <c r="AE34" s="35">
        <v>-32</v>
      </c>
      <c r="AF34" s="35">
        <v>0</v>
      </c>
      <c r="AG34" s="35">
        <v>-5</v>
      </c>
      <c r="AH34" s="35">
        <v>-13</v>
      </c>
      <c r="AI34" s="35">
        <v>-10</v>
      </c>
      <c r="AJ34" s="35">
        <v>0</v>
      </c>
      <c r="AK34" s="35">
        <v>0</v>
      </c>
      <c r="AL34" s="35">
        <v>60</v>
      </c>
      <c r="AM34" s="36">
        <v>0</v>
      </c>
      <c r="AN34" s="35">
        <v>-103</v>
      </c>
      <c r="AO34" s="14">
        <f t="shared" si="0"/>
        <v>-78</v>
      </c>
    </row>
    <row r="35" spans="1:64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6">
        <v>0</v>
      </c>
      <c r="J35" s="35">
        <v>0</v>
      </c>
      <c r="K35" s="35">
        <v>0</v>
      </c>
      <c r="L35" s="36">
        <v>0</v>
      </c>
      <c r="M35" s="36">
        <v>0</v>
      </c>
      <c r="N35" s="35">
        <v>0</v>
      </c>
      <c r="O35" s="36">
        <v>50</v>
      </c>
      <c r="P35" s="35">
        <v>-50</v>
      </c>
      <c r="Q35" s="36">
        <v>0</v>
      </c>
      <c r="R35" s="36">
        <v>0</v>
      </c>
      <c r="S35" s="36">
        <v>0</v>
      </c>
      <c r="T35" s="36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25</v>
      </c>
      <c r="AE35" s="35">
        <v>-32</v>
      </c>
      <c r="AF35" s="35">
        <v>0</v>
      </c>
      <c r="AG35" s="35">
        <v>-5</v>
      </c>
      <c r="AH35" s="35">
        <v>-13</v>
      </c>
      <c r="AI35" s="35">
        <v>-10</v>
      </c>
      <c r="AJ35" s="35">
        <v>0</v>
      </c>
      <c r="AK35" s="35">
        <v>0</v>
      </c>
      <c r="AL35" s="35">
        <v>60</v>
      </c>
      <c r="AM35" s="36">
        <v>0</v>
      </c>
      <c r="AN35" s="35">
        <v>-103</v>
      </c>
      <c r="AO35" s="14">
        <f t="shared" si="0"/>
        <v>-78</v>
      </c>
    </row>
    <row r="36" spans="1:64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6">
        <v>0</v>
      </c>
      <c r="J36" s="35">
        <v>0</v>
      </c>
      <c r="K36" s="35">
        <v>0</v>
      </c>
      <c r="L36" s="36">
        <v>0</v>
      </c>
      <c r="M36" s="36">
        <v>0</v>
      </c>
      <c r="N36" s="35">
        <v>0</v>
      </c>
      <c r="O36" s="36">
        <v>0</v>
      </c>
      <c r="P36" s="35">
        <v>0</v>
      </c>
      <c r="Q36" s="36">
        <v>25</v>
      </c>
      <c r="R36" s="36">
        <v>25</v>
      </c>
      <c r="S36" s="36">
        <v>25</v>
      </c>
      <c r="T36" s="36">
        <v>0</v>
      </c>
      <c r="U36" s="35">
        <v>0</v>
      </c>
      <c r="V36" s="35">
        <v>10</v>
      </c>
      <c r="W36" s="35">
        <v>25</v>
      </c>
      <c r="X36" s="35">
        <v>25</v>
      </c>
      <c r="Y36" s="35">
        <v>0</v>
      </c>
      <c r="Z36" s="36">
        <v>0</v>
      </c>
      <c r="AA36" s="36">
        <v>15</v>
      </c>
      <c r="AB36" s="36">
        <v>3</v>
      </c>
      <c r="AC36" s="36">
        <v>25</v>
      </c>
      <c r="AD36" s="36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6">
        <v>60</v>
      </c>
      <c r="AK36" s="35">
        <v>-60</v>
      </c>
      <c r="AL36" s="35">
        <v>60</v>
      </c>
      <c r="AM36" s="36">
        <v>-60</v>
      </c>
      <c r="AN36" s="35">
        <v>-103</v>
      </c>
      <c r="AO36" s="14">
        <f t="shared" si="0"/>
        <v>75</v>
      </c>
    </row>
    <row r="37" spans="1:64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8">
        <v>0</v>
      </c>
      <c r="M37" s="38">
        <v>0</v>
      </c>
      <c r="N37" s="37">
        <v>0</v>
      </c>
      <c r="O37" s="38">
        <v>0</v>
      </c>
      <c r="P37" s="37">
        <v>0</v>
      </c>
      <c r="Q37" s="38">
        <v>25</v>
      </c>
      <c r="R37" s="38">
        <v>25</v>
      </c>
      <c r="S37" s="38">
        <v>25</v>
      </c>
      <c r="T37" s="38">
        <v>0</v>
      </c>
      <c r="U37" s="37">
        <v>0</v>
      </c>
      <c r="V37" s="37">
        <v>10</v>
      </c>
      <c r="W37" s="37">
        <v>25</v>
      </c>
      <c r="X37" s="37">
        <v>25</v>
      </c>
      <c r="Y37" s="37">
        <v>0</v>
      </c>
      <c r="Z37" s="38">
        <v>0</v>
      </c>
      <c r="AA37" s="38">
        <v>15</v>
      </c>
      <c r="AB37" s="38">
        <v>3</v>
      </c>
      <c r="AC37" s="38">
        <v>25</v>
      </c>
      <c r="AD37" s="38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8">
        <v>60</v>
      </c>
      <c r="AK37" s="37">
        <v>-60</v>
      </c>
      <c r="AL37" s="37">
        <v>60</v>
      </c>
      <c r="AM37" s="38">
        <v>-60</v>
      </c>
      <c r="AN37" s="37">
        <f>SUM(AN36)</f>
        <v>-103</v>
      </c>
      <c r="AO37" s="39">
        <f t="shared" si="0"/>
        <v>75</v>
      </c>
    </row>
    <row r="38" spans="1:6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3"/>
    </row>
    <row r="39" spans="1:6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64" ht="13.5" thickBot="1" x14ac:dyDescent="0.25">
      <c r="A40" s="5"/>
      <c r="B40" s="41" t="s">
        <v>45</v>
      </c>
      <c r="C40" s="30">
        <f t="shared" ref="C40:AM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88">
        <f t="shared" si="1"/>
        <v>-103</v>
      </c>
      <c r="H40" s="30">
        <f t="shared" si="1"/>
        <v>50</v>
      </c>
      <c r="I40" s="30">
        <f t="shared" si="1"/>
        <v>25</v>
      </c>
      <c r="J40" s="30">
        <f t="shared" si="1"/>
        <v>10</v>
      </c>
      <c r="K40" s="30">
        <f t="shared" si="1"/>
        <v>50</v>
      </c>
      <c r="L40" s="30">
        <f t="shared" si="1"/>
        <v>3</v>
      </c>
      <c r="M40" s="30">
        <f t="shared" si="1"/>
        <v>15</v>
      </c>
      <c r="N40" s="30">
        <f t="shared" si="1"/>
        <v>25</v>
      </c>
      <c r="O40" s="30">
        <f>SUM(O13:O36)</f>
        <v>800</v>
      </c>
      <c r="P40" s="30">
        <f>SUM(P13:P36)</f>
        <v>-800</v>
      </c>
      <c r="Q40" s="30">
        <f t="shared" si="1"/>
        <v>175</v>
      </c>
      <c r="R40" s="30">
        <f t="shared" si="1"/>
        <v>175</v>
      </c>
      <c r="S40" s="30">
        <f t="shared" si="1"/>
        <v>115</v>
      </c>
      <c r="T40" s="30">
        <f t="shared" si="1"/>
        <v>40</v>
      </c>
      <c r="U40" s="30">
        <f t="shared" si="1"/>
        <v>20</v>
      </c>
      <c r="V40" s="30">
        <f t="shared" si="1"/>
        <v>70</v>
      </c>
      <c r="W40" s="30">
        <f>SUM(W13:W36)</f>
        <v>175</v>
      </c>
      <c r="X40" s="30">
        <f t="shared" si="1"/>
        <v>175</v>
      </c>
      <c r="Y40" s="30">
        <f t="shared" si="1"/>
        <v>75</v>
      </c>
      <c r="Z40" s="30">
        <f>SUM(Z13:Z36)</f>
        <v>2</v>
      </c>
      <c r="AA40" s="30">
        <f t="shared" si="1"/>
        <v>105</v>
      </c>
      <c r="AB40" s="30">
        <f t="shared" si="1"/>
        <v>21</v>
      </c>
      <c r="AC40" s="30">
        <f>SUM(AC13:AC36)</f>
        <v>175</v>
      </c>
      <c r="AD40" s="30">
        <f t="shared" si="1"/>
        <v>400</v>
      </c>
      <c r="AE40" s="30">
        <f>SUM(AE13:AE36)</f>
        <v>-512</v>
      </c>
      <c r="AF40" s="30">
        <f>SUM(AF13:AF36)</f>
        <v>-70</v>
      </c>
      <c r="AG40" s="30">
        <f t="shared" si="1"/>
        <v>-10</v>
      </c>
      <c r="AH40" s="30">
        <f>SUM(AH13:AH36)</f>
        <v>-208</v>
      </c>
      <c r="AI40" s="30">
        <f t="shared" si="1"/>
        <v>-160</v>
      </c>
      <c r="AJ40" s="30">
        <f t="shared" si="1"/>
        <v>420</v>
      </c>
      <c r="AK40" s="30">
        <f t="shared" si="1"/>
        <v>-420</v>
      </c>
      <c r="AL40" s="30">
        <f t="shared" si="1"/>
        <v>1380</v>
      </c>
      <c r="AM40" s="30">
        <f t="shared" si="1"/>
        <v>-420</v>
      </c>
      <c r="AN40" s="107">
        <f>SUM(AN39)</f>
        <v>0</v>
      </c>
      <c r="AO40" s="30">
        <f>SUM(C40:AN40)</f>
        <v>1798</v>
      </c>
    </row>
    <row r="41" spans="1:6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14"/>
    </row>
    <row r="42" spans="1:64" ht="13.5" thickBot="1" x14ac:dyDescent="0.25">
      <c r="A42" s="42"/>
      <c r="B42" s="44" t="s">
        <v>46</v>
      </c>
      <c r="C42" s="30">
        <f t="shared" ref="C42:AM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88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30">
        <f t="shared" si="2"/>
        <v>0</v>
      </c>
      <c r="M42" s="30">
        <f t="shared" si="2"/>
        <v>0</v>
      </c>
      <c r="N42" s="30">
        <f t="shared" si="2"/>
        <v>0</v>
      </c>
      <c r="O42" s="30">
        <f>SUM(O14:O37)</f>
        <v>800</v>
      </c>
      <c r="P42" s="30">
        <f>SUM(P14:P37)</f>
        <v>-800</v>
      </c>
      <c r="Q42" s="30">
        <f t="shared" si="2"/>
        <v>200</v>
      </c>
      <c r="R42" s="30">
        <f t="shared" si="2"/>
        <v>200</v>
      </c>
      <c r="S42" s="30">
        <f t="shared" si="2"/>
        <v>140</v>
      </c>
      <c r="T42" s="30">
        <f t="shared" si="2"/>
        <v>40</v>
      </c>
      <c r="U42" s="30">
        <f t="shared" si="2"/>
        <v>20</v>
      </c>
      <c r="V42" s="30">
        <f t="shared" si="2"/>
        <v>80</v>
      </c>
      <c r="W42" s="30">
        <f>SUM(W14:W37)</f>
        <v>200</v>
      </c>
      <c r="X42" s="30">
        <f t="shared" si="2"/>
        <v>200</v>
      </c>
      <c r="Y42" s="30">
        <f t="shared" si="2"/>
        <v>75</v>
      </c>
      <c r="Z42" s="30">
        <f>SUM(Z14:Z37)</f>
        <v>2</v>
      </c>
      <c r="AA42" s="30">
        <f t="shared" si="2"/>
        <v>120</v>
      </c>
      <c r="AB42" s="30">
        <f t="shared" si="2"/>
        <v>24</v>
      </c>
      <c r="AC42" s="30">
        <f>SUM(AC14:AC37)</f>
        <v>200</v>
      </c>
      <c r="AD42" s="30">
        <f t="shared" si="2"/>
        <v>400</v>
      </c>
      <c r="AE42" s="30">
        <f>SUM(AE14:AE37)</f>
        <v>-512</v>
      </c>
      <c r="AF42" s="30">
        <f>SUM(AF14:AF37)</f>
        <v>-70</v>
      </c>
      <c r="AG42" s="30">
        <f t="shared" si="2"/>
        <v>-10</v>
      </c>
      <c r="AH42" s="30">
        <f>SUM(AH14:AH37)</f>
        <v>-208</v>
      </c>
      <c r="AI42" s="30">
        <f t="shared" si="2"/>
        <v>-160</v>
      </c>
      <c r="AJ42" s="30">
        <f t="shared" si="2"/>
        <v>480</v>
      </c>
      <c r="AK42" s="30">
        <f t="shared" si="2"/>
        <v>-480</v>
      </c>
      <c r="AL42" s="30">
        <f t="shared" si="2"/>
        <v>1440</v>
      </c>
      <c r="AM42" s="30">
        <f t="shared" si="2"/>
        <v>-480</v>
      </c>
      <c r="AN42" s="107">
        <f>SUM(AN41)</f>
        <v>0</v>
      </c>
      <c r="AO42" s="30">
        <f>SUM(C42:AN42)</f>
        <v>1901</v>
      </c>
    </row>
    <row r="43" spans="1:64" ht="13.5" thickBot="1" x14ac:dyDescent="0.25">
      <c r="A43" s="42"/>
      <c r="B43" s="42"/>
      <c r="C43" s="43"/>
      <c r="D43" s="43"/>
      <c r="E43" s="43"/>
      <c r="F43" s="43"/>
      <c r="G43" s="43"/>
      <c r="H43" s="43"/>
      <c r="I43" s="31"/>
      <c r="J43" s="43"/>
      <c r="K43" s="43"/>
      <c r="L43" s="31"/>
      <c r="M43" s="31"/>
      <c r="N43" s="31"/>
      <c r="O43" s="43"/>
      <c r="P43" s="43"/>
      <c r="Q43" s="43"/>
      <c r="R43" s="31"/>
      <c r="S43" s="31"/>
      <c r="T43" s="31"/>
      <c r="U43" s="31"/>
      <c r="V43" s="43"/>
      <c r="W43" s="43"/>
      <c r="X43" s="43"/>
      <c r="Y43" s="31"/>
      <c r="Z43" s="43"/>
      <c r="AA43" s="94"/>
      <c r="AB43" s="31"/>
      <c r="AC43" s="31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5"/>
    </row>
    <row r="44" spans="1:64" x14ac:dyDescent="0.2">
      <c r="A44" s="2"/>
      <c r="B44" s="2"/>
      <c r="C44" s="31"/>
      <c r="D44" s="76"/>
      <c r="E44" s="31"/>
      <c r="F44" s="46"/>
      <c r="G44" s="48"/>
      <c r="H44" s="46"/>
      <c r="I44" s="46"/>
      <c r="J44" s="46"/>
      <c r="K44" s="46"/>
      <c r="L44" s="46"/>
      <c r="M44" s="73"/>
      <c r="N44" s="46"/>
      <c r="O44" s="46"/>
      <c r="P44" s="73"/>
      <c r="Q44" s="46"/>
      <c r="R44" s="46"/>
      <c r="S44" s="46"/>
      <c r="T44" s="46"/>
      <c r="U44" s="46"/>
      <c r="V44" s="46"/>
      <c r="W44" s="46"/>
      <c r="X44" s="46"/>
      <c r="Y44" s="113"/>
      <c r="Z44" s="46"/>
      <c r="AA44" s="73"/>
      <c r="AB44" s="113"/>
      <c r="AC44" s="113"/>
      <c r="AD44" s="46"/>
      <c r="AE44" s="46"/>
      <c r="AF44" s="68"/>
      <c r="AG44" s="46"/>
      <c r="AH44" s="46"/>
      <c r="AI44" s="46"/>
      <c r="AJ44" s="76"/>
      <c r="AK44" s="31"/>
      <c r="AL44" s="31"/>
      <c r="AM44" s="46"/>
      <c r="AN44" s="48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</row>
    <row r="45" spans="1:64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50" t="s">
        <v>48</v>
      </c>
      <c r="L45" s="50" t="s">
        <v>48</v>
      </c>
      <c r="M45" s="51" t="s">
        <v>48</v>
      </c>
      <c r="N45" s="50" t="s">
        <v>48</v>
      </c>
      <c r="O45" s="50" t="s">
        <v>48</v>
      </c>
      <c r="P45" s="51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0" t="s">
        <v>48</v>
      </c>
      <c r="AA45" s="51" t="s">
        <v>48</v>
      </c>
      <c r="AB45" s="50" t="s">
        <v>48</v>
      </c>
      <c r="AC45" s="50" t="s">
        <v>48</v>
      </c>
      <c r="AD45" s="50" t="s">
        <v>48</v>
      </c>
      <c r="AE45" s="50" t="s">
        <v>49</v>
      </c>
      <c r="AF45" s="69" t="s">
        <v>376</v>
      </c>
      <c r="AG45" s="50" t="s">
        <v>277</v>
      </c>
      <c r="AH45" s="50" t="s">
        <v>501</v>
      </c>
      <c r="AI45" s="14" t="s">
        <v>137</v>
      </c>
      <c r="AJ45" s="52" t="s">
        <v>47</v>
      </c>
      <c r="AK45" s="14" t="s">
        <v>47</v>
      </c>
      <c r="AL45" s="14" t="s">
        <v>52</v>
      </c>
      <c r="AM45" s="14" t="s">
        <v>295</v>
      </c>
      <c r="AN45" s="52" t="s">
        <v>53</v>
      </c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</row>
    <row r="46" spans="1:64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54</v>
      </c>
      <c r="I46" s="50" t="s">
        <v>54</v>
      </c>
      <c r="J46" s="50" t="s">
        <v>54</v>
      </c>
      <c r="K46" s="50" t="s">
        <v>61</v>
      </c>
      <c r="L46" s="50" t="s">
        <v>55</v>
      </c>
      <c r="M46" s="51" t="s">
        <v>55</v>
      </c>
      <c r="N46" s="50" t="s">
        <v>54</v>
      </c>
      <c r="O46" s="50" t="s">
        <v>54</v>
      </c>
      <c r="P46" s="51" t="s">
        <v>54</v>
      </c>
      <c r="Q46" s="50" t="s">
        <v>54</v>
      </c>
      <c r="R46" s="50" t="s">
        <v>54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54</v>
      </c>
      <c r="X46" s="50" t="s">
        <v>61</v>
      </c>
      <c r="Y46" s="50" t="s">
        <v>514</v>
      </c>
      <c r="Z46" s="50" t="s">
        <v>54</v>
      </c>
      <c r="AA46" s="51" t="s">
        <v>55</v>
      </c>
      <c r="AB46" s="50" t="s">
        <v>55</v>
      </c>
      <c r="AC46" s="50" t="s">
        <v>55</v>
      </c>
      <c r="AD46" s="50" t="s">
        <v>54</v>
      </c>
      <c r="AE46" s="50" t="s">
        <v>113</v>
      </c>
      <c r="AF46" s="69" t="s">
        <v>552</v>
      </c>
      <c r="AG46" s="50" t="s">
        <v>137</v>
      </c>
      <c r="AH46" s="50" t="s">
        <v>55</v>
      </c>
      <c r="AI46" s="14" t="s">
        <v>138</v>
      </c>
      <c r="AJ46" s="52" t="s">
        <v>54</v>
      </c>
      <c r="AK46" s="14" t="s">
        <v>54</v>
      </c>
      <c r="AL46" s="14" t="s">
        <v>59</v>
      </c>
      <c r="AM46" s="14" t="s">
        <v>311</v>
      </c>
      <c r="AN46" s="52" t="s">
        <v>54</v>
      </c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</row>
    <row r="47" spans="1:64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70</v>
      </c>
      <c r="I47" s="50" t="s">
        <v>66</v>
      </c>
      <c r="J47" s="50" t="s">
        <v>61</v>
      </c>
      <c r="K47" s="50" t="s">
        <v>55</v>
      </c>
      <c r="L47" s="50" t="s">
        <v>54</v>
      </c>
      <c r="M47" s="51" t="s">
        <v>54</v>
      </c>
      <c r="N47" s="50" t="s">
        <v>55</v>
      </c>
      <c r="O47" s="50" t="s">
        <v>47</v>
      </c>
      <c r="P47" s="51" t="s">
        <v>47</v>
      </c>
      <c r="Q47" s="50" t="s">
        <v>70</v>
      </c>
      <c r="R47" s="50" t="s">
        <v>66</v>
      </c>
      <c r="S47" s="50" t="s">
        <v>61</v>
      </c>
      <c r="T47" s="50" t="s">
        <v>99</v>
      </c>
      <c r="U47" s="50" t="s">
        <v>99</v>
      </c>
      <c r="V47" s="50" t="s">
        <v>61</v>
      </c>
      <c r="W47" s="50" t="s">
        <v>61</v>
      </c>
      <c r="X47" s="50" t="s">
        <v>55</v>
      </c>
      <c r="Y47" s="50" t="s">
        <v>47</v>
      </c>
      <c r="Z47" s="50" t="s">
        <v>175</v>
      </c>
      <c r="AA47" s="51" t="s">
        <v>54</v>
      </c>
      <c r="AB47" s="50" t="s">
        <v>514</v>
      </c>
      <c r="AC47" s="50" t="s">
        <v>514</v>
      </c>
      <c r="AD47" s="50" t="s">
        <v>133</v>
      </c>
      <c r="AE47" s="50" t="s">
        <v>114</v>
      </c>
      <c r="AF47" s="69" t="s">
        <v>137</v>
      </c>
      <c r="AG47" s="50" t="s">
        <v>322</v>
      </c>
      <c r="AH47" s="50" t="s">
        <v>47</v>
      </c>
      <c r="AI47" s="14" t="s">
        <v>55</v>
      </c>
      <c r="AJ47" s="52" t="s">
        <v>55</v>
      </c>
      <c r="AK47" s="14" t="s">
        <v>55</v>
      </c>
      <c r="AL47" s="14" t="s">
        <v>47</v>
      </c>
      <c r="AM47" s="14" t="s">
        <v>47</v>
      </c>
      <c r="AN47" s="52" t="s">
        <v>63</v>
      </c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</row>
    <row r="48" spans="1:64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483</v>
      </c>
      <c r="I48" s="50" t="s">
        <v>70</v>
      </c>
      <c r="J48" s="50" t="s">
        <v>104</v>
      </c>
      <c r="K48" s="50" t="s">
        <v>54</v>
      </c>
      <c r="L48" s="50" t="s">
        <v>106</v>
      </c>
      <c r="M48" s="51" t="s">
        <v>66</v>
      </c>
      <c r="N48" s="50" t="s">
        <v>340</v>
      </c>
      <c r="O48" s="55"/>
      <c r="P48" s="75"/>
      <c r="Q48" s="50" t="s">
        <v>483</v>
      </c>
      <c r="R48" s="50" t="s">
        <v>70</v>
      </c>
      <c r="S48" s="50" t="s">
        <v>529</v>
      </c>
      <c r="T48" s="50" t="s">
        <v>54</v>
      </c>
      <c r="U48" s="50" t="s">
        <v>54</v>
      </c>
      <c r="V48" s="50" t="s">
        <v>345</v>
      </c>
      <c r="W48" s="50" t="s">
        <v>55</v>
      </c>
      <c r="X48" s="50" t="s">
        <v>54</v>
      </c>
      <c r="Y48" s="50" t="s">
        <v>267</v>
      </c>
      <c r="Z48" s="50" t="s">
        <v>299</v>
      </c>
      <c r="AA48" s="51" t="s">
        <v>60</v>
      </c>
      <c r="AB48" s="50" t="s">
        <v>61</v>
      </c>
      <c r="AC48" s="50" t="s">
        <v>95</v>
      </c>
      <c r="AD48" s="50" t="s">
        <v>299</v>
      </c>
      <c r="AE48" s="50" t="s">
        <v>544</v>
      </c>
      <c r="AF48" s="69" t="s">
        <v>378</v>
      </c>
      <c r="AG48" s="50" t="s">
        <v>137</v>
      </c>
      <c r="AH48" s="50" t="s">
        <v>72</v>
      </c>
      <c r="AI48" s="14" t="s">
        <v>146</v>
      </c>
      <c r="AJ48" s="39" t="s">
        <v>47</v>
      </c>
      <c r="AK48" s="39" t="s">
        <v>47</v>
      </c>
      <c r="AL48" s="14" t="s">
        <v>54</v>
      </c>
      <c r="AM48" s="14" t="s">
        <v>54</v>
      </c>
      <c r="AN48" s="53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</row>
    <row r="49" spans="1:64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349</v>
      </c>
      <c r="I49" s="50" t="s">
        <v>74</v>
      </c>
      <c r="J49" s="50" t="s">
        <v>70</v>
      </c>
      <c r="K49" s="50" t="s">
        <v>70</v>
      </c>
      <c r="L49" s="50" t="s">
        <v>187</v>
      </c>
      <c r="M49" s="51" t="s">
        <v>70</v>
      </c>
      <c r="N49" s="50" t="s">
        <v>520</v>
      </c>
      <c r="O49" s="58"/>
      <c r="P49" s="58"/>
      <c r="Q49" s="50" t="s">
        <v>349</v>
      </c>
      <c r="R49" s="50" t="s">
        <v>74</v>
      </c>
      <c r="S49" s="50" t="s">
        <v>530</v>
      </c>
      <c r="T49" s="50" t="s">
        <v>120</v>
      </c>
      <c r="U49" s="50" t="s">
        <v>120</v>
      </c>
      <c r="V49" s="50" t="s">
        <v>70</v>
      </c>
      <c r="W49" s="50" t="s">
        <v>314</v>
      </c>
      <c r="X49" s="50" t="s">
        <v>70</v>
      </c>
      <c r="Y49" s="50" t="s">
        <v>261</v>
      </c>
      <c r="Z49" s="55" t="s">
        <v>177</v>
      </c>
      <c r="AA49" s="51" t="s">
        <v>66</v>
      </c>
      <c r="AB49" s="50" t="s">
        <v>529</v>
      </c>
      <c r="AC49" s="50" t="s">
        <v>100</v>
      </c>
      <c r="AD49" s="50" t="s">
        <v>300</v>
      </c>
      <c r="AE49" s="50" t="s">
        <v>545</v>
      </c>
      <c r="AF49" s="69" t="s">
        <v>137</v>
      </c>
      <c r="AG49" s="50" t="s">
        <v>55</v>
      </c>
      <c r="AH49" s="50" t="s">
        <v>77</v>
      </c>
      <c r="AI49" s="14" t="s">
        <v>137</v>
      </c>
      <c r="AJ49" s="78"/>
      <c r="AK49" s="78"/>
      <c r="AL49" s="14" t="s">
        <v>55</v>
      </c>
      <c r="AM49" s="14" t="s">
        <v>333</v>
      </c>
      <c r="AN49" s="5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</row>
    <row r="50" spans="1:64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/>
      <c r="I50" s="55"/>
      <c r="J50" s="50" t="s">
        <v>105</v>
      </c>
      <c r="K50" s="55" t="s">
        <v>349</v>
      </c>
      <c r="L50" s="50" t="s">
        <v>188</v>
      </c>
      <c r="M50" s="51" t="s">
        <v>74</v>
      </c>
      <c r="N50" s="50" t="s">
        <v>517</v>
      </c>
      <c r="O50" s="58"/>
      <c r="P50" s="58"/>
      <c r="Q50" s="47"/>
      <c r="R50" s="48"/>
      <c r="S50" s="55" t="s">
        <v>531</v>
      </c>
      <c r="T50" s="50" t="s">
        <v>121</v>
      </c>
      <c r="U50" s="50" t="s">
        <v>121</v>
      </c>
      <c r="V50" s="50" t="s">
        <v>533</v>
      </c>
      <c r="W50" s="50" t="s">
        <v>95</v>
      </c>
      <c r="X50" s="55" t="s">
        <v>349</v>
      </c>
      <c r="Y50" s="50" t="s">
        <v>175</v>
      </c>
      <c r="Z50" s="92"/>
      <c r="AA50" s="51" t="s">
        <v>70</v>
      </c>
      <c r="AB50" s="50" t="s">
        <v>530</v>
      </c>
      <c r="AC50" s="55" t="s">
        <v>97</v>
      </c>
      <c r="AD50" s="50" t="s">
        <v>301</v>
      </c>
      <c r="AE50" s="50" t="s">
        <v>546</v>
      </c>
      <c r="AF50" s="69" t="s">
        <v>55</v>
      </c>
      <c r="AG50" s="50" t="s">
        <v>195</v>
      </c>
      <c r="AH50" s="50" t="s">
        <v>80</v>
      </c>
      <c r="AI50" s="14" t="s">
        <v>55</v>
      </c>
      <c r="AJ50" s="58"/>
      <c r="AK50" s="58"/>
      <c r="AL50" s="14" t="s">
        <v>57</v>
      </c>
      <c r="AM50" s="39" t="s">
        <v>334</v>
      </c>
      <c r="AN50" s="34"/>
      <c r="AO50" s="5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</row>
    <row r="51" spans="1:64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0"/>
      <c r="I51" s="58"/>
      <c r="J51" s="55"/>
      <c r="K51" s="58"/>
      <c r="L51" s="55" t="s">
        <v>189</v>
      </c>
      <c r="M51" s="75"/>
      <c r="N51" s="50" t="s">
        <v>54</v>
      </c>
      <c r="O51" s="58"/>
      <c r="P51" s="58"/>
      <c r="Q51" s="51"/>
      <c r="R51" s="58"/>
      <c r="S51" s="58"/>
      <c r="T51" s="50" t="s">
        <v>54</v>
      </c>
      <c r="U51" s="50" t="s">
        <v>54</v>
      </c>
      <c r="V51" s="84"/>
      <c r="W51" s="50" t="s">
        <v>406</v>
      </c>
      <c r="X51" s="58"/>
      <c r="Y51" s="50" t="s">
        <v>411</v>
      </c>
      <c r="Z51" s="92"/>
      <c r="AA51" s="75" t="s">
        <v>74</v>
      </c>
      <c r="AB51" s="55" t="s">
        <v>531</v>
      </c>
      <c r="AC51" s="34"/>
      <c r="AD51" s="50" t="s">
        <v>302</v>
      </c>
      <c r="AE51" s="50" t="s">
        <v>55</v>
      </c>
      <c r="AF51" s="69" t="s">
        <v>195</v>
      </c>
      <c r="AG51" s="50" t="s">
        <v>55</v>
      </c>
      <c r="AH51" s="50" t="s">
        <v>83</v>
      </c>
      <c r="AI51" s="14" t="s">
        <v>195</v>
      </c>
      <c r="AJ51" s="58"/>
      <c r="AK51" s="58"/>
      <c r="AL51" s="14" t="s">
        <v>81</v>
      </c>
      <c r="AM51" s="49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</row>
    <row r="52" spans="1:64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5"/>
      <c r="I52" s="58"/>
      <c r="J52" s="58"/>
      <c r="K52" s="58"/>
      <c r="L52" s="58"/>
      <c r="M52" s="58"/>
      <c r="N52" s="50" t="s">
        <v>518</v>
      </c>
      <c r="O52" s="58"/>
      <c r="P52" s="58"/>
      <c r="Q52" s="51"/>
      <c r="R52" s="58"/>
      <c r="S52" s="58"/>
      <c r="T52" s="50" t="s">
        <v>85</v>
      </c>
      <c r="U52" s="50" t="s">
        <v>236</v>
      </c>
      <c r="V52" s="58"/>
      <c r="W52" s="55" t="s">
        <v>97</v>
      </c>
      <c r="X52" s="58"/>
      <c r="Y52" s="55" t="s">
        <v>177</v>
      </c>
      <c r="Z52" s="49"/>
      <c r="AA52" s="58"/>
      <c r="AB52" s="34"/>
      <c r="AC52" s="57"/>
      <c r="AD52" s="50" t="s">
        <v>133</v>
      </c>
      <c r="AE52" s="50" t="s">
        <v>47</v>
      </c>
      <c r="AF52" s="69" t="s">
        <v>55</v>
      </c>
      <c r="AG52" s="50" t="s">
        <v>47</v>
      </c>
      <c r="AH52" s="50" t="s">
        <v>47</v>
      </c>
      <c r="AI52" s="14" t="s">
        <v>55</v>
      </c>
      <c r="AJ52" s="58"/>
      <c r="AK52" s="58"/>
      <c r="AL52" s="14" t="s">
        <v>84</v>
      </c>
      <c r="AM52" s="49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</row>
    <row r="53" spans="1:64" s="9" customFormat="1" ht="35.25" customHeight="1" thickBot="1" x14ac:dyDescent="0.25">
      <c r="C53" s="14" t="s">
        <v>87</v>
      </c>
      <c r="D53" s="58"/>
      <c r="E53" s="58"/>
      <c r="F53" s="49"/>
      <c r="G53" s="49"/>
      <c r="H53" s="58"/>
      <c r="I53" s="58"/>
      <c r="J53" s="58"/>
      <c r="K53" s="58"/>
      <c r="L53" s="58"/>
      <c r="M53" s="58"/>
      <c r="N53" s="55" t="s">
        <v>521</v>
      </c>
      <c r="O53" s="58"/>
      <c r="P53" s="58"/>
      <c r="Q53" s="58"/>
      <c r="R53" s="58"/>
      <c r="S53" s="58"/>
      <c r="T53" s="55"/>
      <c r="U53" s="55"/>
      <c r="V53" s="58"/>
      <c r="W53" s="58"/>
      <c r="X53" s="58"/>
      <c r="Y53" s="34"/>
      <c r="Z53" s="49"/>
      <c r="AA53" s="58"/>
      <c r="AB53" s="57"/>
      <c r="AC53" s="57"/>
      <c r="AD53" s="50" t="s">
        <v>223</v>
      </c>
      <c r="AE53" s="50" t="s">
        <v>72</v>
      </c>
      <c r="AF53" s="69" t="s">
        <v>47</v>
      </c>
      <c r="AG53" s="50" t="s">
        <v>54</v>
      </c>
      <c r="AH53" s="50" t="s">
        <v>54</v>
      </c>
      <c r="AI53" s="14" t="s">
        <v>47</v>
      </c>
      <c r="AJ53" s="58"/>
      <c r="AK53" s="58"/>
      <c r="AL53" s="14" t="s">
        <v>87</v>
      </c>
      <c r="AM53" s="49"/>
      <c r="AN53" s="49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</row>
    <row r="54" spans="1:64" ht="38.25" customHeight="1" thickBot="1" x14ac:dyDescent="0.25">
      <c r="B54" s="34"/>
      <c r="C54" s="91"/>
      <c r="D54" s="58"/>
      <c r="E54" s="58"/>
      <c r="F54" s="49"/>
      <c r="G54" s="34"/>
      <c r="H54" s="58"/>
      <c r="I54" s="34"/>
      <c r="J54" s="58"/>
      <c r="K54" s="34"/>
      <c r="L54" s="58"/>
      <c r="M54" s="58"/>
      <c r="N54" s="34"/>
      <c r="O54" s="58"/>
      <c r="P54" s="58"/>
      <c r="Q54" s="58"/>
      <c r="R54" s="34"/>
      <c r="S54" s="34"/>
      <c r="T54" s="58"/>
      <c r="U54" s="58"/>
      <c r="V54" s="58"/>
      <c r="W54" s="58"/>
      <c r="X54" s="34"/>
      <c r="Y54" s="57"/>
      <c r="Z54" s="49"/>
      <c r="AA54" s="58"/>
      <c r="AB54" s="57"/>
      <c r="AC54" s="60"/>
      <c r="AD54" s="50" t="s">
        <v>303</v>
      </c>
      <c r="AE54" s="50" t="s">
        <v>77</v>
      </c>
      <c r="AF54" s="50" t="s">
        <v>54</v>
      </c>
      <c r="AG54" s="55" t="s">
        <v>192</v>
      </c>
      <c r="AH54" s="55" t="s">
        <v>90</v>
      </c>
      <c r="AI54" s="14" t="s">
        <v>54</v>
      </c>
      <c r="AJ54" s="58"/>
      <c r="AK54" s="58"/>
      <c r="AL54" s="91"/>
      <c r="AM54" s="49"/>
      <c r="AN54" s="34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</row>
    <row r="55" spans="1:64" ht="33.75" customHeight="1" thickBot="1" x14ac:dyDescent="0.25">
      <c r="B55" s="49"/>
      <c r="C55" s="58"/>
      <c r="D55" s="58"/>
      <c r="E55" s="58"/>
      <c r="F55" s="49"/>
      <c r="G55" s="49"/>
      <c r="H55" s="58"/>
      <c r="I55" s="57"/>
      <c r="J55" s="34"/>
      <c r="K55" s="57"/>
      <c r="L55" s="34"/>
      <c r="M55" s="34"/>
      <c r="N55" s="57"/>
      <c r="O55" s="58"/>
      <c r="P55" s="58"/>
      <c r="Q55" s="58"/>
      <c r="R55" s="57"/>
      <c r="S55" s="57"/>
      <c r="T55" s="58"/>
      <c r="U55" s="58"/>
      <c r="V55" s="34"/>
      <c r="W55" s="58"/>
      <c r="X55" s="57"/>
      <c r="Y55" s="57"/>
      <c r="Z55" s="49"/>
      <c r="AA55" s="34"/>
      <c r="AB55" s="60"/>
      <c r="AC55" s="49"/>
      <c r="AD55" s="50" t="s">
        <v>304</v>
      </c>
      <c r="AE55" s="50" t="s">
        <v>80</v>
      </c>
      <c r="AF55" s="55" t="s">
        <v>192</v>
      </c>
      <c r="AG55" s="49"/>
      <c r="AH55" s="49"/>
      <c r="AI55" s="39" t="s">
        <v>192</v>
      </c>
      <c r="AJ55" s="58"/>
      <c r="AK55" s="58"/>
      <c r="AL55" s="58"/>
      <c r="AM55" s="49"/>
      <c r="AN55" s="49"/>
      <c r="AO55" s="57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</row>
    <row r="56" spans="1:64" ht="26.25" thickBot="1" x14ac:dyDescent="0.25">
      <c r="C56" s="34"/>
      <c r="D56" s="49"/>
      <c r="E56" s="58"/>
      <c r="F56" s="49"/>
      <c r="G56" s="49"/>
      <c r="H56" s="34"/>
      <c r="I56" s="57"/>
      <c r="J56" s="57"/>
      <c r="K56" s="57"/>
      <c r="L56" s="57"/>
      <c r="M56" s="57"/>
      <c r="N56" s="57"/>
      <c r="O56" s="58"/>
      <c r="P56" s="58"/>
      <c r="Q56" s="34"/>
      <c r="R56" s="57"/>
      <c r="S56" s="57"/>
      <c r="V56" s="57"/>
      <c r="W56" s="34"/>
      <c r="X56" s="57"/>
      <c r="Y56" s="60"/>
      <c r="Z56" s="49"/>
      <c r="AA56" s="57"/>
      <c r="AB56" s="49"/>
      <c r="AC56" s="49"/>
      <c r="AD56" s="55" t="s">
        <v>226</v>
      </c>
      <c r="AE56" s="50" t="s">
        <v>83</v>
      </c>
      <c r="AF56" s="49"/>
      <c r="AG56" s="49"/>
      <c r="AH56" s="49"/>
      <c r="AI56" s="49"/>
      <c r="AJ56" s="49"/>
      <c r="AK56" s="58"/>
      <c r="AL56" s="34"/>
      <c r="AM56" s="49"/>
      <c r="AN56" s="49"/>
      <c r="AO56" s="60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</row>
    <row r="57" spans="1:64" ht="15" x14ac:dyDescent="0.2">
      <c r="C57" s="49"/>
      <c r="D57" s="57"/>
      <c r="E57" s="58"/>
      <c r="F57" s="49"/>
      <c r="G57" s="49"/>
      <c r="H57" s="57"/>
      <c r="I57" s="60"/>
      <c r="J57" s="57"/>
      <c r="K57" s="60"/>
      <c r="L57" s="57"/>
      <c r="M57" s="57"/>
      <c r="N57" s="60"/>
      <c r="O57" s="92"/>
      <c r="P57" s="92"/>
      <c r="Q57" s="57"/>
      <c r="R57" s="60"/>
      <c r="S57" s="60"/>
      <c r="T57" s="57"/>
      <c r="U57" s="57"/>
      <c r="V57" s="57"/>
      <c r="W57" s="57"/>
      <c r="X57" s="60"/>
      <c r="Y57" s="49"/>
      <c r="Z57" s="49"/>
      <c r="AA57" s="57"/>
      <c r="AB57" s="49"/>
      <c r="AC57" s="49"/>
      <c r="AD57" s="92"/>
      <c r="AE57" s="50" t="s">
        <v>47</v>
      </c>
      <c r="AF57" s="49"/>
      <c r="AG57" s="49"/>
      <c r="AH57" s="49"/>
      <c r="AI57" s="49"/>
      <c r="AJ57" s="57"/>
      <c r="AK57" s="58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</row>
    <row r="58" spans="1:64" ht="15" x14ac:dyDescent="0.2">
      <c r="C58" s="57"/>
      <c r="D58" s="57"/>
      <c r="E58" s="58"/>
      <c r="F58" s="49"/>
      <c r="G58" s="49"/>
      <c r="H58" s="57"/>
      <c r="I58" s="49"/>
      <c r="J58" s="60"/>
      <c r="K58" s="49"/>
      <c r="L58" s="60"/>
      <c r="M58" s="60"/>
      <c r="N58" s="49"/>
      <c r="O58" s="92"/>
      <c r="P58" s="92"/>
      <c r="Q58" s="57"/>
      <c r="S58" s="49"/>
      <c r="T58" s="57"/>
      <c r="U58" s="57"/>
      <c r="V58" s="60"/>
      <c r="W58" s="57"/>
      <c r="Y58" s="49"/>
      <c r="Z58" s="49"/>
      <c r="AA58" s="60"/>
      <c r="AB58" s="49"/>
      <c r="AC58" s="49"/>
      <c r="AD58" s="92"/>
      <c r="AE58" s="50" t="s">
        <v>54</v>
      </c>
      <c r="AF58" s="49"/>
      <c r="AG58" s="49"/>
      <c r="AH58" s="49"/>
      <c r="AI58" s="49"/>
      <c r="AJ58" s="57"/>
      <c r="AK58" s="58"/>
      <c r="AL58" s="57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</row>
    <row r="59" spans="1:64" ht="13.5" thickBot="1" x14ac:dyDescent="0.25">
      <c r="C59" s="60"/>
      <c r="D59" s="60"/>
      <c r="E59" s="34"/>
      <c r="F59" s="49"/>
      <c r="G59" s="49"/>
      <c r="H59" s="60"/>
      <c r="I59" s="49"/>
      <c r="J59" s="49"/>
      <c r="K59" s="49"/>
      <c r="L59" s="49"/>
      <c r="M59" s="49"/>
      <c r="N59" s="49"/>
      <c r="O59" s="92"/>
      <c r="P59" s="92"/>
      <c r="Q59" s="60"/>
      <c r="S59" s="49"/>
      <c r="T59" s="60"/>
      <c r="U59" s="60"/>
      <c r="W59" s="60"/>
      <c r="Y59" s="49"/>
      <c r="Z59" s="49"/>
      <c r="AB59" s="49"/>
      <c r="AC59" s="49"/>
      <c r="AD59" s="92"/>
      <c r="AE59" s="55" t="s">
        <v>90</v>
      </c>
      <c r="AF59" s="49"/>
      <c r="AG59" s="49"/>
      <c r="AH59" s="49"/>
      <c r="AI59" s="49"/>
      <c r="AJ59" s="60"/>
      <c r="AK59" s="34"/>
      <c r="AL59" s="60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</row>
    <row r="60" spans="1:64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S60" s="49"/>
      <c r="Y60" s="49"/>
      <c r="Z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</row>
    <row r="61" spans="1:64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S61" s="49"/>
      <c r="Y61" s="49"/>
      <c r="Z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</row>
    <row r="62" spans="1:6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S62" s="49"/>
      <c r="Y62" s="49"/>
      <c r="Z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</row>
    <row r="63" spans="1:6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S63" s="49"/>
      <c r="Y63" s="49"/>
      <c r="Z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</row>
    <row r="64" spans="1:6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S64" s="49"/>
      <c r="Y64" s="49"/>
      <c r="Z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</row>
    <row r="65" spans="3:6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S65" s="49"/>
      <c r="Y65" s="49"/>
      <c r="Z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</row>
    <row r="66" spans="3:6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S66" s="49"/>
      <c r="Y66" s="49"/>
      <c r="Z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</row>
    <row r="67" spans="3:6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S67" s="49"/>
      <c r="Y67" s="49"/>
      <c r="Z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</row>
    <row r="68" spans="3:6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S68" s="49"/>
      <c r="Y68" s="49"/>
      <c r="Z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</row>
    <row r="69" spans="3:6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S69" s="49"/>
      <c r="Y69" s="49"/>
      <c r="Z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</row>
    <row r="70" spans="3:64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S70" s="49"/>
      <c r="Y70" s="49"/>
      <c r="Z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</row>
    <row r="71" spans="3:64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S71" s="49"/>
      <c r="Y71" s="49"/>
      <c r="Z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</row>
    <row r="72" spans="3:64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S72" s="49"/>
      <c r="Y72" s="49"/>
      <c r="Z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</row>
    <row r="73" spans="3:64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S73" s="49"/>
      <c r="Y73" s="49"/>
      <c r="Z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</row>
    <row r="74" spans="3:64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S74" s="49"/>
      <c r="Y74" s="49"/>
      <c r="Z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</row>
    <row r="75" spans="3:64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S75" s="49"/>
      <c r="Y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</row>
    <row r="76" spans="3:64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S76" s="49"/>
      <c r="Y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</row>
    <row r="77" spans="3:64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S77" s="49"/>
      <c r="Y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</row>
    <row r="78" spans="3:64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S78" s="49"/>
      <c r="Y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</row>
    <row r="79" spans="3:64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S79" s="49"/>
      <c r="Y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</row>
    <row r="80" spans="3:64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S80" s="49"/>
      <c r="Y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</row>
    <row r="81" spans="3:64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S81" s="49"/>
      <c r="Y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</row>
    <row r="82" spans="3:64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S82" s="49"/>
      <c r="Y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</row>
    <row r="83" spans="3:64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S83" s="49"/>
      <c r="Y83" s="49"/>
      <c r="AB83" s="49"/>
      <c r="AC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</row>
    <row r="84" spans="3:64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S84" s="49"/>
      <c r="Y84" s="49"/>
      <c r="AB84" s="49"/>
      <c r="AC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</row>
    <row r="85" spans="3:64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S85" s="49"/>
      <c r="Y85" s="49"/>
      <c r="AB85" s="49"/>
      <c r="AC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</row>
    <row r="86" spans="3:64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S86" s="49"/>
      <c r="Y86" s="49"/>
      <c r="AB86" s="49"/>
      <c r="AC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</row>
    <row r="87" spans="3:64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S87" s="49"/>
      <c r="Y87" s="49"/>
      <c r="AB87" s="49"/>
      <c r="AC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</row>
    <row r="88" spans="3:64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S88" s="49"/>
      <c r="Y88" s="49"/>
      <c r="AB88" s="49"/>
      <c r="AC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</row>
    <row r="89" spans="3:64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S89" s="49"/>
      <c r="Y89" s="49"/>
      <c r="AB89" s="49"/>
      <c r="AC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</row>
    <row r="90" spans="3:64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S90" s="49"/>
      <c r="Y90" s="49"/>
      <c r="AB90" s="49"/>
      <c r="AC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</row>
    <row r="91" spans="3:64" x14ac:dyDescent="0.2">
      <c r="C91" s="49"/>
      <c r="D91" s="49"/>
      <c r="E91" s="49"/>
      <c r="G91" s="49"/>
      <c r="H91" s="49"/>
      <c r="I91" s="49"/>
      <c r="J91" s="49"/>
      <c r="K91" s="49"/>
      <c r="L91" s="49"/>
      <c r="M91" s="49"/>
      <c r="N91" s="49"/>
      <c r="S91" s="49"/>
      <c r="Y91" s="49"/>
      <c r="AB91" s="49"/>
      <c r="AC91" s="49"/>
      <c r="AE91" s="49"/>
      <c r="AF91" s="49"/>
      <c r="AG91" s="49"/>
      <c r="AI91" s="49"/>
      <c r="AJ91" s="49"/>
      <c r="AK91" s="49"/>
      <c r="AL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</row>
    <row r="92" spans="3:64" x14ac:dyDescent="0.2">
      <c r="C92" s="49"/>
      <c r="D92" s="49"/>
      <c r="E92" s="49"/>
      <c r="G92" s="49"/>
      <c r="H92" s="49"/>
      <c r="I92" s="49"/>
      <c r="J92" s="49"/>
      <c r="K92" s="49"/>
      <c r="L92" s="49"/>
      <c r="M92" s="49"/>
      <c r="N92" s="49"/>
      <c r="S92" s="49"/>
      <c r="Y92" s="49"/>
      <c r="AB92" s="49"/>
      <c r="AC92" s="49"/>
      <c r="AE92" s="49"/>
      <c r="AF92" s="49"/>
      <c r="AG92" s="49"/>
      <c r="AI92" s="49"/>
      <c r="AJ92" s="49"/>
      <c r="AK92" s="49"/>
      <c r="AL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</row>
    <row r="93" spans="3:64" x14ac:dyDescent="0.2">
      <c r="C93" s="49"/>
      <c r="D93" s="49"/>
      <c r="E93" s="49"/>
      <c r="G93" s="49"/>
      <c r="H93" s="49"/>
      <c r="I93" s="49"/>
      <c r="J93" s="49"/>
      <c r="K93" s="49"/>
      <c r="L93" s="49"/>
      <c r="M93" s="49"/>
      <c r="N93" s="49"/>
      <c r="S93" s="49"/>
      <c r="Y93" s="49"/>
      <c r="AB93" s="49"/>
      <c r="AC93" s="49"/>
      <c r="AE93" s="49"/>
      <c r="AF93" s="49"/>
      <c r="AG93" s="49"/>
      <c r="AI93" s="49"/>
      <c r="AJ93" s="49"/>
      <c r="AK93" s="49"/>
      <c r="AL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</row>
    <row r="94" spans="3:64" x14ac:dyDescent="0.2">
      <c r="C94" s="49"/>
      <c r="D94" s="49"/>
      <c r="E94" s="49"/>
      <c r="G94" s="49"/>
      <c r="H94" s="49"/>
      <c r="I94" s="49"/>
      <c r="J94" s="49"/>
      <c r="L94" s="49"/>
      <c r="M94" s="49"/>
      <c r="N94" s="49"/>
      <c r="S94" s="49"/>
      <c r="Y94" s="49"/>
      <c r="AB94" s="49"/>
      <c r="AC94" s="49"/>
      <c r="AE94" s="49"/>
      <c r="AF94" s="49"/>
      <c r="AG94" s="49"/>
      <c r="AI94" s="49"/>
      <c r="AJ94" s="49"/>
      <c r="AK94" s="49"/>
      <c r="AL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</row>
    <row r="95" spans="3:64" x14ac:dyDescent="0.2">
      <c r="C95" s="49"/>
      <c r="D95" s="49"/>
      <c r="E95" s="49"/>
      <c r="G95" s="49"/>
      <c r="H95" s="49"/>
      <c r="I95" s="49"/>
      <c r="L95" s="49"/>
      <c r="M95" s="49"/>
      <c r="N95" s="49"/>
      <c r="S95" s="49"/>
      <c r="Y95" s="49"/>
      <c r="AB95" s="49"/>
      <c r="AC95" s="49"/>
      <c r="AE95" s="49"/>
      <c r="AF95" s="49"/>
      <c r="AI95" s="49"/>
      <c r="AJ95" s="49"/>
      <c r="AK95" s="49"/>
      <c r="AL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</row>
    <row r="96" spans="3:64" x14ac:dyDescent="0.2">
      <c r="C96" s="49"/>
      <c r="D96" s="49"/>
      <c r="E96" s="49"/>
      <c r="G96" s="49"/>
      <c r="I96" s="49"/>
      <c r="L96" s="49"/>
      <c r="M96" s="49"/>
      <c r="N96" s="49"/>
      <c r="S96" s="49"/>
      <c r="Y96" s="49"/>
      <c r="AB96" s="49"/>
      <c r="AC96" s="49"/>
      <c r="AJ96" s="49"/>
      <c r="AK96" s="49"/>
      <c r="AL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</row>
    <row r="97" spans="3:64" x14ac:dyDescent="0.2">
      <c r="C97" s="49"/>
      <c r="D97" s="49"/>
      <c r="E97" s="49"/>
      <c r="G97" s="49"/>
      <c r="I97" s="49"/>
      <c r="L97" s="49"/>
      <c r="M97" s="49"/>
      <c r="N97" s="49"/>
      <c r="S97" s="49"/>
      <c r="Y97" s="49"/>
      <c r="AB97" s="49"/>
      <c r="AJ97" s="49"/>
      <c r="AK97" s="49"/>
      <c r="AL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</row>
    <row r="98" spans="3:64" x14ac:dyDescent="0.2">
      <c r="C98" s="49"/>
      <c r="D98" s="49"/>
      <c r="E98" s="49"/>
      <c r="G98" s="49"/>
      <c r="I98" s="49"/>
      <c r="L98" s="49"/>
      <c r="M98" s="49"/>
      <c r="N98" s="49"/>
      <c r="S98" s="49"/>
      <c r="Y98" s="49"/>
      <c r="AJ98" s="49"/>
      <c r="AK98" s="49"/>
      <c r="AL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</row>
    <row r="99" spans="3:64" x14ac:dyDescent="0.2">
      <c r="C99" s="49"/>
      <c r="D99" s="49"/>
      <c r="E99" s="49"/>
      <c r="G99" s="49"/>
      <c r="I99" s="49"/>
      <c r="L99" s="49"/>
      <c r="M99" s="49"/>
      <c r="N99" s="49"/>
      <c r="S99" s="49"/>
      <c r="AJ99" s="49"/>
      <c r="AK99" s="49"/>
      <c r="AL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</row>
    <row r="100" spans="3:64" x14ac:dyDescent="0.2">
      <c r="C100" s="49"/>
      <c r="D100" s="49"/>
      <c r="E100" s="49"/>
      <c r="G100" s="49"/>
      <c r="L100" s="49"/>
      <c r="M100" s="49"/>
      <c r="AJ100" s="49"/>
      <c r="AK100" s="49"/>
      <c r="AL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</row>
    <row r="101" spans="3:64" x14ac:dyDescent="0.2">
      <c r="C101" s="49"/>
      <c r="D101" s="49"/>
      <c r="E101" s="49"/>
      <c r="G101" s="49"/>
      <c r="AJ101" s="49"/>
      <c r="AK101" s="49"/>
      <c r="AL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</row>
  </sheetData>
  <mergeCells count="3">
    <mergeCell ref="D8:E8"/>
    <mergeCell ref="AJ8:AK8"/>
    <mergeCell ref="O8:P8"/>
  </mergeCells>
  <pageMargins left="0.75" right="0.75" top="1" bottom="1" header="0.5" footer="0.5"/>
  <pageSetup scale="4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K101"/>
  <sheetViews>
    <sheetView topLeftCell="K1" zoomScale="50" workbookViewId="0">
      <selection activeCell="N1" sqref="N1:O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8" width="37.5703125" style="6" customWidth="1"/>
    <col min="9" max="9" width="31.140625" style="6" customWidth="1"/>
    <col min="10" max="10" width="33.7109375" style="6" customWidth="1"/>
    <col min="11" max="12" width="37.5703125" style="6" customWidth="1"/>
    <col min="13" max="13" width="30.28515625" style="6" customWidth="1"/>
    <col min="14" max="15" width="32.28515625" style="6" customWidth="1"/>
    <col min="16" max="17" width="33.7109375" style="6" customWidth="1"/>
    <col min="18" max="18" width="37.5703125" style="49" customWidth="1"/>
    <col min="19" max="21" width="30.5703125" style="49" customWidth="1"/>
    <col min="22" max="23" width="37.5703125" style="49" customWidth="1"/>
    <col min="24" max="26" width="30.5703125" style="49" customWidth="1"/>
    <col min="27" max="27" width="30.5703125" style="6" customWidth="1"/>
    <col min="28" max="34" width="37.5703125" style="6" customWidth="1"/>
    <col min="35" max="35" width="33.7109375" style="6" customWidth="1"/>
    <col min="36" max="36" width="37.5703125" style="6" customWidth="1"/>
    <col min="37" max="37" width="31.140625" style="6" customWidth="1"/>
    <col min="38" max="38" width="37.5703125" style="6" customWidth="1"/>
    <col min="39" max="39" width="30.28515625" style="6" customWidth="1"/>
    <col min="40" max="40" width="30" style="6" customWidth="1"/>
    <col min="41" max="41" width="21.7109375" style="6" customWidth="1"/>
    <col min="42" max="16384" width="16.7109375" style="6"/>
  </cols>
  <sheetData>
    <row r="1" spans="1:4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82"/>
      <c r="O1" s="82"/>
      <c r="P1" s="3"/>
      <c r="Q1" s="3"/>
      <c r="R1" s="114"/>
      <c r="S1" s="114"/>
      <c r="T1" s="114"/>
      <c r="U1" s="114"/>
      <c r="V1" s="114"/>
      <c r="W1" s="114"/>
      <c r="X1" s="114"/>
      <c r="Y1" s="114"/>
      <c r="Z1" s="114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4"/>
      <c r="AO1" s="5"/>
    </row>
    <row r="2" spans="1:4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1" ht="21.75" customHeight="1" x14ac:dyDescent="0.2">
      <c r="A3" s="90">
        <v>36935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5</v>
      </c>
      <c r="J4" s="8" t="s">
        <v>4</v>
      </c>
      <c r="K4" s="8" t="s">
        <v>4</v>
      </c>
      <c r="L4" s="8" t="s">
        <v>4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5</v>
      </c>
      <c r="AL4" s="8" t="s">
        <v>4</v>
      </c>
      <c r="AM4" s="8" t="s">
        <v>6</v>
      </c>
      <c r="AN4" s="9"/>
    </row>
    <row r="5" spans="1:41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2" t="s">
        <v>9</v>
      </c>
      <c r="J5" s="12" t="s">
        <v>91</v>
      </c>
      <c r="K5" s="12" t="s">
        <v>10</v>
      </c>
      <c r="L5" s="12" t="s">
        <v>10</v>
      </c>
      <c r="M5" s="101" t="s">
        <v>10</v>
      </c>
      <c r="N5" s="11" t="s">
        <v>9</v>
      </c>
      <c r="O5" s="11" t="s">
        <v>462</v>
      </c>
      <c r="P5" s="11" t="s">
        <v>9</v>
      </c>
      <c r="Q5" s="11" t="s">
        <v>9</v>
      </c>
      <c r="R5" s="31" t="s">
        <v>9</v>
      </c>
      <c r="S5" s="31" t="s">
        <v>9</v>
      </c>
      <c r="T5" s="31" t="s">
        <v>9</v>
      </c>
      <c r="U5" s="31" t="s">
        <v>9</v>
      </c>
      <c r="V5" s="31" t="s">
        <v>9</v>
      </c>
      <c r="W5" s="31" t="s">
        <v>9</v>
      </c>
      <c r="X5" s="31" t="s">
        <v>9</v>
      </c>
      <c r="Y5" s="31" t="s">
        <v>9</v>
      </c>
      <c r="Z5" s="31" t="s">
        <v>9</v>
      </c>
      <c r="AA5" s="11" t="s">
        <v>9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91</v>
      </c>
      <c r="AJ5" s="12" t="s">
        <v>10</v>
      </c>
      <c r="AK5" s="12" t="s">
        <v>9</v>
      </c>
      <c r="AL5" s="12" t="s">
        <v>10</v>
      </c>
      <c r="AM5" s="12" t="s">
        <v>10</v>
      </c>
    </row>
    <row r="6" spans="1:41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400</v>
      </c>
      <c r="F6" s="14" t="s">
        <v>400</v>
      </c>
      <c r="G6" s="14" t="s">
        <v>296</v>
      </c>
      <c r="H6" s="14" t="s">
        <v>296</v>
      </c>
      <c r="I6" s="14" t="s">
        <v>12</v>
      </c>
      <c r="J6" s="14" t="s">
        <v>13</v>
      </c>
      <c r="K6" s="14" t="s">
        <v>14</v>
      </c>
      <c r="L6" s="14" t="s">
        <v>293</v>
      </c>
      <c r="M6" s="77" t="s">
        <v>15</v>
      </c>
      <c r="N6" s="14" t="s">
        <v>12</v>
      </c>
      <c r="O6" s="14" t="s">
        <v>463</v>
      </c>
      <c r="P6" s="14" t="s">
        <v>12</v>
      </c>
      <c r="Q6" s="14" t="s">
        <v>12</v>
      </c>
      <c r="R6" s="14" t="s">
        <v>12</v>
      </c>
      <c r="S6" s="14" t="s">
        <v>12</v>
      </c>
      <c r="T6" s="14" t="s">
        <v>12</v>
      </c>
      <c r="U6" s="14" t="s">
        <v>12</v>
      </c>
      <c r="V6" s="14" t="s">
        <v>296</v>
      </c>
      <c r="W6" s="14" t="s">
        <v>296</v>
      </c>
      <c r="X6" s="14" t="s">
        <v>400</v>
      </c>
      <c r="Y6" s="14" t="s">
        <v>400</v>
      </c>
      <c r="Z6" s="14" t="s">
        <v>400</v>
      </c>
      <c r="AA6" s="14" t="s">
        <v>400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13</v>
      </c>
      <c r="AJ6" s="14" t="s">
        <v>14</v>
      </c>
      <c r="AK6" s="14" t="s">
        <v>12</v>
      </c>
      <c r="AL6" s="14" t="s">
        <v>293</v>
      </c>
      <c r="AM6" s="14" t="s">
        <v>15</v>
      </c>
    </row>
    <row r="7" spans="1:41" x14ac:dyDescent="0.2">
      <c r="A7" s="13" t="s">
        <v>16</v>
      </c>
      <c r="B7" s="13" t="s">
        <v>16</v>
      </c>
      <c r="C7" s="15">
        <v>105</v>
      </c>
      <c r="D7" s="15">
        <v>105</v>
      </c>
      <c r="E7" s="15"/>
      <c r="F7" s="15"/>
      <c r="G7" s="15"/>
      <c r="H7" s="15"/>
      <c r="I7" s="15"/>
      <c r="J7" s="15"/>
      <c r="K7" s="15"/>
      <c r="L7" s="15"/>
      <c r="M7" s="99"/>
      <c r="N7" s="15">
        <v>160</v>
      </c>
      <c r="O7" s="15">
        <v>205</v>
      </c>
      <c r="P7" s="15">
        <v>200</v>
      </c>
      <c r="Q7" s="15">
        <v>200</v>
      </c>
      <c r="R7" s="15">
        <v>125</v>
      </c>
      <c r="S7" s="15">
        <v>125</v>
      </c>
      <c r="T7" s="15">
        <v>125</v>
      </c>
      <c r="U7" s="15">
        <v>125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41" s="49" customFormat="1" ht="43.5" customHeight="1" thickBot="1" x14ac:dyDescent="0.25">
      <c r="A8" s="108"/>
      <c r="B8" s="108"/>
      <c r="C8" s="65" t="s">
        <v>455</v>
      </c>
      <c r="D8" s="65" t="s">
        <v>455</v>
      </c>
      <c r="E8" s="65" t="s">
        <v>455</v>
      </c>
      <c r="F8" s="65" t="s">
        <v>455</v>
      </c>
      <c r="G8" s="65" t="s">
        <v>455</v>
      </c>
      <c r="H8" s="65" t="s">
        <v>455</v>
      </c>
      <c r="I8" s="109" t="s">
        <v>101</v>
      </c>
      <c r="J8" s="271" t="s">
        <v>167</v>
      </c>
      <c r="K8" s="272"/>
      <c r="L8" s="109" t="s">
        <v>101</v>
      </c>
      <c r="M8" s="110" t="s">
        <v>102</v>
      </c>
      <c r="N8" s="265" t="s">
        <v>464</v>
      </c>
      <c r="O8" s="266"/>
      <c r="P8" s="65" t="s">
        <v>98</v>
      </c>
      <c r="Q8" s="65" t="s">
        <v>98</v>
      </c>
      <c r="R8" s="17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65" t="s">
        <v>98</v>
      </c>
      <c r="Y8" s="65" t="s">
        <v>98</v>
      </c>
      <c r="Z8" s="65" t="s">
        <v>98</v>
      </c>
      <c r="AA8" s="65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17" t="s">
        <v>98</v>
      </c>
      <c r="AG8" s="17" t="s">
        <v>98</v>
      </c>
      <c r="AH8" s="17" t="s">
        <v>101</v>
      </c>
      <c r="AI8" s="271" t="s">
        <v>167</v>
      </c>
      <c r="AJ8" s="272"/>
      <c r="AK8" s="17" t="s">
        <v>101</v>
      </c>
      <c r="AL8" s="17" t="s">
        <v>101</v>
      </c>
      <c r="AM8" s="111" t="s">
        <v>102</v>
      </c>
      <c r="AN8" s="112"/>
    </row>
    <row r="9" spans="1:41" x14ac:dyDescent="0.2">
      <c r="A9" s="16"/>
      <c r="B9" s="16"/>
      <c r="C9" s="14"/>
      <c r="D9" s="14"/>
      <c r="E9" s="14"/>
      <c r="F9" s="20"/>
      <c r="G9" s="20"/>
      <c r="H9" s="20"/>
      <c r="I9" s="20"/>
      <c r="J9" s="14"/>
      <c r="K9" s="20"/>
      <c r="L9" s="20"/>
      <c r="M9" s="100"/>
      <c r="N9" s="103"/>
      <c r="O9" s="52"/>
      <c r="P9" s="14"/>
      <c r="Q9" s="14"/>
      <c r="R9" s="20"/>
      <c r="S9" s="14"/>
      <c r="T9" s="14"/>
      <c r="U9" s="14"/>
      <c r="V9" s="20"/>
      <c r="W9" s="20"/>
      <c r="X9" s="14"/>
      <c r="Y9" s="14"/>
      <c r="Z9" s="14"/>
      <c r="AA9" s="14"/>
      <c r="AB9" s="20"/>
      <c r="AC9" s="20"/>
      <c r="AD9" s="20"/>
      <c r="AE9" s="20"/>
      <c r="AF9" s="20"/>
      <c r="AG9" s="20"/>
      <c r="AH9" s="20"/>
      <c r="AI9" s="14"/>
      <c r="AJ9" s="20"/>
      <c r="AK9" s="20"/>
      <c r="AL9" s="20"/>
      <c r="AM9" s="20"/>
      <c r="AN9" s="21"/>
    </row>
    <row r="10" spans="1:41" ht="21" customHeight="1" thickBot="1" x14ac:dyDescent="0.25">
      <c r="A10" s="16"/>
      <c r="B10" s="16"/>
      <c r="C10" s="22" t="s">
        <v>414</v>
      </c>
      <c r="D10" s="22" t="s">
        <v>414</v>
      </c>
      <c r="E10" s="22" t="s">
        <v>414</v>
      </c>
      <c r="F10" s="22" t="s">
        <v>414</v>
      </c>
      <c r="G10" s="22" t="s">
        <v>414</v>
      </c>
      <c r="H10" s="22" t="s">
        <v>414</v>
      </c>
      <c r="I10" s="15" t="s">
        <v>118</v>
      </c>
      <c r="J10" s="15" t="s">
        <v>118</v>
      </c>
      <c r="K10" s="15" t="s">
        <v>118</v>
      </c>
      <c r="L10" s="15" t="s">
        <v>331</v>
      </c>
      <c r="M10" s="99" t="s">
        <v>118</v>
      </c>
      <c r="N10" s="104" t="s">
        <v>465</v>
      </c>
      <c r="O10" s="15" t="s">
        <v>466</v>
      </c>
      <c r="P10" s="22" t="s">
        <v>507</v>
      </c>
      <c r="Q10" s="22" t="s">
        <v>507</v>
      </c>
      <c r="R10" s="22" t="s">
        <v>507</v>
      </c>
      <c r="S10" s="22" t="s">
        <v>507</v>
      </c>
      <c r="T10" s="22" t="s">
        <v>507</v>
      </c>
      <c r="U10" s="22" t="s">
        <v>507</v>
      </c>
      <c r="V10" s="22" t="s">
        <v>507</v>
      </c>
      <c r="W10" s="22" t="s">
        <v>507</v>
      </c>
      <c r="X10" s="22" t="s">
        <v>507</v>
      </c>
      <c r="Y10" s="22" t="s">
        <v>507</v>
      </c>
      <c r="Z10" s="22" t="s">
        <v>507</v>
      </c>
      <c r="AA10" s="22" t="s">
        <v>507</v>
      </c>
      <c r="AB10" s="22" t="s">
        <v>507</v>
      </c>
      <c r="AC10" s="22" t="s">
        <v>507</v>
      </c>
      <c r="AD10" s="22" t="s">
        <v>507</v>
      </c>
      <c r="AE10" s="22" t="s">
        <v>507</v>
      </c>
      <c r="AF10" s="22" t="s">
        <v>507</v>
      </c>
      <c r="AG10" s="22" t="s">
        <v>507</v>
      </c>
      <c r="AH10" s="15" t="s">
        <v>456</v>
      </c>
      <c r="AI10" s="15" t="s">
        <v>118</v>
      </c>
      <c r="AJ10" s="15" t="s">
        <v>118</v>
      </c>
      <c r="AK10" s="15" t="s">
        <v>118</v>
      </c>
      <c r="AL10" s="15" t="s">
        <v>331</v>
      </c>
      <c r="AM10" s="15" t="s">
        <v>118</v>
      </c>
      <c r="AN10" s="23"/>
    </row>
    <row r="11" spans="1:41" ht="26.25" customHeight="1" thickBot="1" x14ac:dyDescent="0.25">
      <c r="A11" s="16"/>
      <c r="B11" s="16"/>
      <c r="C11" s="24" t="s">
        <v>452</v>
      </c>
      <c r="D11" s="24" t="s">
        <v>417</v>
      </c>
      <c r="E11" s="24" t="s">
        <v>453</v>
      </c>
      <c r="F11" s="24" t="s">
        <v>425</v>
      </c>
      <c r="G11" s="24" t="s">
        <v>454</v>
      </c>
      <c r="H11" s="24" t="s">
        <v>457</v>
      </c>
      <c r="I11" s="24" t="s">
        <v>112</v>
      </c>
      <c r="J11" s="62" t="s">
        <v>93</v>
      </c>
      <c r="K11" s="62" t="s">
        <v>93</v>
      </c>
      <c r="L11" s="24" t="s">
        <v>428</v>
      </c>
      <c r="M11" s="25" t="s">
        <v>319</v>
      </c>
      <c r="N11" s="24" t="s">
        <v>468</v>
      </c>
      <c r="O11" s="24" t="s">
        <v>469</v>
      </c>
      <c r="P11" s="24" t="s">
        <v>477</v>
      </c>
      <c r="Q11" s="24" t="s">
        <v>478</v>
      </c>
      <c r="R11" s="30" t="s">
        <v>513</v>
      </c>
      <c r="S11" s="30" t="s">
        <v>484</v>
      </c>
      <c r="T11" s="30" t="s">
        <v>486</v>
      </c>
      <c r="U11" s="30" t="s">
        <v>485</v>
      </c>
      <c r="V11" s="30" t="s">
        <v>487</v>
      </c>
      <c r="W11" s="30" t="s">
        <v>488</v>
      </c>
      <c r="X11" s="30" t="s">
        <v>489</v>
      </c>
      <c r="Y11" s="30" t="s">
        <v>487</v>
      </c>
      <c r="Z11" s="30" t="s">
        <v>484</v>
      </c>
      <c r="AA11" s="24" t="s">
        <v>515</v>
      </c>
      <c r="AB11" s="24" t="s">
        <v>509</v>
      </c>
      <c r="AC11" s="24" t="s">
        <v>490</v>
      </c>
      <c r="AD11" s="24" t="s">
        <v>506</v>
      </c>
      <c r="AE11" s="24" t="s">
        <v>500</v>
      </c>
      <c r="AF11" s="24" t="s">
        <v>491</v>
      </c>
      <c r="AG11" s="24" t="s">
        <v>492</v>
      </c>
      <c r="AH11" s="24" t="s">
        <v>429</v>
      </c>
      <c r="AI11" s="62" t="s">
        <v>93</v>
      </c>
      <c r="AJ11" s="62" t="s">
        <v>93</v>
      </c>
      <c r="AK11" s="24" t="s">
        <v>112</v>
      </c>
      <c r="AL11" s="24" t="s">
        <v>338</v>
      </c>
      <c r="AM11" s="25" t="s">
        <v>408</v>
      </c>
      <c r="AN11" s="26" t="s">
        <v>30</v>
      </c>
    </row>
    <row r="12" spans="1:41" ht="15.75" thickBot="1" x14ac:dyDescent="0.25">
      <c r="A12" s="27" t="s">
        <v>31</v>
      </c>
      <c r="B12" s="27" t="s">
        <v>32</v>
      </c>
      <c r="C12" s="28">
        <v>518638</v>
      </c>
      <c r="D12" s="28">
        <v>518638</v>
      </c>
      <c r="E12" s="28" t="s">
        <v>386</v>
      </c>
      <c r="F12" s="29" t="s">
        <v>363</v>
      </c>
      <c r="G12" s="29" t="s">
        <v>363</v>
      </c>
      <c r="H12" s="29" t="s">
        <v>363</v>
      </c>
      <c r="I12" s="31" t="s">
        <v>34</v>
      </c>
      <c r="J12" s="84" t="s">
        <v>34</v>
      </c>
      <c r="K12" s="84" t="s">
        <v>34</v>
      </c>
      <c r="L12" s="31" t="s">
        <v>34</v>
      </c>
      <c r="M12" s="31" t="s">
        <v>34</v>
      </c>
      <c r="N12" s="87" t="s">
        <v>127</v>
      </c>
      <c r="O12" s="87" t="s">
        <v>467</v>
      </c>
      <c r="P12" s="28" t="s">
        <v>512</v>
      </c>
      <c r="Q12" s="28" t="s">
        <v>512</v>
      </c>
      <c r="R12" s="28" t="s">
        <v>511</v>
      </c>
      <c r="S12" s="28" t="s">
        <v>511</v>
      </c>
      <c r="T12" s="28" t="s">
        <v>511</v>
      </c>
      <c r="U12" s="28" t="s">
        <v>511</v>
      </c>
      <c r="V12" s="29" t="s">
        <v>363</v>
      </c>
      <c r="W12" s="29" t="s">
        <v>363</v>
      </c>
      <c r="X12" s="28" t="s">
        <v>386</v>
      </c>
      <c r="Y12" s="28" t="s">
        <v>386</v>
      </c>
      <c r="Z12" s="28" t="s">
        <v>386</v>
      </c>
      <c r="AA12" s="28" t="s">
        <v>386</v>
      </c>
      <c r="AB12" s="29" t="s">
        <v>386</v>
      </c>
      <c r="AC12" s="29" t="s">
        <v>386</v>
      </c>
      <c r="AD12" s="29" t="s">
        <v>386</v>
      </c>
      <c r="AE12" s="29" t="s">
        <v>386</v>
      </c>
      <c r="AF12" s="29" t="s">
        <v>386</v>
      </c>
      <c r="AG12" s="29" t="s">
        <v>386</v>
      </c>
      <c r="AH12" s="30" t="s">
        <v>386</v>
      </c>
      <c r="AI12" s="30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/>
    </row>
    <row r="13" spans="1:41" s="34" customFormat="1" x14ac:dyDescent="0.2">
      <c r="A13" s="32">
        <v>2400</v>
      </c>
      <c r="B13" s="33" t="s">
        <v>35</v>
      </c>
      <c r="C13" s="36">
        <v>25</v>
      </c>
      <c r="D13" s="35">
        <v>25</v>
      </c>
      <c r="E13" s="36">
        <v>18</v>
      </c>
      <c r="F13" s="35">
        <v>25</v>
      </c>
      <c r="G13" s="35">
        <v>35</v>
      </c>
      <c r="H13" s="35">
        <v>25</v>
      </c>
      <c r="I13" s="32">
        <v>60</v>
      </c>
      <c r="J13" s="32">
        <v>60</v>
      </c>
      <c r="K13" s="32">
        <v>-60</v>
      </c>
      <c r="L13" s="32">
        <v>-60</v>
      </c>
      <c r="M13" s="32">
        <v>-103</v>
      </c>
      <c r="N13" s="33">
        <v>0</v>
      </c>
      <c r="O13" s="32">
        <v>0</v>
      </c>
      <c r="P13" s="32">
        <v>0</v>
      </c>
      <c r="Q13" s="32">
        <v>0</v>
      </c>
      <c r="R13" s="32">
        <v>0</v>
      </c>
      <c r="S13" s="33">
        <v>0</v>
      </c>
      <c r="T13" s="33">
        <v>0</v>
      </c>
      <c r="U13" s="32">
        <v>0</v>
      </c>
      <c r="V13" s="32">
        <v>0</v>
      </c>
      <c r="W13" s="32">
        <v>0</v>
      </c>
      <c r="X13" s="33">
        <v>0</v>
      </c>
      <c r="Y13" s="33">
        <v>0</v>
      </c>
      <c r="Z13" s="33">
        <v>0</v>
      </c>
      <c r="AA13" s="33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3">
        <v>0</v>
      </c>
      <c r="AJ13" s="32">
        <v>0</v>
      </c>
      <c r="AK13" s="32">
        <v>0</v>
      </c>
      <c r="AL13" s="33">
        <v>0</v>
      </c>
      <c r="AM13" s="32">
        <v>0</v>
      </c>
      <c r="AN13" s="52">
        <f>SUM(C13:AM13)</f>
        <v>50</v>
      </c>
    </row>
    <row r="14" spans="1:41" x14ac:dyDescent="0.2">
      <c r="A14" s="35" t="s">
        <v>35</v>
      </c>
      <c r="B14" s="36" t="s">
        <v>36</v>
      </c>
      <c r="C14" s="36">
        <v>0</v>
      </c>
      <c r="D14" s="35">
        <v>0</v>
      </c>
      <c r="E14" s="36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6">
        <v>0</v>
      </c>
      <c r="O14" s="35">
        <v>0</v>
      </c>
      <c r="P14" s="35">
        <v>0</v>
      </c>
      <c r="Q14" s="35">
        <v>0</v>
      </c>
      <c r="R14" s="35">
        <v>50</v>
      </c>
      <c r="S14" s="36">
        <v>15</v>
      </c>
      <c r="T14" s="36">
        <v>0</v>
      </c>
      <c r="U14" s="35">
        <v>10</v>
      </c>
      <c r="V14" s="35">
        <v>10</v>
      </c>
      <c r="W14" s="35">
        <v>50</v>
      </c>
      <c r="X14" s="36">
        <v>0</v>
      </c>
      <c r="Y14" s="36">
        <v>3</v>
      </c>
      <c r="Z14" s="36">
        <v>15</v>
      </c>
      <c r="AA14" s="36">
        <v>25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6">
        <v>60</v>
      </c>
      <c r="AJ14" s="35">
        <v>-60</v>
      </c>
      <c r="AK14" s="35">
        <v>60</v>
      </c>
      <c r="AL14" s="36">
        <v>-60</v>
      </c>
      <c r="AM14" s="35">
        <v>-103</v>
      </c>
      <c r="AN14" s="52">
        <f t="shared" ref="AN14:AN37" si="0">SUM(C14:AM14)</f>
        <v>75</v>
      </c>
    </row>
    <row r="15" spans="1:41" x14ac:dyDescent="0.2">
      <c r="A15" s="35" t="s">
        <v>36</v>
      </c>
      <c r="B15" s="36" t="s">
        <v>37</v>
      </c>
      <c r="C15" s="36">
        <v>0</v>
      </c>
      <c r="D15" s="35">
        <v>0</v>
      </c>
      <c r="E15" s="36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6">
        <v>0</v>
      </c>
      <c r="O15" s="35">
        <v>0</v>
      </c>
      <c r="P15" s="35">
        <v>0</v>
      </c>
      <c r="Q15" s="35">
        <v>0</v>
      </c>
      <c r="R15" s="35">
        <v>50</v>
      </c>
      <c r="S15" s="36">
        <v>15</v>
      </c>
      <c r="T15" s="36">
        <v>10</v>
      </c>
      <c r="U15" s="35">
        <v>0</v>
      </c>
      <c r="V15" s="35">
        <v>10</v>
      </c>
      <c r="W15" s="35">
        <v>50</v>
      </c>
      <c r="X15" s="36">
        <v>0</v>
      </c>
      <c r="Y15" s="36">
        <v>3</v>
      </c>
      <c r="Z15" s="36">
        <v>15</v>
      </c>
      <c r="AA15" s="36">
        <v>25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6">
        <v>60</v>
      </c>
      <c r="AJ15" s="35">
        <v>-60</v>
      </c>
      <c r="AK15" s="35">
        <v>60</v>
      </c>
      <c r="AL15" s="36">
        <v>-60</v>
      </c>
      <c r="AM15" s="35">
        <v>-103</v>
      </c>
      <c r="AN15" s="52">
        <f t="shared" si="0"/>
        <v>75</v>
      </c>
    </row>
    <row r="16" spans="1:41" x14ac:dyDescent="0.2">
      <c r="A16" s="35" t="s">
        <v>37</v>
      </c>
      <c r="B16" s="36" t="s">
        <v>38</v>
      </c>
      <c r="C16" s="36">
        <v>0</v>
      </c>
      <c r="D16" s="35">
        <v>0</v>
      </c>
      <c r="E16" s="36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6">
        <v>0</v>
      </c>
      <c r="O16" s="35">
        <v>0</v>
      </c>
      <c r="P16" s="35">
        <v>0</v>
      </c>
      <c r="Q16" s="35">
        <v>0</v>
      </c>
      <c r="R16" s="35">
        <v>50</v>
      </c>
      <c r="S16" s="36">
        <v>15</v>
      </c>
      <c r="T16" s="36">
        <v>10</v>
      </c>
      <c r="U16" s="35">
        <v>0</v>
      </c>
      <c r="V16" s="35">
        <v>10</v>
      </c>
      <c r="W16" s="35">
        <v>50</v>
      </c>
      <c r="X16" s="36">
        <v>0</v>
      </c>
      <c r="Y16" s="36">
        <v>3</v>
      </c>
      <c r="Z16" s="36">
        <v>15</v>
      </c>
      <c r="AA16" s="36">
        <v>25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6">
        <v>60</v>
      </c>
      <c r="AJ16" s="35">
        <v>-60</v>
      </c>
      <c r="AK16" s="35">
        <v>60</v>
      </c>
      <c r="AL16" s="36">
        <v>-60</v>
      </c>
      <c r="AM16" s="35">
        <v>-103</v>
      </c>
      <c r="AN16" s="52">
        <f t="shared" si="0"/>
        <v>75</v>
      </c>
    </row>
    <row r="17" spans="1:40" x14ac:dyDescent="0.2">
      <c r="A17" s="35" t="s">
        <v>38</v>
      </c>
      <c r="B17" s="36" t="s">
        <v>39</v>
      </c>
      <c r="C17" s="36">
        <v>0</v>
      </c>
      <c r="D17" s="35">
        <v>0</v>
      </c>
      <c r="E17" s="36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6">
        <v>0</v>
      </c>
      <c r="O17" s="35">
        <v>0</v>
      </c>
      <c r="P17" s="35">
        <v>0</v>
      </c>
      <c r="Q17" s="35">
        <v>0</v>
      </c>
      <c r="R17" s="35">
        <v>50</v>
      </c>
      <c r="S17" s="36">
        <v>15</v>
      </c>
      <c r="T17" s="36">
        <v>10</v>
      </c>
      <c r="U17" s="35">
        <v>0</v>
      </c>
      <c r="V17" s="35">
        <v>10</v>
      </c>
      <c r="W17" s="35">
        <v>50</v>
      </c>
      <c r="X17" s="36">
        <v>0</v>
      </c>
      <c r="Y17" s="36">
        <v>3</v>
      </c>
      <c r="Z17" s="36">
        <v>15</v>
      </c>
      <c r="AA17" s="36">
        <v>25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6">
        <v>60</v>
      </c>
      <c r="AJ17" s="35">
        <v>-60</v>
      </c>
      <c r="AK17" s="35">
        <v>60</v>
      </c>
      <c r="AL17" s="36">
        <v>-60</v>
      </c>
      <c r="AM17" s="35">
        <v>-103</v>
      </c>
      <c r="AN17" s="52">
        <f t="shared" si="0"/>
        <v>75</v>
      </c>
    </row>
    <row r="18" spans="1:40" x14ac:dyDescent="0.2">
      <c r="A18" s="35" t="s">
        <v>39</v>
      </c>
      <c r="B18" s="36" t="s">
        <v>40</v>
      </c>
      <c r="C18" s="36">
        <v>0</v>
      </c>
      <c r="D18" s="35">
        <v>0</v>
      </c>
      <c r="E18" s="36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6">
        <v>0</v>
      </c>
      <c r="O18" s="35">
        <v>0</v>
      </c>
      <c r="P18" s="35">
        <v>0</v>
      </c>
      <c r="Q18" s="35">
        <v>0</v>
      </c>
      <c r="R18" s="35">
        <v>50</v>
      </c>
      <c r="S18" s="36">
        <v>15</v>
      </c>
      <c r="T18" s="36">
        <v>10</v>
      </c>
      <c r="U18" s="35">
        <v>0</v>
      </c>
      <c r="V18" s="35">
        <v>10</v>
      </c>
      <c r="W18" s="35">
        <v>50</v>
      </c>
      <c r="X18" s="36">
        <v>0</v>
      </c>
      <c r="Y18" s="36">
        <v>3</v>
      </c>
      <c r="Z18" s="36">
        <v>15</v>
      </c>
      <c r="AA18" s="36">
        <v>25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6">
        <v>60</v>
      </c>
      <c r="AJ18" s="35">
        <v>-60</v>
      </c>
      <c r="AK18" s="35">
        <v>60</v>
      </c>
      <c r="AL18" s="36">
        <v>-60</v>
      </c>
      <c r="AM18" s="35">
        <v>-103</v>
      </c>
      <c r="AN18" s="52">
        <f t="shared" si="0"/>
        <v>75</v>
      </c>
    </row>
    <row r="19" spans="1:40" x14ac:dyDescent="0.2">
      <c r="A19" s="35" t="s">
        <v>40</v>
      </c>
      <c r="B19" s="36" t="s">
        <v>41</v>
      </c>
      <c r="C19" s="36">
        <v>0</v>
      </c>
      <c r="D19" s="35">
        <v>0</v>
      </c>
      <c r="E19" s="36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6">
        <v>0</v>
      </c>
      <c r="O19" s="35">
        <v>0</v>
      </c>
      <c r="P19" s="35">
        <v>0</v>
      </c>
      <c r="Q19" s="35">
        <v>0</v>
      </c>
      <c r="R19" s="35">
        <v>50</v>
      </c>
      <c r="S19" s="36">
        <v>15</v>
      </c>
      <c r="T19" s="36">
        <v>0</v>
      </c>
      <c r="U19" s="35">
        <v>10</v>
      </c>
      <c r="V19" s="35">
        <v>10</v>
      </c>
      <c r="W19" s="35">
        <v>50</v>
      </c>
      <c r="X19" s="36">
        <v>0</v>
      </c>
      <c r="Y19" s="36">
        <v>3</v>
      </c>
      <c r="Z19" s="36">
        <v>15</v>
      </c>
      <c r="AA19" s="36">
        <v>25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6">
        <v>60</v>
      </c>
      <c r="AJ19" s="35">
        <v>-60</v>
      </c>
      <c r="AK19" s="35">
        <v>60</v>
      </c>
      <c r="AL19" s="36">
        <v>-60</v>
      </c>
      <c r="AM19" s="35">
        <v>-103</v>
      </c>
      <c r="AN19" s="52">
        <f t="shared" si="0"/>
        <v>75</v>
      </c>
    </row>
    <row r="20" spans="1:40" x14ac:dyDescent="0.2">
      <c r="A20" s="35" t="s">
        <v>41</v>
      </c>
      <c r="B20" s="36" t="s">
        <v>42</v>
      </c>
      <c r="C20" s="36">
        <v>0</v>
      </c>
      <c r="D20" s="35">
        <v>0</v>
      </c>
      <c r="E20" s="36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6">
        <v>50</v>
      </c>
      <c r="O20" s="35">
        <v>-50</v>
      </c>
      <c r="P20" s="35">
        <v>20</v>
      </c>
      <c r="Q20" s="35">
        <v>5</v>
      </c>
      <c r="R20" s="35">
        <v>0</v>
      </c>
      <c r="S20" s="36">
        <v>0</v>
      </c>
      <c r="T20" s="36">
        <v>0</v>
      </c>
      <c r="U20" s="35">
        <v>0</v>
      </c>
      <c r="V20" s="35">
        <v>0</v>
      </c>
      <c r="W20" s="35">
        <v>0</v>
      </c>
      <c r="X20" s="36">
        <v>0</v>
      </c>
      <c r="Y20" s="36">
        <v>0</v>
      </c>
      <c r="Z20" s="36">
        <v>0</v>
      </c>
      <c r="AA20" s="36">
        <v>0</v>
      </c>
      <c r="AB20" s="35">
        <v>-5</v>
      </c>
      <c r="AC20" s="35">
        <v>0</v>
      </c>
      <c r="AD20" s="35">
        <v>-10</v>
      </c>
      <c r="AE20" s="35">
        <v>-15</v>
      </c>
      <c r="AF20" s="35">
        <v>-10</v>
      </c>
      <c r="AG20" s="35">
        <v>-10</v>
      </c>
      <c r="AH20" s="35">
        <v>-10</v>
      </c>
      <c r="AI20" s="35">
        <v>0</v>
      </c>
      <c r="AJ20" s="35">
        <v>0</v>
      </c>
      <c r="AK20" s="35">
        <v>60</v>
      </c>
      <c r="AL20" s="36">
        <v>0</v>
      </c>
      <c r="AM20" s="35">
        <v>-103</v>
      </c>
      <c r="AN20" s="52">
        <f t="shared" si="0"/>
        <v>-78</v>
      </c>
    </row>
    <row r="21" spans="1:40" x14ac:dyDescent="0.2">
      <c r="A21" s="35" t="s">
        <v>42</v>
      </c>
      <c r="B21" s="36" t="s">
        <v>43</v>
      </c>
      <c r="C21" s="36">
        <v>0</v>
      </c>
      <c r="D21" s="35">
        <v>0</v>
      </c>
      <c r="E21" s="36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6">
        <v>50</v>
      </c>
      <c r="O21" s="35">
        <v>-50</v>
      </c>
      <c r="P21" s="35">
        <v>20</v>
      </c>
      <c r="Q21" s="35">
        <v>5</v>
      </c>
      <c r="R21" s="35">
        <v>0</v>
      </c>
      <c r="S21" s="36">
        <v>0</v>
      </c>
      <c r="T21" s="36">
        <v>0</v>
      </c>
      <c r="U21" s="35">
        <v>0</v>
      </c>
      <c r="V21" s="35">
        <v>0</v>
      </c>
      <c r="W21" s="35">
        <v>0</v>
      </c>
      <c r="X21" s="36">
        <v>0</v>
      </c>
      <c r="Y21" s="36">
        <v>0</v>
      </c>
      <c r="Z21" s="36">
        <v>0</v>
      </c>
      <c r="AA21" s="36">
        <v>0</v>
      </c>
      <c r="AB21" s="35">
        <v>-5</v>
      </c>
      <c r="AC21" s="35">
        <v>0</v>
      </c>
      <c r="AD21" s="35">
        <v>-10</v>
      </c>
      <c r="AE21" s="35">
        <v>-15</v>
      </c>
      <c r="AF21" s="35">
        <v>-10</v>
      </c>
      <c r="AG21" s="35">
        <v>-10</v>
      </c>
      <c r="AH21" s="35">
        <v>-10</v>
      </c>
      <c r="AI21" s="35">
        <v>0</v>
      </c>
      <c r="AJ21" s="35">
        <v>0</v>
      </c>
      <c r="AK21" s="35">
        <v>60</v>
      </c>
      <c r="AL21" s="36">
        <v>0</v>
      </c>
      <c r="AM21" s="35">
        <v>-103</v>
      </c>
      <c r="AN21" s="52">
        <f t="shared" si="0"/>
        <v>-78</v>
      </c>
    </row>
    <row r="22" spans="1:40" x14ac:dyDescent="0.2">
      <c r="A22" s="35" t="s">
        <v>43</v>
      </c>
      <c r="B22" s="36" t="s">
        <v>44</v>
      </c>
      <c r="C22" s="36">
        <v>0</v>
      </c>
      <c r="D22" s="35">
        <v>0</v>
      </c>
      <c r="E22" s="36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6">
        <v>50</v>
      </c>
      <c r="O22" s="35">
        <v>-50</v>
      </c>
      <c r="P22" s="35">
        <v>20</v>
      </c>
      <c r="Q22" s="35">
        <v>5</v>
      </c>
      <c r="R22" s="35">
        <v>0</v>
      </c>
      <c r="S22" s="36">
        <v>0</v>
      </c>
      <c r="T22" s="36">
        <v>0</v>
      </c>
      <c r="U22" s="35">
        <v>0</v>
      </c>
      <c r="V22" s="35">
        <v>0</v>
      </c>
      <c r="W22" s="35">
        <v>0</v>
      </c>
      <c r="X22" s="36">
        <v>0</v>
      </c>
      <c r="Y22" s="36">
        <v>0</v>
      </c>
      <c r="Z22" s="36">
        <v>0</v>
      </c>
      <c r="AA22" s="36">
        <v>0</v>
      </c>
      <c r="AB22" s="35">
        <v>-5</v>
      </c>
      <c r="AC22" s="35">
        <v>0</v>
      </c>
      <c r="AD22" s="35">
        <v>-10</v>
      </c>
      <c r="AE22" s="35">
        <v>-15</v>
      </c>
      <c r="AF22" s="35">
        <v>-10</v>
      </c>
      <c r="AG22" s="35">
        <v>-10</v>
      </c>
      <c r="AH22" s="35">
        <v>-10</v>
      </c>
      <c r="AI22" s="35">
        <v>0</v>
      </c>
      <c r="AJ22" s="35">
        <v>0</v>
      </c>
      <c r="AK22" s="35">
        <v>60</v>
      </c>
      <c r="AL22" s="36">
        <v>0</v>
      </c>
      <c r="AM22" s="35">
        <v>-103</v>
      </c>
      <c r="AN22" s="52">
        <f t="shared" si="0"/>
        <v>-78</v>
      </c>
    </row>
    <row r="23" spans="1:40" x14ac:dyDescent="0.2">
      <c r="A23" s="35">
        <v>1000</v>
      </c>
      <c r="B23" s="36">
        <v>1100</v>
      </c>
      <c r="C23" s="36">
        <v>0</v>
      </c>
      <c r="D23" s="35">
        <v>0</v>
      </c>
      <c r="E23" s="36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6">
        <v>50</v>
      </c>
      <c r="O23" s="35">
        <v>-50</v>
      </c>
      <c r="P23" s="35">
        <v>20</v>
      </c>
      <c r="Q23" s="35">
        <v>5</v>
      </c>
      <c r="R23" s="35">
        <v>0</v>
      </c>
      <c r="S23" s="36">
        <v>0</v>
      </c>
      <c r="T23" s="36">
        <v>0</v>
      </c>
      <c r="U23" s="35">
        <v>0</v>
      </c>
      <c r="V23" s="35">
        <v>0</v>
      </c>
      <c r="W23" s="35">
        <v>0</v>
      </c>
      <c r="X23" s="36">
        <v>0</v>
      </c>
      <c r="Y23" s="36">
        <v>0</v>
      </c>
      <c r="Z23" s="36">
        <v>0</v>
      </c>
      <c r="AA23" s="36">
        <v>0</v>
      </c>
      <c r="AB23" s="35">
        <v>-5</v>
      </c>
      <c r="AC23" s="35">
        <v>0</v>
      </c>
      <c r="AD23" s="35">
        <v>-10</v>
      </c>
      <c r="AE23" s="35">
        <v>-15</v>
      </c>
      <c r="AF23" s="35">
        <v>-10</v>
      </c>
      <c r="AG23" s="35">
        <v>-10</v>
      </c>
      <c r="AH23" s="35">
        <v>-10</v>
      </c>
      <c r="AI23" s="35">
        <v>0</v>
      </c>
      <c r="AJ23" s="35">
        <v>0</v>
      </c>
      <c r="AK23" s="35">
        <v>60</v>
      </c>
      <c r="AL23" s="36">
        <v>0</v>
      </c>
      <c r="AM23" s="35">
        <v>-103</v>
      </c>
      <c r="AN23" s="52">
        <f t="shared" si="0"/>
        <v>-78</v>
      </c>
    </row>
    <row r="24" spans="1:40" x14ac:dyDescent="0.2">
      <c r="A24" s="35">
        <v>1100</v>
      </c>
      <c r="B24" s="36">
        <v>1200</v>
      </c>
      <c r="C24" s="36">
        <v>0</v>
      </c>
      <c r="D24" s="35">
        <v>0</v>
      </c>
      <c r="E24" s="36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6">
        <v>50</v>
      </c>
      <c r="O24" s="35">
        <v>-50</v>
      </c>
      <c r="P24" s="35">
        <v>20</v>
      </c>
      <c r="Q24" s="35">
        <v>5</v>
      </c>
      <c r="R24" s="35">
        <v>0</v>
      </c>
      <c r="S24" s="36">
        <v>0</v>
      </c>
      <c r="T24" s="36">
        <v>0</v>
      </c>
      <c r="U24" s="35">
        <v>0</v>
      </c>
      <c r="V24" s="35">
        <v>0</v>
      </c>
      <c r="W24" s="35">
        <v>0</v>
      </c>
      <c r="X24" s="36">
        <v>0</v>
      </c>
      <c r="Y24" s="36">
        <v>0</v>
      </c>
      <c r="Z24" s="36">
        <v>0</v>
      </c>
      <c r="AA24" s="36">
        <v>0</v>
      </c>
      <c r="AB24" s="35">
        <v>-5</v>
      </c>
      <c r="AC24" s="35">
        <v>0</v>
      </c>
      <c r="AD24" s="35">
        <v>-10</v>
      </c>
      <c r="AE24" s="35">
        <v>-15</v>
      </c>
      <c r="AF24" s="35">
        <v>-10</v>
      </c>
      <c r="AG24" s="35">
        <v>-10</v>
      </c>
      <c r="AH24" s="35">
        <v>-10</v>
      </c>
      <c r="AI24" s="35">
        <v>0</v>
      </c>
      <c r="AJ24" s="35">
        <v>0</v>
      </c>
      <c r="AK24" s="35">
        <v>60</v>
      </c>
      <c r="AL24" s="36">
        <v>0</v>
      </c>
      <c r="AM24" s="35">
        <v>-103</v>
      </c>
      <c r="AN24" s="52">
        <f t="shared" si="0"/>
        <v>-78</v>
      </c>
    </row>
    <row r="25" spans="1:40" x14ac:dyDescent="0.2">
      <c r="A25" s="35">
        <v>1200</v>
      </c>
      <c r="B25" s="36">
        <v>1300</v>
      </c>
      <c r="C25" s="36">
        <v>0</v>
      </c>
      <c r="D25" s="35">
        <v>0</v>
      </c>
      <c r="E25" s="36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6">
        <v>50</v>
      </c>
      <c r="O25" s="35">
        <v>-50</v>
      </c>
      <c r="P25" s="35">
        <v>20</v>
      </c>
      <c r="Q25" s="35">
        <v>5</v>
      </c>
      <c r="R25" s="35">
        <v>0</v>
      </c>
      <c r="S25" s="36">
        <v>0</v>
      </c>
      <c r="T25" s="36">
        <v>0</v>
      </c>
      <c r="U25" s="35">
        <v>0</v>
      </c>
      <c r="V25" s="35">
        <v>0</v>
      </c>
      <c r="W25" s="35">
        <v>0</v>
      </c>
      <c r="X25" s="36">
        <v>0</v>
      </c>
      <c r="Y25" s="36">
        <v>0</v>
      </c>
      <c r="Z25" s="36">
        <v>0</v>
      </c>
      <c r="AA25" s="36">
        <v>0</v>
      </c>
      <c r="AB25" s="35">
        <v>-5</v>
      </c>
      <c r="AC25" s="35">
        <v>0</v>
      </c>
      <c r="AD25" s="35">
        <v>-10</v>
      </c>
      <c r="AE25" s="35">
        <v>-15</v>
      </c>
      <c r="AF25" s="35">
        <v>-10</v>
      </c>
      <c r="AG25" s="35">
        <v>-10</v>
      </c>
      <c r="AH25" s="35">
        <v>-10</v>
      </c>
      <c r="AI25" s="35">
        <v>0</v>
      </c>
      <c r="AJ25" s="35">
        <v>0</v>
      </c>
      <c r="AK25" s="35">
        <v>60</v>
      </c>
      <c r="AL25" s="36">
        <v>0</v>
      </c>
      <c r="AM25" s="35">
        <v>-103</v>
      </c>
      <c r="AN25" s="52">
        <f t="shared" si="0"/>
        <v>-78</v>
      </c>
    </row>
    <row r="26" spans="1:40" x14ac:dyDescent="0.2">
      <c r="A26" s="35">
        <v>1300</v>
      </c>
      <c r="B26" s="36">
        <v>1400</v>
      </c>
      <c r="C26" s="36">
        <v>0</v>
      </c>
      <c r="D26" s="35">
        <v>0</v>
      </c>
      <c r="E26" s="36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6">
        <v>50</v>
      </c>
      <c r="O26" s="35">
        <v>-50</v>
      </c>
      <c r="P26" s="35">
        <v>20</v>
      </c>
      <c r="Q26" s="35">
        <v>5</v>
      </c>
      <c r="R26" s="35">
        <v>0</v>
      </c>
      <c r="S26" s="36">
        <v>0</v>
      </c>
      <c r="T26" s="36">
        <v>0</v>
      </c>
      <c r="U26" s="35">
        <v>0</v>
      </c>
      <c r="V26" s="35">
        <v>0</v>
      </c>
      <c r="W26" s="35">
        <v>0</v>
      </c>
      <c r="X26" s="36">
        <v>0</v>
      </c>
      <c r="Y26" s="36">
        <v>0</v>
      </c>
      <c r="Z26" s="36">
        <v>0</v>
      </c>
      <c r="AA26" s="36">
        <v>0</v>
      </c>
      <c r="AB26" s="35">
        <v>-5</v>
      </c>
      <c r="AC26" s="35">
        <v>0</v>
      </c>
      <c r="AD26" s="35">
        <v>-10</v>
      </c>
      <c r="AE26" s="35">
        <v>-15</v>
      </c>
      <c r="AF26" s="35">
        <v>-10</v>
      </c>
      <c r="AG26" s="35">
        <v>-10</v>
      </c>
      <c r="AH26" s="35">
        <v>-10</v>
      </c>
      <c r="AI26" s="35">
        <v>0</v>
      </c>
      <c r="AJ26" s="35">
        <v>0</v>
      </c>
      <c r="AK26" s="35">
        <v>60</v>
      </c>
      <c r="AL26" s="36">
        <v>0</v>
      </c>
      <c r="AM26" s="35">
        <v>-103</v>
      </c>
      <c r="AN26" s="52">
        <f t="shared" si="0"/>
        <v>-78</v>
      </c>
    </row>
    <row r="27" spans="1:40" x14ac:dyDescent="0.2">
      <c r="A27" s="35">
        <v>1400</v>
      </c>
      <c r="B27" s="36">
        <v>1500</v>
      </c>
      <c r="C27" s="36">
        <v>0</v>
      </c>
      <c r="D27" s="35">
        <v>0</v>
      </c>
      <c r="E27" s="36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6">
        <v>50</v>
      </c>
      <c r="O27" s="35">
        <v>-50</v>
      </c>
      <c r="P27" s="35">
        <v>20</v>
      </c>
      <c r="Q27" s="35">
        <v>5</v>
      </c>
      <c r="R27" s="35">
        <v>0</v>
      </c>
      <c r="S27" s="36">
        <v>0</v>
      </c>
      <c r="T27" s="36">
        <v>0</v>
      </c>
      <c r="U27" s="35">
        <v>0</v>
      </c>
      <c r="V27" s="35">
        <v>0</v>
      </c>
      <c r="W27" s="35">
        <v>0</v>
      </c>
      <c r="X27" s="36">
        <v>0</v>
      </c>
      <c r="Y27" s="36">
        <v>0</v>
      </c>
      <c r="Z27" s="36">
        <v>0</v>
      </c>
      <c r="AA27" s="36">
        <v>0</v>
      </c>
      <c r="AB27" s="35">
        <v>-5</v>
      </c>
      <c r="AC27" s="35">
        <v>0</v>
      </c>
      <c r="AD27" s="35">
        <v>-10</v>
      </c>
      <c r="AE27" s="35">
        <v>-15</v>
      </c>
      <c r="AF27" s="35">
        <v>-10</v>
      </c>
      <c r="AG27" s="35">
        <v>-10</v>
      </c>
      <c r="AH27" s="35">
        <v>-10</v>
      </c>
      <c r="AI27" s="35">
        <v>0</v>
      </c>
      <c r="AJ27" s="35">
        <v>0</v>
      </c>
      <c r="AK27" s="35">
        <v>60</v>
      </c>
      <c r="AL27" s="36">
        <v>0</v>
      </c>
      <c r="AM27" s="35">
        <v>-103</v>
      </c>
      <c r="AN27" s="52">
        <f t="shared" si="0"/>
        <v>-78</v>
      </c>
    </row>
    <row r="28" spans="1:40" x14ac:dyDescent="0.2">
      <c r="A28" s="35">
        <v>1500</v>
      </c>
      <c r="B28" s="36">
        <v>1600</v>
      </c>
      <c r="C28" s="36">
        <v>0</v>
      </c>
      <c r="D28" s="35">
        <v>0</v>
      </c>
      <c r="E28" s="36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6">
        <v>50</v>
      </c>
      <c r="O28" s="35">
        <v>-50</v>
      </c>
      <c r="P28" s="35">
        <v>20</v>
      </c>
      <c r="Q28" s="35">
        <v>5</v>
      </c>
      <c r="R28" s="35">
        <v>0</v>
      </c>
      <c r="S28" s="36">
        <v>0</v>
      </c>
      <c r="T28" s="36">
        <v>0</v>
      </c>
      <c r="U28" s="35">
        <v>0</v>
      </c>
      <c r="V28" s="35">
        <v>0</v>
      </c>
      <c r="W28" s="35">
        <v>0</v>
      </c>
      <c r="X28" s="36">
        <v>0</v>
      </c>
      <c r="Y28" s="36">
        <v>0</v>
      </c>
      <c r="Z28" s="36">
        <v>0</v>
      </c>
      <c r="AA28" s="36">
        <v>0</v>
      </c>
      <c r="AB28" s="35">
        <v>-5</v>
      </c>
      <c r="AC28" s="35">
        <v>0</v>
      </c>
      <c r="AD28" s="35">
        <v>-10</v>
      </c>
      <c r="AE28" s="35">
        <v>-15</v>
      </c>
      <c r="AF28" s="35">
        <v>-10</v>
      </c>
      <c r="AG28" s="35">
        <v>-10</v>
      </c>
      <c r="AH28" s="35">
        <v>-10</v>
      </c>
      <c r="AI28" s="35">
        <v>0</v>
      </c>
      <c r="AJ28" s="35">
        <v>0</v>
      </c>
      <c r="AK28" s="35">
        <v>60</v>
      </c>
      <c r="AL28" s="36">
        <v>0</v>
      </c>
      <c r="AM28" s="35">
        <v>-103</v>
      </c>
      <c r="AN28" s="52">
        <f t="shared" si="0"/>
        <v>-78</v>
      </c>
    </row>
    <row r="29" spans="1:40" x14ac:dyDescent="0.2">
      <c r="A29" s="35">
        <v>1600</v>
      </c>
      <c r="B29" s="36">
        <v>1700</v>
      </c>
      <c r="C29" s="36">
        <v>0</v>
      </c>
      <c r="D29" s="35">
        <v>0</v>
      </c>
      <c r="E29" s="36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6">
        <v>50</v>
      </c>
      <c r="O29" s="35">
        <v>-50</v>
      </c>
      <c r="P29" s="35">
        <v>20</v>
      </c>
      <c r="Q29" s="35">
        <v>5</v>
      </c>
      <c r="R29" s="35">
        <v>0</v>
      </c>
      <c r="S29" s="36">
        <v>0</v>
      </c>
      <c r="T29" s="36">
        <v>0</v>
      </c>
      <c r="U29" s="35">
        <v>0</v>
      </c>
      <c r="V29" s="35">
        <v>0</v>
      </c>
      <c r="W29" s="35">
        <v>0</v>
      </c>
      <c r="X29" s="36">
        <v>0</v>
      </c>
      <c r="Y29" s="36">
        <v>0</v>
      </c>
      <c r="Z29" s="36">
        <v>0</v>
      </c>
      <c r="AA29" s="36">
        <v>0</v>
      </c>
      <c r="AB29" s="35">
        <v>-5</v>
      </c>
      <c r="AC29" s="35">
        <v>0</v>
      </c>
      <c r="AD29" s="35">
        <v>-10</v>
      </c>
      <c r="AE29" s="35">
        <v>-15</v>
      </c>
      <c r="AF29" s="35">
        <v>-10</v>
      </c>
      <c r="AG29" s="35">
        <v>-10</v>
      </c>
      <c r="AH29" s="35">
        <v>-10</v>
      </c>
      <c r="AI29" s="35">
        <v>0</v>
      </c>
      <c r="AJ29" s="35">
        <v>0</v>
      </c>
      <c r="AK29" s="35">
        <v>60</v>
      </c>
      <c r="AL29" s="36">
        <v>0</v>
      </c>
      <c r="AM29" s="35">
        <v>-103</v>
      </c>
      <c r="AN29" s="52">
        <f t="shared" si="0"/>
        <v>-78</v>
      </c>
    </row>
    <row r="30" spans="1:40" x14ac:dyDescent="0.2">
      <c r="A30" s="35">
        <v>1700</v>
      </c>
      <c r="B30" s="36">
        <v>1800</v>
      </c>
      <c r="C30" s="36">
        <v>0</v>
      </c>
      <c r="D30" s="35">
        <v>0</v>
      </c>
      <c r="E30" s="36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6">
        <v>50</v>
      </c>
      <c r="O30" s="35">
        <v>-50</v>
      </c>
      <c r="P30" s="35">
        <v>20</v>
      </c>
      <c r="Q30" s="35">
        <v>5</v>
      </c>
      <c r="R30" s="35">
        <v>0</v>
      </c>
      <c r="S30" s="36">
        <v>0</v>
      </c>
      <c r="T30" s="36">
        <v>0</v>
      </c>
      <c r="U30" s="35">
        <v>0</v>
      </c>
      <c r="V30" s="35">
        <v>0</v>
      </c>
      <c r="W30" s="35">
        <v>0</v>
      </c>
      <c r="X30" s="36">
        <v>0</v>
      </c>
      <c r="Y30" s="36">
        <v>0</v>
      </c>
      <c r="Z30" s="36">
        <v>0</v>
      </c>
      <c r="AA30" s="36">
        <v>0</v>
      </c>
      <c r="AB30" s="35">
        <v>-5</v>
      </c>
      <c r="AC30" s="35">
        <v>0</v>
      </c>
      <c r="AD30" s="35">
        <v>-10</v>
      </c>
      <c r="AE30" s="35">
        <v>-15</v>
      </c>
      <c r="AF30" s="35">
        <v>-10</v>
      </c>
      <c r="AG30" s="35">
        <v>-10</v>
      </c>
      <c r="AH30" s="35">
        <v>-10</v>
      </c>
      <c r="AI30" s="35">
        <v>0</v>
      </c>
      <c r="AJ30" s="35">
        <v>0</v>
      </c>
      <c r="AK30" s="35">
        <v>60</v>
      </c>
      <c r="AL30" s="36">
        <v>0</v>
      </c>
      <c r="AM30" s="35">
        <v>-103</v>
      </c>
      <c r="AN30" s="52">
        <f t="shared" si="0"/>
        <v>-78</v>
      </c>
    </row>
    <row r="31" spans="1:40" x14ac:dyDescent="0.2">
      <c r="A31" s="35">
        <v>1800</v>
      </c>
      <c r="B31" s="36">
        <v>1900</v>
      </c>
      <c r="C31" s="36">
        <v>0</v>
      </c>
      <c r="D31" s="35">
        <v>0</v>
      </c>
      <c r="E31" s="36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6">
        <v>50</v>
      </c>
      <c r="O31" s="35">
        <v>-50</v>
      </c>
      <c r="P31" s="35">
        <v>20</v>
      </c>
      <c r="Q31" s="35">
        <v>5</v>
      </c>
      <c r="R31" s="35">
        <v>0</v>
      </c>
      <c r="S31" s="36">
        <v>0</v>
      </c>
      <c r="T31" s="36">
        <v>0</v>
      </c>
      <c r="U31" s="35">
        <v>0</v>
      </c>
      <c r="V31" s="35">
        <v>0</v>
      </c>
      <c r="W31" s="35">
        <v>0</v>
      </c>
      <c r="X31" s="36">
        <v>0</v>
      </c>
      <c r="Y31" s="36">
        <v>0</v>
      </c>
      <c r="Z31" s="36">
        <v>0</v>
      </c>
      <c r="AA31" s="36">
        <v>0</v>
      </c>
      <c r="AB31" s="35">
        <v>-5</v>
      </c>
      <c r="AC31" s="35">
        <v>0</v>
      </c>
      <c r="AD31" s="35">
        <v>-10</v>
      </c>
      <c r="AE31" s="35">
        <v>-15</v>
      </c>
      <c r="AF31" s="35">
        <v>-10</v>
      </c>
      <c r="AG31" s="35">
        <v>-10</v>
      </c>
      <c r="AH31" s="35">
        <v>-10</v>
      </c>
      <c r="AI31" s="35">
        <v>0</v>
      </c>
      <c r="AJ31" s="35">
        <v>0</v>
      </c>
      <c r="AK31" s="35">
        <v>60</v>
      </c>
      <c r="AL31" s="36">
        <v>0</v>
      </c>
      <c r="AM31" s="35">
        <v>-103</v>
      </c>
      <c r="AN31" s="52">
        <f t="shared" si="0"/>
        <v>-78</v>
      </c>
    </row>
    <row r="32" spans="1:40" ht="12" customHeight="1" x14ac:dyDescent="0.2">
      <c r="A32" s="35">
        <v>1900</v>
      </c>
      <c r="B32" s="36">
        <v>2000</v>
      </c>
      <c r="C32" s="36">
        <v>0</v>
      </c>
      <c r="D32" s="35">
        <v>0</v>
      </c>
      <c r="E32" s="36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6">
        <v>50</v>
      </c>
      <c r="O32" s="35">
        <v>-50</v>
      </c>
      <c r="P32" s="35">
        <v>20</v>
      </c>
      <c r="Q32" s="35">
        <v>5</v>
      </c>
      <c r="R32" s="35">
        <v>0</v>
      </c>
      <c r="S32" s="36">
        <v>0</v>
      </c>
      <c r="T32" s="36">
        <v>0</v>
      </c>
      <c r="U32" s="35">
        <v>0</v>
      </c>
      <c r="V32" s="35">
        <v>0</v>
      </c>
      <c r="W32" s="35">
        <v>0</v>
      </c>
      <c r="X32" s="36">
        <v>0</v>
      </c>
      <c r="Y32" s="36">
        <v>0</v>
      </c>
      <c r="Z32" s="36">
        <v>0</v>
      </c>
      <c r="AA32" s="36">
        <v>0</v>
      </c>
      <c r="AB32" s="35">
        <v>-5</v>
      </c>
      <c r="AC32" s="35">
        <v>0</v>
      </c>
      <c r="AD32" s="35">
        <v>-10</v>
      </c>
      <c r="AE32" s="35">
        <v>-15</v>
      </c>
      <c r="AF32" s="35">
        <v>-10</v>
      </c>
      <c r="AG32" s="35">
        <v>-10</v>
      </c>
      <c r="AH32" s="35">
        <v>-10</v>
      </c>
      <c r="AI32" s="35">
        <v>0</v>
      </c>
      <c r="AJ32" s="35">
        <v>0</v>
      </c>
      <c r="AK32" s="35">
        <v>60</v>
      </c>
      <c r="AL32" s="36">
        <v>0</v>
      </c>
      <c r="AM32" s="35">
        <v>-103</v>
      </c>
      <c r="AN32" s="52">
        <f t="shared" si="0"/>
        <v>-78</v>
      </c>
    </row>
    <row r="33" spans="1:63" x14ac:dyDescent="0.2">
      <c r="A33" s="35">
        <v>2000</v>
      </c>
      <c r="B33" s="36">
        <v>2100</v>
      </c>
      <c r="C33" s="36">
        <v>0</v>
      </c>
      <c r="D33" s="35">
        <v>0</v>
      </c>
      <c r="E33" s="36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6">
        <v>50</v>
      </c>
      <c r="O33" s="35">
        <v>-50</v>
      </c>
      <c r="P33" s="35">
        <v>20</v>
      </c>
      <c r="Q33" s="35">
        <v>5</v>
      </c>
      <c r="R33" s="35">
        <v>0</v>
      </c>
      <c r="S33" s="36">
        <v>0</v>
      </c>
      <c r="T33" s="36">
        <v>0</v>
      </c>
      <c r="U33" s="35">
        <v>0</v>
      </c>
      <c r="V33" s="35">
        <v>0</v>
      </c>
      <c r="W33" s="35">
        <v>0</v>
      </c>
      <c r="X33" s="36">
        <v>0</v>
      </c>
      <c r="Y33" s="36">
        <v>0</v>
      </c>
      <c r="Z33" s="36">
        <v>0</v>
      </c>
      <c r="AA33" s="36">
        <v>0</v>
      </c>
      <c r="AB33" s="35">
        <v>-5</v>
      </c>
      <c r="AC33" s="35">
        <v>0</v>
      </c>
      <c r="AD33" s="35">
        <v>-10</v>
      </c>
      <c r="AE33" s="35">
        <v>-15</v>
      </c>
      <c r="AF33" s="35">
        <v>-10</v>
      </c>
      <c r="AG33" s="35">
        <v>-10</v>
      </c>
      <c r="AH33" s="35">
        <v>-10</v>
      </c>
      <c r="AI33" s="35">
        <v>0</v>
      </c>
      <c r="AJ33" s="35">
        <v>0</v>
      </c>
      <c r="AK33" s="35">
        <v>60</v>
      </c>
      <c r="AL33" s="36">
        <v>0</v>
      </c>
      <c r="AM33" s="35">
        <v>-103</v>
      </c>
      <c r="AN33" s="52">
        <f t="shared" si="0"/>
        <v>-78</v>
      </c>
    </row>
    <row r="34" spans="1:63" x14ac:dyDescent="0.2">
      <c r="A34" s="35">
        <v>2100</v>
      </c>
      <c r="B34" s="36">
        <v>2200</v>
      </c>
      <c r="C34" s="36">
        <v>0</v>
      </c>
      <c r="D34" s="35">
        <v>0</v>
      </c>
      <c r="E34" s="36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6">
        <v>50</v>
      </c>
      <c r="O34" s="35">
        <v>-50</v>
      </c>
      <c r="P34" s="35">
        <v>20</v>
      </c>
      <c r="Q34" s="35">
        <v>5</v>
      </c>
      <c r="R34" s="35">
        <v>0</v>
      </c>
      <c r="S34" s="36">
        <v>0</v>
      </c>
      <c r="T34" s="36">
        <v>0</v>
      </c>
      <c r="U34" s="35">
        <v>0</v>
      </c>
      <c r="V34" s="35">
        <v>0</v>
      </c>
      <c r="W34" s="35">
        <v>0</v>
      </c>
      <c r="X34" s="36">
        <v>0</v>
      </c>
      <c r="Y34" s="36">
        <v>0</v>
      </c>
      <c r="Z34" s="36">
        <v>0</v>
      </c>
      <c r="AA34" s="36">
        <v>0</v>
      </c>
      <c r="AB34" s="35">
        <v>0</v>
      </c>
      <c r="AC34" s="35">
        <v>-5</v>
      </c>
      <c r="AD34" s="35">
        <v>-10</v>
      </c>
      <c r="AE34" s="35">
        <v>-15</v>
      </c>
      <c r="AF34" s="35">
        <v>-10</v>
      </c>
      <c r="AG34" s="35">
        <v>-10</v>
      </c>
      <c r="AH34" s="35">
        <v>-10</v>
      </c>
      <c r="AI34" s="35">
        <v>0</v>
      </c>
      <c r="AJ34" s="35">
        <v>0</v>
      </c>
      <c r="AK34" s="35">
        <v>60</v>
      </c>
      <c r="AL34" s="36">
        <v>0</v>
      </c>
      <c r="AM34" s="35">
        <v>-103</v>
      </c>
      <c r="AN34" s="52">
        <f t="shared" si="0"/>
        <v>-78</v>
      </c>
    </row>
    <row r="35" spans="1:63" x14ac:dyDescent="0.2">
      <c r="A35" s="35">
        <v>2200</v>
      </c>
      <c r="B35" s="36">
        <v>2300</v>
      </c>
      <c r="C35" s="36">
        <v>0</v>
      </c>
      <c r="D35" s="35">
        <v>0</v>
      </c>
      <c r="E35" s="36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6">
        <v>50</v>
      </c>
      <c r="O35" s="35">
        <v>-50</v>
      </c>
      <c r="P35" s="35">
        <v>20</v>
      </c>
      <c r="Q35" s="35">
        <v>5</v>
      </c>
      <c r="R35" s="35">
        <v>0</v>
      </c>
      <c r="S35" s="36">
        <v>0</v>
      </c>
      <c r="T35" s="36">
        <v>0</v>
      </c>
      <c r="U35" s="35">
        <v>0</v>
      </c>
      <c r="V35" s="35">
        <v>0</v>
      </c>
      <c r="W35" s="35">
        <v>0</v>
      </c>
      <c r="X35" s="36">
        <v>0</v>
      </c>
      <c r="Y35" s="36">
        <v>0</v>
      </c>
      <c r="Z35" s="36">
        <v>0</v>
      </c>
      <c r="AA35" s="36">
        <v>0</v>
      </c>
      <c r="AB35" s="35">
        <v>0</v>
      </c>
      <c r="AC35" s="35">
        <v>-5</v>
      </c>
      <c r="AD35" s="35">
        <v>-10</v>
      </c>
      <c r="AE35" s="35">
        <v>-15</v>
      </c>
      <c r="AF35" s="35">
        <v>-10</v>
      </c>
      <c r="AG35" s="35">
        <v>-10</v>
      </c>
      <c r="AH35" s="35">
        <v>-10</v>
      </c>
      <c r="AI35" s="35">
        <v>0</v>
      </c>
      <c r="AJ35" s="35">
        <v>0</v>
      </c>
      <c r="AK35" s="35">
        <v>60</v>
      </c>
      <c r="AL35" s="36">
        <v>0</v>
      </c>
      <c r="AM35" s="35">
        <v>-103</v>
      </c>
      <c r="AN35" s="52">
        <f t="shared" si="0"/>
        <v>-78</v>
      </c>
    </row>
    <row r="36" spans="1:63" x14ac:dyDescent="0.2">
      <c r="A36" s="35">
        <v>2300</v>
      </c>
      <c r="B36" s="36">
        <v>2400</v>
      </c>
      <c r="C36" s="36">
        <v>0</v>
      </c>
      <c r="D36" s="35">
        <v>0</v>
      </c>
      <c r="E36" s="36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6">
        <v>0</v>
      </c>
      <c r="O36" s="35">
        <v>0</v>
      </c>
      <c r="P36" s="35">
        <v>0</v>
      </c>
      <c r="Q36" s="35">
        <v>0</v>
      </c>
      <c r="R36" s="35">
        <v>50</v>
      </c>
      <c r="S36" s="36">
        <v>25</v>
      </c>
      <c r="T36" s="36">
        <v>0</v>
      </c>
      <c r="U36" s="35">
        <v>0</v>
      </c>
      <c r="V36" s="35">
        <v>10</v>
      </c>
      <c r="W36" s="35">
        <v>50</v>
      </c>
      <c r="X36" s="36">
        <v>3</v>
      </c>
      <c r="Y36" s="36">
        <v>0</v>
      </c>
      <c r="Z36" s="36">
        <v>15</v>
      </c>
      <c r="AA36" s="36">
        <v>25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v>60</v>
      </c>
      <c r="AJ36" s="35">
        <v>-60</v>
      </c>
      <c r="AK36" s="35">
        <v>60</v>
      </c>
      <c r="AL36" s="36">
        <v>-60</v>
      </c>
      <c r="AM36" s="35">
        <v>-103</v>
      </c>
      <c r="AN36" s="52">
        <f t="shared" si="0"/>
        <v>75</v>
      </c>
    </row>
    <row r="37" spans="1:63" s="9" customFormat="1" ht="13.5" thickBot="1" x14ac:dyDescent="0.25">
      <c r="A37" s="37">
        <v>2400</v>
      </c>
      <c r="B37" s="38" t="s">
        <v>35</v>
      </c>
      <c r="C37" s="38">
        <v>0</v>
      </c>
      <c r="D37" s="37">
        <v>0</v>
      </c>
      <c r="E37" s="38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8">
        <v>0</v>
      </c>
      <c r="O37" s="37">
        <v>0</v>
      </c>
      <c r="P37" s="37">
        <v>0</v>
      </c>
      <c r="Q37" s="37">
        <v>0</v>
      </c>
      <c r="R37" s="37">
        <v>50</v>
      </c>
      <c r="S37" s="38">
        <v>25</v>
      </c>
      <c r="T37" s="38">
        <v>0</v>
      </c>
      <c r="U37" s="37">
        <v>0</v>
      </c>
      <c r="V37" s="37">
        <v>10</v>
      </c>
      <c r="W37" s="37">
        <v>50</v>
      </c>
      <c r="X37" s="38">
        <v>3</v>
      </c>
      <c r="Y37" s="38">
        <v>0</v>
      </c>
      <c r="Z37" s="38">
        <v>15</v>
      </c>
      <c r="AA37" s="38">
        <v>25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8">
        <v>60</v>
      </c>
      <c r="AJ37" s="37">
        <v>-60</v>
      </c>
      <c r="AK37" s="37">
        <v>60</v>
      </c>
      <c r="AL37" s="38">
        <v>-60</v>
      </c>
      <c r="AM37" s="37">
        <f>SUM(AM36)</f>
        <v>-103</v>
      </c>
      <c r="AN37" s="83">
        <f t="shared" si="0"/>
        <v>75</v>
      </c>
    </row>
    <row r="38" spans="1:63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3"/>
    </row>
    <row r="39" spans="1:63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63" ht="13.5" thickBot="1" x14ac:dyDescent="0.25">
      <c r="A40" s="5"/>
      <c r="B40" s="41" t="s">
        <v>45</v>
      </c>
      <c r="C40" s="30">
        <f t="shared" ref="C40:M40" si="1">SUM(C13:C36)</f>
        <v>25</v>
      </c>
      <c r="D40" s="30">
        <f t="shared" si="1"/>
        <v>25</v>
      </c>
      <c r="E40" s="30">
        <f t="shared" si="1"/>
        <v>18</v>
      </c>
      <c r="F40" s="30">
        <f t="shared" si="1"/>
        <v>25</v>
      </c>
      <c r="G40" s="30">
        <f t="shared" si="1"/>
        <v>35</v>
      </c>
      <c r="H40" s="30">
        <f t="shared" si="1"/>
        <v>25</v>
      </c>
      <c r="I40" s="30">
        <f t="shared" si="1"/>
        <v>60</v>
      </c>
      <c r="J40" s="30">
        <f t="shared" si="1"/>
        <v>60</v>
      </c>
      <c r="K40" s="30">
        <f t="shared" si="1"/>
        <v>-60</v>
      </c>
      <c r="L40" s="30">
        <f t="shared" si="1"/>
        <v>-60</v>
      </c>
      <c r="M40" s="88">
        <f t="shared" si="1"/>
        <v>-103</v>
      </c>
      <c r="N40" s="30">
        <f>SUM(N13:N36)</f>
        <v>800</v>
      </c>
      <c r="O40" s="30">
        <f>SUM(O13:O36)</f>
        <v>-800</v>
      </c>
      <c r="P40" s="30">
        <f t="shared" ref="P40:X40" si="2">SUM(P13:P36)</f>
        <v>320</v>
      </c>
      <c r="Q40" s="30">
        <f t="shared" si="2"/>
        <v>80</v>
      </c>
      <c r="R40" s="30">
        <f t="shared" si="2"/>
        <v>350</v>
      </c>
      <c r="S40" s="30">
        <f t="shared" si="2"/>
        <v>115</v>
      </c>
      <c r="T40" s="30">
        <f t="shared" si="2"/>
        <v>40</v>
      </c>
      <c r="U40" s="30">
        <f t="shared" si="2"/>
        <v>20</v>
      </c>
      <c r="V40" s="30">
        <f t="shared" si="2"/>
        <v>70</v>
      </c>
      <c r="W40" s="30">
        <f t="shared" si="2"/>
        <v>350</v>
      </c>
      <c r="X40" s="30">
        <f t="shared" si="2"/>
        <v>3</v>
      </c>
      <c r="Y40" s="30">
        <f t="shared" ref="Y40:AL40" si="3">SUM(Y13:Y36)</f>
        <v>18</v>
      </c>
      <c r="Z40" s="30">
        <f t="shared" si="3"/>
        <v>105</v>
      </c>
      <c r="AA40" s="30">
        <f t="shared" si="3"/>
        <v>175</v>
      </c>
      <c r="AB40" s="30">
        <f>SUM(AB13:AB36)</f>
        <v>-70</v>
      </c>
      <c r="AC40" s="30">
        <f t="shared" si="3"/>
        <v>-10</v>
      </c>
      <c r="AD40" s="30">
        <f>SUM(AD13:AD36)</f>
        <v>-160</v>
      </c>
      <c r="AE40" s="30">
        <f>SUM(AE13:AE36)</f>
        <v>-240</v>
      </c>
      <c r="AF40" s="30">
        <f t="shared" si="3"/>
        <v>-160</v>
      </c>
      <c r="AG40" s="30">
        <f>SUM(AG13:AG36)</f>
        <v>-160</v>
      </c>
      <c r="AH40" s="30">
        <f t="shared" si="3"/>
        <v>-160</v>
      </c>
      <c r="AI40" s="30">
        <f t="shared" si="3"/>
        <v>420</v>
      </c>
      <c r="AJ40" s="30">
        <f t="shared" si="3"/>
        <v>-420</v>
      </c>
      <c r="AK40" s="30">
        <f t="shared" si="3"/>
        <v>1380</v>
      </c>
      <c r="AL40" s="30">
        <f t="shared" si="3"/>
        <v>-420</v>
      </c>
      <c r="AM40" s="107">
        <f>SUM(AM39)</f>
        <v>0</v>
      </c>
      <c r="AN40" s="30">
        <f>SUM(C40:AM40)</f>
        <v>1696</v>
      </c>
    </row>
    <row r="41" spans="1:63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14"/>
    </row>
    <row r="42" spans="1:63" ht="13.5" thickBot="1" x14ac:dyDescent="0.25">
      <c r="A42" s="42"/>
      <c r="B42" s="44" t="s">
        <v>46</v>
      </c>
      <c r="C42" s="30">
        <f t="shared" ref="C42:M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88">
        <f t="shared" si="4"/>
        <v>0</v>
      </c>
      <c r="N42" s="30">
        <f>SUM(N14:N37)</f>
        <v>800</v>
      </c>
      <c r="O42" s="30">
        <f>SUM(O14:O37)</f>
        <v>-800</v>
      </c>
      <c r="P42" s="30">
        <f t="shared" ref="P42:X42" si="5">SUM(P14:P37)</f>
        <v>320</v>
      </c>
      <c r="Q42" s="30">
        <f t="shared" si="5"/>
        <v>80</v>
      </c>
      <c r="R42" s="30">
        <f t="shared" si="5"/>
        <v>400</v>
      </c>
      <c r="S42" s="30">
        <f t="shared" si="5"/>
        <v>140</v>
      </c>
      <c r="T42" s="30">
        <f t="shared" si="5"/>
        <v>40</v>
      </c>
      <c r="U42" s="30">
        <f t="shared" si="5"/>
        <v>20</v>
      </c>
      <c r="V42" s="30">
        <f t="shared" si="5"/>
        <v>80</v>
      </c>
      <c r="W42" s="30">
        <f t="shared" si="5"/>
        <v>400</v>
      </c>
      <c r="X42" s="30">
        <f t="shared" si="5"/>
        <v>6</v>
      </c>
      <c r="Y42" s="30">
        <f t="shared" ref="Y42:AL42" si="6">SUM(Y14:Y37)</f>
        <v>18</v>
      </c>
      <c r="Z42" s="30">
        <f t="shared" si="6"/>
        <v>120</v>
      </c>
      <c r="AA42" s="30">
        <f t="shared" si="6"/>
        <v>200</v>
      </c>
      <c r="AB42" s="30">
        <f>SUM(AB14:AB37)</f>
        <v>-70</v>
      </c>
      <c r="AC42" s="30">
        <f t="shared" si="6"/>
        <v>-10</v>
      </c>
      <c r="AD42" s="30">
        <f>SUM(AD14:AD37)</f>
        <v>-160</v>
      </c>
      <c r="AE42" s="30">
        <f>SUM(AE14:AE37)</f>
        <v>-240</v>
      </c>
      <c r="AF42" s="30">
        <f t="shared" si="6"/>
        <v>-160</v>
      </c>
      <c r="AG42" s="30">
        <f>SUM(AG14:AG37)</f>
        <v>-160</v>
      </c>
      <c r="AH42" s="30">
        <f t="shared" si="6"/>
        <v>-160</v>
      </c>
      <c r="AI42" s="30">
        <f t="shared" si="6"/>
        <v>480</v>
      </c>
      <c r="AJ42" s="30">
        <f t="shared" si="6"/>
        <v>-480</v>
      </c>
      <c r="AK42" s="30">
        <f t="shared" si="6"/>
        <v>1440</v>
      </c>
      <c r="AL42" s="30">
        <f t="shared" si="6"/>
        <v>-480</v>
      </c>
      <c r="AM42" s="107">
        <f>SUM(AM41)</f>
        <v>0</v>
      </c>
      <c r="AN42" s="30">
        <f>SUM(C42:AM42)</f>
        <v>1824</v>
      </c>
    </row>
    <row r="43" spans="1:63" ht="13.5" thickBot="1" x14ac:dyDescent="0.25">
      <c r="A43" s="42"/>
      <c r="B43" s="42"/>
      <c r="C43" s="31"/>
      <c r="D43" s="31"/>
      <c r="E43" s="31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1"/>
      <c r="Q43" s="31"/>
      <c r="R43" s="43"/>
      <c r="S43" s="31"/>
      <c r="T43" s="31"/>
      <c r="U43" s="31"/>
      <c r="V43" s="43"/>
      <c r="W43" s="43"/>
      <c r="X43" s="31"/>
      <c r="Y43" s="31"/>
      <c r="Z43" s="94"/>
      <c r="AA43" s="31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5"/>
    </row>
    <row r="44" spans="1:63" x14ac:dyDescent="0.2">
      <c r="A44" s="2"/>
      <c r="B44" s="2"/>
      <c r="C44" s="46"/>
      <c r="D44" s="46"/>
      <c r="E44" s="46"/>
      <c r="F44" s="46"/>
      <c r="G44" s="46"/>
      <c r="H44" s="46"/>
      <c r="I44" s="31"/>
      <c r="J44" s="76"/>
      <c r="K44" s="31"/>
      <c r="L44" s="46"/>
      <c r="M44" s="48"/>
      <c r="N44" s="46"/>
      <c r="O44" s="73"/>
      <c r="P44" s="84"/>
      <c r="Q44" s="48"/>
      <c r="R44" s="46"/>
      <c r="S44" s="46"/>
      <c r="T44" s="46"/>
      <c r="U44" s="46"/>
      <c r="V44" s="46"/>
      <c r="W44" s="46"/>
      <c r="X44" s="46"/>
      <c r="Y44" s="46"/>
      <c r="Z44" s="73"/>
      <c r="AA44" s="113"/>
      <c r="AB44" s="68"/>
      <c r="AC44" s="46"/>
      <c r="AD44" s="46"/>
      <c r="AE44" s="46"/>
      <c r="AF44" s="46"/>
      <c r="AG44" s="46"/>
      <c r="AH44" s="46"/>
      <c r="AI44" s="76"/>
      <c r="AJ44" s="31"/>
      <c r="AK44" s="31"/>
      <c r="AL44" s="46"/>
      <c r="AM44" s="48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</row>
    <row r="45" spans="1:63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14" t="s">
        <v>52</v>
      </c>
      <c r="J45" s="52" t="s">
        <v>47</v>
      </c>
      <c r="K45" s="14" t="s">
        <v>47</v>
      </c>
      <c r="L45" s="14" t="s">
        <v>295</v>
      </c>
      <c r="M45" s="52" t="s">
        <v>53</v>
      </c>
      <c r="N45" s="50" t="s">
        <v>48</v>
      </c>
      <c r="O45" s="51" t="s">
        <v>48</v>
      </c>
      <c r="P45" s="50" t="s">
        <v>48</v>
      </c>
      <c r="Q45" s="69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1" t="s">
        <v>48</v>
      </c>
      <c r="AA45" s="50" t="s">
        <v>48</v>
      </c>
      <c r="AB45" s="69" t="s">
        <v>376</v>
      </c>
      <c r="AC45" s="50" t="s">
        <v>277</v>
      </c>
      <c r="AD45" s="50" t="s">
        <v>502</v>
      </c>
      <c r="AE45" s="50" t="s">
        <v>501</v>
      </c>
      <c r="AF45" s="50" t="s">
        <v>49</v>
      </c>
      <c r="AG45" s="50" t="s">
        <v>49</v>
      </c>
      <c r="AH45" s="14" t="s">
        <v>137</v>
      </c>
      <c r="AI45" s="52" t="s">
        <v>47</v>
      </c>
      <c r="AJ45" s="14" t="s">
        <v>47</v>
      </c>
      <c r="AK45" s="14" t="s">
        <v>52</v>
      </c>
      <c r="AL45" s="14" t="s">
        <v>295</v>
      </c>
      <c r="AM45" s="52" t="s">
        <v>53</v>
      </c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</row>
    <row r="46" spans="1:63" s="9" customFormat="1" x14ac:dyDescent="0.2">
      <c r="A46" s="42"/>
      <c r="B46" s="42"/>
      <c r="C46" s="50" t="s">
        <v>54</v>
      </c>
      <c r="D46" s="50" t="s">
        <v>54</v>
      </c>
      <c r="E46" s="50" t="s">
        <v>55</v>
      </c>
      <c r="F46" s="50" t="s">
        <v>55</v>
      </c>
      <c r="G46" s="50" t="s">
        <v>61</v>
      </c>
      <c r="H46" s="50" t="s">
        <v>61</v>
      </c>
      <c r="I46" s="14" t="s">
        <v>59</v>
      </c>
      <c r="J46" s="52" t="s">
        <v>54</v>
      </c>
      <c r="K46" s="14" t="s">
        <v>54</v>
      </c>
      <c r="L46" s="14" t="s">
        <v>311</v>
      </c>
      <c r="M46" s="52" t="s">
        <v>54</v>
      </c>
      <c r="N46" s="50" t="s">
        <v>54</v>
      </c>
      <c r="O46" s="51" t="s">
        <v>54</v>
      </c>
      <c r="P46" s="50" t="s">
        <v>54</v>
      </c>
      <c r="Q46" s="69" t="s">
        <v>54</v>
      </c>
      <c r="R46" s="50" t="s">
        <v>54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61</v>
      </c>
      <c r="X46" s="50" t="s">
        <v>55</v>
      </c>
      <c r="Y46" s="50" t="s">
        <v>55</v>
      </c>
      <c r="Z46" s="51" t="s">
        <v>55</v>
      </c>
      <c r="AA46" s="50" t="s">
        <v>514</v>
      </c>
      <c r="AB46" s="69" t="s">
        <v>508</v>
      </c>
      <c r="AC46" s="50" t="s">
        <v>137</v>
      </c>
      <c r="AD46" s="50" t="s">
        <v>503</v>
      </c>
      <c r="AE46" s="50" t="s">
        <v>55</v>
      </c>
      <c r="AF46" s="50" t="s">
        <v>113</v>
      </c>
      <c r="AG46" s="50" t="s">
        <v>494</v>
      </c>
      <c r="AH46" s="14" t="s">
        <v>138</v>
      </c>
      <c r="AI46" s="52" t="s">
        <v>54</v>
      </c>
      <c r="AJ46" s="14" t="s">
        <v>54</v>
      </c>
      <c r="AK46" s="14" t="s">
        <v>59</v>
      </c>
      <c r="AL46" s="14" t="s">
        <v>311</v>
      </c>
      <c r="AM46" s="52" t="s">
        <v>54</v>
      </c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</row>
    <row r="47" spans="1:63" s="9" customFormat="1" ht="13.5" thickBot="1" x14ac:dyDescent="0.25">
      <c r="A47" s="42"/>
      <c r="B47" s="42"/>
      <c r="C47" s="50" t="s">
        <v>106</v>
      </c>
      <c r="D47" s="50" t="s">
        <v>95</v>
      </c>
      <c r="E47" s="50" t="s">
        <v>54</v>
      </c>
      <c r="F47" s="50" t="s">
        <v>54</v>
      </c>
      <c r="G47" s="50" t="s">
        <v>55</v>
      </c>
      <c r="H47" s="50" t="s">
        <v>55</v>
      </c>
      <c r="I47" s="14" t="s">
        <v>47</v>
      </c>
      <c r="J47" s="52" t="s">
        <v>55</v>
      </c>
      <c r="K47" s="14" t="s">
        <v>55</v>
      </c>
      <c r="L47" s="14" t="s">
        <v>47</v>
      </c>
      <c r="M47" s="52" t="s">
        <v>63</v>
      </c>
      <c r="N47" s="50" t="s">
        <v>47</v>
      </c>
      <c r="O47" s="51" t="s">
        <v>47</v>
      </c>
      <c r="P47" s="50" t="s">
        <v>470</v>
      </c>
      <c r="Q47" s="69" t="s">
        <v>470</v>
      </c>
      <c r="R47" s="50" t="s">
        <v>70</v>
      </c>
      <c r="S47" s="50" t="s">
        <v>66</v>
      </c>
      <c r="T47" s="50" t="s">
        <v>99</v>
      </c>
      <c r="U47" s="50" t="s">
        <v>99</v>
      </c>
      <c r="V47" s="50" t="s">
        <v>61</v>
      </c>
      <c r="W47" s="50" t="s">
        <v>55</v>
      </c>
      <c r="X47" s="50" t="s">
        <v>54</v>
      </c>
      <c r="Y47" s="50" t="s">
        <v>54</v>
      </c>
      <c r="Z47" s="51" t="s">
        <v>54</v>
      </c>
      <c r="AA47" s="50" t="s">
        <v>55</v>
      </c>
      <c r="AB47" s="69" t="s">
        <v>137</v>
      </c>
      <c r="AC47" s="50" t="s">
        <v>323</v>
      </c>
      <c r="AD47" s="50" t="s">
        <v>55</v>
      </c>
      <c r="AE47" s="50" t="s">
        <v>47</v>
      </c>
      <c r="AF47" s="50" t="s">
        <v>114</v>
      </c>
      <c r="AG47" s="50" t="s">
        <v>493</v>
      </c>
      <c r="AH47" s="14" t="s">
        <v>55</v>
      </c>
      <c r="AI47" s="52" t="s">
        <v>55</v>
      </c>
      <c r="AJ47" s="14" t="s">
        <v>55</v>
      </c>
      <c r="AK47" s="14" t="s">
        <v>47</v>
      </c>
      <c r="AL47" s="14" t="s">
        <v>47</v>
      </c>
      <c r="AM47" s="52" t="s">
        <v>63</v>
      </c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</row>
    <row r="48" spans="1:63" s="9" customFormat="1" ht="27" customHeight="1" thickBot="1" x14ac:dyDescent="0.25">
      <c r="A48" s="42"/>
      <c r="B48" s="42"/>
      <c r="C48" s="50" t="s">
        <v>187</v>
      </c>
      <c r="D48" s="50" t="s">
        <v>96</v>
      </c>
      <c r="E48" s="50" t="s">
        <v>106</v>
      </c>
      <c r="F48" s="50" t="s">
        <v>133</v>
      </c>
      <c r="G48" s="50" t="s">
        <v>54</v>
      </c>
      <c r="H48" s="50" t="s">
        <v>54</v>
      </c>
      <c r="I48" s="14" t="s">
        <v>54</v>
      </c>
      <c r="J48" s="83" t="s">
        <v>47</v>
      </c>
      <c r="K48" s="39" t="s">
        <v>47</v>
      </c>
      <c r="L48" s="14" t="s">
        <v>54</v>
      </c>
      <c r="M48" s="53"/>
      <c r="N48" s="55"/>
      <c r="O48" s="75"/>
      <c r="P48" s="50" t="s">
        <v>471</v>
      </c>
      <c r="Q48" s="69" t="s">
        <v>471</v>
      </c>
      <c r="R48" s="50" t="s">
        <v>483</v>
      </c>
      <c r="S48" s="50" t="s">
        <v>70</v>
      </c>
      <c r="T48" s="50" t="s">
        <v>54</v>
      </c>
      <c r="U48" s="50" t="s">
        <v>54</v>
      </c>
      <c r="V48" s="50" t="s">
        <v>104</v>
      </c>
      <c r="W48" s="50" t="s">
        <v>54</v>
      </c>
      <c r="X48" s="50" t="s">
        <v>106</v>
      </c>
      <c r="Y48" s="50" t="s">
        <v>470</v>
      </c>
      <c r="Z48" s="51" t="s">
        <v>66</v>
      </c>
      <c r="AA48" s="50" t="s">
        <v>340</v>
      </c>
      <c r="AB48" s="69" t="s">
        <v>378</v>
      </c>
      <c r="AC48" s="50" t="s">
        <v>137</v>
      </c>
      <c r="AD48" s="50" t="s">
        <v>504</v>
      </c>
      <c r="AE48" s="50" t="s">
        <v>72</v>
      </c>
      <c r="AF48" s="50" t="s">
        <v>495</v>
      </c>
      <c r="AG48" s="50" t="s">
        <v>495</v>
      </c>
      <c r="AH48" s="14" t="s">
        <v>146</v>
      </c>
      <c r="AI48" s="39" t="s">
        <v>47</v>
      </c>
      <c r="AJ48" s="39" t="s">
        <v>47</v>
      </c>
      <c r="AK48" s="14" t="s">
        <v>54</v>
      </c>
      <c r="AL48" s="14" t="s">
        <v>54</v>
      </c>
      <c r="AM48" s="53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</row>
    <row r="49" spans="1:63" s="9" customFormat="1" ht="37.5" customHeight="1" thickBot="1" x14ac:dyDescent="0.25">
      <c r="A49" s="42"/>
      <c r="B49" s="42"/>
      <c r="C49" s="50" t="s">
        <v>188</v>
      </c>
      <c r="D49" s="55" t="s">
        <v>97</v>
      </c>
      <c r="E49" s="50" t="s">
        <v>187</v>
      </c>
      <c r="F49" s="50" t="s">
        <v>362</v>
      </c>
      <c r="G49" s="50" t="s">
        <v>106</v>
      </c>
      <c r="H49" s="50" t="s">
        <v>405</v>
      </c>
      <c r="I49" s="14" t="s">
        <v>55</v>
      </c>
      <c r="J49" s="78"/>
      <c r="K49" s="78"/>
      <c r="L49" s="14" t="s">
        <v>333</v>
      </c>
      <c r="M49" s="54"/>
      <c r="N49" s="58"/>
      <c r="O49" s="58"/>
      <c r="P49" s="50" t="s">
        <v>133</v>
      </c>
      <c r="Q49" s="69" t="s">
        <v>133</v>
      </c>
      <c r="R49" s="50" t="s">
        <v>349</v>
      </c>
      <c r="S49" s="50" t="s">
        <v>74</v>
      </c>
      <c r="T49" s="50" t="s">
        <v>120</v>
      </c>
      <c r="U49" s="50" t="s">
        <v>120</v>
      </c>
      <c r="V49" s="50" t="s">
        <v>70</v>
      </c>
      <c r="W49" s="50" t="s">
        <v>70</v>
      </c>
      <c r="X49" s="50" t="s">
        <v>187</v>
      </c>
      <c r="Y49" s="50" t="s">
        <v>104</v>
      </c>
      <c r="Z49" s="51" t="s">
        <v>70</v>
      </c>
      <c r="AA49" s="50" t="s">
        <v>516</v>
      </c>
      <c r="AB49" s="69" t="s">
        <v>137</v>
      </c>
      <c r="AC49" s="50" t="s">
        <v>55</v>
      </c>
      <c r="AD49" s="50" t="s">
        <v>505</v>
      </c>
      <c r="AE49" s="50" t="s">
        <v>77</v>
      </c>
      <c r="AF49" s="50" t="s">
        <v>498</v>
      </c>
      <c r="AG49" s="50" t="s">
        <v>496</v>
      </c>
      <c r="AH49" s="14" t="s">
        <v>137</v>
      </c>
      <c r="AI49" s="78"/>
      <c r="AJ49" s="78"/>
      <c r="AK49" s="14" t="s">
        <v>55</v>
      </c>
      <c r="AL49" s="14" t="s">
        <v>333</v>
      </c>
      <c r="AM49" s="5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</row>
    <row r="50" spans="1:63" s="9" customFormat="1" ht="33.75" customHeight="1" thickBot="1" x14ac:dyDescent="0.25">
      <c r="A50" s="42"/>
      <c r="B50" s="42"/>
      <c r="C50" s="55" t="s">
        <v>189</v>
      </c>
      <c r="D50" s="58"/>
      <c r="E50" s="50" t="s">
        <v>188</v>
      </c>
      <c r="F50" s="50" t="s">
        <v>361</v>
      </c>
      <c r="G50" s="50" t="s">
        <v>187</v>
      </c>
      <c r="H50" s="50" t="s">
        <v>95</v>
      </c>
      <c r="I50" s="14" t="s">
        <v>57</v>
      </c>
      <c r="J50" s="58"/>
      <c r="K50" s="58"/>
      <c r="L50" s="39" t="s">
        <v>334</v>
      </c>
      <c r="M50" s="34"/>
      <c r="N50" s="58"/>
      <c r="O50" s="58"/>
      <c r="P50" s="50" t="s">
        <v>472</v>
      </c>
      <c r="Q50" s="69" t="s">
        <v>479</v>
      </c>
      <c r="R50" s="50"/>
      <c r="S50" s="55"/>
      <c r="T50" s="50" t="s">
        <v>121</v>
      </c>
      <c r="U50" s="50" t="s">
        <v>121</v>
      </c>
      <c r="V50" s="50" t="s">
        <v>105</v>
      </c>
      <c r="W50" s="55" t="s">
        <v>349</v>
      </c>
      <c r="X50" s="50" t="s">
        <v>188</v>
      </c>
      <c r="Y50" s="50" t="s">
        <v>70</v>
      </c>
      <c r="Z50" s="51" t="s">
        <v>74</v>
      </c>
      <c r="AA50" s="50" t="s">
        <v>517</v>
      </c>
      <c r="AB50" s="69" t="s">
        <v>55</v>
      </c>
      <c r="AC50" s="50" t="s">
        <v>195</v>
      </c>
      <c r="AD50" s="50" t="s">
        <v>55</v>
      </c>
      <c r="AE50" s="50" t="s">
        <v>80</v>
      </c>
      <c r="AF50" s="50" t="s">
        <v>499</v>
      </c>
      <c r="AG50" s="50" t="s">
        <v>497</v>
      </c>
      <c r="AH50" s="14" t="s">
        <v>55</v>
      </c>
      <c r="AI50" s="58"/>
      <c r="AJ50" s="58"/>
      <c r="AK50" s="14" t="s">
        <v>57</v>
      </c>
      <c r="AL50" s="39" t="s">
        <v>334</v>
      </c>
      <c r="AM50" s="34"/>
      <c r="AN50" s="5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</row>
    <row r="51" spans="1:63" s="9" customFormat="1" ht="41.25" customHeight="1" thickBot="1" x14ac:dyDescent="0.25">
      <c r="A51" s="42"/>
      <c r="B51" s="42"/>
      <c r="C51" s="58"/>
      <c r="D51" s="58"/>
      <c r="E51" s="55" t="s">
        <v>189</v>
      </c>
      <c r="F51" s="50" t="s">
        <v>360</v>
      </c>
      <c r="G51" s="50" t="s">
        <v>188</v>
      </c>
      <c r="H51" s="50" t="s">
        <v>96</v>
      </c>
      <c r="I51" s="14" t="s">
        <v>81</v>
      </c>
      <c r="J51" s="58"/>
      <c r="K51" s="58"/>
      <c r="L51" s="49"/>
      <c r="M51" s="34"/>
      <c r="N51" s="58"/>
      <c r="O51" s="58"/>
      <c r="P51" s="50" t="s">
        <v>473</v>
      </c>
      <c r="Q51" s="69" t="s">
        <v>480</v>
      </c>
      <c r="R51" s="50"/>
      <c r="S51" s="58"/>
      <c r="T51" s="50" t="s">
        <v>54</v>
      </c>
      <c r="U51" s="50" t="s">
        <v>54</v>
      </c>
      <c r="V51" s="55"/>
      <c r="W51" s="58"/>
      <c r="X51" s="55" t="s">
        <v>189</v>
      </c>
      <c r="Y51" s="50" t="s">
        <v>105</v>
      </c>
      <c r="Z51" s="75"/>
      <c r="AA51" s="50" t="s">
        <v>514</v>
      </c>
      <c r="AB51" s="69" t="s">
        <v>195</v>
      </c>
      <c r="AC51" s="50" t="s">
        <v>55</v>
      </c>
      <c r="AD51" s="50" t="s">
        <v>47</v>
      </c>
      <c r="AE51" s="50" t="s">
        <v>83</v>
      </c>
      <c r="AF51" s="50" t="s">
        <v>55</v>
      </c>
      <c r="AG51" s="50" t="s">
        <v>55</v>
      </c>
      <c r="AH51" s="14" t="s">
        <v>195</v>
      </c>
      <c r="AI51" s="58"/>
      <c r="AJ51" s="58"/>
      <c r="AK51" s="14" t="s">
        <v>81</v>
      </c>
      <c r="AL51" s="49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</row>
    <row r="52" spans="1:63" s="9" customFormat="1" ht="25.5" customHeight="1" thickBot="1" x14ac:dyDescent="0.25">
      <c r="A52" s="42"/>
      <c r="B52" s="42"/>
      <c r="C52" s="58"/>
      <c r="D52" s="58"/>
      <c r="E52" s="58"/>
      <c r="F52" s="50" t="s">
        <v>359</v>
      </c>
      <c r="G52" s="55" t="s">
        <v>189</v>
      </c>
      <c r="H52" s="55" t="s">
        <v>97</v>
      </c>
      <c r="I52" s="14" t="s">
        <v>84</v>
      </c>
      <c r="J52" s="58"/>
      <c r="K52" s="58"/>
      <c r="L52" s="49"/>
      <c r="M52" s="34"/>
      <c r="N52" s="58"/>
      <c r="O52" s="58"/>
      <c r="P52" s="50" t="s">
        <v>133</v>
      </c>
      <c r="Q52" s="69" t="s">
        <v>481</v>
      </c>
      <c r="R52" s="55"/>
      <c r="S52" s="58"/>
      <c r="T52" s="50" t="s">
        <v>85</v>
      </c>
      <c r="U52" s="50" t="s">
        <v>236</v>
      </c>
      <c r="V52" s="58"/>
      <c r="W52" s="58"/>
      <c r="X52" s="58"/>
      <c r="Y52" s="55"/>
      <c r="Z52" s="58"/>
      <c r="AA52" s="50" t="s">
        <v>518</v>
      </c>
      <c r="AB52" s="69" t="s">
        <v>55</v>
      </c>
      <c r="AC52" s="50" t="s">
        <v>47</v>
      </c>
      <c r="AD52" s="50" t="s">
        <v>72</v>
      </c>
      <c r="AE52" s="50" t="s">
        <v>47</v>
      </c>
      <c r="AF52" s="50" t="s">
        <v>47</v>
      </c>
      <c r="AG52" s="50" t="s">
        <v>47</v>
      </c>
      <c r="AH52" s="14" t="s">
        <v>55</v>
      </c>
      <c r="AI52" s="58"/>
      <c r="AJ52" s="58"/>
      <c r="AK52" s="14" t="s">
        <v>84</v>
      </c>
      <c r="AL52" s="49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</row>
    <row r="53" spans="1:63" s="9" customFormat="1" ht="35.25" customHeight="1" thickBot="1" x14ac:dyDescent="0.25">
      <c r="C53" s="58"/>
      <c r="D53" s="58"/>
      <c r="E53" s="58"/>
      <c r="F53" s="50" t="s">
        <v>358</v>
      </c>
      <c r="G53" s="58"/>
      <c r="H53" s="58"/>
      <c r="I53" s="14" t="s">
        <v>87</v>
      </c>
      <c r="J53" s="58"/>
      <c r="K53" s="58"/>
      <c r="L53" s="49"/>
      <c r="M53" s="49"/>
      <c r="N53" s="58"/>
      <c r="O53" s="58"/>
      <c r="P53" s="50" t="s">
        <v>305</v>
      </c>
      <c r="Q53" s="69" t="s">
        <v>88</v>
      </c>
      <c r="R53" s="58"/>
      <c r="S53" s="58"/>
      <c r="T53" s="55"/>
      <c r="U53" s="55"/>
      <c r="V53" s="58"/>
      <c r="W53" s="58"/>
      <c r="X53" s="58"/>
      <c r="Y53" s="58"/>
      <c r="Z53" s="58"/>
      <c r="AA53" s="55" t="s">
        <v>519</v>
      </c>
      <c r="AB53" s="69" t="s">
        <v>47</v>
      </c>
      <c r="AC53" s="50" t="s">
        <v>54</v>
      </c>
      <c r="AD53" s="50" t="s">
        <v>77</v>
      </c>
      <c r="AE53" s="50" t="s">
        <v>54</v>
      </c>
      <c r="AF53" s="50" t="s">
        <v>72</v>
      </c>
      <c r="AG53" s="50" t="s">
        <v>72</v>
      </c>
      <c r="AH53" s="14" t="s">
        <v>47</v>
      </c>
      <c r="AI53" s="58"/>
      <c r="AJ53" s="58"/>
      <c r="AK53" s="14" t="s">
        <v>87</v>
      </c>
      <c r="AL53" s="49"/>
      <c r="AM53" s="49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</row>
    <row r="54" spans="1:63" ht="38.25" customHeight="1" thickBot="1" x14ac:dyDescent="0.25">
      <c r="B54" s="34"/>
      <c r="C54" s="34"/>
      <c r="D54" s="34"/>
      <c r="E54" s="58"/>
      <c r="F54" s="50" t="s">
        <v>424</v>
      </c>
      <c r="G54" s="58"/>
      <c r="H54" s="58"/>
      <c r="I54" s="91"/>
      <c r="J54" s="58"/>
      <c r="K54" s="58"/>
      <c r="L54" s="49"/>
      <c r="M54" s="34"/>
      <c r="N54" s="58"/>
      <c r="O54" s="58"/>
      <c r="P54" s="50" t="s">
        <v>474</v>
      </c>
      <c r="Q54" s="69" t="s">
        <v>482</v>
      </c>
      <c r="R54" s="58"/>
      <c r="S54" s="34"/>
      <c r="T54" s="58"/>
      <c r="U54" s="58"/>
      <c r="V54" s="58"/>
      <c r="W54" s="34"/>
      <c r="X54" s="58"/>
      <c r="Y54" s="58"/>
      <c r="Z54" s="58"/>
      <c r="AA54" s="34"/>
      <c r="AB54" s="50" t="s">
        <v>54</v>
      </c>
      <c r="AC54" s="55" t="s">
        <v>192</v>
      </c>
      <c r="AD54" s="50" t="s">
        <v>80</v>
      </c>
      <c r="AE54" s="55" t="s">
        <v>90</v>
      </c>
      <c r="AF54" s="50" t="s">
        <v>77</v>
      </c>
      <c r="AG54" s="50" t="s">
        <v>77</v>
      </c>
      <c r="AH54" s="14" t="s">
        <v>54</v>
      </c>
      <c r="AI54" s="58"/>
      <c r="AJ54" s="58"/>
      <c r="AK54" s="91"/>
      <c r="AL54" s="49"/>
      <c r="AM54" s="34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</row>
    <row r="55" spans="1:63" ht="33.75" customHeight="1" thickBot="1" x14ac:dyDescent="0.25">
      <c r="B55" s="49"/>
      <c r="C55" s="57"/>
      <c r="D55" s="57"/>
      <c r="E55" s="34"/>
      <c r="F55" s="55" t="s">
        <v>89</v>
      </c>
      <c r="G55" s="58"/>
      <c r="H55" s="58"/>
      <c r="I55" s="58"/>
      <c r="J55" s="58"/>
      <c r="K55" s="58"/>
      <c r="L55" s="49"/>
      <c r="M55" s="49"/>
      <c r="N55" s="58"/>
      <c r="O55" s="58"/>
      <c r="P55" s="50" t="s">
        <v>475</v>
      </c>
      <c r="Q55" s="70"/>
      <c r="R55" s="58"/>
      <c r="S55" s="57"/>
      <c r="T55" s="58"/>
      <c r="U55" s="58"/>
      <c r="V55" s="34"/>
      <c r="W55" s="57"/>
      <c r="X55" s="34"/>
      <c r="Y55" s="58"/>
      <c r="Z55" s="34"/>
      <c r="AA55" s="57"/>
      <c r="AB55" s="55" t="s">
        <v>192</v>
      </c>
      <c r="AC55" s="49"/>
      <c r="AD55" s="50" t="s">
        <v>83</v>
      </c>
      <c r="AE55" s="49"/>
      <c r="AF55" s="50" t="s">
        <v>80</v>
      </c>
      <c r="AG55" s="50" t="s">
        <v>80</v>
      </c>
      <c r="AH55" s="39" t="s">
        <v>192</v>
      </c>
      <c r="AI55" s="58"/>
      <c r="AJ55" s="58"/>
      <c r="AK55" s="58"/>
      <c r="AL55" s="49"/>
      <c r="AM55" s="49"/>
      <c r="AN55" s="57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</row>
    <row r="56" spans="1:63" ht="25.5" x14ac:dyDescent="0.2">
      <c r="C56" s="57"/>
      <c r="D56" s="57"/>
      <c r="E56" s="57"/>
      <c r="F56" s="49"/>
      <c r="G56" s="34"/>
      <c r="H56" s="34"/>
      <c r="I56" s="34"/>
      <c r="J56" s="49"/>
      <c r="K56" s="58"/>
      <c r="L56" s="49"/>
      <c r="M56" s="49"/>
      <c r="N56" s="58"/>
      <c r="O56" s="58"/>
      <c r="P56" s="50" t="s">
        <v>305</v>
      </c>
      <c r="Q56" s="58"/>
      <c r="R56" s="34"/>
      <c r="S56" s="57"/>
      <c r="V56" s="57"/>
      <c r="W56" s="57"/>
      <c r="X56" s="57"/>
      <c r="Y56" s="34"/>
      <c r="Z56" s="57"/>
      <c r="AA56" s="57"/>
      <c r="AB56" s="49"/>
      <c r="AC56" s="49"/>
      <c r="AD56" s="50" t="s">
        <v>47</v>
      </c>
      <c r="AE56" s="49"/>
      <c r="AF56" s="50" t="s">
        <v>83</v>
      </c>
      <c r="AG56" s="50" t="s">
        <v>83</v>
      </c>
      <c r="AH56" s="49"/>
      <c r="AI56" s="49"/>
      <c r="AJ56" s="58"/>
      <c r="AK56" s="34"/>
      <c r="AL56" s="49"/>
      <c r="AM56" s="49"/>
      <c r="AN56" s="60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</row>
    <row r="57" spans="1:63" ht="15" x14ac:dyDescent="0.2">
      <c r="C57" s="60"/>
      <c r="D57" s="60"/>
      <c r="E57" s="57"/>
      <c r="F57" s="49"/>
      <c r="G57" s="57"/>
      <c r="H57" s="57"/>
      <c r="I57" s="49"/>
      <c r="J57" s="57"/>
      <c r="K57" s="58"/>
      <c r="L57" s="49"/>
      <c r="M57" s="49"/>
      <c r="N57" s="92"/>
      <c r="O57" s="92"/>
      <c r="P57" s="105" t="s">
        <v>133</v>
      </c>
      <c r="Q57" s="106"/>
      <c r="R57" s="57"/>
      <c r="S57" s="60"/>
      <c r="T57" s="57"/>
      <c r="U57" s="57"/>
      <c r="V57" s="57"/>
      <c r="W57" s="60"/>
      <c r="X57" s="57"/>
      <c r="Y57" s="57"/>
      <c r="Z57" s="57"/>
      <c r="AA57" s="60"/>
      <c r="AB57" s="49"/>
      <c r="AC57" s="49"/>
      <c r="AD57" s="50" t="s">
        <v>54</v>
      </c>
      <c r="AE57" s="49"/>
      <c r="AF57" s="50" t="s">
        <v>47</v>
      </c>
      <c r="AG57" s="50" t="s">
        <v>47</v>
      </c>
      <c r="AH57" s="49"/>
      <c r="AI57" s="57"/>
      <c r="AJ57" s="58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</row>
    <row r="58" spans="1:63" ht="15.75" thickBot="1" x14ac:dyDescent="0.25">
      <c r="C58" s="49"/>
      <c r="D58" s="49"/>
      <c r="E58" s="60"/>
      <c r="F58" s="49"/>
      <c r="G58" s="57"/>
      <c r="H58" s="57"/>
      <c r="I58" s="57"/>
      <c r="J58" s="57"/>
      <c r="K58" s="58"/>
      <c r="L58" s="49"/>
      <c r="M58" s="49"/>
      <c r="N58" s="92"/>
      <c r="O58" s="92"/>
      <c r="P58" s="50" t="s">
        <v>476</v>
      </c>
      <c r="Q58" s="58"/>
      <c r="R58" s="57"/>
      <c r="T58" s="57"/>
      <c r="U58" s="57"/>
      <c r="V58" s="60"/>
      <c r="X58" s="60"/>
      <c r="Y58" s="57"/>
      <c r="Z58" s="60"/>
      <c r="AA58" s="49"/>
      <c r="AB58" s="49"/>
      <c r="AC58" s="49"/>
      <c r="AD58" s="55" t="s">
        <v>90</v>
      </c>
      <c r="AE58" s="49"/>
      <c r="AF58" s="50" t="s">
        <v>54</v>
      </c>
      <c r="AG58" s="50" t="s">
        <v>54</v>
      </c>
      <c r="AH58" s="49"/>
      <c r="AI58" s="57"/>
      <c r="AJ58" s="58"/>
      <c r="AK58" s="57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</row>
    <row r="59" spans="1:63" ht="13.5" thickBot="1" x14ac:dyDescent="0.25">
      <c r="C59" s="49"/>
      <c r="D59" s="49"/>
      <c r="E59" s="49"/>
      <c r="F59" s="49"/>
      <c r="G59" s="60"/>
      <c r="H59" s="60"/>
      <c r="I59" s="60"/>
      <c r="J59" s="60"/>
      <c r="K59" s="34"/>
      <c r="L59" s="49"/>
      <c r="M59" s="49"/>
      <c r="N59" s="92"/>
      <c r="O59" s="92"/>
      <c r="P59" s="55"/>
      <c r="Q59" s="58"/>
      <c r="R59" s="60"/>
      <c r="T59" s="60"/>
      <c r="U59" s="60"/>
      <c r="Y59" s="60"/>
      <c r="AA59" s="49"/>
      <c r="AB59" s="49"/>
      <c r="AC59" s="49"/>
      <c r="AD59" s="49"/>
      <c r="AE59" s="49"/>
      <c r="AF59" s="55" t="s">
        <v>90</v>
      </c>
      <c r="AG59" s="55" t="s">
        <v>90</v>
      </c>
      <c r="AH59" s="49"/>
      <c r="AI59" s="60"/>
      <c r="AJ59" s="34"/>
      <c r="AK59" s="60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</row>
    <row r="60" spans="1:63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34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</row>
    <row r="61" spans="1:63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</row>
    <row r="62" spans="1:63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</row>
    <row r="63" spans="1:63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</row>
    <row r="64" spans="1:63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</row>
    <row r="65" spans="3:63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</row>
    <row r="66" spans="3:63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3:63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</row>
    <row r="68" spans="3:63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</row>
    <row r="69" spans="3:63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</row>
    <row r="70" spans="3:63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</row>
    <row r="71" spans="3:63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</row>
    <row r="72" spans="3:63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</row>
    <row r="73" spans="3:63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</row>
    <row r="74" spans="3:63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</row>
    <row r="75" spans="3:63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</row>
    <row r="76" spans="3:63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3:63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</row>
    <row r="78" spans="3:63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</row>
    <row r="79" spans="3:63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</row>
    <row r="80" spans="3:63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</row>
    <row r="81" spans="3:63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</row>
    <row r="82" spans="3:63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3:63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P83" s="49"/>
      <c r="Q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</row>
    <row r="84" spans="3:63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P84" s="49"/>
      <c r="Q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</row>
    <row r="85" spans="3:63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P85" s="49"/>
      <c r="Q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</row>
    <row r="86" spans="3:63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P86" s="49"/>
      <c r="Q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</row>
    <row r="87" spans="3:63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P87" s="49"/>
      <c r="Q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</row>
    <row r="88" spans="3:63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P88" s="49"/>
      <c r="Q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</row>
    <row r="89" spans="3:63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P89" s="49"/>
      <c r="Q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</row>
    <row r="90" spans="3:63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P90" s="49"/>
      <c r="Q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</row>
    <row r="91" spans="3:63" x14ac:dyDescent="0.2">
      <c r="C91" s="49"/>
      <c r="D91" s="49"/>
      <c r="E91" s="49"/>
      <c r="F91" s="49"/>
      <c r="G91" s="49"/>
      <c r="H91" s="49"/>
      <c r="I91" s="49"/>
      <c r="J91" s="49"/>
      <c r="K91" s="49"/>
      <c r="M91" s="49"/>
      <c r="P91" s="49"/>
      <c r="Q91" s="49"/>
      <c r="AA91" s="49"/>
      <c r="AB91" s="49"/>
      <c r="AC91" s="49"/>
      <c r="AD91" s="49"/>
      <c r="AF91" s="49"/>
      <c r="AG91" s="49"/>
      <c r="AH91" s="49"/>
      <c r="AI91" s="49"/>
      <c r="AJ91" s="49"/>
      <c r="AK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</row>
    <row r="92" spans="3:63" x14ac:dyDescent="0.2">
      <c r="C92" s="49"/>
      <c r="D92" s="49"/>
      <c r="E92" s="49"/>
      <c r="F92" s="49"/>
      <c r="G92" s="49"/>
      <c r="H92" s="49"/>
      <c r="I92" s="49"/>
      <c r="J92" s="49"/>
      <c r="K92" s="49"/>
      <c r="M92" s="49"/>
      <c r="P92" s="49"/>
      <c r="Q92" s="49"/>
      <c r="AA92" s="49"/>
      <c r="AB92" s="49"/>
      <c r="AC92" s="49"/>
      <c r="AD92" s="49"/>
      <c r="AF92" s="49"/>
      <c r="AG92" s="49"/>
      <c r="AH92" s="49"/>
      <c r="AI92" s="49"/>
      <c r="AJ92" s="49"/>
      <c r="AK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</row>
    <row r="93" spans="3:63" x14ac:dyDescent="0.2">
      <c r="C93" s="49"/>
      <c r="D93" s="49"/>
      <c r="E93" s="49"/>
      <c r="F93" s="49"/>
      <c r="G93" s="49"/>
      <c r="H93" s="49"/>
      <c r="I93" s="49"/>
      <c r="J93" s="49"/>
      <c r="K93" s="49"/>
      <c r="M93" s="49"/>
      <c r="P93" s="49"/>
      <c r="Q93" s="49"/>
      <c r="AA93" s="49"/>
      <c r="AB93" s="49"/>
      <c r="AC93" s="49"/>
      <c r="AD93" s="49"/>
      <c r="AF93" s="49"/>
      <c r="AG93" s="49"/>
      <c r="AH93" s="49"/>
      <c r="AI93" s="49"/>
      <c r="AJ93" s="49"/>
      <c r="AK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</row>
    <row r="94" spans="3:63" x14ac:dyDescent="0.2">
      <c r="C94" s="49"/>
      <c r="D94" s="49"/>
      <c r="E94" s="49"/>
      <c r="F94" s="49"/>
      <c r="G94" s="49"/>
      <c r="H94" s="49"/>
      <c r="I94" s="49"/>
      <c r="J94" s="49"/>
      <c r="K94" s="49"/>
      <c r="M94" s="49"/>
      <c r="P94" s="49"/>
      <c r="Q94" s="49"/>
      <c r="AA94" s="49"/>
      <c r="AB94" s="49"/>
      <c r="AC94" s="49"/>
      <c r="AD94" s="49"/>
      <c r="AF94" s="49"/>
      <c r="AG94" s="49"/>
      <c r="AH94" s="49"/>
      <c r="AI94" s="49"/>
      <c r="AJ94" s="49"/>
      <c r="AK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</row>
    <row r="95" spans="3:63" x14ac:dyDescent="0.2">
      <c r="C95" s="49"/>
      <c r="D95" s="49"/>
      <c r="E95" s="49"/>
      <c r="G95" s="49"/>
      <c r="H95" s="49"/>
      <c r="I95" s="49"/>
      <c r="J95" s="49"/>
      <c r="K95" s="49"/>
      <c r="M95" s="49"/>
      <c r="P95" s="49"/>
      <c r="Q95" s="49"/>
      <c r="AA95" s="49"/>
      <c r="AB95" s="49"/>
      <c r="AF95" s="49"/>
      <c r="AG95" s="49"/>
      <c r="AH95" s="49"/>
      <c r="AI95" s="49"/>
      <c r="AJ95" s="49"/>
      <c r="AK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</row>
    <row r="96" spans="3:63" x14ac:dyDescent="0.2">
      <c r="C96" s="49"/>
      <c r="D96" s="49"/>
      <c r="E96" s="49"/>
      <c r="I96" s="49"/>
      <c r="J96" s="49"/>
      <c r="K96" s="49"/>
      <c r="M96" s="49"/>
      <c r="P96" s="49"/>
      <c r="Q96" s="49"/>
      <c r="AA96" s="49"/>
      <c r="AI96" s="49"/>
      <c r="AJ96" s="49"/>
      <c r="AK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</row>
    <row r="97" spans="3:63" x14ac:dyDescent="0.2">
      <c r="C97" s="49"/>
      <c r="D97" s="49"/>
      <c r="E97" s="49"/>
      <c r="I97" s="49"/>
      <c r="J97" s="49"/>
      <c r="K97" s="49"/>
      <c r="M97" s="49"/>
      <c r="P97" s="49"/>
      <c r="Q97" s="49"/>
      <c r="AA97" s="49"/>
      <c r="AI97" s="49"/>
      <c r="AJ97" s="49"/>
      <c r="AK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</row>
    <row r="98" spans="3:63" x14ac:dyDescent="0.2">
      <c r="C98" s="49"/>
      <c r="D98" s="49"/>
      <c r="E98" s="49"/>
      <c r="I98" s="49"/>
      <c r="J98" s="49"/>
      <c r="K98" s="49"/>
      <c r="M98" s="49"/>
      <c r="P98" s="49"/>
      <c r="Q98" s="49"/>
      <c r="AA98" s="49"/>
      <c r="AI98" s="49"/>
      <c r="AJ98" s="49"/>
      <c r="AK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</row>
    <row r="99" spans="3:63" x14ac:dyDescent="0.2">
      <c r="C99" s="49"/>
      <c r="D99" s="49"/>
      <c r="E99" s="49"/>
      <c r="I99" s="49"/>
      <c r="J99" s="49"/>
      <c r="K99" s="49"/>
      <c r="M99" s="49"/>
      <c r="P99" s="49"/>
      <c r="Q99" s="49"/>
      <c r="AA99" s="49"/>
      <c r="AI99" s="49"/>
      <c r="AJ99" s="49"/>
      <c r="AK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</row>
    <row r="100" spans="3:63" x14ac:dyDescent="0.2">
      <c r="E100" s="49"/>
      <c r="I100" s="49"/>
      <c r="J100" s="49"/>
      <c r="K100" s="49"/>
      <c r="M100" s="49"/>
      <c r="AI100" s="49"/>
      <c r="AJ100" s="49"/>
      <c r="AK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</row>
    <row r="101" spans="3:63" x14ac:dyDescent="0.2">
      <c r="I101" s="49"/>
      <c r="J101" s="49"/>
      <c r="K101" s="49"/>
      <c r="M101" s="49"/>
      <c r="AI101" s="49"/>
      <c r="AJ101" s="49"/>
      <c r="AK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</row>
  </sheetData>
  <mergeCells count="3">
    <mergeCell ref="J8:K8"/>
    <mergeCell ref="N8:O8"/>
    <mergeCell ref="AI8:AJ8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M101"/>
  <sheetViews>
    <sheetView topLeftCell="AC9" zoomScale="50" workbookViewId="0">
      <selection activeCell="AC9" sqref="AC1:AC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8" width="37.5703125" style="6" customWidth="1"/>
    <col min="9" max="9" width="33.7109375" style="6" customWidth="1"/>
    <col min="10" max="10" width="37.5703125" style="6" customWidth="1"/>
    <col min="11" max="11" width="31.140625" style="6" customWidth="1"/>
    <col min="12" max="12" width="37.5703125" style="6" customWidth="1"/>
    <col min="13" max="13" width="30.28515625" style="6" customWidth="1"/>
    <col min="14" max="18" width="30.5703125" style="6" customWidth="1"/>
    <col min="19" max="19" width="37.5703125" style="6" customWidth="1"/>
    <col min="20" max="21" width="30.5703125" style="6" customWidth="1"/>
    <col min="22" max="24" width="37.5703125" style="6" customWidth="1"/>
    <col min="25" max="26" width="32.28515625" style="6" customWidth="1"/>
    <col min="27" max="35" width="37.5703125" style="6" customWidth="1"/>
    <col min="36" max="36" width="33.7109375" style="6" customWidth="1"/>
    <col min="37" max="37" width="37.5703125" style="6" customWidth="1"/>
    <col min="38" max="38" width="31.140625" style="6" customWidth="1"/>
    <col min="39" max="39" width="37.5703125" style="6" customWidth="1"/>
    <col min="40" max="40" width="30.28515625" style="6" customWidth="1"/>
    <col min="41" max="41" width="30" style="6" customWidth="1"/>
    <col min="42" max="42" width="28.85546875" style="6" customWidth="1"/>
    <col min="43" max="43" width="21.7109375" style="6" customWidth="1"/>
    <col min="44" max="16384" width="16.7109375" style="6"/>
  </cols>
  <sheetData>
    <row r="1" spans="1:4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82"/>
      <c r="Z1" s="8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5"/>
    </row>
    <row r="2" spans="1:4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3" ht="21.75" customHeight="1" x14ac:dyDescent="0.2">
      <c r="A3" s="90">
        <v>37237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4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5</v>
      </c>
      <c r="AM4" s="8" t="s">
        <v>4</v>
      </c>
      <c r="AN4" s="8" t="s">
        <v>6</v>
      </c>
      <c r="AO4" s="9"/>
    </row>
    <row r="5" spans="1:43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2" t="s">
        <v>91</v>
      </c>
      <c r="J5" s="12" t="s">
        <v>10</v>
      </c>
      <c r="K5" s="12" t="s">
        <v>9</v>
      </c>
      <c r="L5" s="12" t="s">
        <v>10</v>
      </c>
      <c r="M5" s="12" t="s">
        <v>10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2" t="s">
        <v>10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10</v>
      </c>
      <c r="AJ5" s="12" t="s">
        <v>91</v>
      </c>
      <c r="AK5" s="12" t="s">
        <v>10</v>
      </c>
      <c r="AL5" s="12" t="s">
        <v>9</v>
      </c>
      <c r="AM5" s="12" t="s">
        <v>10</v>
      </c>
      <c r="AN5" s="12" t="s">
        <v>10</v>
      </c>
    </row>
    <row r="6" spans="1:43" x14ac:dyDescent="0.2">
      <c r="A6" s="13" t="s">
        <v>11</v>
      </c>
      <c r="B6" s="13" t="s">
        <v>11</v>
      </c>
      <c r="C6" s="14" t="s">
        <v>400</v>
      </c>
      <c r="D6" s="14" t="s">
        <v>400</v>
      </c>
      <c r="E6" s="14" t="s">
        <v>400</v>
      </c>
      <c r="F6" s="14" t="s">
        <v>296</v>
      </c>
      <c r="G6" s="14" t="s">
        <v>296</v>
      </c>
      <c r="H6" s="14" t="s">
        <v>296</v>
      </c>
      <c r="I6" s="14" t="s">
        <v>13</v>
      </c>
      <c r="J6" s="14" t="s">
        <v>14</v>
      </c>
      <c r="K6" s="14" t="s">
        <v>12</v>
      </c>
      <c r="L6" s="14" t="s">
        <v>293</v>
      </c>
      <c r="M6" s="14" t="s">
        <v>15</v>
      </c>
      <c r="N6" s="14" t="s">
        <v>12</v>
      </c>
      <c r="O6" s="14" t="s">
        <v>12</v>
      </c>
      <c r="P6" s="14" t="s">
        <v>12</v>
      </c>
      <c r="Q6" s="14" t="s">
        <v>400</v>
      </c>
      <c r="R6" s="14" t="s">
        <v>400</v>
      </c>
      <c r="S6" s="14" t="s">
        <v>400</v>
      </c>
      <c r="T6" s="14" t="s">
        <v>400</v>
      </c>
      <c r="U6" s="14" t="s">
        <v>400</v>
      </c>
      <c r="V6" s="14" t="s">
        <v>296</v>
      </c>
      <c r="W6" s="14" t="s">
        <v>296</v>
      </c>
      <c r="X6" s="14" t="s">
        <v>296</v>
      </c>
      <c r="Y6" s="14" t="s">
        <v>12</v>
      </c>
      <c r="Z6" s="14" t="s">
        <v>12</v>
      </c>
      <c r="AA6" s="14" t="s">
        <v>14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14</v>
      </c>
      <c r="AJ6" s="14" t="s">
        <v>13</v>
      </c>
      <c r="AK6" s="14" t="s">
        <v>14</v>
      </c>
      <c r="AL6" s="14" t="s">
        <v>12</v>
      </c>
      <c r="AM6" s="14" t="s">
        <v>293</v>
      </c>
      <c r="AN6" s="14" t="s">
        <v>15</v>
      </c>
    </row>
    <row r="7" spans="1:43" x14ac:dyDescent="0.2">
      <c r="A7" s="13" t="s">
        <v>16</v>
      </c>
      <c r="B7" s="13" t="s">
        <v>16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105</v>
      </c>
      <c r="O7" s="15">
        <v>105</v>
      </c>
      <c r="P7" s="15">
        <v>105</v>
      </c>
      <c r="Q7" s="15"/>
      <c r="R7" s="15"/>
      <c r="S7" s="15"/>
      <c r="T7" s="15"/>
      <c r="U7" s="15"/>
      <c r="V7" s="15"/>
      <c r="W7" s="15"/>
      <c r="X7" s="15"/>
      <c r="Y7" s="15">
        <v>160</v>
      </c>
      <c r="Z7" s="15">
        <v>160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3" ht="43.5" customHeight="1" thickBot="1" x14ac:dyDescent="0.25">
      <c r="A8" s="16"/>
      <c r="B8" s="16"/>
      <c r="C8" s="65" t="s">
        <v>409</v>
      </c>
      <c r="D8" s="65" t="s">
        <v>409</v>
      </c>
      <c r="E8" s="65" t="s">
        <v>409</v>
      </c>
      <c r="F8" s="65" t="s">
        <v>409</v>
      </c>
      <c r="G8" s="65" t="s">
        <v>409</v>
      </c>
      <c r="H8" s="65" t="s">
        <v>409</v>
      </c>
      <c r="I8" s="256" t="s">
        <v>167</v>
      </c>
      <c r="J8" s="257"/>
      <c r="K8" s="96" t="s">
        <v>101</v>
      </c>
      <c r="L8" s="96" t="s">
        <v>101</v>
      </c>
      <c r="M8" s="97" t="s">
        <v>102</v>
      </c>
      <c r="N8" s="65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17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17" t="s">
        <v>98</v>
      </c>
      <c r="Y8" s="65" t="s">
        <v>98</v>
      </c>
      <c r="Z8" s="65" t="s">
        <v>98</v>
      </c>
      <c r="AA8" s="17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18" t="s">
        <v>101</v>
      </c>
      <c r="AJ8" s="256" t="s">
        <v>167</v>
      </c>
      <c r="AK8" s="257"/>
      <c r="AL8" s="18" t="s">
        <v>101</v>
      </c>
      <c r="AM8" s="18" t="s">
        <v>101</v>
      </c>
      <c r="AN8" s="72" t="s">
        <v>102</v>
      </c>
      <c r="AO8" s="19"/>
    </row>
    <row r="9" spans="1:43" x14ac:dyDescent="0.2">
      <c r="A9" s="16"/>
      <c r="B9" s="16"/>
      <c r="C9" s="14"/>
      <c r="D9" s="14"/>
      <c r="E9" s="14"/>
      <c r="F9" s="20"/>
      <c r="G9" s="20"/>
      <c r="H9" s="20"/>
      <c r="I9" s="14"/>
      <c r="J9" s="20"/>
      <c r="K9" s="20"/>
      <c r="L9" s="20"/>
      <c r="M9" s="20"/>
      <c r="N9" s="14"/>
      <c r="O9" s="14"/>
      <c r="P9" s="14"/>
      <c r="Q9" s="14"/>
      <c r="R9" s="14"/>
      <c r="S9" s="20"/>
      <c r="T9" s="14"/>
      <c r="U9" s="14"/>
      <c r="V9" s="20"/>
      <c r="W9" s="20"/>
      <c r="X9" s="20"/>
      <c r="Y9" s="14"/>
      <c r="Z9" s="14"/>
      <c r="AA9" s="20"/>
      <c r="AB9" s="20"/>
      <c r="AC9" s="20"/>
      <c r="AD9" s="20"/>
      <c r="AE9" s="20"/>
      <c r="AF9" s="20"/>
      <c r="AG9" s="20"/>
      <c r="AH9" s="20"/>
      <c r="AI9" s="20"/>
      <c r="AJ9" s="14"/>
      <c r="AK9" s="20"/>
      <c r="AL9" s="20"/>
      <c r="AM9" s="20"/>
      <c r="AN9" s="20"/>
      <c r="AO9" s="21"/>
    </row>
    <row r="10" spans="1:43" ht="21" customHeight="1" thickBot="1" x14ac:dyDescent="0.25">
      <c r="A10" s="16"/>
      <c r="B10" s="16"/>
      <c r="C10" s="22" t="s">
        <v>398</v>
      </c>
      <c r="D10" s="22" t="s">
        <v>398</v>
      </c>
      <c r="E10" s="22" t="s">
        <v>398</v>
      </c>
      <c r="F10" s="22" t="s">
        <v>398</v>
      </c>
      <c r="G10" s="22" t="s">
        <v>398</v>
      </c>
      <c r="H10" s="22" t="s">
        <v>398</v>
      </c>
      <c r="I10" s="15" t="s">
        <v>118</v>
      </c>
      <c r="J10" s="15" t="s">
        <v>118</v>
      </c>
      <c r="K10" s="15" t="s">
        <v>118</v>
      </c>
      <c r="L10" s="15" t="s">
        <v>331</v>
      </c>
      <c r="M10" s="15" t="s">
        <v>118</v>
      </c>
      <c r="N10" s="22" t="s">
        <v>414</v>
      </c>
      <c r="O10" s="22" t="s">
        <v>414</v>
      </c>
      <c r="P10" s="22" t="s">
        <v>414</v>
      </c>
      <c r="Q10" s="22" t="s">
        <v>414</v>
      </c>
      <c r="R10" s="22" t="s">
        <v>414</v>
      </c>
      <c r="S10" s="22" t="s">
        <v>414</v>
      </c>
      <c r="T10" s="22" t="s">
        <v>414</v>
      </c>
      <c r="U10" s="22" t="s">
        <v>414</v>
      </c>
      <c r="V10" s="22" t="s">
        <v>414</v>
      </c>
      <c r="W10" s="22" t="s">
        <v>414</v>
      </c>
      <c r="X10" s="22" t="s">
        <v>414</v>
      </c>
      <c r="Y10" s="22" t="s">
        <v>414</v>
      </c>
      <c r="Z10" s="22" t="s">
        <v>414</v>
      </c>
      <c r="AA10" s="22" t="s">
        <v>414</v>
      </c>
      <c r="AB10" s="22" t="s">
        <v>414</v>
      </c>
      <c r="AC10" s="22" t="s">
        <v>414</v>
      </c>
      <c r="AD10" s="22" t="s">
        <v>414</v>
      </c>
      <c r="AE10" s="22" t="s">
        <v>414</v>
      </c>
      <c r="AF10" s="22" t="s">
        <v>414</v>
      </c>
      <c r="AG10" s="22" t="s">
        <v>414</v>
      </c>
      <c r="AH10" s="22" t="s">
        <v>414</v>
      </c>
      <c r="AI10" s="15" t="s">
        <v>456</v>
      </c>
      <c r="AJ10" s="15" t="s">
        <v>118</v>
      </c>
      <c r="AK10" s="15" t="s">
        <v>118</v>
      </c>
      <c r="AL10" s="15" t="s">
        <v>118</v>
      </c>
      <c r="AM10" s="15" t="s">
        <v>331</v>
      </c>
      <c r="AN10" s="15" t="s">
        <v>118</v>
      </c>
      <c r="AO10" s="23"/>
    </row>
    <row r="11" spans="1:43" ht="26.25" customHeight="1" thickBot="1" x14ac:dyDescent="0.25">
      <c r="A11" s="16"/>
      <c r="B11" s="16"/>
      <c r="C11" s="24" t="s">
        <v>399</v>
      </c>
      <c r="D11" s="24" t="s">
        <v>420</v>
      </c>
      <c r="E11" s="24" t="s">
        <v>422</v>
      </c>
      <c r="F11" s="24" t="s">
        <v>423</v>
      </c>
      <c r="G11" s="24" t="s">
        <v>458</v>
      </c>
      <c r="H11" s="24" t="s">
        <v>421</v>
      </c>
      <c r="I11" s="62" t="s">
        <v>93</v>
      </c>
      <c r="J11" s="62" t="s">
        <v>93</v>
      </c>
      <c r="K11" s="24" t="s">
        <v>112</v>
      </c>
      <c r="L11" s="24" t="s">
        <v>428</v>
      </c>
      <c r="M11" s="25" t="s">
        <v>319</v>
      </c>
      <c r="N11" s="24" t="s">
        <v>452</v>
      </c>
      <c r="O11" s="24" t="s">
        <v>416</v>
      </c>
      <c r="P11" s="24" t="s">
        <v>417</v>
      </c>
      <c r="Q11" s="24" t="s">
        <v>453</v>
      </c>
      <c r="R11" s="24" t="s">
        <v>413</v>
      </c>
      <c r="S11" s="24" t="s">
        <v>425</v>
      </c>
      <c r="T11" s="24" t="s">
        <v>415</v>
      </c>
      <c r="U11" s="24" t="s">
        <v>403</v>
      </c>
      <c r="V11" s="24" t="s">
        <v>454</v>
      </c>
      <c r="W11" s="24" t="s">
        <v>457</v>
      </c>
      <c r="X11" s="24" t="s">
        <v>418</v>
      </c>
      <c r="Y11" s="24" t="s">
        <v>426</v>
      </c>
      <c r="Z11" s="24" t="s">
        <v>427</v>
      </c>
      <c r="AA11" s="98" t="s">
        <v>459</v>
      </c>
      <c r="AB11" s="24" t="s">
        <v>460</v>
      </c>
      <c r="AC11" s="98" t="s">
        <v>461</v>
      </c>
      <c r="AD11" s="24" t="s">
        <v>448</v>
      </c>
      <c r="AE11" s="24" t="s">
        <v>447</v>
      </c>
      <c r="AF11" s="24" t="s">
        <v>449</v>
      </c>
      <c r="AG11" s="24" t="s">
        <v>439</v>
      </c>
      <c r="AH11" s="24" t="s">
        <v>430</v>
      </c>
      <c r="AI11" s="24" t="s">
        <v>429</v>
      </c>
      <c r="AJ11" s="62" t="s">
        <v>93</v>
      </c>
      <c r="AK11" s="62" t="s">
        <v>93</v>
      </c>
      <c r="AL11" s="24" t="s">
        <v>112</v>
      </c>
      <c r="AM11" s="24" t="s">
        <v>338</v>
      </c>
      <c r="AN11" s="25" t="s">
        <v>408</v>
      </c>
      <c r="AO11" s="26" t="s">
        <v>30</v>
      </c>
    </row>
    <row r="12" spans="1:43" ht="15.75" thickBot="1" x14ac:dyDescent="0.25">
      <c r="A12" s="27" t="s">
        <v>31</v>
      </c>
      <c r="B12" s="27" t="s">
        <v>32</v>
      </c>
      <c r="C12" s="28" t="s">
        <v>386</v>
      </c>
      <c r="D12" s="28" t="s">
        <v>386</v>
      </c>
      <c r="E12" s="28" t="s">
        <v>386</v>
      </c>
      <c r="F12" s="29" t="s">
        <v>363</v>
      </c>
      <c r="G12" s="29" t="s">
        <v>363</v>
      </c>
      <c r="H12" s="29" t="s">
        <v>363</v>
      </c>
      <c r="I12" s="84" t="s">
        <v>34</v>
      </c>
      <c r="J12" s="84" t="s">
        <v>34</v>
      </c>
      <c r="K12" s="31" t="s">
        <v>34</v>
      </c>
      <c r="L12" s="31" t="s">
        <v>34</v>
      </c>
      <c r="M12" s="31" t="s">
        <v>34</v>
      </c>
      <c r="N12" s="28">
        <v>518638</v>
      </c>
      <c r="O12" s="28">
        <v>518638</v>
      </c>
      <c r="P12" s="28">
        <v>518638</v>
      </c>
      <c r="Q12" s="28" t="s">
        <v>386</v>
      </c>
      <c r="R12" s="28" t="s">
        <v>386</v>
      </c>
      <c r="S12" s="29" t="s">
        <v>363</v>
      </c>
      <c r="T12" s="29" t="s">
        <v>363</v>
      </c>
      <c r="U12" s="29" t="s">
        <v>363</v>
      </c>
      <c r="V12" s="29" t="s">
        <v>363</v>
      </c>
      <c r="W12" s="29" t="s">
        <v>363</v>
      </c>
      <c r="X12" s="29" t="s">
        <v>363</v>
      </c>
      <c r="Y12" s="87" t="s">
        <v>127</v>
      </c>
      <c r="Z12" s="87" t="s">
        <v>127</v>
      </c>
      <c r="AA12" s="29" t="s">
        <v>386</v>
      </c>
      <c r="AB12" s="29" t="s">
        <v>386</v>
      </c>
      <c r="AC12" s="29" t="s">
        <v>386</v>
      </c>
      <c r="AD12" s="29" t="s">
        <v>386</v>
      </c>
      <c r="AE12" s="29" t="s">
        <v>386</v>
      </c>
      <c r="AF12" s="29" t="s">
        <v>386</v>
      </c>
      <c r="AG12" s="29" t="s">
        <v>386</v>
      </c>
      <c r="AH12" s="29" t="s">
        <v>386</v>
      </c>
      <c r="AI12" s="30" t="s">
        <v>386</v>
      </c>
      <c r="AJ12" s="30" t="s">
        <v>386</v>
      </c>
      <c r="AK12" s="30" t="s">
        <v>386</v>
      </c>
      <c r="AL12" s="30" t="s">
        <v>386</v>
      </c>
      <c r="AM12" s="30" t="s">
        <v>386</v>
      </c>
      <c r="AN12" s="30" t="s">
        <v>386</v>
      </c>
      <c r="AO12" s="31"/>
    </row>
    <row r="13" spans="1:43" s="34" customFormat="1" x14ac:dyDescent="0.2">
      <c r="A13" s="32">
        <v>2400</v>
      </c>
      <c r="B13" s="33" t="s">
        <v>35</v>
      </c>
      <c r="C13" s="36">
        <v>25</v>
      </c>
      <c r="D13" s="36">
        <v>15</v>
      </c>
      <c r="E13" s="35">
        <v>3</v>
      </c>
      <c r="F13" s="35">
        <v>25</v>
      </c>
      <c r="G13" s="35">
        <v>25</v>
      </c>
      <c r="H13" s="35">
        <v>10</v>
      </c>
      <c r="I13" s="32">
        <v>60</v>
      </c>
      <c r="J13" s="32">
        <v>-60</v>
      </c>
      <c r="K13" s="32">
        <v>60</v>
      </c>
      <c r="L13" s="32">
        <v>-60</v>
      </c>
      <c r="M13" s="32">
        <v>-103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2">
        <v>0</v>
      </c>
      <c r="T13" s="33">
        <v>0</v>
      </c>
      <c r="U13" s="33">
        <v>0</v>
      </c>
      <c r="V13" s="32">
        <v>0</v>
      </c>
      <c r="W13" s="32">
        <v>0</v>
      </c>
      <c r="X13" s="32">
        <v>0</v>
      </c>
      <c r="Y13" s="33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3">
        <v>0</v>
      </c>
      <c r="AK13" s="32">
        <v>0</v>
      </c>
      <c r="AL13" s="32">
        <v>0</v>
      </c>
      <c r="AM13" s="32">
        <v>0</v>
      </c>
      <c r="AN13" s="32">
        <v>0</v>
      </c>
      <c r="AO13" s="52">
        <f>SUM(C13:AN13)</f>
        <v>0</v>
      </c>
    </row>
    <row r="14" spans="1:43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6">
        <v>25</v>
      </c>
      <c r="O14" s="36">
        <v>0</v>
      </c>
      <c r="P14" s="35">
        <v>25</v>
      </c>
      <c r="Q14" s="36">
        <v>8</v>
      </c>
      <c r="R14" s="36">
        <v>0</v>
      </c>
      <c r="S14" s="35">
        <v>25</v>
      </c>
      <c r="T14" s="36">
        <v>0</v>
      </c>
      <c r="U14" s="36">
        <v>10</v>
      </c>
      <c r="V14" s="35">
        <v>35</v>
      </c>
      <c r="W14" s="35">
        <v>25</v>
      </c>
      <c r="X14" s="35">
        <v>0</v>
      </c>
      <c r="Y14" s="36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6">
        <v>60</v>
      </c>
      <c r="AK14" s="35">
        <v>-60</v>
      </c>
      <c r="AL14" s="35">
        <v>60</v>
      </c>
      <c r="AM14" s="35">
        <v>-60</v>
      </c>
      <c r="AN14" s="35">
        <v>-103</v>
      </c>
      <c r="AO14" s="52">
        <f t="shared" ref="AO14:AO37" si="0">SUM(C14:AN14)</f>
        <v>50</v>
      </c>
    </row>
    <row r="15" spans="1:43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6">
        <v>25</v>
      </c>
      <c r="O15" s="36">
        <v>0</v>
      </c>
      <c r="P15" s="35">
        <v>25</v>
      </c>
      <c r="Q15" s="36">
        <v>8</v>
      </c>
      <c r="R15" s="36">
        <v>0</v>
      </c>
      <c r="S15" s="35">
        <v>25</v>
      </c>
      <c r="T15" s="36">
        <v>10</v>
      </c>
      <c r="U15" s="36">
        <v>0</v>
      </c>
      <c r="V15" s="35">
        <v>35</v>
      </c>
      <c r="W15" s="35">
        <v>25</v>
      </c>
      <c r="X15" s="35">
        <v>0</v>
      </c>
      <c r="Y15" s="36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6">
        <v>60</v>
      </c>
      <c r="AK15" s="35">
        <v>-60</v>
      </c>
      <c r="AL15" s="35">
        <v>60</v>
      </c>
      <c r="AM15" s="35">
        <v>-60</v>
      </c>
      <c r="AN15" s="35">
        <v>-103</v>
      </c>
      <c r="AO15" s="52">
        <f t="shared" si="0"/>
        <v>50</v>
      </c>
    </row>
    <row r="16" spans="1:43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6">
        <v>25</v>
      </c>
      <c r="O16" s="36">
        <v>0</v>
      </c>
      <c r="P16" s="35">
        <v>25</v>
      </c>
      <c r="Q16" s="36">
        <v>8</v>
      </c>
      <c r="R16" s="36">
        <v>0</v>
      </c>
      <c r="S16" s="35">
        <v>25</v>
      </c>
      <c r="T16" s="36">
        <v>10</v>
      </c>
      <c r="U16" s="36">
        <v>0</v>
      </c>
      <c r="V16" s="35">
        <v>35</v>
      </c>
      <c r="W16" s="35">
        <v>25</v>
      </c>
      <c r="X16" s="35">
        <v>0</v>
      </c>
      <c r="Y16" s="36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6">
        <v>60</v>
      </c>
      <c r="AK16" s="35">
        <v>-60</v>
      </c>
      <c r="AL16" s="35">
        <v>60</v>
      </c>
      <c r="AM16" s="35">
        <v>-60</v>
      </c>
      <c r="AN16" s="35">
        <v>-103</v>
      </c>
      <c r="AO16" s="52">
        <f t="shared" si="0"/>
        <v>50</v>
      </c>
    </row>
    <row r="17" spans="1:41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6">
        <v>25</v>
      </c>
      <c r="O17" s="36">
        <v>0</v>
      </c>
      <c r="P17" s="35">
        <v>25</v>
      </c>
      <c r="Q17" s="36">
        <v>8</v>
      </c>
      <c r="R17" s="36">
        <v>0</v>
      </c>
      <c r="S17" s="35">
        <v>25</v>
      </c>
      <c r="T17" s="36">
        <v>10</v>
      </c>
      <c r="U17" s="36">
        <v>0</v>
      </c>
      <c r="V17" s="35">
        <v>35</v>
      </c>
      <c r="W17" s="35">
        <v>25</v>
      </c>
      <c r="X17" s="35">
        <v>0</v>
      </c>
      <c r="Y17" s="36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6">
        <v>60</v>
      </c>
      <c r="AK17" s="35">
        <v>-60</v>
      </c>
      <c r="AL17" s="35">
        <v>60</v>
      </c>
      <c r="AM17" s="35">
        <v>-60</v>
      </c>
      <c r="AN17" s="35">
        <v>-103</v>
      </c>
      <c r="AO17" s="52">
        <f t="shared" si="0"/>
        <v>50</v>
      </c>
    </row>
    <row r="18" spans="1:41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6">
        <v>25</v>
      </c>
      <c r="O18" s="36">
        <v>0</v>
      </c>
      <c r="P18" s="35">
        <v>25</v>
      </c>
      <c r="Q18" s="36">
        <v>8</v>
      </c>
      <c r="R18" s="36">
        <v>0</v>
      </c>
      <c r="S18" s="35">
        <v>25</v>
      </c>
      <c r="T18" s="36">
        <v>10</v>
      </c>
      <c r="U18" s="36">
        <v>0</v>
      </c>
      <c r="V18" s="35">
        <v>35</v>
      </c>
      <c r="W18" s="35">
        <v>25</v>
      </c>
      <c r="X18" s="35">
        <v>0</v>
      </c>
      <c r="Y18" s="36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6">
        <v>60</v>
      </c>
      <c r="AK18" s="35">
        <v>-60</v>
      </c>
      <c r="AL18" s="35">
        <v>60</v>
      </c>
      <c r="AM18" s="35">
        <v>-60</v>
      </c>
      <c r="AN18" s="35">
        <v>-103</v>
      </c>
      <c r="AO18" s="52">
        <f t="shared" si="0"/>
        <v>50</v>
      </c>
    </row>
    <row r="19" spans="1:41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6">
        <v>0</v>
      </c>
      <c r="O19" s="36">
        <v>25</v>
      </c>
      <c r="P19" s="35">
        <v>25</v>
      </c>
      <c r="Q19" s="36">
        <v>0</v>
      </c>
      <c r="R19" s="36">
        <v>8</v>
      </c>
      <c r="S19" s="35">
        <v>25</v>
      </c>
      <c r="T19" s="36">
        <v>0</v>
      </c>
      <c r="U19" s="36">
        <v>10</v>
      </c>
      <c r="V19" s="35">
        <v>25</v>
      </c>
      <c r="W19" s="35">
        <v>25</v>
      </c>
      <c r="X19" s="35">
        <v>10</v>
      </c>
      <c r="Y19" s="36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6">
        <v>60</v>
      </c>
      <c r="AK19" s="35">
        <v>-60</v>
      </c>
      <c r="AL19" s="35">
        <v>60</v>
      </c>
      <c r="AM19" s="35">
        <v>-60</v>
      </c>
      <c r="AN19" s="35">
        <v>-103</v>
      </c>
      <c r="AO19" s="52">
        <f t="shared" si="0"/>
        <v>50</v>
      </c>
    </row>
    <row r="20" spans="1:41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6">
        <v>0</v>
      </c>
      <c r="O20" s="36">
        <v>0</v>
      </c>
      <c r="P20" s="35">
        <v>0</v>
      </c>
      <c r="Q20" s="36">
        <v>0</v>
      </c>
      <c r="R20" s="36">
        <v>0</v>
      </c>
      <c r="S20" s="35">
        <v>0</v>
      </c>
      <c r="T20" s="36">
        <v>0</v>
      </c>
      <c r="U20" s="36">
        <v>0</v>
      </c>
      <c r="V20" s="35">
        <v>0</v>
      </c>
      <c r="W20" s="35">
        <v>0</v>
      </c>
      <c r="X20" s="35">
        <v>0</v>
      </c>
      <c r="Y20" s="36">
        <v>25</v>
      </c>
      <c r="Z20" s="35">
        <v>25</v>
      </c>
      <c r="AA20" s="35">
        <v>-5</v>
      </c>
      <c r="AB20" s="35">
        <v>0</v>
      </c>
      <c r="AC20" s="35">
        <v>-7</v>
      </c>
      <c r="AD20" s="35">
        <v>0</v>
      </c>
      <c r="AE20" s="35">
        <v>-3</v>
      </c>
      <c r="AF20" s="35">
        <v>-12</v>
      </c>
      <c r="AG20" s="35">
        <v>-21</v>
      </c>
      <c r="AH20" s="35">
        <v>-2</v>
      </c>
      <c r="AI20" s="35">
        <v>-10</v>
      </c>
      <c r="AJ20" s="35">
        <v>0</v>
      </c>
      <c r="AK20" s="35">
        <v>0</v>
      </c>
      <c r="AL20" s="35">
        <v>60</v>
      </c>
      <c r="AM20" s="35">
        <v>0</v>
      </c>
      <c r="AN20" s="35">
        <v>-103</v>
      </c>
      <c r="AO20" s="52">
        <f t="shared" si="0"/>
        <v>-53</v>
      </c>
    </row>
    <row r="21" spans="1:41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6">
        <v>0</v>
      </c>
      <c r="O21" s="36">
        <v>0</v>
      </c>
      <c r="P21" s="35">
        <v>0</v>
      </c>
      <c r="Q21" s="36">
        <v>0</v>
      </c>
      <c r="R21" s="36">
        <v>0</v>
      </c>
      <c r="S21" s="35">
        <v>0</v>
      </c>
      <c r="T21" s="36">
        <v>0</v>
      </c>
      <c r="U21" s="36">
        <v>0</v>
      </c>
      <c r="V21" s="35">
        <v>0</v>
      </c>
      <c r="W21" s="35">
        <v>0</v>
      </c>
      <c r="X21" s="35">
        <v>0</v>
      </c>
      <c r="Y21" s="36">
        <v>25</v>
      </c>
      <c r="Z21" s="35">
        <v>25</v>
      </c>
      <c r="AA21" s="35">
        <v>-5</v>
      </c>
      <c r="AB21" s="35">
        <v>0</v>
      </c>
      <c r="AC21" s="35">
        <v>-7</v>
      </c>
      <c r="AD21" s="35">
        <v>0</v>
      </c>
      <c r="AE21" s="35">
        <v>-3</v>
      </c>
      <c r="AF21" s="35">
        <v>-12</v>
      </c>
      <c r="AG21" s="35">
        <v>-21</v>
      </c>
      <c r="AH21" s="35">
        <v>-2</v>
      </c>
      <c r="AI21" s="35">
        <v>-10</v>
      </c>
      <c r="AJ21" s="35">
        <v>0</v>
      </c>
      <c r="AK21" s="35">
        <v>0</v>
      </c>
      <c r="AL21" s="35">
        <v>60</v>
      </c>
      <c r="AM21" s="35">
        <v>0</v>
      </c>
      <c r="AN21" s="35">
        <v>-103</v>
      </c>
      <c r="AO21" s="52">
        <f t="shared" si="0"/>
        <v>-53</v>
      </c>
    </row>
    <row r="22" spans="1:41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6">
        <v>0</v>
      </c>
      <c r="O22" s="36">
        <v>0</v>
      </c>
      <c r="P22" s="35">
        <v>0</v>
      </c>
      <c r="Q22" s="36">
        <v>0</v>
      </c>
      <c r="R22" s="36">
        <v>0</v>
      </c>
      <c r="S22" s="35">
        <v>0</v>
      </c>
      <c r="T22" s="36">
        <v>0</v>
      </c>
      <c r="U22" s="36">
        <v>0</v>
      </c>
      <c r="V22" s="35">
        <v>0</v>
      </c>
      <c r="W22" s="35">
        <v>0</v>
      </c>
      <c r="X22" s="35">
        <v>0</v>
      </c>
      <c r="Y22" s="36">
        <v>25</v>
      </c>
      <c r="Z22" s="35">
        <v>25</v>
      </c>
      <c r="AA22" s="35">
        <v>-5</v>
      </c>
      <c r="AB22" s="35">
        <v>0</v>
      </c>
      <c r="AC22" s="35">
        <v>-7</v>
      </c>
      <c r="AD22" s="35">
        <v>0</v>
      </c>
      <c r="AE22" s="35">
        <v>-3</v>
      </c>
      <c r="AF22" s="35">
        <v>-12</v>
      </c>
      <c r="AG22" s="35">
        <v>-21</v>
      </c>
      <c r="AH22" s="35">
        <v>-2</v>
      </c>
      <c r="AI22" s="35">
        <v>-10</v>
      </c>
      <c r="AJ22" s="35">
        <v>0</v>
      </c>
      <c r="AK22" s="35">
        <v>0</v>
      </c>
      <c r="AL22" s="35">
        <v>60</v>
      </c>
      <c r="AM22" s="35">
        <v>0</v>
      </c>
      <c r="AN22" s="35">
        <v>-103</v>
      </c>
      <c r="AO22" s="52">
        <f t="shared" si="0"/>
        <v>-53</v>
      </c>
    </row>
    <row r="23" spans="1:41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6">
        <v>0</v>
      </c>
      <c r="O23" s="36">
        <v>0</v>
      </c>
      <c r="P23" s="35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5">
        <v>0</v>
      </c>
      <c r="W23" s="35">
        <v>0</v>
      </c>
      <c r="X23" s="35">
        <v>0</v>
      </c>
      <c r="Y23" s="36">
        <v>25</v>
      </c>
      <c r="Z23" s="35">
        <v>25</v>
      </c>
      <c r="AA23" s="35">
        <v>-5</v>
      </c>
      <c r="AB23" s="35">
        <v>0</v>
      </c>
      <c r="AC23" s="35">
        <v>-7</v>
      </c>
      <c r="AD23" s="35">
        <v>0</v>
      </c>
      <c r="AE23" s="35">
        <v>-3</v>
      </c>
      <c r="AF23" s="35">
        <v>-12</v>
      </c>
      <c r="AG23" s="35">
        <v>-21</v>
      </c>
      <c r="AH23" s="35">
        <v>-2</v>
      </c>
      <c r="AI23" s="35">
        <v>-10</v>
      </c>
      <c r="AJ23" s="35">
        <v>0</v>
      </c>
      <c r="AK23" s="35">
        <v>0</v>
      </c>
      <c r="AL23" s="35">
        <v>60</v>
      </c>
      <c r="AM23" s="35">
        <v>0</v>
      </c>
      <c r="AN23" s="35">
        <v>-103</v>
      </c>
      <c r="AO23" s="52">
        <f t="shared" si="0"/>
        <v>-53</v>
      </c>
    </row>
    <row r="24" spans="1:41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6">
        <v>0</v>
      </c>
      <c r="O24" s="36">
        <v>0</v>
      </c>
      <c r="P24" s="35">
        <v>0</v>
      </c>
      <c r="Q24" s="36">
        <v>0</v>
      </c>
      <c r="R24" s="36">
        <v>0</v>
      </c>
      <c r="S24" s="35">
        <v>0</v>
      </c>
      <c r="T24" s="36">
        <v>0</v>
      </c>
      <c r="U24" s="36">
        <v>0</v>
      </c>
      <c r="V24" s="35">
        <v>0</v>
      </c>
      <c r="W24" s="35">
        <v>0</v>
      </c>
      <c r="X24" s="35">
        <v>0</v>
      </c>
      <c r="Y24" s="36">
        <v>25</v>
      </c>
      <c r="Z24" s="35">
        <v>25</v>
      </c>
      <c r="AA24" s="35">
        <v>-5</v>
      </c>
      <c r="AB24" s="35">
        <v>0</v>
      </c>
      <c r="AC24" s="35">
        <v>-7</v>
      </c>
      <c r="AD24" s="35">
        <v>0</v>
      </c>
      <c r="AE24" s="35">
        <v>-3</v>
      </c>
      <c r="AF24" s="35">
        <v>-12</v>
      </c>
      <c r="AG24" s="35">
        <v>-21</v>
      </c>
      <c r="AH24" s="35">
        <v>-2</v>
      </c>
      <c r="AI24" s="35">
        <v>-10</v>
      </c>
      <c r="AJ24" s="35">
        <v>0</v>
      </c>
      <c r="AK24" s="35">
        <v>0</v>
      </c>
      <c r="AL24" s="35">
        <v>60</v>
      </c>
      <c r="AM24" s="35">
        <v>0</v>
      </c>
      <c r="AN24" s="35">
        <v>-103</v>
      </c>
      <c r="AO24" s="52">
        <f t="shared" si="0"/>
        <v>-53</v>
      </c>
    </row>
    <row r="25" spans="1:41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6">
        <v>0</v>
      </c>
      <c r="O25" s="36">
        <v>0</v>
      </c>
      <c r="P25" s="35">
        <v>0</v>
      </c>
      <c r="Q25" s="36">
        <v>0</v>
      </c>
      <c r="R25" s="36">
        <v>0</v>
      </c>
      <c r="S25" s="35">
        <v>0</v>
      </c>
      <c r="T25" s="36">
        <v>0</v>
      </c>
      <c r="U25" s="36">
        <v>0</v>
      </c>
      <c r="V25" s="35">
        <v>0</v>
      </c>
      <c r="W25" s="35">
        <v>0</v>
      </c>
      <c r="X25" s="35">
        <v>0</v>
      </c>
      <c r="Y25" s="36">
        <v>25</v>
      </c>
      <c r="Z25" s="35">
        <v>25</v>
      </c>
      <c r="AA25" s="35">
        <v>-5</v>
      </c>
      <c r="AB25" s="35">
        <v>0</v>
      </c>
      <c r="AC25" s="35">
        <v>-7</v>
      </c>
      <c r="AD25" s="35">
        <v>0</v>
      </c>
      <c r="AE25" s="35">
        <v>-3</v>
      </c>
      <c r="AF25" s="35">
        <v>-12</v>
      </c>
      <c r="AG25" s="35">
        <v>-21</v>
      </c>
      <c r="AH25" s="35">
        <v>-2</v>
      </c>
      <c r="AI25" s="35">
        <v>-10</v>
      </c>
      <c r="AJ25" s="35">
        <v>0</v>
      </c>
      <c r="AK25" s="35">
        <v>0</v>
      </c>
      <c r="AL25" s="35">
        <v>60</v>
      </c>
      <c r="AM25" s="35">
        <v>0</v>
      </c>
      <c r="AN25" s="35">
        <v>-103</v>
      </c>
      <c r="AO25" s="52">
        <f t="shared" si="0"/>
        <v>-53</v>
      </c>
    </row>
    <row r="26" spans="1:41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6">
        <v>0</v>
      </c>
      <c r="O26" s="36">
        <v>0</v>
      </c>
      <c r="P26" s="35">
        <v>0</v>
      </c>
      <c r="Q26" s="36">
        <v>0</v>
      </c>
      <c r="R26" s="36">
        <v>0</v>
      </c>
      <c r="S26" s="35">
        <v>0</v>
      </c>
      <c r="T26" s="36">
        <v>0</v>
      </c>
      <c r="U26" s="36">
        <v>0</v>
      </c>
      <c r="V26" s="35">
        <v>0</v>
      </c>
      <c r="W26" s="35">
        <v>0</v>
      </c>
      <c r="X26" s="35">
        <v>0</v>
      </c>
      <c r="Y26" s="36">
        <v>25</v>
      </c>
      <c r="Z26" s="35">
        <v>25</v>
      </c>
      <c r="AA26" s="35">
        <v>-5</v>
      </c>
      <c r="AB26" s="35">
        <v>0</v>
      </c>
      <c r="AC26" s="35">
        <v>-7</v>
      </c>
      <c r="AD26" s="35">
        <v>0</v>
      </c>
      <c r="AE26" s="35">
        <v>-3</v>
      </c>
      <c r="AF26" s="35">
        <v>-12</v>
      </c>
      <c r="AG26" s="35">
        <v>-21</v>
      </c>
      <c r="AH26" s="35">
        <v>-2</v>
      </c>
      <c r="AI26" s="35">
        <v>-10</v>
      </c>
      <c r="AJ26" s="35">
        <v>0</v>
      </c>
      <c r="AK26" s="35">
        <v>0</v>
      </c>
      <c r="AL26" s="35">
        <v>60</v>
      </c>
      <c r="AM26" s="35">
        <v>0</v>
      </c>
      <c r="AN26" s="35">
        <v>-103</v>
      </c>
      <c r="AO26" s="52">
        <f t="shared" si="0"/>
        <v>-53</v>
      </c>
    </row>
    <row r="27" spans="1:41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6">
        <v>0</v>
      </c>
      <c r="O27" s="36">
        <v>0</v>
      </c>
      <c r="P27" s="35">
        <v>0</v>
      </c>
      <c r="Q27" s="36">
        <v>0</v>
      </c>
      <c r="R27" s="36">
        <v>0</v>
      </c>
      <c r="S27" s="35">
        <v>0</v>
      </c>
      <c r="T27" s="36">
        <v>0</v>
      </c>
      <c r="U27" s="36">
        <v>0</v>
      </c>
      <c r="V27" s="35">
        <v>0</v>
      </c>
      <c r="W27" s="35">
        <v>0</v>
      </c>
      <c r="X27" s="35">
        <v>0</v>
      </c>
      <c r="Y27" s="36">
        <v>25</v>
      </c>
      <c r="Z27" s="35">
        <v>25</v>
      </c>
      <c r="AA27" s="35">
        <v>-5</v>
      </c>
      <c r="AB27" s="35">
        <v>0</v>
      </c>
      <c r="AC27" s="35">
        <v>-7</v>
      </c>
      <c r="AD27" s="35">
        <v>0</v>
      </c>
      <c r="AE27" s="35">
        <v>-3</v>
      </c>
      <c r="AF27" s="35">
        <v>-12</v>
      </c>
      <c r="AG27" s="35">
        <v>-21</v>
      </c>
      <c r="AH27" s="35">
        <v>-2</v>
      </c>
      <c r="AI27" s="35">
        <v>-10</v>
      </c>
      <c r="AJ27" s="35">
        <v>0</v>
      </c>
      <c r="AK27" s="35">
        <v>0</v>
      </c>
      <c r="AL27" s="35">
        <v>60</v>
      </c>
      <c r="AM27" s="35">
        <v>0</v>
      </c>
      <c r="AN27" s="35">
        <v>-103</v>
      </c>
      <c r="AO27" s="52">
        <f t="shared" si="0"/>
        <v>-53</v>
      </c>
    </row>
    <row r="28" spans="1:41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6">
        <v>0</v>
      </c>
      <c r="O28" s="36">
        <v>0</v>
      </c>
      <c r="P28" s="35">
        <v>0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35">
        <v>0</v>
      </c>
      <c r="W28" s="35">
        <v>0</v>
      </c>
      <c r="X28" s="35">
        <v>0</v>
      </c>
      <c r="Y28" s="36">
        <v>25</v>
      </c>
      <c r="Z28" s="35">
        <v>25</v>
      </c>
      <c r="AA28" s="35">
        <v>-5</v>
      </c>
      <c r="AB28" s="35">
        <v>0</v>
      </c>
      <c r="AC28" s="35">
        <v>-7</v>
      </c>
      <c r="AD28" s="35">
        <v>0</v>
      </c>
      <c r="AE28" s="35">
        <v>-3</v>
      </c>
      <c r="AF28" s="35">
        <v>-12</v>
      </c>
      <c r="AG28" s="35">
        <v>-21</v>
      </c>
      <c r="AH28" s="35">
        <v>-2</v>
      </c>
      <c r="AI28" s="35">
        <v>-10</v>
      </c>
      <c r="AJ28" s="35">
        <v>0</v>
      </c>
      <c r="AK28" s="35">
        <v>0</v>
      </c>
      <c r="AL28" s="35">
        <v>60</v>
      </c>
      <c r="AM28" s="35">
        <v>0</v>
      </c>
      <c r="AN28" s="35">
        <v>-103</v>
      </c>
      <c r="AO28" s="52">
        <f t="shared" si="0"/>
        <v>-53</v>
      </c>
    </row>
    <row r="29" spans="1:41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6">
        <v>0</v>
      </c>
      <c r="O29" s="36">
        <v>0</v>
      </c>
      <c r="P29" s="35">
        <v>0</v>
      </c>
      <c r="Q29" s="36">
        <v>0</v>
      </c>
      <c r="R29" s="36">
        <v>0</v>
      </c>
      <c r="S29" s="35">
        <v>0</v>
      </c>
      <c r="T29" s="36">
        <v>0</v>
      </c>
      <c r="U29" s="36">
        <v>0</v>
      </c>
      <c r="V29" s="35">
        <v>0</v>
      </c>
      <c r="W29" s="35">
        <v>0</v>
      </c>
      <c r="X29" s="35">
        <v>0</v>
      </c>
      <c r="Y29" s="36">
        <v>25</v>
      </c>
      <c r="Z29" s="35">
        <v>25</v>
      </c>
      <c r="AA29" s="35">
        <v>-5</v>
      </c>
      <c r="AB29" s="35">
        <v>0</v>
      </c>
      <c r="AC29" s="35">
        <v>-7</v>
      </c>
      <c r="AD29" s="35">
        <v>0</v>
      </c>
      <c r="AE29" s="35">
        <v>-3</v>
      </c>
      <c r="AF29" s="35">
        <v>-12</v>
      </c>
      <c r="AG29" s="35">
        <v>-21</v>
      </c>
      <c r="AH29" s="35">
        <v>-2</v>
      </c>
      <c r="AI29" s="35">
        <v>-10</v>
      </c>
      <c r="AJ29" s="35">
        <v>0</v>
      </c>
      <c r="AK29" s="35">
        <v>0</v>
      </c>
      <c r="AL29" s="35">
        <v>60</v>
      </c>
      <c r="AM29" s="35">
        <v>0</v>
      </c>
      <c r="AN29" s="35">
        <v>-103</v>
      </c>
      <c r="AO29" s="52">
        <f t="shared" si="0"/>
        <v>-53</v>
      </c>
    </row>
    <row r="30" spans="1:41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6">
        <v>0</v>
      </c>
      <c r="O30" s="36">
        <v>0</v>
      </c>
      <c r="P30" s="35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5">
        <v>0</v>
      </c>
      <c r="W30" s="35">
        <v>0</v>
      </c>
      <c r="X30" s="35">
        <v>0</v>
      </c>
      <c r="Y30" s="36">
        <v>25</v>
      </c>
      <c r="Z30" s="35">
        <v>25</v>
      </c>
      <c r="AA30" s="35">
        <v>-5</v>
      </c>
      <c r="AB30" s="35">
        <v>0</v>
      </c>
      <c r="AC30" s="35">
        <v>-7</v>
      </c>
      <c r="AD30" s="35">
        <v>0</v>
      </c>
      <c r="AE30" s="35">
        <v>-3</v>
      </c>
      <c r="AF30" s="35">
        <v>-12</v>
      </c>
      <c r="AG30" s="35">
        <v>-21</v>
      </c>
      <c r="AH30" s="35">
        <v>-2</v>
      </c>
      <c r="AI30" s="35">
        <v>-10</v>
      </c>
      <c r="AJ30" s="35">
        <v>0</v>
      </c>
      <c r="AK30" s="35">
        <v>0</v>
      </c>
      <c r="AL30" s="35">
        <v>60</v>
      </c>
      <c r="AM30" s="35">
        <v>0</v>
      </c>
      <c r="AN30" s="35">
        <v>-103</v>
      </c>
      <c r="AO30" s="52">
        <f t="shared" si="0"/>
        <v>-53</v>
      </c>
    </row>
    <row r="31" spans="1:41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6">
        <v>0</v>
      </c>
      <c r="O31" s="36">
        <v>0</v>
      </c>
      <c r="P31" s="35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5">
        <v>0</v>
      </c>
      <c r="W31" s="35">
        <v>0</v>
      </c>
      <c r="X31" s="35">
        <v>0</v>
      </c>
      <c r="Y31" s="36">
        <v>25</v>
      </c>
      <c r="Z31" s="35">
        <v>25</v>
      </c>
      <c r="AA31" s="35">
        <v>-5</v>
      </c>
      <c r="AB31" s="35">
        <v>0</v>
      </c>
      <c r="AC31" s="35">
        <v>-7</v>
      </c>
      <c r="AD31" s="35">
        <v>0</v>
      </c>
      <c r="AE31" s="35">
        <v>-3</v>
      </c>
      <c r="AF31" s="35">
        <v>-12</v>
      </c>
      <c r="AG31" s="35">
        <v>-21</v>
      </c>
      <c r="AH31" s="35">
        <v>-2</v>
      </c>
      <c r="AI31" s="35">
        <v>-10</v>
      </c>
      <c r="AJ31" s="35">
        <v>0</v>
      </c>
      <c r="AK31" s="35">
        <v>0</v>
      </c>
      <c r="AL31" s="35">
        <v>60</v>
      </c>
      <c r="AM31" s="35">
        <v>0</v>
      </c>
      <c r="AN31" s="35">
        <v>-103</v>
      </c>
      <c r="AO31" s="52">
        <f t="shared" si="0"/>
        <v>-53</v>
      </c>
    </row>
    <row r="32" spans="1:41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6">
        <v>0</v>
      </c>
      <c r="O32" s="36">
        <v>0</v>
      </c>
      <c r="P32" s="35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5">
        <v>0</v>
      </c>
      <c r="W32" s="35">
        <v>0</v>
      </c>
      <c r="X32" s="35">
        <v>0</v>
      </c>
      <c r="Y32" s="36">
        <v>25</v>
      </c>
      <c r="Z32" s="35">
        <v>25</v>
      </c>
      <c r="AA32" s="35">
        <v>-5</v>
      </c>
      <c r="AB32" s="35">
        <v>0</v>
      </c>
      <c r="AC32" s="35">
        <v>-7</v>
      </c>
      <c r="AD32" s="35">
        <v>0</v>
      </c>
      <c r="AE32" s="35">
        <v>-3</v>
      </c>
      <c r="AF32" s="35">
        <v>-12</v>
      </c>
      <c r="AG32" s="35">
        <v>-21</v>
      </c>
      <c r="AH32" s="35">
        <v>-2</v>
      </c>
      <c r="AI32" s="35">
        <v>-10</v>
      </c>
      <c r="AJ32" s="35">
        <v>0</v>
      </c>
      <c r="AK32" s="35">
        <v>0</v>
      </c>
      <c r="AL32" s="35">
        <v>60</v>
      </c>
      <c r="AM32" s="35">
        <v>0</v>
      </c>
      <c r="AN32" s="35">
        <v>-103</v>
      </c>
      <c r="AO32" s="52">
        <f t="shared" si="0"/>
        <v>-53</v>
      </c>
    </row>
    <row r="33" spans="1:65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6">
        <v>0</v>
      </c>
      <c r="O33" s="36">
        <v>0</v>
      </c>
      <c r="P33" s="35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5">
        <v>0</v>
      </c>
      <c r="W33" s="35">
        <v>0</v>
      </c>
      <c r="X33" s="35">
        <v>0</v>
      </c>
      <c r="Y33" s="36">
        <v>25</v>
      </c>
      <c r="Z33" s="35">
        <v>25</v>
      </c>
      <c r="AA33" s="35">
        <v>-5</v>
      </c>
      <c r="AB33" s="35">
        <v>0</v>
      </c>
      <c r="AC33" s="35">
        <v>-7</v>
      </c>
      <c r="AD33" s="35">
        <v>0</v>
      </c>
      <c r="AE33" s="35">
        <v>-3</v>
      </c>
      <c r="AF33" s="35">
        <v>-12</v>
      </c>
      <c r="AG33" s="35">
        <v>-21</v>
      </c>
      <c r="AH33" s="35">
        <v>-2</v>
      </c>
      <c r="AI33" s="35">
        <v>-10</v>
      </c>
      <c r="AJ33" s="35">
        <v>0</v>
      </c>
      <c r="AK33" s="35">
        <v>0</v>
      </c>
      <c r="AL33" s="35">
        <v>60</v>
      </c>
      <c r="AM33" s="35">
        <v>0</v>
      </c>
      <c r="AN33" s="35">
        <v>-103</v>
      </c>
      <c r="AO33" s="52">
        <f t="shared" si="0"/>
        <v>-53</v>
      </c>
    </row>
    <row r="34" spans="1:65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6">
        <v>0</v>
      </c>
      <c r="O34" s="36">
        <v>0</v>
      </c>
      <c r="P34" s="35">
        <v>0</v>
      </c>
      <c r="Q34" s="36">
        <v>0</v>
      </c>
      <c r="R34" s="36">
        <v>0</v>
      </c>
      <c r="S34" s="35">
        <v>0</v>
      </c>
      <c r="T34" s="36">
        <v>0</v>
      </c>
      <c r="U34" s="36">
        <v>0</v>
      </c>
      <c r="V34" s="35">
        <v>0</v>
      </c>
      <c r="W34" s="35">
        <v>0</v>
      </c>
      <c r="X34" s="35">
        <v>0</v>
      </c>
      <c r="Y34" s="36">
        <v>25</v>
      </c>
      <c r="Z34" s="35">
        <v>25</v>
      </c>
      <c r="AA34" s="35">
        <v>0</v>
      </c>
      <c r="AB34" s="35">
        <v>-5</v>
      </c>
      <c r="AC34" s="35">
        <v>0</v>
      </c>
      <c r="AD34" s="35">
        <v>-7</v>
      </c>
      <c r="AE34" s="35">
        <v>-3</v>
      </c>
      <c r="AF34" s="35">
        <v>-12</v>
      </c>
      <c r="AG34" s="35">
        <v>-21</v>
      </c>
      <c r="AH34" s="35">
        <v>-2</v>
      </c>
      <c r="AI34" s="35">
        <v>-10</v>
      </c>
      <c r="AJ34" s="35">
        <v>0</v>
      </c>
      <c r="AK34" s="35">
        <v>0</v>
      </c>
      <c r="AL34" s="35">
        <v>60</v>
      </c>
      <c r="AM34" s="35">
        <v>0</v>
      </c>
      <c r="AN34" s="35">
        <v>-103</v>
      </c>
      <c r="AO34" s="52">
        <f t="shared" si="0"/>
        <v>-53</v>
      </c>
    </row>
    <row r="35" spans="1:65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6">
        <v>0</v>
      </c>
      <c r="O35" s="36">
        <v>0</v>
      </c>
      <c r="P35" s="35">
        <v>0</v>
      </c>
      <c r="Q35" s="36">
        <v>0</v>
      </c>
      <c r="R35" s="36">
        <v>0</v>
      </c>
      <c r="S35" s="35">
        <v>0</v>
      </c>
      <c r="T35" s="36">
        <v>0</v>
      </c>
      <c r="U35" s="36">
        <v>0</v>
      </c>
      <c r="V35" s="35">
        <v>0</v>
      </c>
      <c r="W35" s="35">
        <v>0</v>
      </c>
      <c r="X35" s="35">
        <v>0</v>
      </c>
      <c r="Y35" s="36">
        <v>25</v>
      </c>
      <c r="Z35" s="35">
        <v>25</v>
      </c>
      <c r="AA35" s="35">
        <v>0</v>
      </c>
      <c r="AB35" s="35">
        <v>-5</v>
      </c>
      <c r="AC35" s="35">
        <v>0</v>
      </c>
      <c r="AD35" s="35">
        <v>-7</v>
      </c>
      <c r="AE35" s="35">
        <v>-3</v>
      </c>
      <c r="AF35" s="35">
        <v>-12</v>
      </c>
      <c r="AG35" s="35">
        <v>-21</v>
      </c>
      <c r="AH35" s="35">
        <v>-2</v>
      </c>
      <c r="AI35" s="35">
        <v>-10</v>
      </c>
      <c r="AJ35" s="35">
        <v>0</v>
      </c>
      <c r="AK35" s="35">
        <v>0</v>
      </c>
      <c r="AL35" s="35">
        <v>60</v>
      </c>
      <c r="AM35" s="35">
        <v>0</v>
      </c>
      <c r="AN35" s="35">
        <v>-103</v>
      </c>
      <c r="AO35" s="52">
        <f t="shared" si="0"/>
        <v>-53</v>
      </c>
    </row>
    <row r="36" spans="1:65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6">
        <v>25</v>
      </c>
      <c r="O36" s="36">
        <v>0</v>
      </c>
      <c r="P36" s="35">
        <v>25</v>
      </c>
      <c r="Q36" s="36">
        <v>18</v>
      </c>
      <c r="R36" s="36">
        <v>0</v>
      </c>
      <c r="S36" s="35">
        <v>25</v>
      </c>
      <c r="T36" s="36">
        <v>0</v>
      </c>
      <c r="U36" s="36">
        <v>0</v>
      </c>
      <c r="V36" s="35">
        <v>35</v>
      </c>
      <c r="W36" s="35">
        <v>25</v>
      </c>
      <c r="X36" s="35">
        <v>0</v>
      </c>
      <c r="Y36" s="36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6">
        <v>60</v>
      </c>
      <c r="AK36" s="35">
        <v>-60</v>
      </c>
      <c r="AL36" s="35">
        <v>60</v>
      </c>
      <c r="AM36" s="35">
        <v>-60</v>
      </c>
      <c r="AN36" s="35">
        <v>-103</v>
      </c>
      <c r="AO36" s="52">
        <f t="shared" si="0"/>
        <v>50</v>
      </c>
    </row>
    <row r="37" spans="1:65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8">
        <v>25</v>
      </c>
      <c r="O37" s="38">
        <v>0</v>
      </c>
      <c r="P37" s="37">
        <v>25</v>
      </c>
      <c r="Q37" s="38">
        <v>18</v>
      </c>
      <c r="R37" s="38">
        <v>0</v>
      </c>
      <c r="S37" s="37">
        <v>25</v>
      </c>
      <c r="T37" s="38">
        <v>0</v>
      </c>
      <c r="U37" s="38">
        <v>0</v>
      </c>
      <c r="V37" s="37">
        <v>35</v>
      </c>
      <c r="W37" s="37">
        <v>25</v>
      </c>
      <c r="X37" s="37">
        <v>0</v>
      </c>
      <c r="Y37" s="38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8">
        <v>60</v>
      </c>
      <c r="AK37" s="37">
        <v>-60</v>
      </c>
      <c r="AL37" s="37">
        <v>60</v>
      </c>
      <c r="AM37" s="37">
        <v>-60</v>
      </c>
      <c r="AN37" s="37">
        <v>-103</v>
      </c>
      <c r="AO37" s="39">
        <f t="shared" si="0"/>
        <v>50</v>
      </c>
    </row>
    <row r="38" spans="1:6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3"/>
    </row>
    <row r="39" spans="1:6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65" ht="13.5" thickBot="1" x14ac:dyDescent="0.25">
      <c r="A40" s="5"/>
      <c r="B40" s="41" t="s">
        <v>45</v>
      </c>
      <c r="C40" s="30">
        <f t="shared" ref="C40:V40" si="1">SUM(C13:C36)</f>
        <v>25</v>
      </c>
      <c r="D40" s="30">
        <f t="shared" si="1"/>
        <v>15</v>
      </c>
      <c r="E40" s="30">
        <f t="shared" si="1"/>
        <v>3</v>
      </c>
      <c r="F40" s="30">
        <f t="shared" si="1"/>
        <v>25</v>
      </c>
      <c r="G40" s="30">
        <f t="shared" si="1"/>
        <v>25</v>
      </c>
      <c r="H40" s="30">
        <f t="shared" si="1"/>
        <v>10</v>
      </c>
      <c r="I40" s="30">
        <f t="shared" si="1"/>
        <v>60</v>
      </c>
      <c r="J40" s="30">
        <f t="shared" si="1"/>
        <v>-60</v>
      </c>
      <c r="K40" s="30">
        <f t="shared" si="1"/>
        <v>60</v>
      </c>
      <c r="L40" s="30">
        <f t="shared" si="1"/>
        <v>-60</v>
      </c>
      <c r="M40" s="88">
        <f t="shared" si="1"/>
        <v>-103</v>
      </c>
      <c r="N40" s="30">
        <f t="shared" si="1"/>
        <v>150</v>
      </c>
      <c r="O40" s="30">
        <f t="shared" si="1"/>
        <v>25</v>
      </c>
      <c r="P40" s="30">
        <f t="shared" si="1"/>
        <v>175</v>
      </c>
      <c r="Q40" s="30">
        <f t="shared" si="1"/>
        <v>58</v>
      </c>
      <c r="R40" s="30">
        <f t="shared" si="1"/>
        <v>8</v>
      </c>
      <c r="S40" s="30">
        <f t="shared" si="1"/>
        <v>175</v>
      </c>
      <c r="T40" s="30">
        <f t="shared" si="1"/>
        <v>40</v>
      </c>
      <c r="U40" s="30">
        <f t="shared" si="1"/>
        <v>20</v>
      </c>
      <c r="V40" s="30">
        <f t="shared" si="1"/>
        <v>235</v>
      </c>
      <c r="W40" s="30">
        <f t="shared" ref="W40:AC40" si="2">SUM(W13:W36)</f>
        <v>175</v>
      </c>
      <c r="X40" s="30">
        <f t="shared" si="2"/>
        <v>10</v>
      </c>
      <c r="Y40" s="30">
        <f t="shared" si="2"/>
        <v>400</v>
      </c>
      <c r="Z40" s="30">
        <f t="shared" si="2"/>
        <v>400</v>
      </c>
      <c r="AA40" s="30">
        <f>SUM(AA13:AA36)</f>
        <v>-70</v>
      </c>
      <c r="AB40" s="30">
        <f t="shared" si="2"/>
        <v>-10</v>
      </c>
      <c r="AC40" s="30">
        <f t="shared" si="2"/>
        <v>-98</v>
      </c>
      <c r="AD40" s="30">
        <f t="shared" ref="AD40:AI40" si="3">SUM(AD13:AD36)</f>
        <v>-14</v>
      </c>
      <c r="AE40" s="30">
        <f>SUM(AE13:AE36)</f>
        <v>-48</v>
      </c>
      <c r="AF40" s="30">
        <f t="shared" si="3"/>
        <v>-192</v>
      </c>
      <c r="AG40" s="30">
        <f t="shared" si="3"/>
        <v>-336</v>
      </c>
      <c r="AH40" s="30">
        <f t="shared" si="3"/>
        <v>-32</v>
      </c>
      <c r="AI40" s="30">
        <f t="shared" si="3"/>
        <v>-160</v>
      </c>
      <c r="AJ40" s="30">
        <f>SUM(AJ13:AJ36)</f>
        <v>420</v>
      </c>
      <c r="AK40" s="30">
        <f>SUM(AK13:AK36)</f>
        <v>-420</v>
      </c>
      <c r="AL40" s="30">
        <f>SUM(AL13:AL36)</f>
        <v>1380</v>
      </c>
      <c r="AM40" s="30">
        <f>SUM(AM13:AM36)</f>
        <v>-420</v>
      </c>
      <c r="AN40" s="88">
        <f>SUM(AN13:AN36)</f>
        <v>-2369</v>
      </c>
      <c r="AO40" s="30">
        <f>SUM(C40:AN40)</f>
        <v>-498</v>
      </c>
    </row>
    <row r="41" spans="1:6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14"/>
    </row>
    <row r="42" spans="1:65" ht="13.5" thickBot="1" x14ac:dyDescent="0.25">
      <c r="A42" s="42"/>
      <c r="B42" s="44" t="s">
        <v>46</v>
      </c>
      <c r="C42" s="30">
        <f t="shared" ref="C42:V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88">
        <f t="shared" si="4"/>
        <v>0</v>
      </c>
      <c r="N42" s="30">
        <f t="shared" si="4"/>
        <v>175</v>
      </c>
      <c r="O42" s="30">
        <f t="shared" si="4"/>
        <v>25</v>
      </c>
      <c r="P42" s="30">
        <f t="shared" si="4"/>
        <v>200</v>
      </c>
      <c r="Q42" s="30">
        <f t="shared" si="4"/>
        <v>76</v>
      </c>
      <c r="R42" s="30">
        <f t="shared" si="4"/>
        <v>8</v>
      </c>
      <c r="S42" s="30">
        <f t="shared" si="4"/>
        <v>200</v>
      </c>
      <c r="T42" s="30">
        <f t="shared" si="4"/>
        <v>40</v>
      </c>
      <c r="U42" s="30">
        <f t="shared" si="4"/>
        <v>20</v>
      </c>
      <c r="V42" s="30">
        <f t="shared" si="4"/>
        <v>270</v>
      </c>
      <c r="W42" s="30">
        <f t="shared" ref="W42:AC42" si="5">SUM(W14:W37)</f>
        <v>200</v>
      </c>
      <c r="X42" s="30">
        <f t="shared" si="5"/>
        <v>10</v>
      </c>
      <c r="Y42" s="30">
        <f t="shared" si="5"/>
        <v>400</v>
      </c>
      <c r="Z42" s="30">
        <f t="shared" si="5"/>
        <v>400</v>
      </c>
      <c r="AA42" s="30">
        <f>SUM(AA14:AA37)</f>
        <v>-70</v>
      </c>
      <c r="AB42" s="30">
        <f t="shared" si="5"/>
        <v>-10</v>
      </c>
      <c r="AC42" s="30">
        <f t="shared" si="5"/>
        <v>-98</v>
      </c>
      <c r="AD42" s="30">
        <f t="shared" ref="AD42:AI42" si="6">SUM(AD14:AD37)</f>
        <v>-14</v>
      </c>
      <c r="AE42" s="30">
        <f>SUM(AE14:AE37)</f>
        <v>-48</v>
      </c>
      <c r="AF42" s="30">
        <f t="shared" si="6"/>
        <v>-192</v>
      </c>
      <c r="AG42" s="30">
        <f t="shared" si="6"/>
        <v>-336</v>
      </c>
      <c r="AH42" s="30">
        <f t="shared" si="6"/>
        <v>-32</v>
      </c>
      <c r="AI42" s="30">
        <f t="shared" si="6"/>
        <v>-160</v>
      </c>
      <c r="AJ42" s="30">
        <f>SUM(AJ14:AJ37)</f>
        <v>480</v>
      </c>
      <c r="AK42" s="30">
        <f>SUM(AK14:AK37)</f>
        <v>-480</v>
      </c>
      <c r="AL42" s="30">
        <f>SUM(AL14:AL37)</f>
        <v>1440</v>
      </c>
      <c r="AM42" s="30">
        <f>SUM(AM14:AM37)</f>
        <v>-480</v>
      </c>
      <c r="AN42" s="88">
        <f>SUM(AN14:AN37)</f>
        <v>-2472</v>
      </c>
      <c r="AO42" s="30">
        <f>SUM(C42:AN42)</f>
        <v>-448</v>
      </c>
    </row>
    <row r="43" spans="1:65" ht="13.5" thickBot="1" x14ac:dyDescent="0.25">
      <c r="A43" s="42"/>
      <c r="B43" s="42"/>
      <c r="C43" s="31"/>
      <c r="D43" s="31"/>
      <c r="E43" s="31"/>
      <c r="F43" s="43"/>
      <c r="G43" s="43"/>
      <c r="H43" s="43"/>
      <c r="I43" s="43"/>
      <c r="J43" s="43"/>
      <c r="K43" s="43"/>
      <c r="L43" s="43"/>
      <c r="M43" s="43"/>
      <c r="N43" s="31"/>
      <c r="O43" s="31"/>
      <c r="P43" s="31"/>
      <c r="Q43" s="31"/>
      <c r="R43" s="31"/>
      <c r="S43" s="43"/>
      <c r="T43" s="31"/>
      <c r="U43" s="31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5"/>
    </row>
    <row r="44" spans="1:65" x14ac:dyDescent="0.2">
      <c r="A44" s="2"/>
      <c r="B44" s="2"/>
      <c r="C44" s="46"/>
      <c r="D44" s="46"/>
      <c r="E44" s="46"/>
      <c r="F44" s="46"/>
      <c r="G44" s="46"/>
      <c r="H44" s="46"/>
      <c r="I44" s="76"/>
      <c r="J44" s="31"/>
      <c r="K44" s="31"/>
      <c r="L44" s="46"/>
      <c r="M44" s="48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76"/>
      <c r="AK44" s="31"/>
      <c r="AL44" s="31"/>
      <c r="AM44" s="46"/>
      <c r="AN44" s="48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</row>
    <row r="45" spans="1:65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52" t="s">
        <v>47</v>
      </c>
      <c r="J45" s="14" t="s">
        <v>47</v>
      </c>
      <c r="K45" s="14" t="s">
        <v>52</v>
      </c>
      <c r="L45" s="14" t="s">
        <v>295</v>
      </c>
      <c r="M45" s="52" t="s">
        <v>53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0" t="s">
        <v>48</v>
      </c>
      <c r="AA45" s="50" t="s">
        <v>376</v>
      </c>
      <c r="AB45" s="50" t="s">
        <v>376</v>
      </c>
      <c r="AC45" s="50" t="s">
        <v>376</v>
      </c>
      <c r="AD45" s="50" t="s">
        <v>277</v>
      </c>
      <c r="AE45" s="50" t="s">
        <v>49</v>
      </c>
      <c r="AF45" s="50" t="s">
        <v>49</v>
      </c>
      <c r="AG45" s="50" t="s">
        <v>49</v>
      </c>
      <c r="AH45" s="50" t="s">
        <v>49</v>
      </c>
      <c r="AI45" s="14" t="s">
        <v>137</v>
      </c>
      <c r="AJ45" s="52" t="s">
        <v>47</v>
      </c>
      <c r="AK45" s="14" t="s">
        <v>47</v>
      </c>
      <c r="AL45" s="14" t="s">
        <v>52</v>
      </c>
      <c r="AM45" s="14" t="s">
        <v>295</v>
      </c>
      <c r="AN45" s="52" t="s">
        <v>53</v>
      </c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</row>
    <row r="46" spans="1:65" s="9" customFormat="1" x14ac:dyDescent="0.2">
      <c r="A46" s="42"/>
      <c r="B46" s="42"/>
      <c r="C46" s="50" t="s">
        <v>55</v>
      </c>
      <c r="D46" s="50" t="s">
        <v>54</v>
      </c>
      <c r="E46" s="50" t="s">
        <v>55</v>
      </c>
      <c r="F46" s="50" t="s">
        <v>61</v>
      </c>
      <c r="G46" s="50" t="s">
        <v>61</v>
      </c>
      <c r="H46" s="50" t="s">
        <v>61</v>
      </c>
      <c r="I46" s="52" t="s">
        <v>54</v>
      </c>
      <c r="J46" s="14" t="s">
        <v>54</v>
      </c>
      <c r="K46" s="14" t="s">
        <v>59</v>
      </c>
      <c r="L46" s="14" t="s">
        <v>311</v>
      </c>
      <c r="M46" s="52" t="s">
        <v>54</v>
      </c>
      <c r="N46" s="50" t="s">
        <v>54</v>
      </c>
      <c r="O46" s="50" t="s">
        <v>54</v>
      </c>
      <c r="P46" s="50" t="s">
        <v>54</v>
      </c>
      <c r="Q46" s="50" t="s">
        <v>55</v>
      </c>
      <c r="R46" s="50" t="s">
        <v>55</v>
      </c>
      <c r="S46" s="50" t="s">
        <v>55</v>
      </c>
      <c r="T46" s="50" t="s">
        <v>54</v>
      </c>
      <c r="U46" s="50" t="s">
        <v>54</v>
      </c>
      <c r="V46" s="50" t="s">
        <v>61</v>
      </c>
      <c r="W46" s="50" t="s">
        <v>61</v>
      </c>
      <c r="X46" s="50" t="s">
        <v>61</v>
      </c>
      <c r="Y46" s="50" t="s">
        <v>54</v>
      </c>
      <c r="Z46" s="50" t="s">
        <v>54</v>
      </c>
      <c r="AA46" s="50" t="s">
        <v>451</v>
      </c>
      <c r="AB46" s="50" t="s">
        <v>451</v>
      </c>
      <c r="AC46" s="50" t="s">
        <v>451</v>
      </c>
      <c r="AD46" s="50" t="s">
        <v>137</v>
      </c>
      <c r="AE46" s="50" t="s">
        <v>440</v>
      </c>
      <c r="AF46" s="50" t="s">
        <v>440</v>
      </c>
      <c r="AG46" s="50" t="s">
        <v>113</v>
      </c>
      <c r="AH46" s="50" t="s">
        <v>431</v>
      </c>
      <c r="AI46" s="14" t="s">
        <v>138</v>
      </c>
      <c r="AJ46" s="52" t="s">
        <v>54</v>
      </c>
      <c r="AK46" s="14" t="s">
        <v>54</v>
      </c>
      <c r="AL46" s="14" t="s">
        <v>59</v>
      </c>
      <c r="AM46" s="14" t="s">
        <v>311</v>
      </c>
      <c r="AN46" s="52" t="s">
        <v>54</v>
      </c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</row>
    <row r="47" spans="1:65" s="9" customFormat="1" ht="13.5" thickBot="1" x14ac:dyDescent="0.25">
      <c r="A47" s="42"/>
      <c r="B47" s="42"/>
      <c r="C47" s="50" t="s">
        <v>54</v>
      </c>
      <c r="D47" s="50" t="s">
        <v>345</v>
      </c>
      <c r="E47" s="50" t="s">
        <v>54</v>
      </c>
      <c r="F47" s="50" t="s">
        <v>55</v>
      </c>
      <c r="G47" s="50" t="s">
        <v>55</v>
      </c>
      <c r="H47" s="50" t="s">
        <v>55</v>
      </c>
      <c r="I47" s="52" t="s">
        <v>55</v>
      </c>
      <c r="J47" s="14" t="s">
        <v>55</v>
      </c>
      <c r="K47" s="14" t="s">
        <v>47</v>
      </c>
      <c r="L47" s="14" t="s">
        <v>47</v>
      </c>
      <c r="M47" s="52" t="s">
        <v>63</v>
      </c>
      <c r="N47" s="50" t="s">
        <v>106</v>
      </c>
      <c r="O47" s="50" t="s">
        <v>410</v>
      </c>
      <c r="P47" s="50" t="s">
        <v>95</v>
      </c>
      <c r="Q47" s="50" t="s">
        <v>54</v>
      </c>
      <c r="R47" s="50" t="s">
        <v>54</v>
      </c>
      <c r="S47" s="50" t="s">
        <v>54</v>
      </c>
      <c r="T47" s="50" t="s">
        <v>99</v>
      </c>
      <c r="U47" s="50" t="s">
        <v>99</v>
      </c>
      <c r="V47" s="50" t="s">
        <v>55</v>
      </c>
      <c r="W47" s="50" t="s">
        <v>55</v>
      </c>
      <c r="X47" s="50" t="s">
        <v>55</v>
      </c>
      <c r="Y47" s="50" t="s">
        <v>133</v>
      </c>
      <c r="Z47" s="50" t="s">
        <v>133</v>
      </c>
      <c r="AA47" s="50" t="s">
        <v>137</v>
      </c>
      <c r="AB47" s="50" t="s">
        <v>137</v>
      </c>
      <c r="AC47" s="50" t="s">
        <v>137</v>
      </c>
      <c r="AD47" s="50" t="s">
        <v>323</v>
      </c>
      <c r="AE47" s="50" t="s">
        <v>441</v>
      </c>
      <c r="AF47" s="50" t="s">
        <v>441</v>
      </c>
      <c r="AG47" s="50" t="s">
        <v>114</v>
      </c>
      <c r="AH47" s="50" t="s">
        <v>432</v>
      </c>
      <c r="AI47" s="14" t="s">
        <v>55</v>
      </c>
      <c r="AJ47" s="52" t="s">
        <v>55</v>
      </c>
      <c r="AK47" s="14" t="s">
        <v>55</v>
      </c>
      <c r="AL47" s="14" t="s">
        <v>47</v>
      </c>
      <c r="AM47" s="14" t="s">
        <v>47</v>
      </c>
      <c r="AN47" s="52" t="s">
        <v>63</v>
      </c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</row>
    <row r="48" spans="1:65" s="9" customFormat="1" ht="27" customHeight="1" thickBot="1" x14ac:dyDescent="0.25">
      <c r="A48" s="42"/>
      <c r="B48" s="42"/>
      <c r="C48" s="50" t="s">
        <v>95</v>
      </c>
      <c r="D48" s="50" t="s">
        <v>70</v>
      </c>
      <c r="E48" s="50" t="s">
        <v>106</v>
      </c>
      <c r="F48" s="50" t="s">
        <v>54</v>
      </c>
      <c r="G48" s="50" t="s">
        <v>54</v>
      </c>
      <c r="H48" s="50" t="s">
        <v>54</v>
      </c>
      <c r="I48" s="83" t="s">
        <v>47</v>
      </c>
      <c r="J48" s="39" t="s">
        <v>47</v>
      </c>
      <c r="K48" s="14" t="s">
        <v>54</v>
      </c>
      <c r="L48" s="14" t="s">
        <v>54</v>
      </c>
      <c r="M48" s="53"/>
      <c r="N48" s="50" t="s">
        <v>187</v>
      </c>
      <c r="O48" s="50" t="s">
        <v>411</v>
      </c>
      <c r="P48" s="50" t="s">
        <v>96</v>
      </c>
      <c r="Q48" s="50" t="s">
        <v>106</v>
      </c>
      <c r="R48" s="50" t="s">
        <v>410</v>
      </c>
      <c r="S48" s="50" t="s">
        <v>133</v>
      </c>
      <c r="T48" s="50" t="s">
        <v>54</v>
      </c>
      <c r="U48" s="50" t="s">
        <v>54</v>
      </c>
      <c r="V48" s="50" t="s">
        <v>54</v>
      </c>
      <c r="W48" s="50" t="s">
        <v>54</v>
      </c>
      <c r="X48" s="50" t="s">
        <v>54</v>
      </c>
      <c r="Y48" s="50" t="s">
        <v>299</v>
      </c>
      <c r="Z48" s="50" t="s">
        <v>299</v>
      </c>
      <c r="AA48" s="50" t="s">
        <v>378</v>
      </c>
      <c r="AB48" s="50" t="s">
        <v>378</v>
      </c>
      <c r="AC48" s="50" t="s">
        <v>378</v>
      </c>
      <c r="AD48" s="50" t="s">
        <v>137</v>
      </c>
      <c r="AE48" s="50" t="s">
        <v>450</v>
      </c>
      <c r="AF48" s="50" t="s">
        <v>442</v>
      </c>
      <c r="AG48" s="50" t="s">
        <v>436</v>
      </c>
      <c r="AH48" s="50" t="s">
        <v>433</v>
      </c>
      <c r="AI48" s="14" t="s">
        <v>146</v>
      </c>
      <c r="AJ48" s="39" t="s">
        <v>47</v>
      </c>
      <c r="AK48" s="39" t="s">
        <v>47</v>
      </c>
      <c r="AL48" s="14" t="s">
        <v>54</v>
      </c>
      <c r="AM48" s="14" t="s">
        <v>54</v>
      </c>
      <c r="AN48" s="53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</row>
    <row r="49" spans="1:65" s="9" customFormat="1" ht="37.5" customHeight="1" thickBot="1" x14ac:dyDescent="0.25">
      <c r="A49" s="42"/>
      <c r="B49" s="42"/>
      <c r="C49" s="50" t="s">
        <v>96</v>
      </c>
      <c r="D49" s="55" t="s">
        <v>346</v>
      </c>
      <c r="E49" s="50" t="s">
        <v>187</v>
      </c>
      <c r="F49" s="50" t="s">
        <v>133</v>
      </c>
      <c r="G49" s="50" t="s">
        <v>405</v>
      </c>
      <c r="H49" s="50" t="s">
        <v>345</v>
      </c>
      <c r="I49" s="78"/>
      <c r="J49" s="78"/>
      <c r="K49" s="14" t="s">
        <v>55</v>
      </c>
      <c r="L49" s="14" t="s">
        <v>333</v>
      </c>
      <c r="M49" s="54"/>
      <c r="N49" s="50" t="s">
        <v>188</v>
      </c>
      <c r="O49" s="55" t="s">
        <v>412</v>
      </c>
      <c r="P49" s="55" t="s">
        <v>97</v>
      </c>
      <c r="Q49" s="50" t="s">
        <v>187</v>
      </c>
      <c r="R49" s="50" t="s">
        <v>411</v>
      </c>
      <c r="S49" s="50" t="s">
        <v>362</v>
      </c>
      <c r="T49" s="50" t="s">
        <v>120</v>
      </c>
      <c r="U49" s="50" t="s">
        <v>120</v>
      </c>
      <c r="V49" s="50" t="s">
        <v>106</v>
      </c>
      <c r="W49" s="50" t="s">
        <v>405</v>
      </c>
      <c r="X49" s="50" t="s">
        <v>410</v>
      </c>
      <c r="Y49" s="50" t="s">
        <v>300</v>
      </c>
      <c r="Z49" s="50" t="s">
        <v>300</v>
      </c>
      <c r="AA49" s="50" t="s">
        <v>137</v>
      </c>
      <c r="AB49" s="50" t="s">
        <v>137</v>
      </c>
      <c r="AC49" s="50" t="s">
        <v>137</v>
      </c>
      <c r="AD49" s="50" t="s">
        <v>55</v>
      </c>
      <c r="AE49" s="50" t="s">
        <v>443</v>
      </c>
      <c r="AF49" s="50" t="s">
        <v>443</v>
      </c>
      <c r="AG49" s="50" t="s">
        <v>437</v>
      </c>
      <c r="AH49" s="50" t="s">
        <v>434</v>
      </c>
      <c r="AI49" s="14" t="s">
        <v>137</v>
      </c>
      <c r="AJ49" s="78"/>
      <c r="AK49" s="78"/>
      <c r="AL49" s="14" t="s">
        <v>55</v>
      </c>
      <c r="AM49" s="14" t="s">
        <v>333</v>
      </c>
      <c r="AN49" s="5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</row>
    <row r="50" spans="1:65" s="9" customFormat="1" ht="33.75" customHeight="1" thickBot="1" x14ac:dyDescent="0.25">
      <c r="A50" s="42"/>
      <c r="B50" s="42"/>
      <c r="C50" s="55" t="s">
        <v>97</v>
      </c>
      <c r="D50" s="58"/>
      <c r="E50" s="50" t="s">
        <v>188</v>
      </c>
      <c r="F50" s="50" t="s">
        <v>362</v>
      </c>
      <c r="G50" s="50" t="s">
        <v>95</v>
      </c>
      <c r="H50" s="50" t="s">
        <v>70</v>
      </c>
      <c r="I50" s="58"/>
      <c r="J50" s="58"/>
      <c r="K50" s="14" t="s">
        <v>57</v>
      </c>
      <c r="L50" s="39" t="s">
        <v>334</v>
      </c>
      <c r="M50" s="34"/>
      <c r="N50" s="55" t="s">
        <v>189</v>
      </c>
      <c r="O50" s="58"/>
      <c r="P50" s="58"/>
      <c r="Q50" s="50" t="s">
        <v>188</v>
      </c>
      <c r="R50" s="55" t="s">
        <v>412</v>
      </c>
      <c r="S50" s="50" t="s">
        <v>361</v>
      </c>
      <c r="T50" s="50" t="s">
        <v>121</v>
      </c>
      <c r="U50" s="50" t="s">
        <v>121</v>
      </c>
      <c r="V50" s="50" t="s">
        <v>187</v>
      </c>
      <c r="W50" s="50" t="s">
        <v>95</v>
      </c>
      <c r="X50" s="50" t="s">
        <v>411</v>
      </c>
      <c r="Y50" s="50" t="s">
        <v>301</v>
      </c>
      <c r="Z50" s="50" t="s">
        <v>301</v>
      </c>
      <c r="AA50" s="50" t="s">
        <v>55</v>
      </c>
      <c r="AB50" s="50" t="s">
        <v>55</v>
      </c>
      <c r="AC50" s="50" t="s">
        <v>55</v>
      </c>
      <c r="AD50" s="50" t="s">
        <v>195</v>
      </c>
      <c r="AE50" s="50" t="s">
        <v>444</v>
      </c>
      <c r="AF50" s="50" t="s">
        <v>444</v>
      </c>
      <c r="AG50" s="50" t="s">
        <v>438</v>
      </c>
      <c r="AH50" s="50" t="s">
        <v>435</v>
      </c>
      <c r="AI50" s="14" t="s">
        <v>55</v>
      </c>
      <c r="AJ50" s="58"/>
      <c r="AK50" s="58"/>
      <c r="AL50" s="14" t="s">
        <v>57</v>
      </c>
      <c r="AM50" s="39" t="s">
        <v>334</v>
      </c>
      <c r="AN50" s="34"/>
      <c r="AO50" s="5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</row>
    <row r="51" spans="1:65" s="9" customFormat="1" ht="41.25" customHeight="1" thickBot="1" x14ac:dyDescent="0.25">
      <c r="A51" s="42"/>
      <c r="B51" s="42"/>
      <c r="C51" s="58"/>
      <c r="D51" s="58"/>
      <c r="E51" s="55" t="s">
        <v>189</v>
      </c>
      <c r="F51" s="50" t="s">
        <v>361</v>
      </c>
      <c r="G51" s="50" t="s">
        <v>406</v>
      </c>
      <c r="H51" s="55" t="s">
        <v>346</v>
      </c>
      <c r="I51" s="58"/>
      <c r="J51" s="58"/>
      <c r="K51" s="14" t="s">
        <v>81</v>
      </c>
      <c r="L51" s="49"/>
      <c r="M51" s="34"/>
      <c r="N51" s="58"/>
      <c r="O51" s="58"/>
      <c r="P51" s="58"/>
      <c r="Q51" s="55" t="s">
        <v>189</v>
      </c>
      <c r="R51" s="58"/>
      <c r="S51" s="50" t="s">
        <v>360</v>
      </c>
      <c r="T51" s="50" t="s">
        <v>54</v>
      </c>
      <c r="U51" s="50" t="s">
        <v>54</v>
      </c>
      <c r="V51" s="50" t="s">
        <v>188</v>
      </c>
      <c r="W51" s="50" t="s">
        <v>96</v>
      </c>
      <c r="X51" s="55" t="s">
        <v>412</v>
      </c>
      <c r="Y51" s="50" t="s">
        <v>302</v>
      </c>
      <c r="Z51" s="50" t="s">
        <v>302</v>
      </c>
      <c r="AA51" s="50" t="s">
        <v>195</v>
      </c>
      <c r="AB51" s="50" t="s">
        <v>195</v>
      </c>
      <c r="AC51" s="50" t="s">
        <v>195</v>
      </c>
      <c r="AD51" s="50" t="s">
        <v>55</v>
      </c>
      <c r="AE51" s="50" t="s">
        <v>445</v>
      </c>
      <c r="AF51" s="50" t="s">
        <v>445</v>
      </c>
      <c r="AG51" s="50" t="s">
        <v>55</v>
      </c>
      <c r="AH51" s="50" t="s">
        <v>55</v>
      </c>
      <c r="AI51" s="14" t="s">
        <v>195</v>
      </c>
      <c r="AJ51" s="58"/>
      <c r="AK51" s="58"/>
      <c r="AL51" s="14" t="s">
        <v>81</v>
      </c>
      <c r="AM51" s="49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</row>
    <row r="52" spans="1:65" s="9" customFormat="1" ht="30.75" customHeight="1" thickBot="1" x14ac:dyDescent="0.25">
      <c r="A52" s="42"/>
      <c r="B52" s="42"/>
      <c r="C52" s="58"/>
      <c r="D52" s="58"/>
      <c r="E52" s="58"/>
      <c r="F52" s="50" t="s">
        <v>360</v>
      </c>
      <c r="G52" s="50" t="s">
        <v>97</v>
      </c>
      <c r="H52" s="78"/>
      <c r="I52" s="58"/>
      <c r="J52" s="58"/>
      <c r="K52" s="14" t="s">
        <v>84</v>
      </c>
      <c r="L52" s="49"/>
      <c r="M52" s="34"/>
      <c r="N52" s="58"/>
      <c r="O52" s="58"/>
      <c r="P52" s="58"/>
      <c r="Q52" s="58"/>
      <c r="R52" s="58"/>
      <c r="S52" s="50" t="s">
        <v>359</v>
      </c>
      <c r="T52" s="50" t="s">
        <v>85</v>
      </c>
      <c r="U52" s="50" t="s">
        <v>236</v>
      </c>
      <c r="V52" s="55" t="s">
        <v>189</v>
      </c>
      <c r="W52" s="55" t="s">
        <v>97</v>
      </c>
      <c r="X52" s="58"/>
      <c r="Y52" s="50" t="s">
        <v>133</v>
      </c>
      <c r="Z52" s="50" t="s">
        <v>133</v>
      </c>
      <c r="AA52" s="50" t="s">
        <v>55</v>
      </c>
      <c r="AB52" s="50" t="s">
        <v>55</v>
      </c>
      <c r="AC52" s="50" t="s">
        <v>55</v>
      </c>
      <c r="AD52" s="50" t="s">
        <v>47</v>
      </c>
      <c r="AE52" s="50" t="s">
        <v>446</v>
      </c>
      <c r="AF52" s="50" t="s">
        <v>446</v>
      </c>
      <c r="AG52" s="50" t="s">
        <v>47</v>
      </c>
      <c r="AH52" s="50" t="s">
        <v>47</v>
      </c>
      <c r="AI52" s="14" t="s">
        <v>55</v>
      </c>
      <c r="AJ52" s="58"/>
      <c r="AK52" s="58"/>
      <c r="AL52" s="14" t="s">
        <v>84</v>
      </c>
      <c r="AM52" s="49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</row>
    <row r="53" spans="1:65" s="9" customFormat="1" ht="19.5" customHeight="1" thickBot="1" x14ac:dyDescent="0.25">
      <c r="C53" s="58"/>
      <c r="D53" s="58"/>
      <c r="E53" s="58"/>
      <c r="F53" s="50" t="s">
        <v>359</v>
      </c>
      <c r="G53" s="78"/>
      <c r="H53" s="49"/>
      <c r="I53" s="58"/>
      <c r="J53" s="58"/>
      <c r="K53" s="14" t="s">
        <v>87</v>
      </c>
      <c r="L53" s="49"/>
      <c r="M53" s="49"/>
      <c r="N53" s="58"/>
      <c r="O53" s="58"/>
      <c r="P53" s="58"/>
      <c r="Q53" s="58"/>
      <c r="R53" s="58"/>
      <c r="S53" s="50" t="s">
        <v>358</v>
      </c>
      <c r="T53" s="55"/>
      <c r="U53" s="55"/>
      <c r="V53" s="58"/>
      <c r="W53" s="58"/>
      <c r="X53" s="58"/>
      <c r="Y53" s="50" t="s">
        <v>223</v>
      </c>
      <c r="Z53" s="50" t="s">
        <v>305</v>
      </c>
      <c r="AA53" s="50" t="s">
        <v>47</v>
      </c>
      <c r="AB53" s="50" t="s">
        <v>47</v>
      </c>
      <c r="AC53" s="50" t="s">
        <v>47</v>
      </c>
      <c r="AD53" s="50" t="s">
        <v>54</v>
      </c>
      <c r="AE53" s="50" t="s">
        <v>55</v>
      </c>
      <c r="AF53" s="50" t="s">
        <v>55</v>
      </c>
      <c r="AG53" s="50" t="s">
        <v>72</v>
      </c>
      <c r="AH53" s="50" t="s">
        <v>72</v>
      </c>
      <c r="AI53" s="14" t="s">
        <v>47</v>
      </c>
      <c r="AJ53" s="58"/>
      <c r="AK53" s="58"/>
      <c r="AL53" s="14" t="s">
        <v>87</v>
      </c>
      <c r="AM53" s="49"/>
      <c r="AN53" s="49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</row>
    <row r="54" spans="1:65" ht="26.25" thickBot="1" x14ac:dyDescent="0.25">
      <c r="B54" s="34"/>
      <c r="C54" s="58"/>
      <c r="D54" s="34"/>
      <c r="E54" s="58"/>
      <c r="F54" s="50" t="s">
        <v>358</v>
      </c>
      <c r="G54" s="49"/>
      <c r="H54" s="49"/>
      <c r="I54" s="58"/>
      <c r="J54" s="58"/>
      <c r="K54" s="91"/>
      <c r="L54" s="49"/>
      <c r="M54" s="34"/>
      <c r="N54" s="34"/>
      <c r="O54" s="34"/>
      <c r="P54" s="34"/>
      <c r="Q54" s="58"/>
      <c r="R54" s="34"/>
      <c r="S54" s="50" t="s">
        <v>424</v>
      </c>
      <c r="T54" s="58"/>
      <c r="U54" s="58"/>
      <c r="V54" s="58"/>
      <c r="W54" s="58"/>
      <c r="X54" s="58"/>
      <c r="Y54" s="50" t="s">
        <v>303</v>
      </c>
      <c r="Z54" s="50" t="s">
        <v>419</v>
      </c>
      <c r="AA54" s="50" t="s">
        <v>54</v>
      </c>
      <c r="AB54" s="50" t="s">
        <v>54</v>
      </c>
      <c r="AC54" s="50" t="s">
        <v>54</v>
      </c>
      <c r="AD54" s="55" t="s">
        <v>192</v>
      </c>
      <c r="AE54" s="50" t="s">
        <v>47</v>
      </c>
      <c r="AF54" s="50" t="s">
        <v>47</v>
      </c>
      <c r="AG54" s="50" t="s">
        <v>77</v>
      </c>
      <c r="AH54" s="50" t="s">
        <v>77</v>
      </c>
      <c r="AI54" s="14" t="s">
        <v>54</v>
      </c>
      <c r="AJ54" s="58"/>
      <c r="AK54" s="58"/>
      <c r="AL54" s="91"/>
      <c r="AM54" s="49"/>
      <c r="AN54" s="34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</row>
    <row r="55" spans="1:65" ht="26.25" thickBot="1" x14ac:dyDescent="0.25">
      <c r="B55" s="49"/>
      <c r="C55" s="34"/>
      <c r="D55" s="57"/>
      <c r="E55" s="34"/>
      <c r="F55" s="50" t="s">
        <v>404</v>
      </c>
      <c r="G55" s="49"/>
      <c r="H55" s="49"/>
      <c r="I55" s="58"/>
      <c r="J55" s="58"/>
      <c r="K55" s="58"/>
      <c r="L55" s="49"/>
      <c r="M55" s="49"/>
      <c r="N55" s="57"/>
      <c r="O55" s="57"/>
      <c r="P55" s="57"/>
      <c r="Q55" s="34"/>
      <c r="R55" s="57"/>
      <c r="S55" s="55" t="s">
        <v>89</v>
      </c>
      <c r="T55" s="58"/>
      <c r="U55" s="58"/>
      <c r="V55" s="58"/>
      <c r="W55" s="58"/>
      <c r="X55" s="58"/>
      <c r="Y55" s="50" t="s">
        <v>304</v>
      </c>
      <c r="Z55" s="50" t="s">
        <v>342</v>
      </c>
      <c r="AA55" s="55" t="s">
        <v>192</v>
      </c>
      <c r="AB55" s="55" t="s">
        <v>192</v>
      </c>
      <c r="AC55" s="55" t="s">
        <v>192</v>
      </c>
      <c r="AD55" s="49"/>
      <c r="AE55" s="50" t="s">
        <v>72</v>
      </c>
      <c r="AF55" s="50" t="s">
        <v>72</v>
      </c>
      <c r="AG55" s="50" t="s">
        <v>80</v>
      </c>
      <c r="AH55" s="50" t="s">
        <v>80</v>
      </c>
      <c r="AI55" s="39" t="s">
        <v>192</v>
      </c>
      <c r="AJ55" s="58"/>
      <c r="AK55" s="58"/>
      <c r="AL55" s="58"/>
      <c r="AM55" s="49"/>
      <c r="AN55" s="49"/>
      <c r="AO55" s="57"/>
      <c r="AP55" s="5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</row>
    <row r="56" spans="1:65" ht="26.25" thickBot="1" x14ac:dyDescent="0.25">
      <c r="C56" s="57"/>
      <c r="D56" s="57"/>
      <c r="E56" s="57"/>
      <c r="F56" s="78"/>
      <c r="G56" s="49"/>
      <c r="H56" s="49"/>
      <c r="I56" s="49"/>
      <c r="J56" s="58"/>
      <c r="K56" s="34"/>
      <c r="L56" s="49"/>
      <c r="M56" s="49"/>
      <c r="N56" s="57"/>
      <c r="O56" s="57"/>
      <c r="P56" s="57"/>
      <c r="Q56" s="57"/>
      <c r="R56" s="57"/>
      <c r="S56" s="49"/>
      <c r="T56" s="49"/>
      <c r="U56" s="49"/>
      <c r="V56" s="34"/>
      <c r="W56" s="34"/>
      <c r="X56" s="34"/>
      <c r="Y56" s="55" t="s">
        <v>226</v>
      </c>
      <c r="Z56" s="50" t="s">
        <v>133</v>
      </c>
      <c r="AA56" s="49"/>
      <c r="AB56" s="49"/>
      <c r="AC56" s="49"/>
      <c r="AD56" s="49"/>
      <c r="AE56" s="50" t="s">
        <v>77</v>
      </c>
      <c r="AF56" s="50" t="s">
        <v>77</v>
      </c>
      <c r="AG56" s="50" t="s">
        <v>83</v>
      </c>
      <c r="AH56" s="50" t="s">
        <v>83</v>
      </c>
      <c r="AI56" s="49"/>
      <c r="AJ56" s="49"/>
      <c r="AK56" s="58"/>
      <c r="AL56" s="34"/>
      <c r="AM56" s="49"/>
      <c r="AN56" s="49"/>
      <c r="AO56" s="60"/>
      <c r="AP56" s="60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</row>
    <row r="57" spans="1:65" ht="25.5" x14ac:dyDescent="0.2">
      <c r="C57" s="57"/>
      <c r="D57" s="60"/>
      <c r="E57" s="57"/>
      <c r="F57" s="49"/>
      <c r="G57" s="49"/>
      <c r="H57" s="49"/>
      <c r="I57" s="57"/>
      <c r="J57" s="58"/>
      <c r="K57" s="49"/>
      <c r="L57" s="49"/>
      <c r="M57" s="49"/>
      <c r="N57" s="60"/>
      <c r="O57" s="60"/>
      <c r="P57" s="60"/>
      <c r="Q57" s="57"/>
      <c r="R57" s="60"/>
      <c r="S57" s="49"/>
      <c r="T57" s="57"/>
      <c r="U57" s="57"/>
      <c r="V57" s="57"/>
      <c r="W57" s="57"/>
      <c r="X57" s="57"/>
      <c r="Y57" s="92"/>
      <c r="Z57" s="50" t="s">
        <v>54</v>
      </c>
      <c r="AA57" s="49"/>
      <c r="AB57" s="49"/>
      <c r="AC57" s="49"/>
      <c r="AD57" s="49"/>
      <c r="AE57" s="50" t="s">
        <v>80</v>
      </c>
      <c r="AF57" s="50" t="s">
        <v>80</v>
      </c>
      <c r="AG57" s="50" t="s">
        <v>47</v>
      </c>
      <c r="AH57" s="50" t="s">
        <v>47</v>
      </c>
      <c r="AI57" s="49"/>
      <c r="AJ57" s="57"/>
      <c r="AK57" s="58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</row>
    <row r="58" spans="1:65" ht="26.25" thickBot="1" x14ac:dyDescent="0.25">
      <c r="C58" s="60"/>
      <c r="D58" s="49"/>
      <c r="E58" s="60"/>
      <c r="F58" s="49"/>
      <c r="G58" s="49"/>
      <c r="H58" s="49"/>
      <c r="I58" s="57"/>
      <c r="J58" s="58"/>
      <c r="K58" s="57"/>
      <c r="L58" s="49"/>
      <c r="M58" s="49"/>
      <c r="N58" s="49"/>
      <c r="O58" s="49"/>
      <c r="P58" s="49"/>
      <c r="Q58" s="60"/>
      <c r="R58" s="49"/>
      <c r="S58" s="49"/>
      <c r="T58" s="57"/>
      <c r="U58" s="57"/>
      <c r="V58" s="57"/>
      <c r="W58" s="57"/>
      <c r="X58" s="57"/>
      <c r="Y58" s="92"/>
      <c r="Z58" s="55" t="s">
        <v>73</v>
      </c>
      <c r="AA58" s="49"/>
      <c r="AB58" s="49"/>
      <c r="AC58" s="49"/>
      <c r="AD58" s="49"/>
      <c r="AE58" s="50" t="s">
        <v>83</v>
      </c>
      <c r="AF58" s="50" t="s">
        <v>83</v>
      </c>
      <c r="AG58" s="50" t="s">
        <v>54</v>
      </c>
      <c r="AH58" s="50" t="s">
        <v>54</v>
      </c>
      <c r="AI58" s="49"/>
      <c r="AJ58" s="57"/>
      <c r="AK58" s="58"/>
      <c r="AL58" s="57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</row>
    <row r="59" spans="1:65" ht="13.5" thickBot="1" x14ac:dyDescent="0.25">
      <c r="C59" s="49"/>
      <c r="D59" s="49"/>
      <c r="E59" s="49"/>
      <c r="F59" s="49"/>
      <c r="G59" s="49"/>
      <c r="H59" s="49"/>
      <c r="I59" s="60"/>
      <c r="J59" s="34"/>
      <c r="K59" s="60"/>
      <c r="L59" s="49"/>
      <c r="M59" s="49"/>
      <c r="N59" s="49"/>
      <c r="O59" s="49"/>
      <c r="P59" s="49"/>
      <c r="Q59" s="49"/>
      <c r="R59" s="49"/>
      <c r="S59" s="49"/>
      <c r="T59" s="60"/>
      <c r="U59" s="60"/>
      <c r="V59" s="60"/>
      <c r="W59" s="60"/>
      <c r="X59" s="60"/>
      <c r="Y59" s="92"/>
      <c r="Z59" s="49"/>
      <c r="AA59" s="49"/>
      <c r="AB59" s="49"/>
      <c r="AC59" s="49"/>
      <c r="AD59" s="49"/>
      <c r="AE59" s="50" t="s">
        <v>47</v>
      </c>
      <c r="AF59" s="50" t="s">
        <v>47</v>
      </c>
      <c r="AG59" s="55" t="s">
        <v>90</v>
      </c>
      <c r="AH59" s="55" t="s">
        <v>90</v>
      </c>
      <c r="AI59" s="49"/>
      <c r="AJ59" s="60"/>
      <c r="AK59" s="34"/>
      <c r="AL59" s="60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</row>
    <row r="60" spans="1:65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50" t="s">
        <v>54</v>
      </c>
      <c r="AF60" s="50" t="s">
        <v>54</v>
      </c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</row>
    <row r="61" spans="1:65" ht="13.5" thickBot="1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55" t="s">
        <v>90</v>
      </c>
      <c r="AF61" s="55" t="s">
        <v>90</v>
      </c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</row>
    <row r="62" spans="1:6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</row>
    <row r="63" spans="1:6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</row>
    <row r="64" spans="1:6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</row>
    <row r="65" spans="3:6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</row>
    <row r="66" spans="3:6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</row>
    <row r="67" spans="3:6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</row>
    <row r="68" spans="3:6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</row>
    <row r="69" spans="3:6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</row>
    <row r="70" spans="3:6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</row>
    <row r="71" spans="3:6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</row>
    <row r="72" spans="3:6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</row>
    <row r="73" spans="3:6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</row>
    <row r="74" spans="3:6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</row>
    <row r="75" spans="3:6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</row>
    <row r="76" spans="3:6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</row>
    <row r="77" spans="3:6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</row>
    <row r="78" spans="3:6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</row>
    <row r="79" spans="3:6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</row>
    <row r="80" spans="3:6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</row>
    <row r="81" spans="3:65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</row>
    <row r="82" spans="3:65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</row>
    <row r="83" spans="3:65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</row>
    <row r="84" spans="3:65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</row>
    <row r="85" spans="3:65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</row>
    <row r="86" spans="3:65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</row>
    <row r="87" spans="3:65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</row>
    <row r="88" spans="3:65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</row>
    <row r="89" spans="3:65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</row>
    <row r="90" spans="3:65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</row>
    <row r="91" spans="3:65" x14ac:dyDescent="0.2">
      <c r="C91" s="49"/>
      <c r="D91" s="49"/>
      <c r="E91" s="49"/>
      <c r="F91" s="49"/>
      <c r="G91" s="49"/>
      <c r="H91" s="49"/>
      <c r="I91" s="49"/>
      <c r="J91" s="49"/>
      <c r="K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</row>
    <row r="92" spans="3:65" x14ac:dyDescent="0.2">
      <c r="C92" s="49"/>
      <c r="D92" s="49"/>
      <c r="E92" s="49"/>
      <c r="F92" s="49"/>
      <c r="G92" s="49"/>
      <c r="I92" s="49"/>
      <c r="J92" s="49"/>
      <c r="K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</row>
    <row r="93" spans="3:65" x14ac:dyDescent="0.2">
      <c r="C93" s="49"/>
      <c r="D93" s="49"/>
      <c r="E93" s="49"/>
      <c r="F93" s="49"/>
      <c r="I93" s="49"/>
      <c r="J93" s="49"/>
      <c r="K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</row>
    <row r="94" spans="3:65" x14ac:dyDescent="0.2">
      <c r="C94" s="49"/>
      <c r="D94" s="49"/>
      <c r="E94" s="49"/>
      <c r="F94" s="49"/>
      <c r="I94" s="49"/>
      <c r="J94" s="49"/>
      <c r="K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</row>
    <row r="95" spans="3:65" x14ac:dyDescent="0.2">
      <c r="C95" s="49"/>
      <c r="D95" s="49"/>
      <c r="E95" s="49"/>
      <c r="F95" s="49"/>
      <c r="I95" s="49"/>
      <c r="J95" s="49"/>
      <c r="K95" s="49"/>
      <c r="M95" s="49"/>
      <c r="N95" s="49"/>
      <c r="O95" s="49"/>
      <c r="P95" s="49"/>
      <c r="Q95" s="49"/>
      <c r="R95" s="49"/>
      <c r="T95" s="49"/>
      <c r="U95" s="49"/>
      <c r="V95" s="49"/>
      <c r="W95" s="49"/>
      <c r="X95" s="49"/>
      <c r="AA95" s="49"/>
      <c r="AB95" s="49"/>
      <c r="AE95" s="49"/>
      <c r="AF95" s="49"/>
      <c r="AG95" s="49"/>
      <c r="AH95" s="49"/>
      <c r="AI95" s="49"/>
      <c r="AJ95" s="49"/>
      <c r="AK95" s="49"/>
      <c r="AL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</row>
    <row r="96" spans="3:65" x14ac:dyDescent="0.2">
      <c r="C96" s="49"/>
      <c r="D96" s="49"/>
      <c r="E96" s="49"/>
      <c r="I96" s="49"/>
      <c r="J96" s="49"/>
      <c r="K96" s="49"/>
      <c r="M96" s="49"/>
      <c r="N96" s="49"/>
      <c r="O96" s="49"/>
      <c r="P96" s="49"/>
      <c r="Q96" s="49"/>
      <c r="R96" s="49"/>
      <c r="T96" s="49"/>
      <c r="U96" s="49"/>
      <c r="AJ96" s="49"/>
      <c r="AK96" s="49"/>
      <c r="AL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</row>
    <row r="97" spans="3:65" x14ac:dyDescent="0.2">
      <c r="C97" s="49"/>
      <c r="D97" s="49"/>
      <c r="E97" s="49"/>
      <c r="I97" s="49"/>
      <c r="J97" s="49"/>
      <c r="K97" s="49"/>
      <c r="M97" s="49"/>
      <c r="N97" s="49"/>
      <c r="O97" s="49"/>
      <c r="P97" s="49"/>
      <c r="Q97" s="49"/>
      <c r="R97" s="49"/>
      <c r="T97" s="49"/>
      <c r="U97" s="49"/>
      <c r="AJ97" s="49"/>
      <c r="AK97" s="49"/>
      <c r="AL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</row>
    <row r="98" spans="3:65" x14ac:dyDescent="0.2">
      <c r="C98" s="49"/>
      <c r="D98" s="49"/>
      <c r="E98" s="49"/>
      <c r="I98" s="49"/>
      <c r="J98" s="49"/>
      <c r="K98" s="49"/>
      <c r="M98" s="49"/>
      <c r="N98" s="49"/>
      <c r="O98" s="49"/>
      <c r="P98" s="49"/>
      <c r="Q98" s="49"/>
      <c r="R98" s="49"/>
      <c r="T98" s="49"/>
      <c r="U98" s="49"/>
      <c r="AJ98" s="49"/>
      <c r="AK98" s="49"/>
      <c r="AL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</row>
    <row r="99" spans="3:65" x14ac:dyDescent="0.2">
      <c r="C99" s="49"/>
      <c r="D99" s="49"/>
      <c r="E99" s="49"/>
      <c r="I99" s="49"/>
      <c r="J99" s="49"/>
      <c r="K99" s="49"/>
      <c r="M99" s="49"/>
      <c r="N99" s="49"/>
      <c r="O99" s="49"/>
      <c r="P99" s="49"/>
      <c r="Q99" s="49"/>
      <c r="R99" s="49"/>
      <c r="T99" s="49"/>
      <c r="U99" s="49"/>
      <c r="AJ99" s="49"/>
      <c r="AK99" s="49"/>
      <c r="AL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</row>
    <row r="100" spans="3:65" x14ac:dyDescent="0.2">
      <c r="C100" s="49"/>
      <c r="E100" s="49"/>
      <c r="I100" s="49"/>
      <c r="J100" s="49"/>
      <c r="K100" s="49"/>
      <c r="M100" s="49"/>
      <c r="Q100" s="49"/>
      <c r="T100" s="49"/>
      <c r="U100" s="49"/>
      <c r="AJ100" s="49"/>
      <c r="AK100" s="49"/>
      <c r="AL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</row>
    <row r="101" spans="3:65" x14ac:dyDescent="0.2">
      <c r="I101" s="49"/>
      <c r="J101" s="49"/>
      <c r="K101" s="49"/>
      <c r="M101" s="49"/>
      <c r="T101" s="49"/>
      <c r="U101" s="49"/>
      <c r="AJ101" s="49"/>
      <c r="AK101" s="49"/>
      <c r="AL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</row>
  </sheetData>
  <mergeCells count="2">
    <mergeCell ref="AJ8:AK8"/>
    <mergeCell ref="I8:J8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B101"/>
  <sheetViews>
    <sheetView topLeftCell="O1" zoomScale="50" workbookViewId="0">
      <selection activeCell="E37" sqref="E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0.5703125" style="6" customWidth="1"/>
    <col min="5" max="7" width="37.5703125" style="6" customWidth="1"/>
    <col min="8" max="10" width="30.5703125" style="6" customWidth="1"/>
    <col min="11" max="11" width="33.7109375" style="6" customWidth="1"/>
    <col min="12" max="12" width="37.5703125" style="6" customWidth="1"/>
    <col min="13" max="13" width="31.140625" style="6" customWidth="1"/>
    <col min="14" max="14" width="37.5703125" style="6" customWidth="1"/>
    <col min="15" max="15" width="30.28515625" style="6" customWidth="1"/>
    <col min="16" max="21" width="30.5703125" style="6" customWidth="1"/>
    <col min="22" max="24" width="37.5703125" style="6" customWidth="1"/>
    <col min="25" max="25" width="33.7109375" style="6" customWidth="1"/>
    <col min="26" max="26" width="37.5703125" style="6" customWidth="1"/>
    <col min="27" max="27" width="31.140625" style="6" customWidth="1"/>
    <col min="28" max="28" width="37.5703125" style="6" customWidth="1"/>
    <col min="29" max="29" width="30.2851562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ht="21.75" customHeight="1" x14ac:dyDescent="0.2">
      <c r="A3" s="90">
        <v>36933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5</v>
      </c>
      <c r="N4" s="8" t="s">
        <v>4</v>
      </c>
      <c r="O4" s="8" t="s">
        <v>6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5</v>
      </c>
      <c r="AB4" s="8" t="s">
        <v>4</v>
      </c>
      <c r="AC4" s="8" t="s">
        <v>6</v>
      </c>
      <c r="AD4" s="9"/>
    </row>
    <row r="5" spans="1:32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9</v>
      </c>
      <c r="K5" s="12" t="s">
        <v>91</v>
      </c>
      <c r="L5" s="12" t="s">
        <v>10</v>
      </c>
      <c r="M5" s="12" t="s">
        <v>9</v>
      </c>
      <c r="N5" s="12" t="s">
        <v>10</v>
      </c>
      <c r="O5" s="12" t="s">
        <v>10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2" t="s">
        <v>91</v>
      </c>
      <c r="Z5" s="12" t="s">
        <v>10</v>
      </c>
      <c r="AA5" s="12" t="s">
        <v>9</v>
      </c>
      <c r="AB5" s="12" t="s">
        <v>10</v>
      </c>
      <c r="AC5" s="12" t="s">
        <v>10</v>
      </c>
    </row>
    <row r="6" spans="1:32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296</v>
      </c>
      <c r="F6" s="14" t="s">
        <v>296</v>
      </c>
      <c r="G6" s="14" t="s">
        <v>296</v>
      </c>
      <c r="H6" s="14" t="s">
        <v>13</v>
      </c>
      <c r="I6" s="14" t="s">
        <v>13</v>
      </c>
      <c r="J6" s="14" t="s">
        <v>13</v>
      </c>
      <c r="K6" s="14" t="s">
        <v>13</v>
      </c>
      <c r="L6" s="14" t="s">
        <v>14</v>
      </c>
      <c r="M6" s="14" t="s">
        <v>12</v>
      </c>
      <c r="N6" s="14" t="s">
        <v>293</v>
      </c>
      <c r="O6" s="14" t="s">
        <v>15</v>
      </c>
      <c r="P6" s="14" t="s">
        <v>400</v>
      </c>
      <c r="Q6" s="14" t="s">
        <v>400</v>
      </c>
      <c r="R6" s="14" t="s">
        <v>400</v>
      </c>
      <c r="S6" s="14" t="s">
        <v>400</v>
      </c>
      <c r="T6" s="14" t="s">
        <v>400</v>
      </c>
      <c r="U6" s="14" t="s">
        <v>400</v>
      </c>
      <c r="V6" s="14" t="s">
        <v>296</v>
      </c>
      <c r="W6" s="14" t="s">
        <v>296</v>
      </c>
      <c r="X6" s="14" t="s">
        <v>296</v>
      </c>
      <c r="Y6" s="14" t="s">
        <v>13</v>
      </c>
      <c r="Z6" s="14" t="s">
        <v>14</v>
      </c>
      <c r="AA6" s="14" t="s">
        <v>12</v>
      </c>
      <c r="AB6" s="14" t="s">
        <v>293</v>
      </c>
      <c r="AC6" s="14" t="s">
        <v>15</v>
      </c>
    </row>
    <row r="7" spans="1:32" x14ac:dyDescent="0.2">
      <c r="A7" s="13" t="s">
        <v>16</v>
      </c>
      <c r="B7" s="13" t="s">
        <v>16</v>
      </c>
      <c r="C7" s="15">
        <v>102</v>
      </c>
      <c r="D7" s="15">
        <v>102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4"/>
      <c r="T7" s="14"/>
      <c r="U7" s="14"/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25">
      <c r="A8" s="16"/>
      <c r="B8" s="16"/>
      <c r="C8" s="65" t="s">
        <v>396</v>
      </c>
      <c r="D8" s="65" t="s">
        <v>396</v>
      </c>
      <c r="E8" s="65" t="s">
        <v>396</v>
      </c>
      <c r="F8" s="65" t="s">
        <v>396</v>
      </c>
      <c r="G8" s="65" t="s">
        <v>396</v>
      </c>
      <c r="H8" s="65" t="s">
        <v>396</v>
      </c>
      <c r="I8" s="65" t="s">
        <v>396</v>
      </c>
      <c r="J8" s="65" t="s">
        <v>396</v>
      </c>
      <c r="K8" s="256" t="s">
        <v>167</v>
      </c>
      <c r="L8" s="257"/>
      <c r="M8" s="96" t="s">
        <v>101</v>
      </c>
      <c r="N8" s="96" t="s">
        <v>101</v>
      </c>
      <c r="O8" s="97" t="s">
        <v>102</v>
      </c>
      <c r="P8" s="65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17" t="s">
        <v>98</v>
      </c>
      <c r="X8" s="17" t="s">
        <v>98</v>
      </c>
      <c r="Y8" s="256" t="s">
        <v>167</v>
      </c>
      <c r="Z8" s="257"/>
      <c r="AA8" s="18" t="s">
        <v>101</v>
      </c>
      <c r="AB8" s="18" t="s">
        <v>101</v>
      </c>
      <c r="AC8" s="72" t="s">
        <v>102</v>
      </c>
      <c r="AD8" s="19"/>
    </row>
    <row r="9" spans="1:32" x14ac:dyDescent="0.2">
      <c r="A9" s="16"/>
      <c r="B9" s="16"/>
      <c r="C9" s="14"/>
      <c r="D9" s="14"/>
      <c r="E9" s="20"/>
      <c r="F9" s="20"/>
      <c r="G9" s="20"/>
      <c r="H9" s="14"/>
      <c r="I9" s="14"/>
      <c r="J9" s="14"/>
      <c r="K9" s="14"/>
      <c r="L9" s="20"/>
      <c r="M9" s="20"/>
      <c r="N9" s="20"/>
      <c r="O9" s="20"/>
      <c r="P9" s="14"/>
      <c r="Q9" s="14"/>
      <c r="R9" s="14"/>
      <c r="S9" s="14"/>
      <c r="T9" s="14"/>
      <c r="U9" s="14"/>
      <c r="V9" s="20"/>
      <c r="W9" s="20"/>
      <c r="X9" s="20"/>
      <c r="Y9" s="14"/>
      <c r="Z9" s="20"/>
      <c r="AA9" s="20"/>
      <c r="AB9" s="20"/>
      <c r="AC9" s="20"/>
      <c r="AD9" s="21"/>
    </row>
    <row r="10" spans="1:32" ht="21" customHeight="1" thickBot="1" x14ac:dyDescent="0.25">
      <c r="A10" s="16"/>
      <c r="B10" s="16"/>
      <c r="C10" s="22" t="s">
        <v>394</v>
      </c>
      <c r="D10" s="22" t="s">
        <v>394</v>
      </c>
      <c r="E10" s="22" t="s">
        <v>394</v>
      </c>
      <c r="F10" s="22" t="s">
        <v>394</v>
      </c>
      <c r="G10" s="22" t="s">
        <v>394</v>
      </c>
      <c r="H10" s="22" t="s">
        <v>394</v>
      </c>
      <c r="I10" s="22" t="s">
        <v>394</v>
      </c>
      <c r="J10" s="22" t="s">
        <v>394</v>
      </c>
      <c r="K10" s="15" t="s">
        <v>118</v>
      </c>
      <c r="L10" s="15" t="s">
        <v>118</v>
      </c>
      <c r="M10" s="15" t="s">
        <v>118</v>
      </c>
      <c r="N10" s="15" t="s">
        <v>331</v>
      </c>
      <c r="O10" s="15" t="s">
        <v>118</v>
      </c>
      <c r="P10" s="22" t="s">
        <v>398</v>
      </c>
      <c r="Q10" s="22" t="s">
        <v>398</v>
      </c>
      <c r="R10" s="22" t="s">
        <v>398</v>
      </c>
      <c r="S10" s="22" t="s">
        <v>398</v>
      </c>
      <c r="T10" s="22" t="s">
        <v>398</v>
      </c>
      <c r="U10" s="22" t="s">
        <v>398</v>
      </c>
      <c r="V10" s="22" t="s">
        <v>398</v>
      </c>
      <c r="W10" s="22" t="s">
        <v>398</v>
      </c>
      <c r="X10" s="22" t="s">
        <v>398</v>
      </c>
      <c r="Y10" s="15" t="s">
        <v>118</v>
      </c>
      <c r="Z10" s="15" t="s">
        <v>118</v>
      </c>
      <c r="AA10" s="15" t="s">
        <v>118</v>
      </c>
      <c r="AB10" s="15" t="s">
        <v>331</v>
      </c>
      <c r="AC10" s="15" t="s">
        <v>118</v>
      </c>
      <c r="AD10" s="23"/>
    </row>
    <row r="11" spans="1:32" ht="26.25" customHeight="1" thickBot="1" x14ac:dyDescent="0.25">
      <c r="A11" s="16"/>
      <c r="B11" s="16"/>
      <c r="C11" s="24" t="s">
        <v>347</v>
      </c>
      <c r="D11" s="24" t="s">
        <v>350</v>
      </c>
      <c r="E11" s="24" t="s">
        <v>369</v>
      </c>
      <c r="F11" s="24" t="s">
        <v>365</v>
      </c>
      <c r="G11" s="24" t="s">
        <v>355</v>
      </c>
      <c r="H11" s="24" t="s">
        <v>371</v>
      </c>
      <c r="I11" s="24" t="s">
        <v>397</v>
      </c>
      <c r="J11" s="24" t="s">
        <v>372</v>
      </c>
      <c r="K11" s="62" t="s">
        <v>93</v>
      </c>
      <c r="L11" s="62" t="s">
        <v>93</v>
      </c>
      <c r="M11" s="24" t="s">
        <v>112</v>
      </c>
      <c r="N11" s="24" t="s">
        <v>338</v>
      </c>
      <c r="O11" s="25" t="s">
        <v>319</v>
      </c>
      <c r="P11" s="24" t="s">
        <v>399</v>
      </c>
      <c r="Q11" s="24" t="s">
        <v>420</v>
      </c>
      <c r="R11" s="24" t="s">
        <v>422</v>
      </c>
      <c r="S11" s="24" t="s">
        <v>402</v>
      </c>
      <c r="T11" s="24" t="s">
        <v>403</v>
      </c>
      <c r="U11" s="24" t="s">
        <v>402</v>
      </c>
      <c r="V11" s="24" t="s">
        <v>423</v>
      </c>
      <c r="W11" s="24" t="s">
        <v>458</v>
      </c>
      <c r="X11" s="24" t="s">
        <v>421</v>
      </c>
      <c r="Y11" s="62" t="s">
        <v>93</v>
      </c>
      <c r="Z11" s="62" t="s">
        <v>93</v>
      </c>
      <c r="AA11" s="24" t="s">
        <v>112</v>
      </c>
      <c r="AB11" s="24" t="s">
        <v>428</v>
      </c>
      <c r="AC11" s="25" t="s">
        <v>407</v>
      </c>
      <c r="AD11" s="26" t="s">
        <v>30</v>
      </c>
    </row>
    <row r="12" spans="1:32" ht="15.75" thickBot="1" x14ac:dyDescent="0.25">
      <c r="A12" s="27" t="s">
        <v>31</v>
      </c>
      <c r="B12" s="27" t="s">
        <v>32</v>
      </c>
      <c r="C12" s="28" t="s">
        <v>353</v>
      </c>
      <c r="D12" s="28" t="s">
        <v>353</v>
      </c>
      <c r="E12" s="29" t="s">
        <v>363</v>
      </c>
      <c r="F12" s="29" t="s">
        <v>363</v>
      </c>
      <c r="G12" s="29" t="s">
        <v>363</v>
      </c>
      <c r="H12" s="29" t="s">
        <v>363</v>
      </c>
      <c r="I12" s="29" t="s">
        <v>363</v>
      </c>
      <c r="J12" s="29" t="s">
        <v>363</v>
      </c>
      <c r="K12" s="84" t="s">
        <v>34</v>
      </c>
      <c r="L12" s="84" t="s">
        <v>34</v>
      </c>
      <c r="M12" s="31" t="s">
        <v>34</v>
      </c>
      <c r="N12" s="31" t="s">
        <v>34</v>
      </c>
      <c r="O12" s="31" t="s">
        <v>34</v>
      </c>
      <c r="P12" s="28" t="s">
        <v>386</v>
      </c>
      <c r="Q12" s="28" t="s">
        <v>386</v>
      </c>
      <c r="R12" s="28" t="s">
        <v>386</v>
      </c>
      <c r="S12" s="28" t="s">
        <v>386</v>
      </c>
      <c r="T12" s="28" t="s">
        <v>386</v>
      </c>
      <c r="U12" s="28" t="s">
        <v>386</v>
      </c>
      <c r="V12" s="29" t="s">
        <v>363</v>
      </c>
      <c r="W12" s="29" t="s">
        <v>363</v>
      </c>
      <c r="X12" s="29" t="s">
        <v>363</v>
      </c>
      <c r="Y12" s="29" t="s">
        <v>34</v>
      </c>
      <c r="Z12" s="29" t="s">
        <v>34</v>
      </c>
      <c r="AA12" s="31" t="s">
        <v>34</v>
      </c>
      <c r="AB12" s="30" t="s">
        <v>34</v>
      </c>
      <c r="AC12" s="31" t="s">
        <v>34</v>
      </c>
      <c r="AD12" s="31"/>
    </row>
    <row r="13" spans="1:32" s="34" customFormat="1" x14ac:dyDescent="0.2">
      <c r="A13" s="32">
        <v>2400</v>
      </c>
      <c r="B13" s="33" t="s">
        <v>35</v>
      </c>
      <c r="C13" s="33">
        <v>25</v>
      </c>
      <c r="D13" s="33">
        <v>25</v>
      </c>
      <c r="E13" s="35">
        <v>25</v>
      </c>
      <c r="F13" s="35">
        <v>25</v>
      </c>
      <c r="G13" s="35">
        <v>10</v>
      </c>
      <c r="H13" s="36">
        <v>15</v>
      </c>
      <c r="I13" s="36">
        <v>25</v>
      </c>
      <c r="J13" s="36">
        <v>3</v>
      </c>
      <c r="K13" s="32">
        <v>60</v>
      </c>
      <c r="L13" s="32">
        <v>-60</v>
      </c>
      <c r="M13" s="32">
        <v>60</v>
      </c>
      <c r="N13" s="32">
        <v>-60</v>
      </c>
      <c r="O13" s="32">
        <v>-103</v>
      </c>
      <c r="P13" s="33">
        <v>0</v>
      </c>
      <c r="Q13" s="33">
        <v>0</v>
      </c>
      <c r="R13" s="32">
        <v>0</v>
      </c>
      <c r="S13" s="33">
        <v>0</v>
      </c>
      <c r="T13" s="33">
        <v>0</v>
      </c>
      <c r="U13" s="33">
        <v>0</v>
      </c>
      <c r="V13" s="32">
        <v>0</v>
      </c>
      <c r="W13" s="32">
        <v>0</v>
      </c>
      <c r="X13" s="32">
        <v>0</v>
      </c>
      <c r="Y13" s="33">
        <v>0</v>
      </c>
      <c r="Z13" s="32">
        <v>0</v>
      </c>
      <c r="AA13" s="32">
        <v>0</v>
      </c>
      <c r="AB13" s="32">
        <v>0</v>
      </c>
      <c r="AC13" s="32">
        <v>0</v>
      </c>
      <c r="AD13" s="52">
        <f>SUM(C13:AC13)</f>
        <v>50</v>
      </c>
    </row>
    <row r="14" spans="1:32" x14ac:dyDescent="0.2">
      <c r="A14" s="35" t="s">
        <v>35</v>
      </c>
      <c r="B14" s="36" t="s">
        <v>36</v>
      </c>
      <c r="C14" s="36">
        <v>0</v>
      </c>
      <c r="D14" s="36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6">
        <v>15</v>
      </c>
      <c r="Q14" s="36">
        <v>15</v>
      </c>
      <c r="R14" s="35">
        <v>3</v>
      </c>
      <c r="S14" s="36">
        <v>0</v>
      </c>
      <c r="T14" s="36">
        <v>10</v>
      </c>
      <c r="U14" s="36">
        <v>0</v>
      </c>
      <c r="V14" s="35">
        <v>25</v>
      </c>
      <c r="W14" s="35">
        <v>25</v>
      </c>
      <c r="X14" s="35">
        <v>10</v>
      </c>
      <c r="Y14" s="36">
        <v>60</v>
      </c>
      <c r="Z14" s="35">
        <v>-60</v>
      </c>
      <c r="AA14" s="35">
        <v>60</v>
      </c>
      <c r="AB14" s="35">
        <v>-60</v>
      </c>
      <c r="AC14" s="35">
        <v>-103</v>
      </c>
      <c r="AD14" s="52">
        <f t="shared" ref="AD14:AD37" si="0">SUM(C14:AC14)</f>
        <v>0</v>
      </c>
    </row>
    <row r="15" spans="1:32" x14ac:dyDescent="0.2">
      <c r="A15" s="35" t="s">
        <v>36</v>
      </c>
      <c r="B15" s="36" t="s">
        <v>37</v>
      </c>
      <c r="C15" s="36">
        <v>0</v>
      </c>
      <c r="D15" s="36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v>15</v>
      </c>
      <c r="Q15" s="36">
        <v>15</v>
      </c>
      <c r="R15" s="35">
        <v>3</v>
      </c>
      <c r="S15" s="36">
        <v>10</v>
      </c>
      <c r="T15" s="36">
        <v>0</v>
      </c>
      <c r="U15" s="36">
        <v>0</v>
      </c>
      <c r="V15" s="35">
        <v>25</v>
      </c>
      <c r="W15" s="35">
        <v>25</v>
      </c>
      <c r="X15" s="35">
        <v>10</v>
      </c>
      <c r="Y15" s="36">
        <v>60</v>
      </c>
      <c r="Z15" s="35">
        <v>-60</v>
      </c>
      <c r="AA15" s="35">
        <v>60</v>
      </c>
      <c r="AB15" s="35">
        <v>-60</v>
      </c>
      <c r="AC15" s="35">
        <v>-103</v>
      </c>
      <c r="AD15" s="52">
        <f t="shared" si="0"/>
        <v>0</v>
      </c>
    </row>
    <row r="16" spans="1:32" x14ac:dyDescent="0.2">
      <c r="A16" s="35" t="s">
        <v>37</v>
      </c>
      <c r="B16" s="36" t="s">
        <v>38</v>
      </c>
      <c r="C16" s="36">
        <v>0</v>
      </c>
      <c r="D16" s="36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15</v>
      </c>
      <c r="Q16" s="36">
        <v>15</v>
      </c>
      <c r="R16" s="35">
        <v>3</v>
      </c>
      <c r="S16" s="36">
        <v>10</v>
      </c>
      <c r="T16" s="36">
        <v>0</v>
      </c>
      <c r="U16" s="36">
        <v>0</v>
      </c>
      <c r="V16" s="35">
        <v>25</v>
      </c>
      <c r="W16" s="35">
        <v>25</v>
      </c>
      <c r="X16" s="35">
        <v>10</v>
      </c>
      <c r="Y16" s="36">
        <v>60</v>
      </c>
      <c r="Z16" s="35">
        <v>-60</v>
      </c>
      <c r="AA16" s="35">
        <v>60</v>
      </c>
      <c r="AB16" s="35">
        <v>-60</v>
      </c>
      <c r="AC16" s="35">
        <v>-103</v>
      </c>
      <c r="AD16" s="52">
        <f t="shared" si="0"/>
        <v>0</v>
      </c>
    </row>
    <row r="17" spans="1:30" x14ac:dyDescent="0.2">
      <c r="A17" s="35" t="s">
        <v>38</v>
      </c>
      <c r="B17" s="36" t="s">
        <v>39</v>
      </c>
      <c r="C17" s="36">
        <v>0</v>
      </c>
      <c r="D17" s="36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15</v>
      </c>
      <c r="Q17" s="36">
        <v>15</v>
      </c>
      <c r="R17" s="35">
        <v>3</v>
      </c>
      <c r="S17" s="36">
        <v>10</v>
      </c>
      <c r="T17" s="36">
        <v>0</v>
      </c>
      <c r="U17" s="36">
        <v>0</v>
      </c>
      <c r="V17" s="35">
        <v>25</v>
      </c>
      <c r="W17" s="35">
        <v>25</v>
      </c>
      <c r="X17" s="35">
        <v>10</v>
      </c>
      <c r="Y17" s="36">
        <v>60</v>
      </c>
      <c r="Z17" s="35">
        <v>-60</v>
      </c>
      <c r="AA17" s="35">
        <v>60</v>
      </c>
      <c r="AB17" s="35">
        <v>-60</v>
      </c>
      <c r="AC17" s="35">
        <v>-103</v>
      </c>
      <c r="AD17" s="52">
        <f t="shared" si="0"/>
        <v>0</v>
      </c>
    </row>
    <row r="18" spans="1:30" x14ac:dyDescent="0.2">
      <c r="A18" s="35" t="s">
        <v>39</v>
      </c>
      <c r="B18" s="36" t="s">
        <v>40</v>
      </c>
      <c r="C18" s="36">
        <v>0</v>
      </c>
      <c r="D18" s="36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15</v>
      </c>
      <c r="Q18" s="36">
        <v>15</v>
      </c>
      <c r="R18" s="35">
        <v>3</v>
      </c>
      <c r="S18" s="36">
        <v>10</v>
      </c>
      <c r="T18" s="36">
        <v>0</v>
      </c>
      <c r="U18" s="36">
        <v>0</v>
      </c>
      <c r="V18" s="35">
        <v>25</v>
      </c>
      <c r="W18" s="35">
        <v>25</v>
      </c>
      <c r="X18" s="35">
        <v>10</v>
      </c>
      <c r="Y18" s="36">
        <v>60</v>
      </c>
      <c r="Z18" s="35">
        <v>-60</v>
      </c>
      <c r="AA18" s="35">
        <v>60</v>
      </c>
      <c r="AB18" s="35">
        <v>-60</v>
      </c>
      <c r="AC18" s="35">
        <v>-103</v>
      </c>
      <c r="AD18" s="52">
        <f t="shared" si="0"/>
        <v>0</v>
      </c>
    </row>
    <row r="19" spans="1:30" x14ac:dyDescent="0.2">
      <c r="A19" s="35" t="s">
        <v>40</v>
      </c>
      <c r="B19" s="36" t="s">
        <v>41</v>
      </c>
      <c r="C19" s="36">
        <v>0</v>
      </c>
      <c r="D19" s="36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6">
        <v>15</v>
      </c>
      <c r="Q19" s="36">
        <v>15</v>
      </c>
      <c r="R19" s="35">
        <v>3</v>
      </c>
      <c r="S19" s="36">
        <v>0</v>
      </c>
      <c r="T19" s="36">
        <v>10</v>
      </c>
      <c r="U19" s="36">
        <v>0</v>
      </c>
      <c r="V19" s="35">
        <v>25</v>
      </c>
      <c r="W19" s="35">
        <v>25</v>
      </c>
      <c r="X19" s="35">
        <v>10</v>
      </c>
      <c r="Y19" s="36">
        <v>60</v>
      </c>
      <c r="Z19" s="35">
        <v>-60</v>
      </c>
      <c r="AA19" s="35">
        <v>60</v>
      </c>
      <c r="AB19" s="35">
        <v>-60</v>
      </c>
      <c r="AC19" s="35">
        <v>-103</v>
      </c>
      <c r="AD19" s="52">
        <f t="shared" si="0"/>
        <v>0</v>
      </c>
    </row>
    <row r="20" spans="1:30" x14ac:dyDescent="0.2">
      <c r="A20" s="35" t="s">
        <v>41</v>
      </c>
      <c r="B20" s="36" t="s">
        <v>42</v>
      </c>
      <c r="C20" s="36">
        <v>0</v>
      </c>
      <c r="D20" s="36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15</v>
      </c>
      <c r="Q20" s="36">
        <v>15</v>
      </c>
      <c r="R20" s="35">
        <v>3</v>
      </c>
      <c r="S20" s="36">
        <v>0</v>
      </c>
      <c r="T20" s="36">
        <v>0</v>
      </c>
      <c r="U20" s="36">
        <v>10</v>
      </c>
      <c r="V20" s="35">
        <v>25</v>
      </c>
      <c r="W20" s="35">
        <v>25</v>
      </c>
      <c r="X20" s="35">
        <v>10</v>
      </c>
      <c r="Y20" s="36">
        <v>60</v>
      </c>
      <c r="Z20" s="35">
        <v>-60</v>
      </c>
      <c r="AA20" s="35">
        <v>60</v>
      </c>
      <c r="AB20" s="35">
        <v>-60</v>
      </c>
      <c r="AC20" s="35">
        <v>-103</v>
      </c>
      <c r="AD20" s="52">
        <f t="shared" si="0"/>
        <v>0</v>
      </c>
    </row>
    <row r="21" spans="1:30" x14ac:dyDescent="0.2">
      <c r="A21" s="35" t="s">
        <v>42</v>
      </c>
      <c r="B21" s="36" t="s">
        <v>43</v>
      </c>
      <c r="C21" s="36">
        <v>0</v>
      </c>
      <c r="D21" s="36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15</v>
      </c>
      <c r="Q21" s="36">
        <v>15</v>
      </c>
      <c r="R21" s="35">
        <v>3</v>
      </c>
      <c r="S21" s="36">
        <v>0</v>
      </c>
      <c r="T21" s="36">
        <v>0</v>
      </c>
      <c r="U21" s="36">
        <v>10</v>
      </c>
      <c r="V21" s="35">
        <v>25</v>
      </c>
      <c r="W21" s="35">
        <v>25</v>
      </c>
      <c r="X21" s="35">
        <v>10</v>
      </c>
      <c r="Y21" s="36">
        <v>60</v>
      </c>
      <c r="Z21" s="35">
        <v>-60</v>
      </c>
      <c r="AA21" s="35">
        <v>60</v>
      </c>
      <c r="AB21" s="35">
        <v>-60</v>
      </c>
      <c r="AC21" s="35">
        <v>-103</v>
      </c>
      <c r="AD21" s="52">
        <f t="shared" si="0"/>
        <v>0</v>
      </c>
    </row>
    <row r="22" spans="1:30" x14ac:dyDescent="0.2">
      <c r="A22" s="35" t="s">
        <v>43</v>
      </c>
      <c r="B22" s="36" t="s">
        <v>44</v>
      </c>
      <c r="C22" s="36">
        <v>0</v>
      </c>
      <c r="D22" s="36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15</v>
      </c>
      <c r="Q22" s="36">
        <v>15</v>
      </c>
      <c r="R22" s="35">
        <v>3</v>
      </c>
      <c r="S22" s="36">
        <v>0</v>
      </c>
      <c r="T22" s="36">
        <v>0</v>
      </c>
      <c r="U22" s="36">
        <v>10</v>
      </c>
      <c r="V22" s="35">
        <v>25</v>
      </c>
      <c r="W22" s="35">
        <v>25</v>
      </c>
      <c r="X22" s="35">
        <v>10</v>
      </c>
      <c r="Y22" s="36">
        <v>60</v>
      </c>
      <c r="Z22" s="35">
        <v>-60</v>
      </c>
      <c r="AA22" s="35">
        <v>60</v>
      </c>
      <c r="AB22" s="35">
        <v>-60</v>
      </c>
      <c r="AC22" s="35">
        <v>-103</v>
      </c>
      <c r="AD22" s="52">
        <f t="shared" si="0"/>
        <v>0</v>
      </c>
    </row>
    <row r="23" spans="1:30" x14ac:dyDescent="0.2">
      <c r="A23" s="35">
        <v>1000</v>
      </c>
      <c r="B23" s="36">
        <v>1100</v>
      </c>
      <c r="C23" s="36">
        <v>0</v>
      </c>
      <c r="D23" s="36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15</v>
      </c>
      <c r="Q23" s="36">
        <v>15</v>
      </c>
      <c r="R23" s="35">
        <v>3</v>
      </c>
      <c r="S23" s="36">
        <v>0</v>
      </c>
      <c r="T23" s="36">
        <v>0</v>
      </c>
      <c r="U23" s="36">
        <v>10</v>
      </c>
      <c r="V23" s="35">
        <v>25</v>
      </c>
      <c r="W23" s="35">
        <v>25</v>
      </c>
      <c r="X23" s="35">
        <v>10</v>
      </c>
      <c r="Y23" s="36">
        <v>60</v>
      </c>
      <c r="Z23" s="35">
        <v>-60</v>
      </c>
      <c r="AA23" s="35">
        <v>60</v>
      </c>
      <c r="AB23" s="35">
        <v>-60</v>
      </c>
      <c r="AC23" s="35">
        <v>-103</v>
      </c>
      <c r="AD23" s="52">
        <f t="shared" si="0"/>
        <v>0</v>
      </c>
    </row>
    <row r="24" spans="1:30" x14ac:dyDescent="0.2">
      <c r="A24" s="35">
        <v>1100</v>
      </c>
      <c r="B24" s="36">
        <v>1200</v>
      </c>
      <c r="C24" s="36">
        <v>0</v>
      </c>
      <c r="D24" s="36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15</v>
      </c>
      <c r="Q24" s="36">
        <v>15</v>
      </c>
      <c r="R24" s="35">
        <v>3</v>
      </c>
      <c r="S24" s="36">
        <v>0</v>
      </c>
      <c r="T24" s="36">
        <v>0</v>
      </c>
      <c r="U24" s="36">
        <v>10</v>
      </c>
      <c r="V24" s="35">
        <v>25</v>
      </c>
      <c r="W24" s="35">
        <v>25</v>
      </c>
      <c r="X24" s="35">
        <v>10</v>
      </c>
      <c r="Y24" s="36">
        <v>60</v>
      </c>
      <c r="Z24" s="35">
        <v>-60</v>
      </c>
      <c r="AA24" s="35">
        <v>60</v>
      </c>
      <c r="AB24" s="35">
        <v>-60</v>
      </c>
      <c r="AC24" s="35">
        <v>-103</v>
      </c>
      <c r="AD24" s="52">
        <f t="shared" si="0"/>
        <v>0</v>
      </c>
    </row>
    <row r="25" spans="1:30" x14ac:dyDescent="0.2">
      <c r="A25" s="35">
        <v>1200</v>
      </c>
      <c r="B25" s="36">
        <v>1300</v>
      </c>
      <c r="C25" s="36">
        <v>0</v>
      </c>
      <c r="D25" s="36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15</v>
      </c>
      <c r="Q25" s="36">
        <v>15</v>
      </c>
      <c r="R25" s="35">
        <v>3</v>
      </c>
      <c r="S25" s="36">
        <v>0</v>
      </c>
      <c r="T25" s="36">
        <v>0</v>
      </c>
      <c r="U25" s="36">
        <v>10</v>
      </c>
      <c r="V25" s="35">
        <v>25</v>
      </c>
      <c r="W25" s="35">
        <v>25</v>
      </c>
      <c r="X25" s="35">
        <v>10</v>
      </c>
      <c r="Y25" s="36">
        <v>60</v>
      </c>
      <c r="Z25" s="35">
        <v>-60</v>
      </c>
      <c r="AA25" s="35">
        <v>60</v>
      </c>
      <c r="AB25" s="35">
        <v>-60</v>
      </c>
      <c r="AC25" s="35">
        <v>-103</v>
      </c>
      <c r="AD25" s="52">
        <f t="shared" si="0"/>
        <v>0</v>
      </c>
    </row>
    <row r="26" spans="1:30" x14ac:dyDescent="0.2">
      <c r="A26" s="35">
        <v>1300</v>
      </c>
      <c r="B26" s="36">
        <v>1400</v>
      </c>
      <c r="C26" s="36">
        <v>0</v>
      </c>
      <c r="D26" s="36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15</v>
      </c>
      <c r="Q26" s="36">
        <v>15</v>
      </c>
      <c r="R26" s="35">
        <v>3</v>
      </c>
      <c r="S26" s="36">
        <v>0</v>
      </c>
      <c r="T26" s="36">
        <v>0</v>
      </c>
      <c r="U26" s="36">
        <v>10</v>
      </c>
      <c r="V26" s="35">
        <v>25</v>
      </c>
      <c r="W26" s="35">
        <v>25</v>
      </c>
      <c r="X26" s="35">
        <v>10</v>
      </c>
      <c r="Y26" s="36">
        <v>60</v>
      </c>
      <c r="Z26" s="35">
        <v>-60</v>
      </c>
      <c r="AA26" s="35">
        <v>60</v>
      </c>
      <c r="AB26" s="35">
        <v>-60</v>
      </c>
      <c r="AC26" s="35">
        <v>-103</v>
      </c>
      <c r="AD26" s="52">
        <f t="shared" si="0"/>
        <v>0</v>
      </c>
    </row>
    <row r="27" spans="1:30" x14ac:dyDescent="0.2">
      <c r="A27" s="35">
        <v>1400</v>
      </c>
      <c r="B27" s="36">
        <v>1500</v>
      </c>
      <c r="C27" s="36">
        <v>0</v>
      </c>
      <c r="D27" s="36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15</v>
      </c>
      <c r="Q27" s="36">
        <v>15</v>
      </c>
      <c r="R27" s="35">
        <v>3</v>
      </c>
      <c r="S27" s="36">
        <v>0</v>
      </c>
      <c r="T27" s="36">
        <v>0</v>
      </c>
      <c r="U27" s="36">
        <v>10</v>
      </c>
      <c r="V27" s="35">
        <v>25</v>
      </c>
      <c r="W27" s="35">
        <v>25</v>
      </c>
      <c r="X27" s="35">
        <v>10</v>
      </c>
      <c r="Y27" s="36">
        <v>60</v>
      </c>
      <c r="Z27" s="35">
        <v>-60</v>
      </c>
      <c r="AA27" s="35">
        <v>60</v>
      </c>
      <c r="AB27" s="35">
        <v>-60</v>
      </c>
      <c r="AC27" s="35">
        <v>-103</v>
      </c>
      <c r="AD27" s="52">
        <f t="shared" si="0"/>
        <v>0</v>
      </c>
    </row>
    <row r="28" spans="1:30" x14ac:dyDescent="0.2">
      <c r="A28" s="35">
        <v>1500</v>
      </c>
      <c r="B28" s="36">
        <v>1600</v>
      </c>
      <c r="C28" s="36">
        <v>0</v>
      </c>
      <c r="D28" s="36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15</v>
      </c>
      <c r="Q28" s="36">
        <v>15</v>
      </c>
      <c r="R28" s="35">
        <v>3</v>
      </c>
      <c r="S28" s="36">
        <v>0</v>
      </c>
      <c r="T28" s="36">
        <v>0</v>
      </c>
      <c r="U28" s="36">
        <v>10</v>
      </c>
      <c r="V28" s="35">
        <v>25</v>
      </c>
      <c r="W28" s="35">
        <v>25</v>
      </c>
      <c r="X28" s="35">
        <v>10</v>
      </c>
      <c r="Y28" s="36">
        <v>60</v>
      </c>
      <c r="Z28" s="35">
        <v>-60</v>
      </c>
      <c r="AA28" s="35">
        <v>60</v>
      </c>
      <c r="AB28" s="35">
        <v>-60</v>
      </c>
      <c r="AC28" s="35">
        <v>-103</v>
      </c>
      <c r="AD28" s="52">
        <f t="shared" si="0"/>
        <v>0</v>
      </c>
    </row>
    <row r="29" spans="1:30" x14ac:dyDescent="0.2">
      <c r="A29" s="35">
        <v>1600</v>
      </c>
      <c r="B29" s="36">
        <v>1700</v>
      </c>
      <c r="C29" s="36">
        <v>0</v>
      </c>
      <c r="D29" s="36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15</v>
      </c>
      <c r="Q29" s="36">
        <v>15</v>
      </c>
      <c r="R29" s="35">
        <v>3</v>
      </c>
      <c r="S29" s="36">
        <v>0</v>
      </c>
      <c r="T29" s="36">
        <v>0</v>
      </c>
      <c r="U29" s="36">
        <v>10</v>
      </c>
      <c r="V29" s="35">
        <v>25</v>
      </c>
      <c r="W29" s="35">
        <v>25</v>
      </c>
      <c r="X29" s="35">
        <v>10</v>
      </c>
      <c r="Y29" s="36">
        <v>60</v>
      </c>
      <c r="Z29" s="35">
        <v>-60</v>
      </c>
      <c r="AA29" s="35">
        <v>60</v>
      </c>
      <c r="AB29" s="35">
        <v>-60</v>
      </c>
      <c r="AC29" s="35">
        <v>-103</v>
      </c>
      <c r="AD29" s="52">
        <f t="shared" si="0"/>
        <v>0</v>
      </c>
    </row>
    <row r="30" spans="1:30" x14ac:dyDescent="0.2">
      <c r="A30" s="35">
        <v>1700</v>
      </c>
      <c r="B30" s="36">
        <v>1800</v>
      </c>
      <c r="C30" s="36">
        <v>0</v>
      </c>
      <c r="D30" s="36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15</v>
      </c>
      <c r="Q30" s="36">
        <v>15</v>
      </c>
      <c r="R30" s="35">
        <v>3</v>
      </c>
      <c r="S30" s="36">
        <v>0</v>
      </c>
      <c r="T30" s="36">
        <v>0</v>
      </c>
      <c r="U30" s="36">
        <v>10</v>
      </c>
      <c r="V30" s="35">
        <v>25</v>
      </c>
      <c r="W30" s="35">
        <v>25</v>
      </c>
      <c r="X30" s="35">
        <v>10</v>
      </c>
      <c r="Y30" s="36">
        <v>60</v>
      </c>
      <c r="Z30" s="35">
        <v>-60</v>
      </c>
      <c r="AA30" s="35">
        <v>60</v>
      </c>
      <c r="AB30" s="35">
        <v>-60</v>
      </c>
      <c r="AC30" s="35">
        <v>-103</v>
      </c>
      <c r="AD30" s="52">
        <f t="shared" si="0"/>
        <v>0</v>
      </c>
    </row>
    <row r="31" spans="1:30" x14ac:dyDescent="0.2">
      <c r="A31" s="35">
        <v>1800</v>
      </c>
      <c r="B31" s="36">
        <v>1900</v>
      </c>
      <c r="C31" s="36">
        <v>0</v>
      </c>
      <c r="D31" s="36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15</v>
      </c>
      <c r="Q31" s="36">
        <v>15</v>
      </c>
      <c r="R31" s="35">
        <v>3</v>
      </c>
      <c r="S31" s="36">
        <v>0</v>
      </c>
      <c r="T31" s="36">
        <v>0</v>
      </c>
      <c r="U31" s="36">
        <v>10</v>
      </c>
      <c r="V31" s="35">
        <v>25</v>
      </c>
      <c r="W31" s="35">
        <v>25</v>
      </c>
      <c r="X31" s="35">
        <v>10</v>
      </c>
      <c r="Y31" s="36">
        <v>60</v>
      </c>
      <c r="Z31" s="35">
        <v>-60</v>
      </c>
      <c r="AA31" s="35">
        <v>60</v>
      </c>
      <c r="AB31" s="35">
        <v>-60</v>
      </c>
      <c r="AC31" s="35">
        <v>-103</v>
      </c>
      <c r="AD31" s="52">
        <f t="shared" si="0"/>
        <v>0</v>
      </c>
    </row>
    <row r="32" spans="1:30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15</v>
      </c>
      <c r="Q32" s="36">
        <v>15</v>
      </c>
      <c r="R32" s="35">
        <v>3</v>
      </c>
      <c r="S32" s="36">
        <v>0</v>
      </c>
      <c r="T32" s="36">
        <v>0</v>
      </c>
      <c r="U32" s="36">
        <v>10</v>
      </c>
      <c r="V32" s="35">
        <v>25</v>
      </c>
      <c r="W32" s="35">
        <v>25</v>
      </c>
      <c r="X32" s="35">
        <v>10</v>
      </c>
      <c r="Y32" s="36">
        <v>60</v>
      </c>
      <c r="Z32" s="35">
        <v>-60</v>
      </c>
      <c r="AA32" s="35">
        <v>60</v>
      </c>
      <c r="AB32" s="35">
        <v>-60</v>
      </c>
      <c r="AC32" s="35">
        <v>-103</v>
      </c>
      <c r="AD32" s="52">
        <f t="shared" si="0"/>
        <v>0</v>
      </c>
    </row>
    <row r="33" spans="1:54" x14ac:dyDescent="0.2">
      <c r="A33" s="35">
        <v>2000</v>
      </c>
      <c r="B33" s="36">
        <v>2100</v>
      </c>
      <c r="C33" s="36">
        <v>0</v>
      </c>
      <c r="D33" s="36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15</v>
      </c>
      <c r="Q33" s="36">
        <v>15</v>
      </c>
      <c r="R33" s="35">
        <v>3</v>
      </c>
      <c r="S33" s="36">
        <v>0</v>
      </c>
      <c r="T33" s="36">
        <v>0</v>
      </c>
      <c r="U33" s="36">
        <v>10</v>
      </c>
      <c r="V33" s="35">
        <v>25</v>
      </c>
      <c r="W33" s="35">
        <v>25</v>
      </c>
      <c r="X33" s="35">
        <v>10</v>
      </c>
      <c r="Y33" s="36">
        <v>60</v>
      </c>
      <c r="Z33" s="35">
        <v>-60</v>
      </c>
      <c r="AA33" s="35">
        <v>60</v>
      </c>
      <c r="AB33" s="35">
        <v>-60</v>
      </c>
      <c r="AC33" s="35">
        <v>-103</v>
      </c>
      <c r="AD33" s="52">
        <f t="shared" si="0"/>
        <v>0</v>
      </c>
    </row>
    <row r="34" spans="1:54" x14ac:dyDescent="0.2">
      <c r="A34" s="35">
        <v>2100</v>
      </c>
      <c r="B34" s="36">
        <v>2200</v>
      </c>
      <c r="C34" s="36">
        <v>0</v>
      </c>
      <c r="D34" s="36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15</v>
      </c>
      <c r="Q34" s="36">
        <v>15</v>
      </c>
      <c r="R34" s="35">
        <v>3</v>
      </c>
      <c r="S34" s="36">
        <v>0</v>
      </c>
      <c r="T34" s="36">
        <v>0</v>
      </c>
      <c r="U34" s="36">
        <v>10</v>
      </c>
      <c r="V34" s="35">
        <v>25</v>
      </c>
      <c r="W34" s="35">
        <v>25</v>
      </c>
      <c r="X34" s="35">
        <v>10</v>
      </c>
      <c r="Y34" s="36">
        <v>60</v>
      </c>
      <c r="Z34" s="35">
        <v>-60</v>
      </c>
      <c r="AA34" s="35">
        <v>60</v>
      </c>
      <c r="AB34" s="35">
        <v>-60</v>
      </c>
      <c r="AC34" s="35">
        <v>-103</v>
      </c>
      <c r="AD34" s="52">
        <f t="shared" si="0"/>
        <v>0</v>
      </c>
    </row>
    <row r="35" spans="1:54" x14ac:dyDescent="0.2">
      <c r="A35" s="35">
        <v>2200</v>
      </c>
      <c r="B35" s="36">
        <v>2300</v>
      </c>
      <c r="C35" s="36">
        <v>0</v>
      </c>
      <c r="D35" s="36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15</v>
      </c>
      <c r="Q35" s="36">
        <v>15</v>
      </c>
      <c r="R35" s="35">
        <v>3</v>
      </c>
      <c r="S35" s="36">
        <v>0</v>
      </c>
      <c r="T35" s="36">
        <v>0</v>
      </c>
      <c r="U35" s="36">
        <v>10</v>
      </c>
      <c r="V35" s="35">
        <v>25</v>
      </c>
      <c r="W35" s="35">
        <v>25</v>
      </c>
      <c r="X35" s="35">
        <v>10</v>
      </c>
      <c r="Y35" s="36">
        <v>60</v>
      </c>
      <c r="Z35" s="35">
        <v>-60</v>
      </c>
      <c r="AA35" s="35">
        <v>60</v>
      </c>
      <c r="AB35" s="35">
        <v>-60</v>
      </c>
      <c r="AC35" s="35">
        <v>-103</v>
      </c>
      <c r="AD35" s="52">
        <f t="shared" si="0"/>
        <v>0</v>
      </c>
    </row>
    <row r="36" spans="1:54" x14ac:dyDescent="0.2">
      <c r="A36" s="35">
        <v>2300</v>
      </c>
      <c r="B36" s="36">
        <v>2400</v>
      </c>
      <c r="C36" s="36">
        <v>0</v>
      </c>
      <c r="D36" s="36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6">
        <v>25</v>
      </c>
      <c r="Q36" s="36">
        <v>15</v>
      </c>
      <c r="R36" s="35">
        <v>3</v>
      </c>
      <c r="S36" s="36">
        <v>0</v>
      </c>
      <c r="T36" s="36">
        <v>0</v>
      </c>
      <c r="U36" s="36">
        <v>0</v>
      </c>
      <c r="V36" s="35">
        <v>25</v>
      </c>
      <c r="W36" s="35">
        <v>25</v>
      </c>
      <c r="X36" s="35">
        <v>10</v>
      </c>
      <c r="Y36" s="36">
        <v>60</v>
      </c>
      <c r="Z36" s="35">
        <v>-60</v>
      </c>
      <c r="AA36" s="35">
        <v>60</v>
      </c>
      <c r="AB36" s="35">
        <v>-60</v>
      </c>
      <c r="AC36" s="35">
        <v>-103</v>
      </c>
      <c r="AD36" s="52">
        <f t="shared" si="0"/>
        <v>0</v>
      </c>
    </row>
    <row r="37" spans="1:54" s="9" customFormat="1" ht="13.5" thickBot="1" x14ac:dyDescent="0.25">
      <c r="A37" s="37">
        <v>2400</v>
      </c>
      <c r="B37" s="38" t="s">
        <v>35</v>
      </c>
      <c r="C37" s="38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8">
        <v>25</v>
      </c>
      <c r="Q37" s="38">
        <v>15</v>
      </c>
      <c r="R37" s="37">
        <v>3</v>
      </c>
      <c r="S37" s="38">
        <v>0</v>
      </c>
      <c r="T37" s="38">
        <v>0</v>
      </c>
      <c r="U37" s="38">
        <v>0</v>
      </c>
      <c r="V37" s="37">
        <v>25</v>
      </c>
      <c r="W37" s="37">
        <v>25</v>
      </c>
      <c r="X37" s="37">
        <v>10</v>
      </c>
      <c r="Y37" s="38">
        <v>60</v>
      </c>
      <c r="Z37" s="37">
        <v>-60</v>
      </c>
      <c r="AA37" s="37">
        <v>60</v>
      </c>
      <c r="AB37" s="37">
        <v>-60</v>
      </c>
      <c r="AC37" s="37">
        <v>-103</v>
      </c>
      <c r="AD37" s="39">
        <f t="shared" si="0"/>
        <v>0</v>
      </c>
    </row>
    <row r="38" spans="1:5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3"/>
    </row>
    <row r="39" spans="1:5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54" ht="13.5" thickBot="1" x14ac:dyDescent="0.25">
      <c r="A40" s="5"/>
      <c r="B40" s="41" t="s">
        <v>45</v>
      </c>
      <c r="C40" s="30">
        <f t="shared" ref="C40:P40" si="1">SUM(C13:C36)</f>
        <v>25</v>
      </c>
      <c r="D40" s="30">
        <f t="shared" si="1"/>
        <v>25</v>
      </c>
      <c r="E40" s="30">
        <f t="shared" si="1"/>
        <v>25</v>
      </c>
      <c r="F40" s="30">
        <f t="shared" si="1"/>
        <v>25</v>
      </c>
      <c r="G40" s="30">
        <f t="shared" si="1"/>
        <v>10</v>
      </c>
      <c r="H40" s="30">
        <f t="shared" si="1"/>
        <v>15</v>
      </c>
      <c r="I40" s="30">
        <f t="shared" si="1"/>
        <v>25</v>
      </c>
      <c r="J40" s="30">
        <f t="shared" si="1"/>
        <v>3</v>
      </c>
      <c r="K40" s="30">
        <f t="shared" si="1"/>
        <v>60</v>
      </c>
      <c r="L40" s="30">
        <f t="shared" si="1"/>
        <v>-60</v>
      </c>
      <c r="M40" s="30">
        <f t="shared" si="1"/>
        <v>60</v>
      </c>
      <c r="N40" s="30">
        <f t="shared" si="1"/>
        <v>-60</v>
      </c>
      <c r="O40" s="88">
        <f t="shared" si="1"/>
        <v>-103</v>
      </c>
      <c r="P40" s="30">
        <f t="shared" si="1"/>
        <v>355</v>
      </c>
      <c r="Q40" s="30">
        <f t="shared" ref="Q40:W40" si="2">SUM(Q13:Q36)</f>
        <v>345</v>
      </c>
      <c r="R40" s="30">
        <f t="shared" si="2"/>
        <v>69</v>
      </c>
      <c r="S40" s="30">
        <f t="shared" si="2"/>
        <v>40</v>
      </c>
      <c r="T40" s="30">
        <f t="shared" si="2"/>
        <v>20</v>
      </c>
      <c r="U40" s="30">
        <f t="shared" si="2"/>
        <v>160</v>
      </c>
      <c r="V40" s="30">
        <f t="shared" si="2"/>
        <v>575</v>
      </c>
      <c r="W40" s="30">
        <f t="shared" si="2"/>
        <v>575</v>
      </c>
      <c r="X40" s="30">
        <f t="shared" ref="X40:AC40" si="3">SUM(X13:X36)</f>
        <v>230</v>
      </c>
      <c r="Y40" s="30">
        <f t="shared" si="3"/>
        <v>1380</v>
      </c>
      <c r="Z40" s="30">
        <f t="shared" si="3"/>
        <v>-1380</v>
      </c>
      <c r="AA40" s="30">
        <f t="shared" si="3"/>
        <v>1380</v>
      </c>
      <c r="AB40" s="30">
        <f t="shared" si="3"/>
        <v>-1380</v>
      </c>
      <c r="AC40" s="88">
        <f t="shared" si="3"/>
        <v>-2369</v>
      </c>
      <c r="AD40" s="30">
        <f>SUM(C40:AC40)</f>
        <v>50</v>
      </c>
    </row>
    <row r="41" spans="1:5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14"/>
    </row>
    <row r="42" spans="1:54" ht="13.5" thickBot="1" x14ac:dyDescent="0.25">
      <c r="A42" s="42"/>
      <c r="B42" s="44" t="s">
        <v>46</v>
      </c>
      <c r="C42" s="30">
        <f t="shared" ref="C42:P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30">
        <f t="shared" si="4"/>
        <v>0</v>
      </c>
      <c r="N42" s="30">
        <f t="shared" si="4"/>
        <v>0</v>
      </c>
      <c r="O42" s="88">
        <f t="shared" si="4"/>
        <v>0</v>
      </c>
      <c r="P42" s="30">
        <f t="shared" si="4"/>
        <v>380</v>
      </c>
      <c r="Q42" s="30">
        <f t="shared" ref="Q42:W42" si="5">SUM(Q14:Q37)</f>
        <v>360</v>
      </c>
      <c r="R42" s="30">
        <f t="shared" si="5"/>
        <v>72</v>
      </c>
      <c r="S42" s="30">
        <f t="shared" si="5"/>
        <v>40</v>
      </c>
      <c r="T42" s="30">
        <f t="shared" si="5"/>
        <v>20</v>
      </c>
      <c r="U42" s="30">
        <f t="shared" si="5"/>
        <v>160</v>
      </c>
      <c r="V42" s="30">
        <f t="shared" si="5"/>
        <v>600</v>
      </c>
      <c r="W42" s="30">
        <f t="shared" si="5"/>
        <v>600</v>
      </c>
      <c r="X42" s="30">
        <f t="shared" ref="X42:AC42" si="6">SUM(X14:X37)</f>
        <v>240</v>
      </c>
      <c r="Y42" s="30">
        <f t="shared" si="6"/>
        <v>1440</v>
      </c>
      <c r="Z42" s="30">
        <f t="shared" si="6"/>
        <v>-1440</v>
      </c>
      <c r="AA42" s="30">
        <f t="shared" si="6"/>
        <v>1440</v>
      </c>
      <c r="AB42" s="30">
        <f t="shared" si="6"/>
        <v>-1440</v>
      </c>
      <c r="AC42" s="88">
        <f t="shared" si="6"/>
        <v>-2472</v>
      </c>
      <c r="AD42" s="30">
        <f>SUM(C42:AC42)</f>
        <v>0</v>
      </c>
    </row>
    <row r="43" spans="1:54" ht="13.5" thickBot="1" x14ac:dyDescent="0.25">
      <c r="A43" s="42"/>
      <c r="B43" s="42"/>
      <c r="C43" s="31"/>
      <c r="D43" s="31"/>
      <c r="E43" s="43"/>
      <c r="F43" s="43"/>
      <c r="G43" s="43"/>
      <c r="H43" s="31"/>
      <c r="I43" s="31"/>
      <c r="J43" s="31"/>
      <c r="K43" s="43"/>
      <c r="L43" s="43"/>
      <c r="M43" s="43"/>
      <c r="N43" s="43"/>
      <c r="O43" s="43"/>
      <c r="P43" s="31"/>
      <c r="Q43" s="31"/>
      <c r="R43" s="31"/>
      <c r="S43" s="31"/>
      <c r="T43" s="31"/>
      <c r="U43" s="31"/>
      <c r="V43" s="43"/>
      <c r="W43" s="43"/>
      <c r="X43" s="43"/>
      <c r="Y43" s="43"/>
      <c r="Z43" s="43"/>
      <c r="AA43" s="43"/>
      <c r="AB43" s="43"/>
      <c r="AC43" s="43"/>
      <c r="AD43" s="45"/>
    </row>
    <row r="44" spans="1:54" x14ac:dyDescent="0.2">
      <c r="A44" s="2"/>
      <c r="B44" s="2"/>
      <c r="C44" s="46"/>
      <c r="D44" s="46"/>
      <c r="E44" s="46"/>
      <c r="F44" s="46"/>
      <c r="G44" s="46"/>
      <c r="H44" s="46"/>
      <c r="I44" s="46"/>
      <c r="J44" s="46"/>
      <c r="K44" s="76"/>
      <c r="L44" s="31"/>
      <c r="M44" s="31"/>
      <c r="N44" s="46"/>
      <c r="O44" s="48"/>
      <c r="P44" s="46"/>
      <c r="Q44" s="46"/>
      <c r="R44" s="46"/>
      <c r="S44" s="46"/>
      <c r="T44" s="46"/>
      <c r="U44" s="46"/>
      <c r="V44" s="46"/>
      <c r="W44" s="46"/>
      <c r="X44" s="46"/>
      <c r="Y44" s="76"/>
      <c r="Z44" s="31"/>
      <c r="AA44" s="31"/>
      <c r="AB44" s="46"/>
      <c r="AC44" s="48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</row>
    <row r="45" spans="1:54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50" t="s">
        <v>48</v>
      </c>
      <c r="J45" s="50" t="s">
        <v>48</v>
      </c>
      <c r="K45" s="52" t="s">
        <v>47</v>
      </c>
      <c r="L45" s="14" t="s">
        <v>47</v>
      </c>
      <c r="M45" s="14" t="s">
        <v>52</v>
      </c>
      <c r="N45" s="14" t="s">
        <v>295</v>
      </c>
      <c r="O45" s="52" t="s">
        <v>53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2" t="s">
        <v>47</v>
      </c>
      <c r="Z45" s="14" t="s">
        <v>47</v>
      </c>
      <c r="AA45" s="14" t="s">
        <v>52</v>
      </c>
      <c r="AB45" s="14" t="s">
        <v>295</v>
      </c>
      <c r="AC45" s="52" t="s">
        <v>53</v>
      </c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</row>
    <row r="46" spans="1:54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0" t="s">
        <v>54</v>
      </c>
      <c r="G46" s="50" t="s">
        <v>54</v>
      </c>
      <c r="H46" s="50" t="s">
        <v>55</v>
      </c>
      <c r="I46" s="50" t="s">
        <v>55</v>
      </c>
      <c r="J46" s="50" t="s">
        <v>55</v>
      </c>
      <c r="K46" s="52" t="s">
        <v>54</v>
      </c>
      <c r="L46" s="14" t="s">
        <v>54</v>
      </c>
      <c r="M46" s="14" t="s">
        <v>59</v>
      </c>
      <c r="N46" s="14" t="s">
        <v>311</v>
      </c>
      <c r="O46" s="52" t="s">
        <v>54</v>
      </c>
      <c r="P46" s="50" t="s">
        <v>55</v>
      </c>
      <c r="Q46" s="50" t="s">
        <v>54</v>
      </c>
      <c r="R46" s="50" t="s">
        <v>55</v>
      </c>
      <c r="S46" s="50" t="s">
        <v>54</v>
      </c>
      <c r="T46" s="50" t="s">
        <v>54</v>
      </c>
      <c r="U46" s="50" t="s">
        <v>54</v>
      </c>
      <c r="V46" s="50" t="s">
        <v>61</v>
      </c>
      <c r="W46" s="50" t="s">
        <v>61</v>
      </c>
      <c r="X46" s="50" t="s">
        <v>61</v>
      </c>
      <c r="Y46" s="52" t="s">
        <v>54</v>
      </c>
      <c r="Z46" s="14" t="s">
        <v>54</v>
      </c>
      <c r="AA46" s="14" t="s">
        <v>59</v>
      </c>
      <c r="AB46" s="14" t="s">
        <v>311</v>
      </c>
      <c r="AC46" s="52" t="s">
        <v>54</v>
      </c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</row>
    <row r="47" spans="1:54" s="9" customFormat="1" ht="13.5" thickBot="1" x14ac:dyDescent="0.25">
      <c r="A47" s="42"/>
      <c r="B47" s="42"/>
      <c r="C47" s="50" t="s">
        <v>95</v>
      </c>
      <c r="D47" s="50" t="s">
        <v>348</v>
      </c>
      <c r="E47" s="50" t="s">
        <v>61</v>
      </c>
      <c r="F47" s="50" t="s">
        <v>61</v>
      </c>
      <c r="G47" s="50" t="s">
        <v>61</v>
      </c>
      <c r="H47" s="50" t="s">
        <v>54</v>
      </c>
      <c r="I47" s="50" t="s">
        <v>54</v>
      </c>
      <c r="J47" s="50" t="s">
        <v>54</v>
      </c>
      <c r="K47" s="52" t="s">
        <v>55</v>
      </c>
      <c r="L47" s="14" t="s">
        <v>55</v>
      </c>
      <c r="M47" s="14" t="s">
        <v>47</v>
      </c>
      <c r="N47" s="14" t="s">
        <v>47</v>
      </c>
      <c r="O47" s="52" t="s">
        <v>63</v>
      </c>
      <c r="P47" s="50" t="s">
        <v>54</v>
      </c>
      <c r="Q47" s="50" t="s">
        <v>345</v>
      </c>
      <c r="R47" s="50" t="s">
        <v>54</v>
      </c>
      <c r="S47" s="50" t="s">
        <v>99</v>
      </c>
      <c r="T47" s="50" t="s">
        <v>99</v>
      </c>
      <c r="U47" s="50" t="s">
        <v>99</v>
      </c>
      <c r="V47" s="50" t="s">
        <v>55</v>
      </c>
      <c r="W47" s="50" t="s">
        <v>55</v>
      </c>
      <c r="X47" s="50" t="s">
        <v>55</v>
      </c>
      <c r="Y47" s="52" t="s">
        <v>55</v>
      </c>
      <c r="Z47" s="14" t="s">
        <v>55</v>
      </c>
      <c r="AA47" s="14" t="s">
        <v>47</v>
      </c>
      <c r="AB47" s="14" t="s">
        <v>47</v>
      </c>
      <c r="AC47" s="52" t="s">
        <v>63</v>
      </c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</row>
    <row r="48" spans="1:54" s="9" customFormat="1" ht="27" customHeight="1" thickBot="1" x14ac:dyDescent="0.25">
      <c r="A48" s="42"/>
      <c r="B48" s="42"/>
      <c r="C48" s="50" t="s">
        <v>96</v>
      </c>
      <c r="D48" s="55" t="s">
        <v>349</v>
      </c>
      <c r="E48" s="50" t="s">
        <v>345</v>
      </c>
      <c r="F48" s="50" t="s">
        <v>133</v>
      </c>
      <c r="G48" s="50" t="s">
        <v>354</v>
      </c>
      <c r="H48" s="50" t="s">
        <v>133</v>
      </c>
      <c r="I48" s="50" t="s">
        <v>314</v>
      </c>
      <c r="J48" s="50" t="s">
        <v>106</v>
      </c>
      <c r="K48" s="83" t="s">
        <v>47</v>
      </c>
      <c r="L48" s="39" t="s">
        <v>47</v>
      </c>
      <c r="M48" s="14" t="s">
        <v>54</v>
      </c>
      <c r="N48" s="14" t="s">
        <v>54</v>
      </c>
      <c r="O48" s="53"/>
      <c r="P48" s="50" t="s">
        <v>95</v>
      </c>
      <c r="Q48" s="50" t="s">
        <v>70</v>
      </c>
      <c r="R48" s="50" t="s">
        <v>106</v>
      </c>
      <c r="S48" s="50" t="s">
        <v>54</v>
      </c>
      <c r="T48" s="50" t="s">
        <v>54</v>
      </c>
      <c r="U48" s="50" t="s">
        <v>54</v>
      </c>
      <c r="V48" s="50" t="s">
        <v>54</v>
      </c>
      <c r="W48" s="50" t="s">
        <v>54</v>
      </c>
      <c r="X48" s="50" t="s">
        <v>54</v>
      </c>
      <c r="Y48" s="83" t="s">
        <v>47</v>
      </c>
      <c r="Z48" s="39" t="s">
        <v>47</v>
      </c>
      <c r="AA48" s="14" t="s">
        <v>54</v>
      </c>
      <c r="AB48" s="14" t="s">
        <v>54</v>
      </c>
      <c r="AC48" s="53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</row>
    <row r="49" spans="1:54" s="9" customFormat="1" ht="37.5" customHeight="1" thickBot="1" x14ac:dyDescent="0.25">
      <c r="A49" s="42"/>
      <c r="B49" s="42"/>
      <c r="C49" s="55" t="s">
        <v>97</v>
      </c>
      <c r="D49" s="58"/>
      <c r="E49" s="50" t="s">
        <v>70</v>
      </c>
      <c r="F49" s="50" t="s">
        <v>362</v>
      </c>
      <c r="G49" s="50" t="s">
        <v>366</v>
      </c>
      <c r="H49" s="50" t="s">
        <v>106</v>
      </c>
      <c r="I49" s="50" t="s">
        <v>70</v>
      </c>
      <c r="J49" s="50" t="s">
        <v>187</v>
      </c>
      <c r="K49" s="78"/>
      <c r="L49" s="78"/>
      <c r="M49" s="14" t="s">
        <v>55</v>
      </c>
      <c r="N49" s="14" t="s">
        <v>333</v>
      </c>
      <c r="O49" s="54"/>
      <c r="P49" s="50" t="s">
        <v>96</v>
      </c>
      <c r="Q49" s="55" t="s">
        <v>346</v>
      </c>
      <c r="R49" s="50" t="s">
        <v>187</v>
      </c>
      <c r="S49" s="50" t="s">
        <v>120</v>
      </c>
      <c r="T49" s="50" t="s">
        <v>120</v>
      </c>
      <c r="U49" s="50" t="s">
        <v>120</v>
      </c>
      <c r="V49" s="50" t="s">
        <v>133</v>
      </c>
      <c r="W49" s="50" t="s">
        <v>405</v>
      </c>
      <c r="X49" s="50" t="s">
        <v>345</v>
      </c>
      <c r="Y49" s="78"/>
      <c r="Z49" s="78"/>
      <c r="AA49" s="14" t="s">
        <v>55</v>
      </c>
      <c r="AB49" s="14" t="s">
        <v>333</v>
      </c>
      <c r="AC49" s="5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</row>
    <row r="50" spans="1:54" s="9" customFormat="1" ht="33.75" customHeight="1" thickBot="1" x14ac:dyDescent="0.25">
      <c r="A50" s="42"/>
      <c r="B50" s="42"/>
      <c r="C50" s="58"/>
      <c r="D50" s="58"/>
      <c r="E50" s="50" t="s">
        <v>346</v>
      </c>
      <c r="F50" s="50" t="s">
        <v>361</v>
      </c>
      <c r="G50" s="50" t="s">
        <v>367</v>
      </c>
      <c r="H50" s="50" t="s">
        <v>187</v>
      </c>
      <c r="I50" s="50" t="s">
        <v>315</v>
      </c>
      <c r="J50" s="50" t="s">
        <v>188</v>
      </c>
      <c r="K50" s="58"/>
      <c r="L50" s="58"/>
      <c r="M50" s="14" t="s">
        <v>57</v>
      </c>
      <c r="N50" s="39" t="s">
        <v>334</v>
      </c>
      <c r="O50" s="34"/>
      <c r="P50" s="55" t="s">
        <v>97</v>
      </c>
      <c r="Q50" s="58"/>
      <c r="R50" s="50" t="s">
        <v>188</v>
      </c>
      <c r="S50" s="50" t="s">
        <v>121</v>
      </c>
      <c r="T50" s="50" t="s">
        <v>121</v>
      </c>
      <c r="U50" s="50" t="s">
        <v>121</v>
      </c>
      <c r="V50" s="50" t="s">
        <v>362</v>
      </c>
      <c r="W50" s="50" t="s">
        <v>95</v>
      </c>
      <c r="X50" s="50" t="s">
        <v>70</v>
      </c>
      <c r="Y50" s="58"/>
      <c r="Z50" s="58"/>
      <c r="AA50" s="14" t="s">
        <v>57</v>
      </c>
      <c r="AB50" s="39" t="s">
        <v>334</v>
      </c>
      <c r="AC50" s="34"/>
      <c r="AD50" s="5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</row>
    <row r="51" spans="1:54" s="9" customFormat="1" ht="41.25" customHeight="1" thickBot="1" x14ac:dyDescent="0.25">
      <c r="A51" s="42"/>
      <c r="B51" s="42"/>
      <c r="C51" s="58"/>
      <c r="D51" s="58"/>
      <c r="E51" s="71"/>
      <c r="F51" s="50" t="s">
        <v>360</v>
      </c>
      <c r="G51" s="55" t="s">
        <v>368</v>
      </c>
      <c r="H51" s="50" t="s">
        <v>188</v>
      </c>
      <c r="I51" s="84"/>
      <c r="J51" s="55" t="s">
        <v>189</v>
      </c>
      <c r="K51" s="58"/>
      <c r="L51" s="58"/>
      <c r="M51" s="14" t="s">
        <v>81</v>
      </c>
      <c r="N51" s="49"/>
      <c r="O51" s="34"/>
      <c r="P51" s="58"/>
      <c r="Q51" s="58"/>
      <c r="R51" s="55" t="s">
        <v>189</v>
      </c>
      <c r="S51" s="50" t="s">
        <v>54</v>
      </c>
      <c r="T51" s="50" t="s">
        <v>54</v>
      </c>
      <c r="U51" s="50" t="s">
        <v>54</v>
      </c>
      <c r="V51" s="50" t="s">
        <v>361</v>
      </c>
      <c r="W51" s="50" t="s">
        <v>406</v>
      </c>
      <c r="X51" s="55" t="s">
        <v>346</v>
      </c>
      <c r="Y51" s="58"/>
      <c r="Z51" s="58"/>
      <c r="AA51" s="14" t="s">
        <v>81</v>
      </c>
      <c r="AB51" s="49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</row>
    <row r="52" spans="1:54" s="9" customFormat="1" ht="30.75" customHeight="1" thickBot="1" x14ac:dyDescent="0.25">
      <c r="A52" s="42"/>
      <c r="B52" s="42"/>
      <c r="C52" s="58"/>
      <c r="D52" s="58"/>
      <c r="E52" s="58"/>
      <c r="F52" s="50" t="s">
        <v>359</v>
      </c>
      <c r="G52" s="58"/>
      <c r="H52" s="55" t="s">
        <v>189</v>
      </c>
      <c r="I52" s="51"/>
      <c r="J52" s="48"/>
      <c r="K52" s="58"/>
      <c r="L52" s="58"/>
      <c r="M52" s="14" t="s">
        <v>84</v>
      </c>
      <c r="N52" s="49"/>
      <c r="O52" s="34"/>
      <c r="P52" s="58"/>
      <c r="Q52" s="58"/>
      <c r="R52" s="58"/>
      <c r="S52" s="50" t="s">
        <v>85</v>
      </c>
      <c r="T52" s="50" t="s">
        <v>236</v>
      </c>
      <c r="U52" s="50" t="s">
        <v>401</v>
      </c>
      <c r="V52" s="50" t="s">
        <v>360</v>
      </c>
      <c r="W52" s="50" t="s">
        <v>97</v>
      </c>
      <c r="X52" s="78"/>
      <c r="Y52" s="58"/>
      <c r="Z52" s="58"/>
      <c r="AA52" s="14" t="s">
        <v>84</v>
      </c>
      <c r="AB52" s="49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</row>
    <row r="53" spans="1:54" s="9" customFormat="1" ht="19.5" customHeight="1" thickBot="1" x14ac:dyDescent="0.25">
      <c r="C53" s="58"/>
      <c r="D53" s="34"/>
      <c r="E53" s="58"/>
      <c r="F53" s="50" t="s">
        <v>358</v>
      </c>
      <c r="G53" s="58"/>
      <c r="H53" s="58"/>
      <c r="I53" s="58"/>
      <c r="J53" s="58"/>
      <c r="K53" s="58"/>
      <c r="L53" s="58"/>
      <c r="M53" s="14" t="s">
        <v>87</v>
      </c>
      <c r="N53" s="49"/>
      <c r="O53" s="49"/>
      <c r="P53" s="58"/>
      <c r="Q53" s="58"/>
      <c r="R53" s="58"/>
      <c r="S53" s="71"/>
      <c r="T53" s="71"/>
      <c r="U53" s="71"/>
      <c r="V53" s="50" t="s">
        <v>359</v>
      </c>
      <c r="W53" s="78"/>
      <c r="X53" s="49"/>
      <c r="Y53" s="58"/>
      <c r="Z53" s="58"/>
      <c r="AA53" s="14" t="s">
        <v>87</v>
      </c>
      <c r="AB53" s="49"/>
      <c r="AC53" s="49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</row>
    <row r="54" spans="1:54" ht="15" x14ac:dyDescent="0.2">
      <c r="B54" s="34"/>
      <c r="C54" s="34"/>
      <c r="D54" s="57"/>
      <c r="E54" s="58"/>
      <c r="F54" s="50" t="s">
        <v>357</v>
      </c>
      <c r="G54" s="58"/>
      <c r="H54" s="58"/>
      <c r="I54" s="58"/>
      <c r="J54" s="58"/>
      <c r="K54" s="58"/>
      <c r="L54" s="58"/>
      <c r="M54" s="91"/>
      <c r="N54" s="49"/>
      <c r="O54" s="34"/>
      <c r="P54" s="58"/>
      <c r="Q54" s="34"/>
      <c r="R54" s="58"/>
      <c r="S54" s="58"/>
      <c r="T54" s="58"/>
      <c r="U54" s="58"/>
      <c r="V54" s="50" t="s">
        <v>358</v>
      </c>
      <c r="W54" s="49"/>
      <c r="X54" s="49"/>
      <c r="Y54" s="58"/>
      <c r="Z54" s="58"/>
      <c r="AA54" s="91"/>
      <c r="AB54" s="49"/>
      <c r="AC54" s="34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</row>
    <row r="55" spans="1:54" ht="15.75" thickBot="1" x14ac:dyDescent="0.25">
      <c r="B55" s="49"/>
      <c r="C55" s="57"/>
      <c r="D55" s="57"/>
      <c r="E55" s="49"/>
      <c r="F55" s="50" t="s">
        <v>89</v>
      </c>
      <c r="G55" s="49"/>
      <c r="H55" s="58"/>
      <c r="I55" s="58"/>
      <c r="J55" s="49"/>
      <c r="K55" s="58"/>
      <c r="L55" s="58"/>
      <c r="M55" s="58"/>
      <c r="N55" s="49"/>
      <c r="O55" s="49"/>
      <c r="P55" s="34"/>
      <c r="Q55" s="57"/>
      <c r="R55" s="34"/>
      <c r="S55" s="58"/>
      <c r="T55" s="58"/>
      <c r="U55" s="58"/>
      <c r="V55" s="50" t="s">
        <v>404</v>
      </c>
      <c r="W55" s="49"/>
      <c r="X55" s="49"/>
      <c r="Y55" s="58"/>
      <c r="Z55" s="58"/>
      <c r="AA55" s="58"/>
      <c r="AB55" s="49"/>
      <c r="AC55" s="49"/>
      <c r="AD55" s="57"/>
      <c r="AE55" s="57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</row>
    <row r="56" spans="1:54" ht="15" x14ac:dyDescent="0.2">
      <c r="C56" s="57"/>
      <c r="D56" s="60"/>
      <c r="E56" s="49"/>
      <c r="F56" s="78"/>
      <c r="G56" s="49"/>
      <c r="H56" s="49"/>
      <c r="I56" s="49"/>
      <c r="J56" s="57"/>
      <c r="K56" s="49"/>
      <c r="L56" s="58"/>
      <c r="M56" s="34"/>
      <c r="N56" s="49"/>
      <c r="O56" s="49"/>
      <c r="P56" s="57"/>
      <c r="Q56" s="57"/>
      <c r="R56" s="57"/>
      <c r="S56" s="49"/>
      <c r="T56" s="49"/>
      <c r="U56" s="49"/>
      <c r="V56" s="78"/>
      <c r="W56" s="49"/>
      <c r="X56" s="49"/>
      <c r="Y56" s="49"/>
      <c r="Z56" s="58"/>
      <c r="AA56" s="34"/>
      <c r="AB56" s="49"/>
      <c r="AC56" s="49"/>
      <c r="AD56" s="60"/>
      <c r="AE56" s="60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</row>
    <row r="57" spans="1:54" ht="15" x14ac:dyDescent="0.2">
      <c r="C57" s="60"/>
      <c r="D57" s="49"/>
      <c r="E57" s="49"/>
      <c r="F57" s="49"/>
      <c r="G57" s="49"/>
      <c r="H57" s="57"/>
      <c r="I57" s="57"/>
      <c r="J57" s="57"/>
      <c r="K57" s="57"/>
      <c r="L57" s="58"/>
      <c r="M57" s="49"/>
      <c r="N57" s="49"/>
      <c r="O57" s="49"/>
      <c r="P57" s="57"/>
      <c r="Q57" s="60"/>
      <c r="R57" s="57"/>
      <c r="S57" s="57"/>
      <c r="T57" s="57"/>
      <c r="U57" s="57"/>
      <c r="V57" s="49"/>
      <c r="W57" s="49"/>
      <c r="X57" s="49"/>
      <c r="Y57" s="57"/>
      <c r="Z57" s="58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</row>
    <row r="58" spans="1:54" ht="15" x14ac:dyDescent="0.2">
      <c r="C58" s="49"/>
      <c r="D58" s="49"/>
      <c r="E58" s="49"/>
      <c r="F58" s="49"/>
      <c r="G58" s="49"/>
      <c r="H58" s="57"/>
      <c r="I58" s="57"/>
      <c r="J58" s="60"/>
      <c r="K58" s="57"/>
      <c r="L58" s="58"/>
      <c r="M58" s="57"/>
      <c r="N58" s="49"/>
      <c r="O58" s="49"/>
      <c r="P58" s="60"/>
      <c r="Q58" s="49"/>
      <c r="R58" s="60"/>
      <c r="S58" s="57"/>
      <c r="T58" s="57"/>
      <c r="U58" s="57"/>
      <c r="V58" s="49"/>
      <c r="W58" s="49"/>
      <c r="X58" s="49"/>
      <c r="Y58" s="57"/>
      <c r="Z58" s="58"/>
      <c r="AA58" s="57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</row>
    <row r="59" spans="1:54" x14ac:dyDescent="0.2">
      <c r="C59" s="49"/>
      <c r="D59" s="49"/>
      <c r="E59" s="49"/>
      <c r="F59" s="49"/>
      <c r="G59" s="49"/>
      <c r="H59" s="60"/>
      <c r="I59" s="60"/>
      <c r="J59" s="49"/>
      <c r="K59" s="60"/>
      <c r="L59" s="34"/>
      <c r="M59" s="60"/>
      <c r="N59" s="49"/>
      <c r="O59" s="49"/>
      <c r="P59" s="49"/>
      <c r="Q59" s="49"/>
      <c r="R59" s="49"/>
      <c r="S59" s="60"/>
      <c r="T59" s="60"/>
      <c r="U59" s="60"/>
      <c r="V59" s="49"/>
      <c r="W59" s="49"/>
      <c r="X59" s="49"/>
      <c r="Y59" s="60"/>
      <c r="Z59" s="34"/>
      <c r="AA59" s="60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</row>
    <row r="60" spans="1:54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</row>
    <row r="61" spans="1:54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</row>
    <row r="62" spans="1:5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</row>
    <row r="63" spans="1:5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</row>
    <row r="64" spans="1:5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</row>
    <row r="65" spans="3:5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</row>
    <row r="66" spans="3:5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</row>
    <row r="67" spans="3:5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</row>
    <row r="68" spans="3:5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</row>
    <row r="69" spans="3:5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</row>
    <row r="70" spans="3:54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</row>
    <row r="71" spans="3:54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</row>
    <row r="72" spans="3:54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</row>
    <row r="73" spans="3:54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</row>
    <row r="74" spans="3:54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</row>
    <row r="75" spans="3:54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</row>
    <row r="76" spans="3:54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</row>
    <row r="77" spans="3:54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</row>
    <row r="78" spans="3:54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</row>
    <row r="79" spans="3:54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</row>
    <row r="80" spans="3:54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</row>
    <row r="81" spans="3:54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</row>
    <row r="82" spans="3:54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</row>
    <row r="83" spans="3:54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</row>
    <row r="84" spans="3:54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</row>
    <row r="85" spans="3:54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</row>
    <row r="86" spans="3:54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</row>
    <row r="87" spans="3:54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</row>
    <row r="88" spans="3:54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</row>
    <row r="89" spans="3:54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</row>
    <row r="90" spans="3:54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</row>
    <row r="91" spans="3:54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</row>
    <row r="92" spans="3:54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O92" s="49"/>
      <c r="P92" s="49"/>
      <c r="Q92" s="49"/>
      <c r="R92" s="49"/>
      <c r="S92" s="49"/>
      <c r="T92" s="49"/>
      <c r="U92" s="49"/>
      <c r="V92" s="49"/>
      <c r="W92" s="49"/>
      <c r="Y92" s="49"/>
      <c r="Z92" s="49"/>
      <c r="AA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</row>
    <row r="93" spans="3:54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O93" s="49"/>
      <c r="P93" s="49"/>
      <c r="Q93" s="49"/>
      <c r="R93" s="49"/>
      <c r="S93" s="49"/>
      <c r="T93" s="49"/>
      <c r="U93" s="49"/>
      <c r="V93" s="49"/>
      <c r="Y93" s="49"/>
      <c r="Z93" s="49"/>
      <c r="AA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</row>
    <row r="94" spans="3:54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O94" s="49"/>
      <c r="P94" s="49"/>
      <c r="Q94" s="49"/>
      <c r="R94" s="49"/>
      <c r="S94" s="49"/>
      <c r="T94" s="49"/>
      <c r="U94" s="49"/>
      <c r="V94" s="49"/>
      <c r="Y94" s="49"/>
      <c r="Z94" s="49"/>
      <c r="AA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</row>
    <row r="95" spans="3:54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O95" s="49"/>
      <c r="P95" s="49"/>
      <c r="Q95" s="49"/>
      <c r="R95" s="49"/>
      <c r="S95" s="49"/>
      <c r="T95" s="49"/>
      <c r="U95" s="49"/>
      <c r="V95" s="49"/>
      <c r="Y95" s="49"/>
      <c r="Z95" s="49"/>
      <c r="AA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</row>
    <row r="96" spans="3:54" x14ac:dyDescent="0.2">
      <c r="C96" s="49"/>
      <c r="D96" s="49"/>
      <c r="H96" s="49"/>
      <c r="I96" s="49"/>
      <c r="J96" s="49"/>
      <c r="K96" s="49"/>
      <c r="L96" s="49"/>
      <c r="M96" s="49"/>
      <c r="O96" s="49"/>
      <c r="P96" s="49"/>
      <c r="Q96" s="49"/>
      <c r="R96" s="49"/>
      <c r="S96" s="49"/>
      <c r="T96" s="49"/>
      <c r="U96" s="49"/>
      <c r="Y96" s="49"/>
      <c r="Z96" s="49"/>
      <c r="AA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</row>
    <row r="97" spans="3:54" x14ac:dyDescent="0.2">
      <c r="C97" s="49"/>
      <c r="D97" s="49"/>
      <c r="H97" s="49"/>
      <c r="I97" s="49"/>
      <c r="J97" s="49"/>
      <c r="K97" s="49"/>
      <c r="L97" s="49"/>
      <c r="M97" s="49"/>
      <c r="O97" s="49"/>
      <c r="P97" s="49"/>
      <c r="Q97" s="49"/>
      <c r="R97" s="49"/>
      <c r="S97" s="49"/>
      <c r="T97" s="49"/>
      <c r="U97" s="49"/>
      <c r="Y97" s="49"/>
      <c r="Z97" s="49"/>
      <c r="AA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</row>
    <row r="98" spans="3:54" x14ac:dyDescent="0.2">
      <c r="C98" s="49"/>
      <c r="D98" s="49"/>
      <c r="H98" s="49"/>
      <c r="I98" s="49"/>
      <c r="J98" s="49"/>
      <c r="K98" s="49"/>
      <c r="L98" s="49"/>
      <c r="M98" s="49"/>
      <c r="O98" s="49"/>
      <c r="P98" s="49"/>
      <c r="Q98" s="49"/>
      <c r="R98" s="49"/>
      <c r="S98" s="49"/>
      <c r="T98" s="49"/>
      <c r="U98" s="49"/>
      <c r="Y98" s="49"/>
      <c r="Z98" s="49"/>
      <c r="AA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</row>
    <row r="99" spans="3:54" x14ac:dyDescent="0.2">
      <c r="C99" s="49"/>
      <c r="H99" s="49"/>
      <c r="I99" s="49"/>
      <c r="J99" s="49"/>
      <c r="K99" s="49"/>
      <c r="L99" s="49"/>
      <c r="M99" s="49"/>
      <c r="O99" s="49"/>
      <c r="P99" s="49"/>
      <c r="Q99" s="49"/>
      <c r="R99" s="49"/>
      <c r="S99" s="49"/>
      <c r="T99" s="49"/>
      <c r="U99" s="49"/>
      <c r="Y99" s="49"/>
      <c r="Z99" s="49"/>
      <c r="AA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</row>
    <row r="100" spans="3:54" x14ac:dyDescent="0.2">
      <c r="H100" s="49"/>
      <c r="I100" s="49"/>
      <c r="J100" s="49"/>
      <c r="K100" s="49"/>
      <c r="L100" s="49"/>
      <c r="M100" s="49"/>
      <c r="O100" s="49"/>
      <c r="P100" s="49"/>
      <c r="R100" s="49"/>
      <c r="S100" s="49"/>
      <c r="T100" s="49"/>
      <c r="U100" s="49"/>
      <c r="Y100" s="49"/>
      <c r="Z100" s="49"/>
      <c r="AA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</row>
    <row r="101" spans="3:54" x14ac:dyDescent="0.2">
      <c r="H101" s="49"/>
      <c r="I101" s="49"/>
      <c r="K101" s="49"/>
      <c r="L101" s="49"/>
      <c r="M101" s="49"/>
      <c r="O101" s="49"/>
      <c r="S101" s="49"/>
      <c r="T101" s="49"/>
      <c r="U101" s="49"/>
      <c r="Y101" s="49"/>
      <c r="Z101" s="49"/>
      <c r="AA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</row>
  </sheetData>
  <mergeCells count="2">
    <mergeCell ref="K8:L8"/>
    <mergeCell ref="Y8:Z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01"/>
  <sheetViews>
    <sheetView tabSelected="1" topLeftCell="AE1" zoomScale="50" workbookViewId="0">
      <selection activeCell="F25" sqref="F2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4" width="37.5703125" style="49" customWidth="1"/>
    <col min="15" max="17" width="30.5703125" style="6" customWidth="1"/>
    <col min="18" max="25" width="30.5703125" style="49" customWidth="1"/>
    <col min="26" max="27" width="32.28515625" style="6" customWidth="1"/>
    <col min="28" max="29" width="37.5703125" style="49" customWidth="1"/>
    <col min="30" max="30" width="37.5703125" style="6" customWidth="1"/>
    <col min="31" max="31" width="33.7109375" style="6" customWidth="1"/>
    <col min="32" max="32" width="37.5703125" style="6" customWidth="1"/>
    <col min="33" max="33" width="31.140625" style="6" customWidth="1"/>
    <col min="34" max="34" width="37.5703125" style="6" customWidth="1"/>
    <col min="35" max="35" width="30.28515625" style="6" customWidth="1"/>
    <col min="36" max="36" width="31.42578125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114"/>
      <c r="D1" s="114"/>
      <c r="E1" s="114"/>
      <c r="F1" s="3"/>
      <c r="G1" s="3"/>
      <c r="H1" s="3"/>
      <c r="I1" s="3"/>
      <c r="J1" s="3"/>
      <c r="K1" s="3"/>
      <c r="L1" s="4"/>
      <c r="M1" s="114"/>
      <c r="N1" s="114"/>
      <c r="O1" s="3"/>
      <c r="P1" s="3"/>
      <c r="Q1" s="3"/>
      <c r="R1" s="114"/>
      <c r="S1" s="114"/>
      <c r="T1" s="114"/>
      <c r="U1" s="114"/>
      <c r="V1" s="114"/>
      <c r="W1" s="114"/>
      <c r="X1" s="114"/>
      <c r="Y1" s="114"/>
      <c r="Z1" s="82"/>
      <c r="AA1" s="82"/>
      <c r="AB1" s="114"/>
      <c r="AC1" s="114"/>
      <c r="AD1" s="3"/>
      <c r="AE1" s="3"/>
      <c r="AF1" s="3"/>
      <c r="AG1" s="3"/>
      <c r="AH1" s="3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ht="21.75" customHeight="1" x14ac:dyDescent="0.2">
      <c r="A3" s="90">
        <v>36950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5</v>
      </c>
      <c r="AH4" s="8" t="s">
        <v>559</v>
      </c>
      <c r="AI4" s="8" t="s">
        <v>6</v>
      </c>
      <c r="AJ4" s="9"/>
    </row>
    <row r="5" spans="1:37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2" t="s">
        <v>9</v>
      </c>
      <c r="P5" s="12" t="s">
        <v>9</v>
      </c>
      <c r="Q5" s="12" t="s">
        <v>9</v>
      </c>
      <c r="R5" s="12" t="s">
        <v>9</v>
      </c>
      <c r="S5" s="12" t="s">
        <v>9</v>
      </c>
      <c r="T5" s="12" t="s">
        <v>462</v>
      </c>
      <c r="U5" s="12" t="s">
        <v>462</v>
      </c>
      <c r="V5" s="12" t="s">
        <v>462</v>
      </c>
      <c r="W5" s="12" t="s">
        <v>462</v>
      </c>
      <c r="X5" s="12" t="s">
        <v>462</v>
      </c>
      <c r="Y5" s="12" t="s">
        <v>462</v>
      </c>
      <c r="Z5" s="11" t="s">
        <v>9</v>
      </c>
      <c r="AA5" s="11" t="s">
        <v>462</v>
      </c>
      <c r="AB5" s="11" t="s">
        <v>9</v>
      </c>
      <c r="AC5" s="12" t="s">
        <v>10</v>
      </c>
      <c r="AD5" s="12" t="s">
        <v>10</v>
      </c>
      <c r="AE5" s="12" t="s">
        <v>91</v>
      </c>
      <c r="AF5" s="12" t="s">
        <v>10</v>
      </c>
      <c r="AG5" s="12" t="s">
        <v>9</v>
      </c>
      <c r="AH5" s="12" t="s">
        <v>10</v>
      </c>
      <c r="AI5" s="12" t="s">
        <v>10</v>
      </c>
    </row>
    <row r="6" spans="1:37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573</v>
      </c>
      <c r="N6" s="14" t="s">
        <v>573</v>
      </c>
      <c r="O6" s="14" t="s">
        <v>400</v>
      </c>
      <c r="P6" s="14" t="s">
        <v>400</v>
      </c>
      <c r="Q6" s="14" t="s">
        <v>400</v>
      </c>
      <c r="R6" s="14" t="s">
        <v>400</v>
      </c>
      <c r="S6" s="14" t="s">
        <v>400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14</v>
      </c>
      <c r="Y6" s="14" t="s">
        <v>14</v>
      </c>
      <c r="Z6" s="14" t="s">
        <v>12</v>
      </c>
      <c r="AA6" s="14" t="s">
        <v>463</v>
      </c>
      <c r="AB6" s="14" t="s">
        <v>628</v>
      </c>
      <c r="AC6" s="14" t="s">
        <v>634</v>
      </c>
      <c r="AD6" s="14" t="s">
        <v>14</v>
      </c>
      <c r="AE6" s="14" t="s">
        <v>13</v>
      </c>
      <c r="AF6" s="14" t="s">
        <v>14</v>
      </c>
      <c r="AG6" s="14" t="s">
        <v>12</v>
      </c>
      <c r="AH6" s="14" t="s">
        <v>578</v>
      </c>
      <c r="AI6" s="14" t="s">
        <v>15</v>
      </c>
    </row>
    <row r="7" spans="1:37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15"/>
      <c r="G7" s="15"/>
      <c r="H7" s="15"/>
      <c r="I7" s="15"/>
      <c r="J7" s="15"/>
      <c r="K7" s="15">
        <v>125</v>
      </c>
      <c r="L7" s="15"/>
      <c r="M7" s="15">
        <v>128</v>
      </c>
      <c r="N7" s="15">
        <v>128</v>
      </c>
      <c r="O7" s="15"/>
      <c r="P7" s="15"/>
      <c r="Q7" s="15"/>
      <c r="R7" s="22"/>
      <c r="S7" s="22"/>
      <c r="T7" s="22"/>
      <c r="U7" s="22"/>
      <c r="V7" s="22"/>
      <c r="W7" s="22"/>
      <c r="X7" s="22"/>
      <c r="Y7" s="22"/>
      <c r="Z7" s="15">
        <v>160</v>
      </c>
      <c r="AA7" s="15">
        <v>205</v>
      </c>
      <c r="AB7" s="15">
        <v>200</v>
      </c>
      <c r="AC7" s="15">
        <v>240</v>
      </c>
      <c r="AD7" s="15"/>
      <c r="AE7" s="15"/>
      <c r="AF7" s="15"/>
      <c r="AG7" s="15"/>
      <c r="AH7" s="15">
        <v>125</v>
      </c>
      <c r="AI7" s="15"/>
    </row>
    <row r="8" spans="1:37" ht="43.5" customHeight="1" thickBot="1" x14ac:dyDescent="0.25">
      <c r="A8" s="16"/>
      <c r="B8" s="16"/>
      <c r="C8" s="17" t="s">
        <v>808</v>
      </c>
      <c r="D8" s="17" t="s">
        <v>808</v>
      </c>
      <c r="E8" s="17" t="s">
        <v>808</v>
      </c>
      <c r="F8" s="17" t="s">
        <v>808</v>
      </c>
      <c r="G8" s="17" t="s">
        <v>808</v>
      </c>
      <c r="H8" s="256" t="s">
        <v>808</v>
      </c>
      <c r="I8" s="257"/>
      <c r="J8" s="18" t="s">
        <v>808</v>
      </c>
      <c r="K8" s="18" t="s">
        <v>808</v>
      </c>
      <c r="L8" s="18" t="s">
        <v>808</v>
      </c>
      <c r="M8" s="17" t="s">
        <v>98</v>
      </c>
      <c r="N8" s="17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65" t="s">
        <v>98</v>
      </c>
      <c r="Z8" s="251" t="s">
        <v>464</v>
      </c>
      <c r="AA8" s="251" t="s">
        <v>464</v>
      </c>
      <c r="AB8" s="18" t="s">
        <v>630</v>
      </c>
      <c r="AC8" s="18" t="s">
        <v>630</v>
      </c>
      <c r="AD8" s="18" t="s">
        <v>101</v>
      </c>
      <c r="AE8" s="256" t="s">
        <v>167</v>
      </c>
      <c r="AF8" s="257"/>
      <c r="AG8" s="18" t="s">
        <v>101</v>
      </c>
      <c r="AH8" s="18" t="s">
        <v>101</v>
      </c>
      <c r="AI8" s="72" t="s">
        <v>102</v>
      </c>
      <c r="AJ8" s="19"/>
    </row>
    <row r="9" spans="1:37" x14ac:dyDescent="0.2">
      <c r="A9" s="16"/>
      <c r="B9" s="16"/>
      <c r="C9" s="20"/>
      <c r="D9" s="20"/>
      <c r="E9" s="20"/>
      <c r="F9" s="14"/>
      <c r="G9" s="14"/>
      <c r="H9" s="14"/>
      <c r="I9" s="20"/>
      <c r="J9" s="20"/>
      <c r="K9" s="20"/>
      <c r="L9" s="20"/>
      <c r="M9" s="20"/>
      <c r="N9" s="20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03"/>
      <c r="AA9" s="52"/>
      <c r="AB9" s="20"/>
      <c r="AC9" s="20"/>
      <c r="AD9" s="20"/>
      <c r="AE9" s="14"/>
      <c r="AF9" s="20"/>
      <c r="AG9" s="20"/>
      <c r="AH9" s="20"/>
      <c r="AI9" s="20"/>
      <c r="AJ9" s="21"/>
    </row>
    <row r="10" spans="1:37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41" t="s">
        <v>778</v>
      </c>
      <c r="G10" s="241" t="s">
        <v>778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5" t="s">
        <v>331</v>
      </c>
      <c r="N10" s="15" t="s">
        <v>331</v>
      </c>
      <c r="O10" s="241" t="s">
        <v>809</v>
      </c>
      <c r="P10" s="241" t="s">
        <v>809</v>
      </c>
      <c r="Q10" s="241" t="s">
        <v>809</v>
      </c>
      <c r="R10" s="241" t="s">
        <v>809</v>
      </c>
      <c r="S10" s="241" t="s">
        <v>809</v>
      </c>
      <c r="T10" s="241" t="s">
        <v>809</v>
      </c>
      <c r="U10" s="241" t="s">
        <v>809</v>
      </c>
      <c r="V10" s="241" t="s">
        <v>809</v>
      </c>
      <c r="W10" s="241" t="s">
        <v>809</v>
      </c>
      <c r="X10" s="241" t="s">
        <v>809</v>
      </c>
      <c r="Y10" s="241" t="s">
        <v>809</v>
      </c>
      <c r="Z10" s="104" t="s">
        <v>465</v>
      </c>
      <c r="AA10" s="15" t="s">
        <v>466</v>
      </c>
      <c r="AB10" s="15" t="s">
        <v>631</v>
      </c>
      <c r="AC10" s="15" t="s">
        <v>631</v>
      </c>
      <c r="AD10" s="15" t="s">
        <v>456</v>
      </c>
      <c r="AE10" s="15" t="s">
        <v>118</v>
      </c>
      <c r="AF10" s="15" t="s">
        <v>118</v>
      </c>
      <c r="AG10" s="15" t="s">
        <v>118</v>
      </c>
      <c r="AH10" s="15" t="s">
        <v>331</v>
      </c>
      <c r="AI10" s="15" t="s">
        <v>118</v>
      </c>
      <c r="AJ10" s="23"/>
    </row>
    <row r="11" spans="1:37" ht="26.25" customHeight="1" thickBot="1" x14ac:dyDescent="0.25">
      <c r="A11" s="16"/>
      <c r="B11" s="16"/>
      <c r="C11" s="24" t="s">
        <v>807</v>
      </c>
      <c r="D11" s="24" t="s">
        <v>807</v>
      </c>
      <c r="E11" s="24" t="s">
        <v>758</v>
      </c>
      <c r="F11" s="24" t="s">
        <v>757</v>
      </c>
      <c r="G11" s="24" t="s">
        <v>757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829</v>
      </c>
      <c r="N11" s="24" t="s">
        <v>758</v>
      </c>
      <c r="O11" s="24" t="s">
        <v>757</v>
      </c>
      <c r="P11" s="24" t="s">
        <v>757</v>
      </c>
      <c r="Q11" s="24" t="s">
        <v>811</v>
      </c>
      <c r="R11" s="24" t="s">
        <v>810</v>
      </c>
      <c r="S11" s="24" t="s">
        <v>812</v>
      </c>
      <c r="T11" s="24" t="s">
        <v>813</v>
      </c>
      <c r="U11" s="24" t="s">
        <v>821</v>
      </c>
      <c r="V11" s="24" t="s">
        <v>832</v>
      </c>
      <c r="W11" s="24" t="s">
        <v>830</v>
      </c>
      <c r="X11" s="24" t="s">
        <v>820</v>
      </c>
      <c r="Y11" s="24" t="s">
        <v>819</v>
      </c>
      <c r="Z11" s="24" t="s">
        <v>468</v>
      </c>
      <c r="AA11" s="24" t="s">
        <v>469</v>
      </c>
      <c r="AB11" s="24" t="s">
        <v>676</v>
      </c>
      <c r="AC11" s="24" t="s">
        <v>672</v>
      </c>
      <c r="AD11" s="62" t="s">
        <v>429</v>
      </c>
      <c r="AE11" s="62" t="s">
        <v>93</v>
      </c>
      <c r="AF11" s="62" t="s">
        <v>93</v>
      </c>
      <c r="AG11" s="24" t="s">
        <v>112</v>
      </c>
      <c r="AH11" s="24" t="s">
        <v>338</v>
      </c>
      <c r="AI11" s="25" t="s">
        <v>597</v>
      </c>
      <c r="AJ11" s="26" t="s">
        <v>30</v>
      </c>
    </row>
    <row r="12" spans="1:37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0" t="s">
        <v>574</v>
      </c>
      <c r="N12" s="30" t="s">
        <v>574</v>
      </c>
      <c r="O12" s="28" t="s">
        <v>386</v>
      </c>
      <c r="P12" s="48" t="s">
        <v>386</v>
      </c>
      <c r="Q12" s="28" t="s">
        <v>386</v>
      </c>
      <c r="R12" s="28" t="s">
        <v>386</v>
      </c>
      <c r="S12" s="28" t="s">
        <v>386</v>
      </c>
      <c r="T12" s="29" t="s">
        <v>386</v>
      </c>
      <c r="U12" s="29" t="s">
        <v>386</v>
      </c>
      <c r="V12" s="29" t="s">
        <v>386</v>
      </c>
      <c r="W12" s="29" t="s">
        <v>386</v>
      </c>
      <c r="X12" s="29" t="s">
        <v>386</v>
      </c>
      <c r="Y12" s="29" t="s">
        <v>386</v>
      </c>
      <c r="Z12" s="87" t="s">
        <v>127</v>
      </c>
      <c r="AA12" s="87" t="s">
        <v>467</v>
      </c>
      <c r="AB12" s="30" t="s">
        <v>629</v>
      </c>
      <c r="AC12" s="30">
        <v>523297</v>
      </c>
      <c r="AD12" s="30" t="s">
        <v>386</v>
      </c>
      <c r="AE12" s="30" t="s">
        <v>386</v>
      </c>
      <c r="AF12" s="30" t="s">
        <v>386</v>
      </c>
      <c r="AG12" s="30" t="s">
        <v>386</v>
      </c>
      <c r="AH12" s="30" t="s">
        <v>579</v>
      </c>
      <c r="AI12" s="88" t="s">
        <v>386</v>
      </c>
      <c r="AJ12" s="31"/>
    </row>
    <row r="13" spans="1:37" s="34" customFormat="1" x14ac:dyDescent="0.2">
      <c r="A13" s="32">
        <v>2400</v>
      </c>
      <c r="B13" s="33" t="s">
        <v>35</v>
      </c>
      <c r="C13" s="32">
        <v>25</v>
      </c>
      <c r="D13" s="32">
        <v>25</v>
      </c>
      <c r="E13" s="32">
        <v>10</v>
      </c>
      <c r="F13" s="33">
        <v>28</v>
      </c>
      <c r="G13" s="33">
        <v>15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2">
        <v>0</v>
      </c>
      <c r="N13" s="32">
        <v>0</v>
      </c>
      <c r="O13" s="33">
        <v>0</v>
      </c>
      <c r="P13" s="32">
        <v>0</v>
      </c>
      <c r="Q13" s="32">
        <v>0</v>
      </c>
      <c r="R13" s="252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2">
        <v>0</v>
      </c>
      <c r="AB13" s="32">
        <v>0</v>
      </c>
      <c r="AC13" s="32">
        <v>0</v>
      </c>
      <c r="AD13" s="32">
        <v>0</v>
      </c>
      <c r="AE13" s="33">
        <v>0</v>
      </c>
      <c r="AF13" s="32">
        <v>0</v>
      </c>
      <c r="AG13" s="32">
        <v>0</v>
      </c>
      <c r="AH13" s="33">
        <v>0</v>
      </c>
      <c r="AI13" s="33">
        <v>0</v>
      </c>
      <c r="AJ13" s="31">
        <f>SUM(C13:AI13)</f>
        <v>0</v>
      </c>
    </row>
    <row r="14" spans="1:37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25</v>
      </c>
      <c r="N14" s="35">
        <v>35</v>
      </c>
      <c r="O14" s="36">
        <v>8</v>
      </c>
      <c r="P14" s="35">
        <v>0</v>
      </c>
      <c r="Q14" s="35">
        <v>15</v>
      </c>
      <c r="R14" s="253">
        <v>10</v>
      </c>
      <c r="S14" s="36">
        <v>10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5">
        <v>0</v>
      </c>
      <c r="AB14" s="35">
        <v>0</v>
      </c>
      <c r="AC14" s="35">
        <v>0</v>
      </c>
      <c r="AD14" s="35">
        <v>0</v>
      </c>
      <c r="AE14" s="36">
        <v>60</v>
      </c>
      <c r="AF14" s="35">
        <v>-60</v>
      </c>
      <c r="AG14" s="35">
        <v>60</v>
      </c>
      <c r="AH14" s="36">
        <v>-60</v>
      </c>
      <c r="AI14" s="36">
        <v>-103</v>
      </c>
      <c r="AJ14" s="14">
        <f t="shared" ref="AJ14:AJ37" si="0">SUM(C14:AI14)</f>
        <v>0</v>
      </c>
    </row>
    <row r="15" spans="1:37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25</v>
      </c>
      <c r="N15" s="35">
        <v>35</v>
      </c>
      <c r="O15" s="36">
        <v>8</v>
      </c>
      <c r="P15" s="35">
        <v>0</v>
      </c>
      <c r="Q15" s="35">
        <v>15</v>
      </c>
      <c r="R15" s="253">
        <v>0</v>
      </c>
      <c r="S15" s="36">
        <v>20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5">
        <v>0</v>
      </c>
      <c r="AB15" s="35">
        <v>0</v>
      </c>
      <c r="AC15" s="35">
        <v>0</v>
      </c>
      <c r="AD15" s="35">
        <v>0</v>
      </c>
      <c r="AE15" s="36">
        <v>60</v>
      </c>
      <c r="AF15" s="35">
        <v>-60</v>
      </c>
      <c r="AG15" s="35">
        <v>60</v>
      </c>
      <c r="AH15" s="36">
        <v>-60</v>
      </c>
      <c r="AI15" s="36">
        <v>-103</v>
      </c>
      <c r="AJ15" s="14">
        <f t="shared" si="0"/>
        <v>0</v>
      </c>
    </row>
    <row r="16" spans="1:37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25</v>
      </c>
      <c r="N16" s="35">
        <v>35</v>
      </c>
      <c r="O16" s="36">
        <v>8</v>
      </c>
      <c r="P16" s="35">
        <v>0</v>
      </c>
      <c r="Q16" s="35">
        <v>15</v>
      </c>
      <c r="R16" s="253">
        <v>0</v>
      </c>
      <c r="S16" s="36">
        <v>20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5">
        <v>0</v>
      </c>
      <c r="AB16" s="35">
        <v>0</v>
      </c>
      <c r="AC16" s="35">
        <v>0</v>
      </c>
      <c r="AD16" s="35">
        <v>0</v>
      </c>
      <c r="AE16" s="36">
        <v>60</v>
      </c>
      <c r="AF16" s="35">
        <v>-60</v>
      </c>
      <c r="AG16" s="35">
        <v>60</v>
      </c>
      <c r="AH16" s="36">
        <v>-60</v>
      </c>
      <c r="AI16" s="36">
        <v>-103</v>
      </c>
      <c r="AJ16" s="14">
        <f t="shared" si="0"/>
        <v>0</v>
      </c>
    </row>
    <row r="17" spans="1:36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25</v>
      </c>
      <c r="N17" s="35">
        <v>35</v>
      </c>
      <c r="O17" s="36">
        <v>8</v>
      </c>
      <c r="P17" s="35">
        <v>0</v>
      </c>
      <c r="Q17" s="35">
        <v>15</v>
      </c>
      <c r="R17" s="253">
        <v>0</v>
      </c>
      <c r="S17" s="36">
        <v>20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5">
        <v>0</v>
      </c>
      <c r="AB17" s="35">
        <v>0</v>
      </c>
      <c r="AC17" s="35">
        <v>0</v>
      </c>
      <c r="AD17" s="35">
        <v>0</v>
      </c>
      <c r="AE17" s="36">
        <v>60</v>
      </c>
      <c r="AF17" s="35">
        <v>-60</v>
      </c>
      <c r="AG17" s="35">
        <v>60</v>
      </c>
      <c r="AH17" s="36">
        <v>-60</v>
      </c>
      <c r="AI17" s="36">
        <v>-103</v>
      </c>
      <c r="AJ17" s="14">
        <f t="shared" si="0"/>
        <v>0</v>
      </c>
    </row>
    <row r="18" spans="1:36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25</v>
      </c>
      <c r="N18" s="35">
        <v>35</v>
      </c>
      <c r="O18" s="36">
        <v>8</v>
      </c>
      <c r="P18" s="35">
        <v>0</v>
      </c>
      <c r="Q18" s="35">
        <v>15</v>
      </c>
      <c r="R18" s="253">
        <v>0</v>
      </c>
      <c r="S18" s="36">
        <v>20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5">
        <v>0</v>
      </c>
      <c r="AB18" s="35">
        <v>0</v>
      </c>
      <c r="AC18" s="35">
        <v>0</v>
      </c>
      <c r="AD18" s="35">
        <v>0</v>
      </c>
      <c r="AE18" s="36">
        <v>60</v>
      </c>
      <c r="AF18" s="35">
        <v>-60</v>
      </c>
      <c r="AG18" s="35">
        <v>60</v>
      </c>
      <c r="AH18" s="36">
        <v>-60</v>
      </c>
      <c r="AI18" s="36">
        <v>-103</v>
      </c>
      <c r="AJ18" s="14">
        <f t="shared" si="0"/>
        <v>0</v>
      </c>
    </row>
    <row r="19" spans="1:36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25</v>
      </c>
      <c r="N19" s="35">
        <v>35</v>
      </c>
      <c r="O19" s="36">
        <v>8</v>
      </c>
      <c r="P19" s="35">
        <v>0</v>
      </c>
      <c r="Q19" s="35">
        <v>15</v>
      </c>
      <c r="R19" s="253">
        <v>10</v>
      </c>
      <c r="S19" s="36">
        <v>10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5">
        <v>0</v>
      </c>
      <c r="AB19" s="35">
        <v>0</v>
      </c>
      <c r="AC19" s="35">
        <v>0</v>
      </c>
      <c r="AD19" s="35">
        <v>0</v>
      </c>
      <c r="AE19" s="36">
        <v>60</v>
      </c>
      <c r="AF19" s="35">
        <v>-60</v>
      </c>
      <c r="AG19" s="35">
        <v>60</v>
      </c>
      <c r="AH19" s="36">
        <v>-60</v>
      </c>
      <c r="AI19" s="36">
        <v>-103</v>
      </c>
      <c r="AJ19" s="14">
        <f t="shared" si="0"/>
        <v>0</v>
      </c>
    </row>
    <row r="20" spans="1:36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6">
        <v>0</v>
      </c>
      <c r="P20" s="35">
        <v>0</v>
      </c>
      <c r="Q20" s="35">
        <v>0</v>
      </c>
      <c r="R20" s="253">
        <v>0</v>
      </c>
      <c r="S20" s="36">
        <v>0</v>
      </c>
      <c r="T20" s="36">
        <v>-13</v>
      </c>
      <c r="U20" s="36">
        <v>-2</v>
      </c>
      <c r="V20" s="36">
        <v>-10</v>
      </c>
      <c r="W20" s="36">
        <v>-13</v>
      </c>
      <c r="X20" s="36">
        <v>-7</v>
      </c>
      <c r="Y20" s="36">
        <v>-5</v>
      </c>
      <c r="Z20" s="36">
        <v>50</v>
      </c>
      <c r="AA20" s="35">
        <v>-50</v>
      </c>
      <c r="AB20" s="35">
        <v>40</v>
      </c>
      <c r="AC20" s="35">
        <v>0</v>
      </c>
      <c r="AD20" s="35">
        <v>-10</v>
      </c>
      <c r="AE20" s="35">
        <v>0</v>
      </c>
      <c r="AF20" s="35">
        <v>0</v>
      </c>
      <c r="AG20" s="35">
        <v>60</v>
      </c>
      <c r="AH20" s="36">
        <v>0</v>
      </c>
      <c r="AI20" s="36">
        <v>-103</v>
      </c>
      <c r="AJ20" s="14">
        <f t="shared" si="0"/>
        <v>-63</v>
      </c>
    </row>
    <row r="21" spans="1:36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6">
        <v>0</v>
      </c>
      <c r="P21" s="35">
        <v>0</v>
      </c>
      <c r="Q21" s="35">
        <v>0</v>
      </c>
      <c r="R21" s="253">
        <v>0</v>
      </c>
      <c r="S21" s="36">
        <v>0</v>
      </c>
      <c r="T21" s="36">
        <v>-13</v>
      </c>
      <c r="U21" s="36">
        <v>-2</v>
      </c>
      <c r="V21" s="36">
        <v>-10</v>
      </c>
      <c r="W21" s="36">
        <v>-13</v>
      </c>
      <c r="X21" s="36">
        <v>-7</v>
      </c>
      <c r="Y21" s="36">
        <v>-5</v>
      </c>
      <c r="Z21" s="36">
        <v>50</v>
      </c>
      <c r="AA21" s="35">
        <v>-50</v>
      </c>
      <c r="AB21" s="35">
        <v>40</v>
      </c>
      <c r="AC21" s="35">
        <v>0</v>
      </c>
      <c r="AD21" s="35">
        <v>-10</v>
      </c>
      <c r="AE21" s="35">
        <v>0</v>
      </c>
      <c r="AF21" s="35">
        <v>0</v>
      </c>
      <c r="AG21" s="35">
        <v>60</v>
      </c>
      <c r="AH21" s="36">
        <v>0</v>
      </c>
      <c r="AI21" s="36">
        <v>-103</v>
      </c>
      <c r="AJ21" s="14">
        <f t="shared" si="0"/>
        <v>-63</v>
      </c>
    </row>
    <row r="22" spans="1:36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6">
        <v>0</v>
      </c>
      <c r="P22" s="35">
        <v>0</v>
      </c>
      <c r="Q22" s="35">
        <v>0</v>
      </c>
      <c r="R22" s="253">
        <v>0</v>
      </c>
      <c r="S22" s="36">
        <v>0</v>
      </c>
      <c r="T22" s="36">
        <v>-13</v>
      </c>
      <c r="U22" s="36">
        <v>-2</v>
      </c>
      <c r="V22" s="36">
        <v>-10</v>
      </c>
      <c r="W22" s="36">
        <v>-13</v>
      </c>
      <c r="X22" s="36">
        <v>-7</v>
      </c>
      <c r="Y22" s="36">
        <v>-5</v>
      </c>
      <c r="Z22" s="36">
        <v>50</v>
      </c>
      <c r="AA22" s="35">
        <v>-50</v>
      </c>
      <c r="AB22" s="35">
        <v>40</v>
      </c>
      <c r="AC22" s="35">
        <v>0</v>
      </c>
      <c r="AD22" s="35">
        <v>-10</v>
      </c>
      <c r="AE22" s="35">
        <v>0</v>
      </c>
      <c r="AF22" s="35">
        <v>0</v>
      </c>
      <c r="AG22" s="35">
        <v>60</v>
      </c>
      <c r="AH22" s="36">
        <v>0</v>
      </c>
      <c r="AI22" s="36">
        <v>-103</v>
      </c>
      <c r="AJ22" s="14">
        <f t="shared" si="0"/>
        <v>-63</v>
      </c>
    </row>
    <row r="23" spans="1:36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6">
        <v>0</v>
      </c>
      <c r="P23" s="35">
        <v>0</v>
      </c>
      <c r="Q23" s="35">
        <v>0</v>
      </c>
      <c r="R23" s="253">
        <v>0</v>
      </c>
      <c r="S23" s="36">
        <v>0</v>
      </c>
      <c r="T23" s="36">
        <v>-13</v>
      </c>
      <c r="U23" s="36">
        <v>-2</v>
      </c>
      <c r="V23" s="36">
        <v>-10</v>
      </c>
      <c r="W23" s="36">
        <v>-13</v>
      </c>
      <c r="X23" s="36">
        <v>-7</v>
      </c>
      <c r="Y23" s="36">
        <v>-5</v>
      </c>
      <c r="Z23" s="36">
        <v>50</v>
      </c>
      <c r="AA23" s="35">
        <v>-50</v>
      </c>
      <c r="AB23" s="35">
        <v>0</v>
      </c>
      <c r="AC23" s="35">
        <v>0</v>
      </c>
      <c r="AD23" s="35">
        <v>-10</v>
      </c>
      <c r="AE23" s="35">
        <v>0</v>
      </c>
      <c r="AF23" s="35">
        <v>0</v>
      </c>
      <c r="AG23" s="35">
        <v>60</v>
      </c>
      <c r="AH23" s="36">
        <v>0</v>
      </c>
      <c r="AI23" s="36">
        <v>-103</v>
      </c>
      <c r="AJ23" s="14">
        <f t="shared" si="0"/>
        <v>-103</v>
      </c>
    </row>
    <row r="24" spans="1:36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253">
        <v>0</v>
      </c>
      <c r="S24" s="36">
        <v>0</v>
      </c>
      <c r="T24" s="36">
        <v>-13</v>
      </c>
      <c r="U24" s="36">
        <v>-2</v>
      </c>
      <c r="V24" s="36">
        <v>-10</v>
      </c>
      <c r="W24" s="36">
        <v>-13</v>
      </c>
      <c r="X24" s="36">
        <v>-7</v>
      </c>
      <c r="Y24" s="36">
        <v>-5</v>
      </c>
      <c r="Z24" s="36">
        <v>50</v>
      </c>
      <c r="AA24" s="35">
        <v>-50</v>
      </c>
      <c r="AB24" s="35">
        <v>0</v>
      </c>
      <c r="AC24" s="35">
        <v>0</v>
      </c>
      <c r="AD24" s="35">
        <v>-10</v>
      </c>
      <c r="AE24" s="35">
        <v>0</v>
      </c>
      <c r="AF24" s="35">
        <v>0</v>
      </c>
      <c r="AG24" s="35">
        <v>60</v>
      </c>
      <c r="AH24" s="36">
        <v>0</v>
      </c>
      <c r="AI24" s="36">
        <v>-103</v>
      </c>
      <c r="AJ24" s="14">
        <f t="shared" si="0"/>
        <v>-103</v>
      </c>
    </row>
    <row r="25" spans="1:36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6">
        <v>0</v>
      </c>
      <c r="P25" s="35">
        <v>0</v>
      </c>
      <c r="Q25" s="35">
        <v>0</v>
      </c>
      <c r="R25" s="253">
        <v>0</v>
      </c>
      <c r="S25" s="36">
        <v>0</v>
      </c>
      <c r="T25" s="36">
        <v>-13</v>
      </c>
      <c r="U25" s="36">
        <v>-2</v>
      </c>
      <c r="V25" s="36">
        <v>-10</v>
      </c>
      <c r="W25" s="36">
        <v>-13</v>
      </c>
      <c r="X25" s="36">
        <v>-7</v>
      </c>
      <c r="Y25" s="36">
        <v>-5</v>
      </c>
      <c r="Z25" s="36">
        <v>50</v>
      </c>
      <c r="AA25" s="35">
        <v>-50</v>
      </c>
      <c r="AB25" s="35">
        <v>0</v>
      </c>
      <c r="AC25" s="35">
        <v>0</v>
      </c>
      <c r="AD25" s="35">
        <v>-10</v>
      </c>
      <c r="AE25" s="35">
        <v>0</v>
      </c>
      <c r="AF25" s="35">
        <v>0</v>
      </c>
      <c r="AG25" s="35">
        <v>60</v>
      </c>
      <c r="AH25" s="36">
        <v>0</v>
      </c>
      <c r="AI25" s="36">
        <v>-103</v>
      </c>
      <c r="AJ25" s="14">
        <f t="shared" si="0"/>
        <v>-103</v>
      </c>
    </row>
    <row r="26" spans="1:36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253">
        <v>0</v>
      </c>
      <c r="S26" s="36">
        <v>0</v>
      </c>
      <c r="T26" s="36">
        <v>-13</v>
      </c>
      <c r="U26" s="36">
        <v>-2</v>
      </c>
      <c r="V26" s="36">
        <v>-10</v>
      </c>
      <c r="W26" s="36">
        <v>-13</v>
      </c>
      <c r="X26" s="36">
        <v>-7</v>
      </c>
      <c r="Y26" s="36">
        <v>-5</v>
      </c>
      <c r="Z26" s="36">
        <v>50</v>
      </c>
      <c r="AA26" s="35">
        <v>-50</v>
      </c>
      <c r="AB26" s="35">
        <v>0</v>
      </c>
      <c r="AC26" s="35">
        <v>0</v>
      </c>
      <c r="AD26" s="35">
        <v>-10</v>
      </c>
      <c r="AE26" s="35">
        <v>0</v>
      </c>
      <c r="AF26" s="35">
        <v>0</v>
      </c>
      <c r="AG26" s="35">
        <v>60</v>
      </c>
      <c r="AH26" s="36">
        <v>0</v>
      </c>
      <c r="AI26" s="36">
        <v>-103</v>
      </c>
      <c r="AJ26" s="14">
        <f t="shared" si="0"/>
        <v>-103</v>
      </c>
    </row>
    <row r="27" spans="1:36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6">
        <v>0</v>
      </c>
      <c r="P27" s="35">
        <v>0</v>
      </c>
      <c r="Q27" s="35">
        <v>0</v>
      </c>
      <c r="R27" s="253">
        <v>0</v>
      </c>
      <c r="S27" s="36">
        <v>0</v>
      </c>
      <c r="T27" s="36">
        <v>-13</v>
      </c>
      <c r="U27" s="36">
        <v>-2</v>
      </c>
      <c r="V27" s="36">
        <v>-10</v>
      </c>
      <c r="W27" s="36">
        <v>-13</v>
      </c>
      <c r="X27" s="36">
        <v>-7</v>
      </c>
      <c r="Y27" s="36">
        <v>-5</v>
      </c>
      <c r="Z27" s="36">
        <v>50</v>
      </c>
      <c r="AA27" s="35">
        <v>-50</v>
      </c>
      <c r="AB27" s="35">
        <v>0</v>
      </c>
      <c r="AC27" s="35">
        <v>0</v>
      </c>
      <c r="AD27" s="35">
        <v>-10</v>
      </c>
      <c r="AE27" s="35">
        <v>0</v>
      </c>
      <c r="AF27" s="35">
        <v>0</v>
      </c>
      <c r="AG27" s="35">
        <v>60</v>
      </c>
      <c r="AH27" s="36">
        <v>0</v>
      </c>
      <c r="AI27" s="36">
        <v>-103</v>
      </c>
      <c r="AJ27" s="14">
        <f t="shared" si="0"/>
        <v>-103</v>
      </c>
    </row>
    <row r="28" spans="1:36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253">
        <v>0</v>
      </c>
      <c r="S28" s="36">
        <v>0</v>
      </c>
      <c r="T28" s="36">
        <v>-13</v>
      </c>
      <c r="U28" s="36">
        <v>-2</v>
      </c>
      <c r="V28" s="36">
        <v>-10</v>
      </c>
      <c r="W28" s="36">
        <v>-13</v>
      </c>
      <c r="X28" s="36">
        <v>-7</v>
      </c>
      <c r="Y28" s="36">
        <v>-5</v>
      </c>
      <c r="Z28" s="36">
        <v>50</v>
      </c>
      <c r="AA28" s="35">
        <v>-50</v>
      </c>
      <c r="AB28" s="35">
        <v>0</v>
      </c>
      <c r="AC28" s="35">
        <v>0</v>
      </c>
      <c r="AD28" s="35">
        <v>-10</v>
      </c>
      <c r="AE28" s="35">
        <v>0</v>
      </c>
      <c r="AF28" s="35">
        <v>0</v>
      </c>
      <c r="AG28" s="35">
        <v>60</v>
      </c>
      <c r="AH28" s="36">
        <v>0</v>
      </c>
      <c r="AI28" s="36">
        <v>-103</v>
      </c>
      <c r="AJ28" s="14">
        <f t="shared" si="0"/>
        <v>-103</v>
      </c>
    </row>
    <row r="29" spans="1:36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6">
        <v>0</v>
      </c>
      <c r="P29" s="35">
        <v>0</v>
      </c>
      <c r="Q29" s="35">
        <v>0</v>
      </c>
      <c r="R29" s="253">
        <v>0</v>
      </c>
      <c r="S29" s="36">
        <v>0</v>
      </c>
      <c r="T29" s="36">
        <v>-13</v>
      </c>
      <c r="U29" s="36">
        <v>-2</v>
      </c>
      <c r="V29" s="36">
        <v>-10</v>
      </c>
      <c r="W29" s="36">
        <v>-13</v>
      </c>
      <c r="X29" s="36">
        <v>-7</v>
      </c>
      <c r="Y29" s="36">
        <v>-5</v>
      </c>
      <c r="Z29" s="36">
        <v>50</v>
      </c>
      <c r="AA29" s="35">
        <v>-50</v>
      </c>
      <c r="AB29" s="35">
        <v>0</v>
      </c>
      <c r="AC29" s="35">
        <v>0</v>
      </c>
      <c r="AD29" s="35">
        <v>-10</v>
      </c>
      <c r="AE29" s="35">
        <v>0</v>
      </c>
      <c r="AF29" s="35">
        <v>0</v>
      </c>
      <c r="AG29" s="35">
        <v>60</v>
      </c>
      <c r="AH29" s="36">
        <v>0</v>
      </c>
      <c r="AI29" s="36">
        <v>-103</v>
      </c>
      <c r="AJ29" s="14">
        <f t="shared" si="0"/>
        <v>-103</v>
      </c>
    </row>
    <row r="30" spans="1:36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6">
        <v>0</v>
      </c>
      <c r="P30" s="35">
        <v>0</v>
      </c>
      <c r="Q30" s="35">
        <v>0</v>
      </c>
      <c r="R30" s="253">
        <v>0</v>
      </c>
      <c r="S30" s="36">
        <v>0</v>
      </c>
      <c r="T30" s="36">
        <v>-13</v>
      </c>
      <c r="U30" s="36">
        <v>-2</v>
      </c>
      <c r="V30" s="36">
        <v>-10</v>
      </c>
      <c r="W30" s="36">
        <v>-13</v>
      </c>
      <c r="X30" s="36">
        <v>-7</v>
      </c>
      <c r="Y30" s="36">
        <v>-5</v>
      </c>
      <c r="Z30" s="36">
        <v>50</v>
      </c>
      <c r="AA30" s="35">
        <v>-50</v>
      </c>
      <c r="AB30" s="35">
        <v>0</v>
      </c>
      <c r="AC30" s="35">
        <v>0</v>
      </c>
      <c r="AD30" s="35">
        <v>-10</v>
      </c>
      <c r="AE30" s="35">
        <v>0</v>
      </c>
      <c r="AF30" s="35">
        <v>0</v>
      </c>
      <c r="AG30" s="35">
        <v>60</v>
      </c>
      <c r="AH30" s="36">
        <v>0</v>
      </c>
      <c r="AI30" s="36">
        <v>-103</v>
      </c>
      <c r="AJ30" s="14">
        <f t="shared" si="0"/>
        <v>-103</v>
      </c>
    </row>
    <row r="31" spans="1:36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253">
        <v>0</v>
      </c>
      <c r="S31" s="36">
        <v>0</v>
      </c>
      <c r="T31" s="36">
        <v>-13</v>
      </c>
      <c r="U31" s="36">
        <v>-2</v>
      </c>
      <c r="V31" s="36">
        <v>-10</v>
      </c>
      <c r="W31" s="36">
        <v>-13</v>
      </c>
      <c r="X31" s="36">
        <v>-7</v>
      </c>
      <c r="Y31" s="36">
        <v>-5</v>
      </c>
      <c r="Z31" s="36">
        <v>50</v>
      </c>
      <c r="AA31" s="35">
        <v>-50</v>
      </c>
      <c r="AB31" s="35">
        <v>0</v>
      </c>
      <c r="AC31" s="35">
        <v>-40</v>
      </c>
      <c r="AD31" s="35">
        <v>-10</v>
      </c>
      <c r="AE31" s="35">
        <v>0</v>
      </c>
      <c r="AF31" s="35">
        <v>0</v>
      </c>
      <c r="AG31" s="35">
        <v>60</v>
      </c>
      <c r="AH31" s="36">
        <v>0</v>
      </c>
      <c r="AI31" s="36">
        <v>-103</v>
      </c>
      <c r="AJ31" s="14">
        <f t="shared" si="0"/>
        <v>-143</v>
      </c>
    </row>
    <row r="32" spans="1:3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253">
        <v>0</v>
      </c>
      <c r="S32" s="36">
        <v>0</v>
      </c>
      <c r="T32" s="36">
        <v>-13</v>
      </c>
      <c r="U32" s="36">
        <v>-2</v>
      </c>
      <c r="V32" s="36">
        <v>-10</v>
      </c>
      <c r="W32" s="36">
        <v>-13</v>
      </c>
      <c r="X32" s="36">
        <v>-7</v>
      </c>
      <c r="Y32" s="36">
        <v>-5</v>
      </c>
      <c r="Z32" s="36">
        <v>50</v>
      </c>
      <c r="AA32" s="35">
        <v>-50</v>
      </c>
      <c r="AB32" s="35">
        <v>0</v>
      </c>
      <c r="AC32" s="35">
        <v>-40</v>
      </c>
      <c r="AD32" s="35">
        <v>-10</v>
      </c>
      <c r="AE32" s="35">
        <v>0</v>
      </c>
      <c r="AF32" s="35">
        <v>0</v>
      </c>
      <c r="AG32" s="35">
        <v>60</v>
      </c>
      <c r="AH32" s="36">
        <v>0</v>
      </c>
      <c r="AI32" s="36">
        <v>-103</v>
      </c>
      <c r="AJ32" s="14">
        <f t="shared" si="0"/>
        <v>-143</v>
      </c>
    </row>
    <row r="33" spans="1:59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253">
        <v>0</v>
      </c>
      <c r="S33" s="36">
        <v>0</v>
      </c>
      <c r="T33" s="36">
        <v>-13</v>
      </c>
      <c r="U33" s="36">
        <v>-2</v>
      </c>
      <c r="V33" s="36">
        <v>-10</v>
      </c>
      <c r="W33" s="36">
        <v>-13</v>
      </c>
      <c r="X33" s="36">
        <v>-7</v>
      </c>
      <c r="Y33" s="36">
        <v>-5</v>
      </c>
      <c r="Z33" s="36">
        <v>50</v>
      </c>
      <c r="AA33" s="35">
        <v>-50</v>
      </c>
      <c r="AB33" s="35">
        <v>0</v>
      </c>
      <c r="AC33" s="35">
        <v>-40</v>
      </c>
      <c r="AD33" s="35">
        <v>-10</v>
      </c>
      <c r="AE33" s="35">
        <v>0</v>
      </c>
      <c r="AF33" s="35">
        <v>0</v>
      </c>
      <c r="AG33" s="35">
        <v>60</v>
      </c>
      <c r="AH33" s="36">
        <v>0</v>
      </c>
      <c r="AI33" s="36">
        <v>-103</v>
      </c>
      <c r="AJ33" s="14">
        <f t="shared" si="0"/>
        <v>-143</v>
      </c>
    </row>
    <row r="34" spans="1:59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6">
        <v>0</v>
      </c>
      <c r="P34" s="35">
        <v>0</v>
      </c>
      <c r="Q34" s="35">
        <v>0</v>
      </c>
      <c r="R34" s="253">
        <v>0</v>
      </c>
      <c r="S34" s="36">
        <v>0</v>
      </c>
      <c r="T34" s="36">
        <v>-13</v>
      </c>
      <c r="U34" s="36">
        <v>-2</v>
      </c>
      <c r="V34" s="36">
        <v>-10</v>
      </c>
      <c r="W34" s="36">
        <v>-13</v>
      </c>
      <c r="X34" s="36">
        <v>-7</v>
      </c>
      <c r="Y34" s="36">
        <v>-5</v>
      </c>
      <c r="Z34" s="36">
        <v>50</v>
      </c>
      <c r="AA34" s="35">
        <v>-50</v>
      </c>
      <c r="AB34" s="35">
        <v>0</v>
      </c>
      <c r="AC34" s="35">
        <v>0</v>
      </c>
      <c r="AD34" s="35">
        <v>-10</v>
      </c>
      <c r="AE34" s="35">
        <v>0</v>
      </c>
      <c r="AF34" s="35">
        <v>0</v>
      </c>
      <c r="AG34" s="35">
        <v>60</v>
      </c>
      <c r="AH34" s="36">
        <v>0</v>
      </c>
      <c r="AI34" s="36">
        <v>-103</v>
      </c>
      <c r="AJ34" s="14">
        <f t="shared" si="0"/>
        <v>-103</v>
      </c>
    </row>
    <row r="35" spans="1:59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6">
        <v>0</v>
      </c>
      <c r="P35" s="35">
        <v>0</v>
      </c>
      <c r="Q35" s="35">
        <v>0</v>
      </c>
      <c r="R35" s="253">
        <v>0</v>
      </c>
      <c r="S35" s="36">
        <v>0</v>
      </c>
      <c r="T35" s="36">
        <v>-13</v>
      </c>
      <c r="U35" s="36">
        <v>-2</v>
      </c>
      <c r="V35" s="36">
        <v>-10</v>
      </c>
      <c r="W35" s="36">
        <v>-13</v>
      </c>
      <c r="X35" s="36">
        <v>-7</v>
      </c>
      <c r="Y35" s="36">
        <v>-5</v>
      </c>
      <c r="Z35" s="36">
        <v>50</v>
      </c>
      <c r="AA35" s="35">
        <v>-50</v>
      </c>
      <c r="AB35" s="35">
        <v>0</v>
      </c>
      <c r="AC35" s="35">
        <v>0</v>
      </c>
      <c r="AD35" s="35">
        <v>-10</v>
      </c>
      <c r="AE35" s="35">
        <v>0</v>
      </c>
      <c r="AF35" s="35">
        <v>0</v>
      </c>
      <c r="AG35" s="35">
        <v>60</v>
      </c>
      <c r="AH35" s="36">
        <v>0</v>
      </c>
      <c r="AI35" s="36">
        <v>-103</v>
      </c>
      <c r="AJ35" s="14">
        <f t="shared" si="0"/>
        <v>-103</v>
      </c>
    </row>
    <row r="36" spans="1:59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25</v>
      </c>
      <c r="N36" s="35">
        <v>35</v>
      </c>
      <c r="O36" s="36">
        <v>25</v>
      </c>
      <c r="P36" s="35">
        <v>3</v>
      </c>
      <c r="Q36" s="35">
        <v>15</v>
      </c>
      <c r="R36" s="253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5">
        <v>0</v>
      </c>
      <c r="AB36" s="35">
        <v>0</v>
      </c>
      <c r="AC36" s="35">
        <v>0</v>
      </c>
      <c r="AD36" s="35">
        <v>0</v>
      </c>
      <c r="AE36" s="36">
        <v>60</v>
      </c>
      <c r="AF36" s="35">
        <v>-60</v>
      </c>
      <c r="AG36" s="35">
        <v>60</v>
      </c>
      <c r="AH36" s="36">
        <v>-60</v>
      </c>
      <c r="AI36" s="36">
        <v>-103</v>
      </c>
      <c r="AJ36" s="14">
        <f t="shared" si="0"/>
        <v>0</v>
      </c>
    </row>
    <row r="37" spans="1:59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7">
        <v>35</v>
      </c>
      <c r="O37" s="38">
        <v>25</v>
      </c>
      <c r="P37" s="37">
        <v>3</v>
      </c>
      <c r="Q37" s="37">
        <v>15</v>
      </c>
      <c r="R37" s="254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7">
        <v>0</v>
      </c>
      <c r="AB37" s="37">
        <v>0</v>
      </c>
      <c r="AC37" s="37">
        <v>0</v>
      </c>
      <c r="AD37" s="37">
        <v>0</v>
      </c>
      <c r="AE37" s="38">
        <v>60</v>
      </c>
      <c r="AF37" s="37">
        <v>-60</v>
      </c>
      <c r="AG37" s="37">
        <v>60</v>
      </c>
      <c r="AH37" s="38">
        <v>-60</v>
      </c>
      <c r="AI37" s="38">
        <f>SUM(AI36)</f>
        <v>-103</v>
      </c>
      <c r="AJ37" s="39">
        <f t="shared" si="0"/>
        <v>0</v>
      </c>
    </row>
    <row r="38" spans="1:59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3"/>
    </row>
    <row r="39" spans="1:5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59" ht="13.5" thickBot="1" x14ac:dyDescent="0.25">
      <c r="A40" s="5"/>
      <c r="B40" s="41" t="s">
        <v>45</v>
      </c>
      <c r="C40" s="30">
        <f t="shared" ref="C40:AI40" si="1">SUM(C13:C36)</f>
        <v>25</v>
      </c>
      <c r="D40" s="30">
        <f t="shared" si="1"/>
        <v>25</v>
      </c>
      <c r="E40" s="30">
        <f t="shared" si="1"/>
        <v>10</v>
      </c>
      <c r="F40" s="30">
        <f t="shared" si="1"/>
        <v>28</v>
      </c>
      <c r="G40" s="30">
        <f t="shared" si="1"/>
        <v>15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 t="shared" si="1"/>
        <v>175</v>
      </c>
      <c r="N40" s="30">
        <f t="shared" si="1"/>
        <v>245</v>
      </c>
      <c r="O40" s="30">
        <f t="shared" si="1"/>
        <v>73</v>
      </c>
      <c r="P40" s="30">
        <f>SUM(P13:P36)</f>
        <v>3</v>
      </c>
      <c r="Q40" s="30">
        <f>SUM(Q13:Q36)</f>
        <v>105</v>
      </c>
      <c r="R40" s="30">
        <f t="shared" si="1"/>
        <v>20</v>
      </c>
      <c r="S40" s="30">
        <f t="shared" si="1"/>
        <v>100</v>
      </c>
      <c r="T40" s="30">
        <f t="shared" si="1"/>
        <v>-208</v>
      </c>
      <c r="U40" s="30">
        <f>SUM(U13:U36)</f>
        <v>-32</v>
      </c>
      <c r="V40" s="30">
        <f>SUM(V13:V36)</f>
        <v>-160</v>
      </c>
      <c r="W40" s="30">
        <f>SUM(W13:W36)</f>
        <v>-208</v>
      </c>
      <c r="X40" s="30">
        <f t="shared" si="1"/>
        <v>-112</v>
      </c>
      <c r="Y40" s="30">
        <f t="shared" si="1"/>
        <v>-80</v>
      </c>
      <c r="Z40" s="30">
        <f t="shared" si="1"/>
        <v>800</v>
      </c>
      <c r="AA40" s="30">
        <f t="shared" si="1"/>
        <v>-800</v>
      </c>
      <c r="AB40" s="30">
        <f t="shared" si="1"/>
        <v>120</v>
      </c>
      <c r="AC40" s="88">
        <f t="shared" si="1"/>
        <v>-120</v>
      </c>
      <c r="AD40" s="30">
        <f t="shared" si="1"/>
        <v>-160</v>
      </c>
      <c r="AE40" s="30">
        <f t="shared" si="1"/>
        <v>420</v>
      </c>
      <c r="AF40" s="30">
        <f t="shared" si="1"/>
        <v>-420</v>
      </c>
      <c r="AG40" s="30">
        <f t="shared" si="1"/>
        <v>1380</v>
      </c>
      <c r="AH40" s="30">
        <f t="shared" si="1"/>
        <v>-420</v>
      </c>
      <c r="AI40" s="30">
        <f t="shared" si="1"/>
        <v>-2369</v>
      </c>
      <c r="AJ40" s="30">
        <f>SUM(C40:AI40)</f>
        <v>-1648</v>
      </c>
    </row>
    <row r="41" spans="1:59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14"/>
    </row>
    <row r="42" spans="1:59" ht="13.5" thickBot="1" x14ac:dyDescent="0.25">
      <c r="A42" s="42"/>
      <c r="B42" s="44" t="s">
        <v>46</v>
      </c>
      <c r="C42" s="30">
        <f t="shared" ref="C42:K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107">
        <f>SUM(L41)</f>
        <v>0</v>
      </c>
      <c r="M42" s="30">
        <f>SUM(M14:M37)</f>
        <v>200</v>
      </c>
      <c r="N42" s="30">
        <f>SUM(N14:N37)</f>
        <v>280</v>
      </c>
      <c r="O42" s="30">
        <f>SUM(O14:O37)</f>
        <v>98</v>
      </c>
      <c r="P42" s="30">
        <f>SUM(P14:P37)</f>
        <v>6</v>
      </c>
      <c r="Q42" s="30">
        <f>SUM(Q14:Q37)</f>
        <v>120</v>
      </c>
      <c r="R42" s="30">
        <f t="shared" ref="R42:AH42" si="3">SUM(R14:R37)</f>
        <v>20</v>
      </c>
      <c r="S42" s="30">
        <f t="shared" si="3"/>
        <v>100</v>
      </c>
      <c r="T42" s="30">
        <f t="shared" si="3"/>
        <v>-208</v>
      </c>
      <c r="U42" s="30">
        <f>SUM(U14:U37)</f>
        <v>-32</v>
      </c>
      <c r="V42" s="30">
        <f>SUM(V14:V37)</f>
        <v>-160</v>
      </c>
      <c r="W42" s="30">
        <f>SUM(W14:W37)</f>
        <v>-208</v>
      </c>
      <c r="X42" s="30">
        <f t="shared" si="3"/>
        <v>-112</v>
      </c>
      <c r="Y42" s="30">
        <f t="shared" si="3"/>
        <v>-80</v>
      </c>
      <c r="Z42" s="30">
        <f t="shared" si="3"/>
        <v>800</v>
      </c>
      <c r="AA42" s="30">
        <f t="shared" si="3"/>
        <v>-800</v>
      </c>
      <c r="AB42" s="30">
        <f t="shared" si="3"/>
        <v>120</v>
      </c>
      <c r="AC42" s="30">
        <f t="shared" si="3"/>
        <v>-120</v>
      </c>
      <c r="AD42" s="30">
        <f t="shared" si="3"/>
        <v>-160</v>
      </c>
      <c r="AE42" s="30">
        <f t="shared" si="3"/>
        <v>480</v>
      </c>
      <c r="AF42" s="30">
        <f t="shared" si="3"/>
        <v>-480</v>
      </c>
      <c r="AG42" s="30">
        <f t="shared" si="3"/>
        <v>1440</v>
      </c>
      <c r="AH42" s="30">
        <f t="shared" si="3"/>
        <v>-480</v>
      </c>
      <c r="AI42" s="107">
        <f>SUM(AI41)</f>
        <v>0</v>
      </c>
      <c r="AJ42" s="30">
        <f>SUM(C42:AI42)</f>
        <v>824</v>
      </c>
    </row>
    <row r="43" spans="1:59" ht="13.5" thickBot="1" x14ac:dyDescent="0.25">
      <c r="A43" s="42"/>
      <c r="B43" s="42"/>
      <c r="C43" s="43"/>
      <c r="D43" s="43"/>
      <c r="E43" s="43"/>
      <c r="F43" s="31"/>
      <c r="G43" s="31"/>
      <c r="H43" s="43"/>
      <c r="I43" s="43"/>
      <c r="J43" s="43"/>
      <c r="K43" s="43"/>
      <c r="L43" s="43"/>
      <c r="M43" s="43"/>
      <c r="N43" s="43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5"/>
    </row>
    <row r="44" spans="1:59" ht="13.5" thickBot="1" x14ac:dyDescent="0.25">
      <c r="A44" s="2"/>
      <c r="B44" s="2"/>
      <c r="C44" s="73"/>
      <c r="D44" s="46"/>
      <c r="E44" s="48"/>
      <c r="F44" s="47"/>
      <c r="G44" s="84"/>
      <c r="H44" s="76"/>
      <c r="I44" s="31"/>
      <c r="J44" s="31"/>
      <c r="K44" s="46"/>
      <c r="L44" s="48"/>
      <c r="M44" s="73"/>
      <c r="N44" s="46"/>
      <c r="O44" s="84"/>
      <c r="P44" s="71"/>
      <c r="Q44" s="84"/>
      <c r="R44" s="46"/>
      <c r="S44" s="73"/>
      <c r="T44" s="46"/>
      <c r="U44" s="46"/>
      <c r="V44" s="73"/>
      <c r="W44" s="46"/>
      <c r="X44" s="68"/>
      <c r="Y44" s="46"/>
      <c r="Z44" s="68"/>
      <c r="AA44" s="73"/>
      <c r="AB44" s="46"/>
      <c r="AC44" s="46"/>
      <c r="AD44" s="46"/>
      <c r="AE44" s="76"/>
      <c r="AF44" s="31"/>
      <c r="AG44" s="31"/>
      <c r="AH44" s="46"/>
      <c r="AI44" s="48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</row>
    <row r="45" spans="1:59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1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1" t="s">
        <v>48</v>
      </c>
      <c r="N45" s="50" t="s">
        <v>48</v>
      </c>
      <c r="O45" s="50" t="s">
        <v>48</v>
      </c>
      <c r="P45" s="58" t="s">
        <v>48</v>
      </c>
      <c r="Q45" s="50" t="s">
        <v>48</v>
      </c>
      <c r="R45" s="50" t="s">
        <v>48</v>
      </c>
      <c r="S45" s="51" t="s">
        <v>48</v>
      </c>
      <c r="T45" s="113" t="s">
        <v>155</v>
      </c>
      <c r="U45" s="113" t="s">
        <v>155</v>
      </c>
      <c r="V45" s="46" t="s">
        <v>155</v>
      </c>
      <c r="W45" s="255" t="s">
        <v>831</v>
      </c>
      <c r="X45" s="255" t="s">
        <v>802</v>
      </c>
      <c r="Y45" s="113" t="s">
        <v>802</v>
      </c>
      <c r="Z45" s="69" t="s">
        <v>48</v>
      </c>
      <c r="AA45" s="51" t="s">
        <v>48</v>
      </c>
      <c r="AB45" s="50" t="s">
        <v>48</v>
      </c>
      <c r="AC45" s="50" t="s">
        <v>635</v>
      </c>
      <c r="AD45" s="14" t="s">
        <v>137</v>
      </c>
      <c r="AE45" s="52" t="s">
        <v>47</v>
      </c>
      <c r="AF45" s="14" t="s">
        <v>47</v>
      </c>
      <c r="AG45" s="14" t="s">
        <v>52</v>
      </c>
      <c r="AH45" s="14" t="s">
        <v>295</v>
      </c>
      <c r="AI45" s="52" t="s">
        <v>53</v>
      </c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</row>
    <row r="46" spans="1:59" s="9" customFormat="1" x14ac:dyDescent="0.2">
      <c r="A46" s="42"/>
      <c r="B46" s="42"/>
      <c r="C46" s="51" t="s">
        <v>61</v>
      </c>
      <c r="D46" s="50" t="s">
        <v>783</v>
      </c>
      <c r="E46" s="69" t="s">
        <v>54</v>
      </c>
      <c r="F46" s="51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1" t="s">
        <v>61</v>
      </c>
      <c r="N46" s="50" t="s">
        <v>783</v>
      </c>
      <c r="O46" s="50" t="s">
        <v>55</v>
      </c>
      <c r="P46" s="58" t="s">
        <v>55</v>
      </c>
      <c r="Q46" s="50" t="s">
        <v>55</v>
      </c>
      <c r="R46" s="50" t="s">
        <v>55</v>
      </c>
      <c r="S46" s="51" t="s">
        <v>55</v>
      </c>
      <c r="T46" s="113" t="s">
        <v>814</v>
      </c>
      <c r="U46" s="113" t="s">
        <v>814</v>
      </c>
      <c r="V46" s="113" t="s">
        <v>814</v>
      </c>
      <c r="W46" s="255" t="s">
        <v>799</v>
      </c>
      <c r="X46" s="255" t="s">
        <v>146</v>
      </c>
      <c r="Y46" s="113" t="s">
        <v>146</v>
      </c>
      <c r="Z46" s="69" t="s">
        <v>54</v>
      </c>
      <c r="AA46" s="51" t="s">
        <v>54</v>
      </c>
      <c r="AB46" s="50" t="s">
        <v>54</v>
      </c>
      <c r="AC46" s="50" t="s">
        <v>47</v>
      </c>
      <c r="AD46" s="14" t="s">
        <v>138</v>
      </c>
      <c r="AE46" s="52" t="s">
        <v>54</v>
      </c>
      <c r="AF46" s="14" t="s">
        <v>54</v>
      </c>
      <c r="AG46" s="14" t="s">
        <v>59</v>
      </c>
      <c r="AH46" s="14" t="s">
        <v>311</v>
      </c>
      <c r="AI46" s="52" t="s">
        <v>54</v>
      </c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</row>
    <row r="47" spans="1:59" s="9" customFormat="1" ht="13.5" thickBot="1" x14ac:dyDescent="0.25">
      <c r="A47" s="42"/>
      <c r="B47" s="42"/>
      <c r="C47" s="51" t="s">
        <v>55</v>
      </c>
      <c r="D47" s="50" t="s">
        <v>55</v>
      </c>
      <c r="E47" s="69" t="s">
        <v>61</v>
      </c>
      <c r="F47" s="51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1" t="s">
        <v>133</v>
      </c>
      <c r="N47" s="50" t="s">
        <v>828</v>
      </c>
      <c r="O47" s="50" t="s">
        <v>514</v>
      </c>
      <c r="P47" s="58" t="s">
        <v>514</v>
      </c>
      <c r="Q47" s="50" t="s">
        <v>514</v>
      </c>
      <c r="R47" s="50" t="s">
        <v>54</v>
      </c>
      <c r="S47" s="51" t="s">
        <v>54</v>
      </c>
      <c r="T47" s="113" t="s">
        <v>815</v>
      </c>
      <c r="U47" s="113" t="s">
        <v>815</v>
      </c>
      <c r="V47" s="113" t="s">
        <v>822</v>
      </c>
      <c r="W47" s="255" t="s">
        <v>144</v>
      </c>
      <c r="X47" s="255" t="s">
        <v>141</v>
      </c>
      <c r="Y47" s="69" t="s">
        <v>47</v>
      </c>
      <c r="Z47" s="69" t="s">
        <v>47</v>
      </c>
      <c r="AA47" s="51" t="s">
        <v>47</v>
      </c>
      <c r="AB47" s="50" t="s">
        <v>410</v>
      </c>
      <c r="AC47" s="50" t="s">
        <v>673</v>
      </c>
      <c r="AD47" s="14" t="s">
        <v>55</v>
      </c>
      <c r="AE47" s="52" t="s">
        <v>55</v>
      </c>
      <c r="AF47" s="14" t="s">
        <v>55</v>
      </c>
      <c r="AG47" s="14" t="s">
        <v>47</v>
      </c>
      <c r="AH47" s="14" t="s">
        <v>47</v>
      </c>
      <c r="AI47" s="52" t="s">
        <v>63</v>
      </c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9" s="9" customFormat="1" ht="27" customHeight="1" thickBot="1" x14ac:dyDescent="0.25">
      <c r="A48" s="42"/>
      <c r="B48" s="42"/>
      <c r="C48" s="51" t="s">
        <v>781</v>
      </c>
      <c r="D48" s="50" t="s">
        <v>55</v>
      </c>
      <c r="E48" s="69" t="s">
        <v>704</v>
      </c>
      <c r="F48" s="51" t="s">
        <v>106</v>
      </c>
      <c r="G48" s="50" t="s">
        <v>133</v>
      </c>
      <c r="H48" s="39" t="s">
        <v>47</v>
      </c>
      <c r="I48" s="39" t="s">
        <v>47</v>
      </c>
      <c r="J48" s="14" t="s">
        <v>54</v>
      </c>
      <c r="K48" s="14" t="s">
        <v>54</v>
      </c>
      <c r="L48" s="53"/>
      <c r="M48" s="51" t="s">
        <v>825</v>
      </c>
      <c r="N48" s="50" t="s">
        <v>705</v>
      </c>
      <c r="O48" s="50" t="s">
        <v>314</v>
      </c>
      <c r="P48" s="58" t="s">
        <v>106</v>
      </c>
      <c r="Q48" s="50" t="s">
        <v>70</v>
      </c>
      <c r="R48" s="50" t="s">
        <v>99</v>
      </c>
      <c r="S48" s="51" t="s">
        <v>99</v>
      </c>
      <c r="T48" s="113" t="s">
        <v>816</v>
      </c>
      <c r="U48" s="113" t="s">
        <v>816</v>
      </c>
      <c r="V48" s="113" t="s">
        <v>823</v>
      </c>
      <c r="W48" s="69" t="s">
        <v>55</v>
      </c>
      <c r="X48" s="69" t="s">
        <v>55</v>
      </c>
      <c r="Y48" s="70"/>
      <c r="Z48" s="70"/>
      <c r="AA48" s="75"/>
      <c r="AB48" s="50" t="s">
        <v>632</v>
      </c>
      <c r="AC48" s="50" t="s">
        <v>47</v>
      </c>
      <c r="AD48" s="14" t="s">
        <v>146</v>
      </c>
      <c r="AE48" s="39" t="s">
        <v>47</v>
      </c>
      <c r="AF48" s="39" t="s">
        <v>47</v>
      </c>
      <c r="AG48" s="14" t="s">
        <v>54</v>
      </c>
      <c r="AH48" s="14" t="s">
        <v>54</v>
      </c>
      <c r="AI48" s="53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9" s="9" customFormat="1" ht="37.5" customHeight="1" thickBot="1" x14ac:dyDescent="0.25">
      <c r="A49" s="42"/>
      <c r="B49" s="42"/>
      <c r="C49" s="51" t="s">
        <v>54</v>
      </c>
      <c r="D49" s="50" t="s">
        <v>781</v>
      </c>
      <c r="E49" s="69" t="s">
        <v>713</v>
      </c>
      <c r="F49" s="51" t="s">
        <v>187</v>
      </c>
      <c r="G49" s="50" t="s">
        <v>784</v>
      </c>
      <c r="H49" s="78"/>
      <c r="I49" s="78"/>
      <c r="J49" s="14" t="s">
        <v>55</v>
      </c>
      <c r="K49" s="14" t="s">
        <v>333</v>
      </c>
      <c r="L49" s="54"/>
      <c r="M49" s="51" t="s">
        <v>826</v>
      </c>
      <c r="N49" s="50"/>
      <c r="O49" s="50" t="s">
        <v>106</v>
      </c>
      <c r="P49" s="58" t="s">
        <v>187</v>
      </c>
      <c r="Q49" s="50" t="s">
        <v>349</v>
      </c>
      <c r="R49" s="50" t="s">
        <v>54</v>
      </c>
      <c r="S49" s="51" t="s">
        <v>54</v>
      </c>
      <c r="T49" s="113" t="s">
        <v>817</v>
      </c>
      <c r="U49" s="113" t="s">
        <v>817</v>
      </c>
      <c r="V49" s="113" t="s">
        <v>824</v>
      </c>
      <c r="W49" s="69" t="s">
        <v>47</v>
      </c>
      <c r="X49" s="69" t="s">
        <v>47</v>
      </c>
      <c r="Y49" s="58"/>
      <c r="Z49" s="58"/>
      <c r="AA49" s="58"/>
      <c r="AB49" s="55" t="s">
        <v>633</v>
      </c>
      <c r="AC49" s="50" t="s">
        <v>54</v>
      </c>
      <c r="AD49" s="14" t="s">
        <v>137</v>
      </c>
      <c r="AE49" s="78"/>
      <c r="AF49" s="78"/>
      <c r="AG49" s="14" t="s">
        <v>55</v>
      </c>
      <c r="AH49" s="14" t="s">
        <v>333</v>
      </c>
      <c r="AI49" s="5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9" s="9" customFormat="1" ht="33.75" customHeight="1" thickBot="1" x14ac:dyDescent="0.25">
      <c r="A50" s="42"/>
      <c r="B50" s="42"/>
      <c r="C50" s="51" t="s">
        <v>782</v>
      </c>
      <c r="D50" s="50" t="s">
        <v>54</v>
      </c>
      <c r="E50" s="69" t="s">
        <v>705</v>
      </c>
      <c r="F50" s="51" t="s">
        <v>188</v>
      </c>
      <c r="G50" s="50" t="s">
        <v>785</v>
      </c>
      <c r="H50" s="58"/>
      <c r="I50" s="58"/>
      <c r="J50" s="14" t="s">
        <v>57</v>
      </c>
      <c r="K50" s="39" t="s">
        <v>334</v>
      </c>
      <c r="L50" s="34"/>
      <c r="M50" s="51" t="s">
        <v>223</v>
      </c>
      <c r="N50" s="50"/>
      <c r="O50" s="50" t="s">
        <v>187</v>
      </c>
      <c r="P50" s="58" t="s">
        <v>188</v>
      </c>
      <c r="Q50" s="50"/>
      <c r="R50" s="50" t="s">
        <v>120</v>
      </c>
      <c r="S50" s="51" t="s">
        <v>120</v>
      </c>
      <c r="T50" s="113" t="s">
        <v>55</v>
      </c>
      <c r="U50" s="113" t="s">
        <v>55</v>
      </c>
      <c r="V50" s="113" t="s">
        <v>144</v>
      </c>
      <c r="W50" s="255" t="s">
        <v>818</v>
      </c>
      <c r="X50" s="70" t="s">
        <v>192</v>
      </c>
      <c r="Y50" s="58"/>
      <c r="Z50" s="58"/>
      <c r="AA50" s="58"/>
      <c r="AB50" s="57"/>
      <c r="AC50" s="55" t="s">
        <v>674</v>
      </c>
      <c r="AD50" s="14" t="s">
        <v>55</v>
      </c>
      <c r="AE50" s="58"/>
      <c r="AF50" s="58"/>
      <c r="AG50" s="14" t="s">
        <v>57</v>
      </c>
      <c r="AH50" s="39" t="s">
        <v>334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9" s="9" customFormat="1" ht="41.25" customHeight="1" thickBot="1" x14ac:dyDescent="0.25">
      <c r="A51" s="42"/>
      <c r="B51" s="42"/>
      <c r="C51" s="51" t="s">
        <v>349</v>
      </c>
      <c r="D51" s="50" t="s">
        <v>782</v>
      </c>
      <c r="E51" s="70"/>
      <c r="F51" s="75" t="s">
        <v>189</v>
      </c>
      <c r="G51" s="50" t="s">
        <v>133</v>
      </c>
      <c r="H51" s="58"/>
      <c r="I51" s="58"/>
      <c r="J51" s="14" t="s">
        <v>81</v>
      </c>
      <c r="K51" s="49"/>
      <c r="L51" s="34"/>
      <c r="M51" s="51" t="s">
        <v>827</v>
      </c>
      <c r="N51" s="50"/>
      <c r="O51" s="50" t="s">
        <v>188</v>
      </c>
      <c r="P51" s="81" t="s">
        <v>189</v>
      </c>
      <c r="Q51" s="50"/>
      <c r="R51" s="50" t="s">
        <v>54</v>
      </c>
      <c r="S51" s="51" t="s">
        <v>121</v>
      </c>
      <c r="T51" s="113" t="s">
        <v>818</v>
      </c>
      <c r="U51" s="113" t="s">
        <v>818</v>
      </c>
      <c r="V51" s="113" t="s">
        <v>55</v>
      </c>
      <c r="W51" s="69" t="s">
        <v>77</v>
      </c>
      <c r="X51" s="58"/>
      <c r="Y51" s="58"/>
      <c r="Z51" s="58"/>
      <c r="AA51" s="58"/>
      <c r="AB51" s="57"/>
      <c r="AC51" s="124"/>
      <c r="AD51" s="14" t="s">
        <v>195</v>
      </c>
      <c r="AE51" s="58"/>
      <c r="AF51" s="58"/>
      <c r="AG51" s="14" t="s">
        <v>81</v>
      </c>
      <c r="AH51" s="49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</row>
    <row r="52" spans="1:59" s="9" customFormat="1" ht="25.5" customHeight="1" thickBot="1" x14ac:dyDescent="0.25">
      <c r="A52" s="42"/>
      <c r="B52" s="42"/>
      <c r="C52" s="213"/>
      <c r="D52" s="50" t="s">
        <v>349</v>
      </c>
      <c r="E52" s="58"/>
      <c r="F52" s="58"/>
      <c r="G52" s="50" t="s">
        <v>786</v>
      </c>
      <c r="H52" s="58"/>
      <c r="I52" s="58"/>
      <c r="J52" s="14" t="s">
        <v>84</v>
      </c>
      <c r="K52" s="49"/>
      <c r="L52" s="34"/>
      <c r="M52" s="213" t="s">
        <v>226</v>
      </c>
      <c r="N52" s="50"/>
      <c r="O52" s="55" t="s">
        <v>189</v>
      </c>
      <c r="P52" s="58"/>
      <c r="Q52" s="50"/>
      <c r="R52" s="50" t="s">
        <v>236</v>
      </c>
      <c r="S52" s="51" t="s">
        <v>54</v>
      </c>
      <c r="T52" s="50" t="s">
        <v>47</v>
      </c>
      <c r="U52" s="50" t="s">
        <v>47</v>
      </c>
      <c r="V52" s="113" t="s">
        <v>818</v>
      </c>
      <c r="W52" s="69" t="s">
        <v>80</v>
      </c>
      <c r="X52" s="58"/>
      <c r="Y52" s="58"/>
      <c r="Z52" s="58"/>
      <c r="AA52" s="58"/>
      <c r="AB52" s="60"/>
      <c r="AC52" s="49"/>
      <c r="AD52" s="14" t="s">
        <v>55</v>
      </c>
      <c r="AE52" s="58"/>
      <c r="AF52" s="58"/>
      <c r="AG52" s="14" t="s">
        <v>84</v>
      </c>
      <c r="AH52" s="49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</row>
    <row r="53" spans="1:59" s="9" customFormat="1" ht="35.25" customHeight="1" thickBot="1" x14ac:dyDescent="0.25">
      <c r="C53" s="58"/>
      <c r="D53" s="238"/>
      <c r="E53" s="240"/>
      <c r="F53" s="58"/>
      <c r="G53" s="50" t="s">
        <v>787</v>
      </c>
      <c r="H53" s="58"/>
      <c r="I53" s="58"/>
      <c r="J53" s="14" t="s">
        <v>87</v>
      </c>
      <c r="K53" s="49"/>
      <c r="L53" s="49"/>
      <c r="M53" s="58"/>
      <c r="N53" s="238"/>
      <c r="O53" s="58"/>
      <c r="P53" s="58"/>
      <c r="Q53" s="50"/>
      <c r="R53" s="55"/>
      <c r="S53" s="51" t="s">
        <v>85</v>
      </c>
      <c r="T53" s="50" t="s">
        <v>72</v>
      </c>
      <c r="U53" s="50" t="s">
        <v>72</v>
      </c>
      <c r="V53" s="50" t="s">
        <v>47</v>
      </c>
      <c r="W53" s="69" t="s">
        <v>83</v>
      </c>
      <c r="X53" s="60"/>
      <c r="Y53" s="60"/>
      <c r="Z53" s="58"/>
      <c r="AA53" s="58"/>
      <c r="AB53" s="49"/>
      <c r="AC53" s="49"/>
      <c r="AD53" s="14" t="s">
        <v>47</v>
      </c>
      <c r="AE53" s="58"/>
      <c r="AF53" s="58"/>
      <c r="AG53" s="14" t="s">
        <v>87</v>
      </c>
      <c r="AH53" s="49"/>
      <c r="AI53" s="49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</row>
    <row r="54" spans="1:59" ht="38.25" customHeight="1" thickBot="1" x14ac:dyDescent="0.25">
      <c r="B54" s="34"/>
      <c r="D54" s="54"/>
      <c r="E54" s="58"/>
      <c r="F54" s="106"/>
      <c r="G54" s="105" t="s">
        <v>471</v>
      </c>
      <c r="H54" s="58"/>
      <c r="I54" s="58"/>
      <c r="J54" s="91"/>
      <c r="K54" s="49"/>
      <c r="L54" s="34"/>
      <c r="N54" s="54"/>
      <c r="O54" s="58"/>
      <c r="P54" s="106"/>
      <c r="Q54" s="105"/>
      <c r="R54" s="58"/>
      <c r="S54" s="75"/>
      <c r="T54" s="50" t="s">
        <v>77</v>
      </c>
      <c r="U54" s="50" t="s">
        <v>77</v>
      </c>
      <c r="V54" s="50" t="s">
        <v>72</v>
      </c>
      <c r="W54" s="69" t="s">
        <v>47</v>
      </c>
      <c r="Z54" s="58"/>
      <c r="AA54" s="58"/>
      <c r="AD54" s="14" t="s">
        <v>54</v>
      </c>
      <c r="AE54" s="58"/>
      <c r="AF54" s="58"/>
      <c r="AG54" s="91"/>
      <c r="AH54" s="49"/>
      <c r="AI54" s="34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</row>
    <row r="55" spans="1:59" ht="33.75" customHeight="1" thickBot="1" x14ac:dyDescent="0.25">
      <c r="B55" s="49"/>
      <c r="F55" s="49"/>
      <c r="G55" s="50" t="s">
        <v>514</v>
      </c>
      <c r="H55" s="58"/>
      <c r="I55" s="58"/>
      <c r="J55" s="58"/>
      <c r="K55" s="49"/>
      <c r="L55" s="49"/>
      <c r="O55" s="106"/>
      <c r="P55" s="49"/>
      <c r="Q55" s="50"/>
      <c r="R55" s="58"/>
      <c r="S55" s="58"/>
      <c r="T55" s="50" t="s">
        <v>80</v>
      </c>
      <c r="U55" s="50" t="s">
        <v>80</v>
      </c>
      <c r="V55" s="50" t="s">
        <v>77</v>
      </c>
      <c r="W55" s="69" t="s">
        <v>54</v>
      </c>
      <c r="Z55" s="58"/>
      <c r="AA55" s="58"/>
      <c r="AD55" s="39" t="s">
        <v>192</v>
      </c>
      <c r="AE55" s="58"/>
      <c r="AF55" s="58"/>
      <c r="AG55" s="58"/>
      <c r="AH55" s="49"/>
      <c r="AI55" s="49"/>
      <c r="AJ55" s="57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</row>
    <row r="56" spans="1:59" ht="26.25" thickBot="1" x14ac:dyDescent="0.25">
      <c r="F56" s="49"/>
      <c r="G56" s="55" t="s">
        <v>788</v>
      </c>
      <c r="H56" s="49"/>
      <c r="I56" s="58"/>
      <c r="J56" s="34"/>
      <c r="K56" s="49"/>
      <c r="L56" s="49"/>
      <c r="O56" s="49"/>
      <c r="P56" s="49"/>
      <c r="Q56" s="55"/>
      <c r="S56" s="58"/>
      <c r="T56" s="50" t="s">
        <v>83</v>
      </c>
      <c r="U56" s="50" t="s">
        <v>83</v>
      </c>
      <c r="V56" s="50" t="s">
        <v>80</v>
      </c>
      <c r="W56" s="70" t="s">
        <v>90</v>
      </c>
      <c r="Z56" s="58"/>
      <c r="AA56" s="58"/>
      <c r="AD56" s="49"/>
      <c r="AE56" s="49"/>
      <c r="AF56" s="58"/>
      <c r="AG56" s="34"/>
      <c r="AH56" s="49"/>
      <c r="AI56" s="49"/>
      <c r="AJ56" s="60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</row>
    <row r="57" spans="1:59" ht="25.5" x14ac:dyDescent="0.2">
      <c r="F57" s="49"/>
      <c r="G57" s="49"/>
      <c r="H57" s="57"/>
      <c r="I57" s="58"/>
      <c r="J57" s="49"/>
      <c r="K57" s="49"/>
      <c r="L57" s="49"/>
      <c r="O57" s="49"/>
      <c r="P57" s="49"/>
      <c r="Q57" s="49"/>
      <c r="R57" s="57"/>
      <c r="T57" s="50" t="s">
        <v>47</v>
      </c>
      <c r="U57" s="50" t="s">
        <v>47</v>
      </c>
      <c r="V57" s="50" t="s">
        <v>83</v>
      </c>
      <c r="W57" s="57"/>
      <c r="Z57" s="92"/>
      <c r="AA57" s="92"/>
      <c r="AD57" s="49"/>
      <c r="AE57" s="57"/>
      <c r="AF57" s="58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</row>
    <row r="58" spans="1:59" ht="15" x14ac:dyDescent="0.2">
      <c r="F58" s="49"/>
      <c r="G58" s="49"/>
      <c r="H58" s="57"/>
      <c r="I58" s="58"/>
      <c r="J58" s="57"/>
      <c r="K58" s="49"/>
      <c r="L58" s="49"/>
      <c r="O58" s="49"/>
      <c r="P58" s="49"/>
      <c r="Q58" s="49"/>
      <c r="R58" s="57"/>
      <c r="S58" s="57"/>
      <c r="T58" s="50" t="s">
        <v>54</v>
      </c>
      <c r="U58" s="50" t="s">
        <v>54</v>
      </c>
      <c r="V58" s="50" t="s">
        <v>47</v>
      </c>
      <c r="W58" s="57"/>
      <c r="Z58" s="92"/>
      <c r="AA58" s="92"/>
      <c r="AD58" s="49"/>
      <c r="AE58" s="57"/>
      <c r="AF58" s="58"/>
      <c r="AG58" s="57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</row>
    <row r="59" spans="1:59" ht="15.75" thickBot="1" x14ac:dyDescent="0.25">
      <c r="F59" s="49"/>
      <c r="G59" s="49"/>
      <c r="H59" s="60"/>
      <c r="I59" s="34"/>
      <c r="J59" s="60"/>
      <c r="K59" s="49"/>
      <c r="L59" s="49"/>
      <c r="O59" s="49"/>
      <c r="P59" s="49"/>
      <c r="Q59" s="49"/>
      <c r="R59" s="60"/>
      <c r="S59" s="57"/>
      <c r="T59" s="55" t="s">
        <v>90</v>
      </c>
      <c r="U59" s="55" t="s">
        <v>90</v>
      </c>
      <c r="V59" s="50" t="s">
        <v>54</v>
      </c>
      <c r="W59" s="60"/>
      <c r="Z59" s="92"/>
      <c r="AA59" s="92"/>
      <c r="AD59" s="49"/>
      <c r="AE59" s="60"/>
      <c r="AF59" s="34"/>
      <c r="AG59" s="60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</row>
    <row r="60" spans="1:59" ht="15.75" thickBot="1" x14ac:dyDescent="0.25">
      <c r="F60" s="49"/>
      <c r="G60" s="49"/>
      <c r="H60" s="49"/>
      <c r="I60" s="49"/>
      <c r="J60" s="49"/>
      <c r="K60" s="49"/>
      <c r="L60" s="49"/>
      <c r="O60" s="49"/>
      <c r="P60" s="49"/>
      <c r="Q60" s="49"/>
      <c r="S60" s="60"/>
      <c r="T60" s="57"/>
      <c r="U60" s="57"/>
      <c r="V60" s="55" t="s">
        <v>90</v>
      </c>
      <c r="Z60" s="49"/>
      <c r="AA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</row>
    <row r="61" spans="1:59" ht="15" x14ac:dyDescent="0.2">
      <c r="F61" s="49"/>
      <c r="G61" s="49"/>
      <c r="H61" s="49"/>
      <c r="I61" s="49"/>
      <c r="J61" s="49"/>
      <c r="K61" s="49"/>
      <c r="L61" s="49"/>
      <c r="O61" s="49"/>
      <c r="P61" s="49"/>
      <c r="Q61" s="49"/>
      <c r="T61" s="57"/>
      <c r="U61" s="57"/>
      <c r="V61" s="57"/>
      <c r="Z61" s="49"/>
      <c r="AA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</row>
    <row r="62" spans="1:59" ht="15" x14ac:dyDescent="0.2">
      <c r="F62" s="49"/>
      <c r="G62" s="49"/>
      <c r="H62" s="49"/>
      <c r="I62" s="49"/>
      <c r="J62" s="49"/>
      <c r="K62" s="49"/>
      <c r="L62" s="49"/>
      <c r="O62" s="49"/>
      <c r="P62" s="49"/>
      <c r="Q62" s="49"/>
      <c r="T62" s="60"/>
      <c r="U62" s="60"/>
      <c r="V62" s="57"/>
      <c r="Z62" s="49"/>
      <c r="AA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</row>
    <row r="63" spans="1:59" x14ac:dyDescent="0.2">
      <c r="F63" s="49"/>
      <c r="G63" s="49"/>
      <c r="H63" s="49"/>
      <c r="I63" s="49"/>
      <c r="J63" s="49"/>
      <c r="K63" s="49"/>
      <c r="L63" s="49"/>
      <c r="O63" s="49"/>
      <c r="P63" s="49"/>
      <c r="Q63" s="49"/>
      <c r="V63" s="60"/>
      <c r="Z63" s="49"/>
      <c r="AA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</row>
    <row r="64" spans="1:59" x14ac:dyDescent="0.2">
      <c r="F64" s="49"/>
      <c r="G64" s="49"/>
      <c r="H64" s="49"/>
      <c r="I64" s="49"/>
      <c r="J64" s="49"/>
      <c r="K64" s="49"/>
      <c r="L64" s="49"/>
      <c r="O64" s="49"/>
      <c r="P64" s="49"/>
      <c r="Q64" s="49"/>
      <c r="Z64" s="49"/>
      <c r="AA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</row>
    <row r="65" spans="6:59" x14ac:dyDescent="0.2">
      <c r="F65" s="49"/>
      <c r="G65" s="49"/>
      <c r="H65" s="49"/>
      <c r="I65" s="49"/>
      <c r="J65" s="49"/>
      <c r="K65" s="49"/>
      <c r="L65" s="49"/>
      <c r="O65" s="49"/>
      <c r="P65" s="49"/>
      <c r="Q65" s="49"/>
      <c r="Z65" s="49"/>
      <c r="AA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</row>
    <row r="66" spans="6:59" x14ac:dyDescent="0.2">
      <c r="F66" s="49"/>
      <c r="G66" s="49"/>
      <c r="H66" s="49"/>
      <c r="I66" s="49"/>
      <c r="J66" s="49"/>
      <c r="K66" s="49"/>
      <c r="L66" s="49"/>
      <c r="O66" s="49"/>
      <c r="P66" s="49"/>
      <c r="Q66" s="49"/>
      <c r="Z66" s="49"/>
      <c r="AA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</row>
    <row r="67" spans="6:59" x14ac:dyDescent="0.2">
      <c r="F67" s="49"/>
      <c r="G67" s="49"/>
      <c r="H67" s="49"/>
      <c r="I67" s="49"/>
      <c r="J67" s="49"/>
      <c r="K67" s="49"/>
      <c r="L67" s="49"/>
      <c r="O67" s="49"/>
      <c r="P67" s="49"/>
      <c r="Q67" s="49"/>
      <c r="Z67" s="49"/>
      <c r="AA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</row>
    <row r="68" spans="6:59" x14ac:dyDescent="0.2">
      <c r="F68" s="49"/>
      <c r="G68" s="49"/>
      <c r="H68" s="49"/>
      <c r="I68" s="49"/>
      <c r="J68" s="49"/>
      <c r="K68" s="49"/>
      <c r="L68" s="49"/>
      <c r="O68" s="49"/>
      <c r="P68" s="49"/>
      <c r="Q68" s="49"/>
      <c r="Z68" s="49"/>
      <c r="AA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</row>
    <row r="69" spans="6:59" x14ac:dyDescent="0.2">
      <c r="F69" s="49"/>
      <c r="G69" s="49"/>
      <c r="H69" s="49"/>
      <c r="I69" s="49"/>
      <c r="J69" s="49"/>
      <c r="K69" s="49"/>
      <c r="L69" s="49"/>
      <c r="O69" s="49"/>
      <c r="P69" s="49"/>
      <c r="Q69" s="49"/>
      <c r="Z69" s="49"/>
      <c r="AA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</row>
    <row r="70" spans="6:59" x14ac:dyDescent="0.2">
      <c r="F70" s="49"/>
      <c r="G70" s="49"/>
      <c r="H70" s="49"/>
      <c r="I70" s="49"/>
      <c r="J70" s="49"/>
      <c r="K70" s="49"/>
      <c r="L70" s="49"/>
      <c r="O70" s="49"/>
      <c r="P70" s="49"/>
      <c r="Q70" s="49"/>
      <c r="Z70" s="49"/>
      <c r="AA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</row>
    <row r="71" spans="6:59" x14ac:dyDescent="0.2">
      <c r="F71" s="49"/>
      <c r="G71" s="49"/>
      <c r="H71" s="49"/>
      <c r="I71" s="49"/>
      <c r="J71" s="49"/>
      <c r="K71" s="49"/>
      <c r="L71" s="49"/>
      <c r="O71" s="49"/>
      <c r="P71" s="49"/>
      <c r="Q71" s="49"/>
      <c r="Z71" s="49"/>
      <c r="AA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</row>
    <row r="72" spans="6:59" x14ac:dyDescent="0.2">
      <c r="F72" s="49"/>
      <c r="G72" s="49"/>
      <c r="H72" s="49"/>
      <c r="I72" s="49"/>
      <c r="J72" s="49"/>
      <c r="K72" s="49"/>
      <c r="L72" s="49"/>
      <c r="O72" s="49"/>
      <c r="P72" s="49"/>
      <c r="Q72" s="49"/>
      <c r="Z72" s="49"/>
      <c r="AA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</row>
    <row r="73" spans="6:59" x14ac:dyDescent="0.2">
      <c r="F73" s="49"/>
      <c r="G73" s="49"/>
      <c r="H73" s="49"/>
      <c r="I73" s="49"/>
      <c r="J73" s="49"/>
      <c r="K73" s="49"/>
      <c r="L73" s="49"/>
      <c r="O73" s="49"/>
      <c r="P73" s="49"/>
      <c r="Q73" s="49"/>
      <c r="Z73" s="49"/>
      <c r="AA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</row>
    <row r="74" spans="6:59" x14ac:dyDescent="0.2">
      <c r="F74" s="49"/>
      <c r="G74" s="49"/>
      <c r="H74" s="49"/>
      <c r="I74" s="49"/>
      <c r="J74" s="49"/>
      <c r="K74" s="49"/>
      <c r="L74" s="49"/>
      <c r="O74" s="49"/>
      <c r="P74" s="49"/>
      <c r="Q74" s="49"/>
      <c r="Z74" s="49"/>
      <c r="AA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</row>
    <row r="75" spans="6:59" x14ac:dyDescent="0.2">
      <c r="F75" s="49"/>
      <c r="G75" s="49"/>
      <c r="H75" s="49"/>
      <c r="I75" s="49"/>
      <c r="J75" s="49"/>
      <c r="K75" s="49"/>
      <c r="L75" s="49"/>
      <c r="O75" s="49"/>
      <c r="P75" s="49"/>
      <c r="Q75" s="49"/>
      <c r="Z75" s="49"/>
      <c r="AA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</row>
    <row r="76" spans="6:59" x14ac:dyDescent="0.2">
      <c r="F76" s="49"/>
      <c r="G76" s="49"/>
      <c r="H76" s="49"/>
      <c r="I76" s="49"/>
      <c r="J76" s="49"/>
      <c r="K76" s="49"/>
      <c r="L76" s="49"/>
      <c r="O76" s="49"/>
      <c r="P76" s="49"/>
      <c r="Q76" s="49"/>
      <c r="Z76" s="49"/>
      <c r="AA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</row>
    <row r="77" spans="6:59" x14ac:dyDescent="0.2">
      <c r="F77" s="49"/>
      <c r="G77" s="49"/>
      <c r="H77" s="49"/>
      <c r="I77" s="49"/>
      <c r="J77" s="49"/>
      <c r="K77" s="49"/>
      <c r="L77" s="49"/>
      <c r="O77" s="49"/>
      <c r="P77" s="49"/>
      <c r="Q77" s="49"/>
      <c r="Z77" s="49"/>
      <c r="AA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</row>
    <row r="78" spans="6:59" x14ac:dyDescent="0.2">
      <c r="F78" s="49"/>
      <c r="G78" s="49"/>
      <c r="H78" s="49"/>
      <c r="I78" s="49"/>
      <c r="J78" s="49"/>
      <c r="K78" s="49"/>
      <c r="L78" s="49"/>
      <c r="O78" s="49"/>
      <c r="P78" s="49"/>
      <c r="Q78" s="49"/>
      <c r="Z78" s="49"/>
      <c r="AA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</row>
    <row r="79" spans="6:59" x14ac:dyDescent="0.2">
      <c r="F79" s="49"/>
      <c r="G79" s="49"/>
      <c r="H79" s="49"/>
      <c r="I79" s="49"/>
      <c r="J79" s="49"/>
      <c r="K79" s="49"/>
      <c r="L79" s="49"/>
      <c r="O79" s="49"/>
      <c r="P79" s="49"/>
      <c r="Q79" s="49"/>
      <c r="Z79" s="49"/>
      <c r="AA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</row>
    <row r="80" spans="6:59" x14ac:dyDescent="0.2">
      <c r="F80" s="49"/>
      <c r="G80" s="49"/>
      <c r="H80" s="49"/>
      <c r="I80" s="49"/>
      <c r="J80" s="49"/>
      <c r="K80" s="49"/>
      <c r="L80" s="49"/>
      <c r="O80" s="49"/>
      <c r="P80" s="49"/>
      <c r="Q80" s="49"/>
      <c r="Z80" s="49"/>
      <c r="AA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</row>
    <row r="81" spans="6:59" x14ac:dyDescent="0.2">
      <c r="F81" s="49"/>
      <c r="G81" s="49"/>
      <c r="H81" s="49"/>
      <c r="I81" s="49"/>
      <c r="J81" s="49"/>
      <c r="K81" s="49"/>
      <c r="L81" s="49"/>
      <c r="O81" s="49"/>
      <c r="P81" s="49"/>
      <c r="Q81" s="49"/>
      <c r="Z81" s="49"/>
      <c r="AA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</row>
    <row r="82" spans="6:59" x14ac:dyDescent="0.2">
      <c r="F82" s="49"/>
      <c r="G82" s="49"/>
      <c r="H82" s="49"/>
      <c r="I82" s="49"/>
      <c r="J82" s="49"/>
      <c r="K82" s="49"/>
      <c r="L82" s="49"/>
      <c r="O82" s="49"/>
      <c r="P82" s="49"/>
      <c r="Q82" s="49"/>
      <c r="Z82" s="49"/>
      <c r="AA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</row>
    <row r="83" spans="6:59" x14ac:dyDescent="0.2">
      <c r="F83" s="49"/>
      <c r="G83" s="49"/>
      <c r="H83" s="49"/>
      <c r="I83" s="49"/>
      <c r="J83" s="49"/>
      <c r="K83" s="49"/>
      <c r="L83" s="49"/>
      <c r="O83" s="49"/>
      <c r="P83" s="49"/>
      <c r="Q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</row>
    <row r="84" spans="6:59" x14ac:dyDescent="0.2">
      <c r="F84" s="49"/>
      <c r="G84" s="49"/>
      <c r="H84" s="49"/>
      <c r="I84" s="49"/>
      <c r="J84" s="49"/>
      <c r="K84" s="49"/>
      <c r="L84" s="49"/>
      <c r="O84" s="49"/>
      <c r="P84" s="49"/>
      <c r="Q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</row>
    <row r="85" spans="6:59" x14ac:dyDescent="0.2">
      <c r="F85" s="49"/>
      <c r="G85" s="49"/>
      <c r="H85" s="49"/>
      <c r="I85" s="49"/>
      <c r="J85" s="49"/>
      <c r="K85" s="49"/>
      <c r="L85" s="49"/>
      <c r="O85" s="49"/>
      <c r="P85" s="49"/>
      <c r="Q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</row>
    <row r="86" spans="6:59" x14ac:dyDescent="0.2">
      <c r="F86" s="49"/>
      <c r="G86" s="49"/>
      <c r="H86" s="49"/>
      <c r="I86" s="49"/>
      <c r="J86" s="49"/>
      <c r="K86" s="49"/>
      <c r="L86" s="49"/>
      <c r="O86" s="49"/>
      <c r="P86" s="49"/>
      <c r="Q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</row>
    <row r="87" spans="6:59" x14ac:dyDescent="0.2">
      <c r="F87" s="49"/>
      <c r="G87" s="49"/>
      <c r="H87" s="49"/>
      <c r="I87" s="49"/>
      <c r="J87" s="49"/>
      <c r="K87" s="49"/>
      <c r="L87" s="49"/>
      <c r="O87" s="49"/>
      <c r="P87" s="49"/>
      <c r="Q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</row>
    <row r="88" spans="6:59" x14ac:dyDescent="0.2">
      <c r="F88" s="49"/>
      <c r="G88" s="49"/>
      <c r="H88" s="49"/>
      <c r="I88" s="49"/>
      <c r="J88" s="49"/>
      <c r="K88" s="49"/>
      <c r="L88" s="49"/>
      <c r="O88" s="49"/>
      <c r="P88" s="49"/>
      <c r="Q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</row>
    <row r="89" spans="6:59" x14ac:dyDescent="0.2">
      <c r="F89" s="49"/>
      <c r="G89" s="49"/>
      <c r="H89" s="49"/>
      <c r="I89" s="49"/>
      <c r="J89" s="49"/>
      <c r="K89" s="49"/>
      <c r="L89" s="49"/>
      <c r="O89" s="49"/>
      <c r="P89" s="49"/>
      <c r="Q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</row>
    <row r="90" spans="6:59" x14ac:dyDescent="0.2">
      <c r="F90" s="49"/>
      <c r="G90" s="49"/>
      <c r="H90" s="49"/>
      <c r="I90" s="49"/>
      <c r="J90" s="49"/>
      <c r="K90" s="49"/>
      <c r="L90" s="49"/>
      <c r="O90" s="49"/>
      <c r="P90" s="49"/>
      <c r="Q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</row>
    <row r="91" spans="6:59" x14ac:dyDescent="0.2">
      <c r="F91" s="49"/>
      <c r="G91" s="49"/>
      <c r="H91" s="49"/>
      <c r="I91" s="49"/>
      <c r="J91" s="49"/>
      <c r="L91" s="49"/>
      <c r="O91" s="49"/>
      <c r="P91" s="49"/>
      <c r="Q91" s="49"/>
      <c r="AD91" s="49"/>
      <c r="AE91" s="49"/>
      <c r="AF91" s="49"/>
      <c r="AG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</row>
    <row r="92" spans="6:59" x14ac:dyDescent="0.2">
      <c r="F92" s="49"/>
      <c r="G92" s="49"/>
      <c r="H92" s="49"/>
      <c r="I92" s="49"/>
      <c r="J92" s="49"/>
      <c r="L92" s="49"/>
      <c r="O92" s="49"/>
      <c r="P92" s="49"/>
      <c r="Q92" s="49"/>
      <c r="AD92" s="49"/>
      <c r="AE92" s="49"/>
      <c r="AF92" s="49"/>
      <c r="AG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</row>
    <row r="93" spans="6:59" x14ac:dyDescent="0.2">
      <c r="F93" s="49"/>
      <c r="G93" s="49"/>
      <c r="H93" s="49"/>
      <c r="I93" s="49"/>
      <c r="J93" s="49"/>
      <c r="L93" s="49"/>
      <c r="O93" s="49"/>
      <c r="P93" s="49"/>
      <c r="Q93" s="49"/>
      <c r="AD93" s="49"/>
      <c r="AE93" s="49"/>
      <c r="AF93" s="49"/>
      <c r="AG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</row>
    <row r="94" spans="6:59" x14ac:dyDescent="0.2">
      <c r="F94" s="49"/>
      <c r="G94" s="49"/>
      <c r="H94" s="49"/>
      <c r="I94" s="49"/>
      <c r="J94" s="49"/>
      <c r="L94" s="49"/>
      <c r="O94" s="49"/>
      <c r="P94" s="49"/>
      <c r="Q94" s="49"/>
      <c r="AD94" s="49"/>
      <c r="AE94" s="49"/>
      <c r="AF94" s="49"/>
      <c r="AG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</row>
    <row r="95" spans="6:59" x14ac:dyDescent="0.2">
      <c r="F95" s="49"/>
      <c r="G95" s="49"/>
      <c r="H95" s="49"/>
      <c r="I95" s="49"/>
      <c r="J95" s="49"/>
      <c r="L95" s="49"/>
      <c r="O95" s="49"/>
      <c r="P95" s="49"/>
      <c r="Q95" s="49"/>
      <c r="AD95" s="49"/>
      <c r="AE95" s="49"/>
      <c r="AF95" s="49"/>
      <c r="AG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</row>
    <row r="96" spans="6:59" x14ac:dyDescent="0.2">
      <c r="F96" s="49"/>
      <c r="G96" s="49"/>
      <c r="H96" s="49"/>
      <c r="I96" s="49"/>
      <c r="J96" s="49"/>
      <c r="L96" s="49"/>
      <c r="O96" s="49"/>
      <c r="P96" s="49"/>
      <c r="Q96" s="49"/>
      <c r="AE96" s="49"/>
      <c r="AF96" s="49"/>
      <c r="AG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</row>
    <row r="97" spans="8:59" x14ac:dyDescent="0.2">
      <c r="H97" s="49"/>
      <c r="I97" s="49"/>
      <c r="J97" s="49"/>
      <c r="L97" s="49"/>
      <c r="O97" s="49"/>
      <c r="AE97" s="49"/>
      <c r="AF97" s="49"/>
      <c r="AG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</row>
    <row r="98" spans="8:59" x14ac:dyDescent="0.2">
      <c r="H98" s="49"/>
      <c r="I98" s="49"/>
      <c r="J98" s="49"/>
      <c r="L98" s="49"/>
      <c r="AE98" s="49"/>
      <c r="AF98" s="49"/>
      <c r="AG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</row>
    <row r="99" spans="8:59" x14ac:dyDescent="0.2">
      <c r="H99" s="49"/>
      <c r="I99" s="49"/>
      <c r="J99" s="49"/>
      <c r="L99" s="49"/>
      <c r="AE99" s="49"/>
      <c r="AF99" s="49"/>
      <c r="AG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</row>
    <row r="100" spans="8:59" x14ac:dyDescent="0.2">
      <c r="H100" s="49"/>
      <c r="I100" s="49"/>
      <c r="J100" s="49"/>
      <c r="L100" s="49"/>
      <c r="AE100" s="49"/>
      <c r="AF100" s="49"/>
      <c r="AG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</row>
    <row r="101" spans="8:59" x14ac:dyDescent="0.2">
      <c r="H101" s="49"/>
      <c r="I101" s="49"/>
      <c r="J101" s="49"/>
      <c r="L101" s="49"/>
      <c r="AE101" s="49"/>
      <c r="AF101" s="49"/>
      <c r="AG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</row>
  </sheetData>
  <mergeCells count="2">
    <mergeCell ref="H8:I8"/>
    <mergeCell ref="AE8:AF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L101"/>
  <sheetViews>
    <sheetView topLeftCell="O15" zoomScale="50" workbookViewId="0">
      <selection activeCell="P15" sqref="P1:P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0.5703125" style="6" customWidth="1"/>
    <col min="5" max="7" width="37.5703125" style="6" customWidth="1"/>
    <col min="8" max="10" width="30.5703125" style="6" customWidth="1"/>
    <col min="11" max="11" width="33.7109375" style="6" customWidth="1"/>
    <col min="12" max="12" width="37.5703125" style="6" customWidth="1"/>
    <col min="13" max="13" width="31.140625" style="6" customWidth="1"/>
    <col min="14" max="14" width="37.5703125" style="6" customWidth="1"/>
    <col min="15" max="15" width="30.28515625" style="6" customWidth="1"/>
    <col min="16" max="19" width="30.5703125" style="6" customWidth="1"/>
    <col min="20" max="22" width="37.5703125" style="6" customWidth="1"/>
    <col min="23" max="25" width="30.5703125" style="6" customWidth="1"/>
    <col min="26" max="27" width="32.28515625" style="6" customWidth="1"/>
    <col min="28" max="34" width="37.5703125" style="6" customWidth="1"/>
    <col min="35" max="35" width="33.7109375" style="6" customWidth="1"/>
    <col min="36" max="36" width="37.5703125" style="6" customWidth="1"/>
    <col min="37" max="37" width="31.140625" style="6" customWidth="1"/>
    <col min="38" max="38" width="37.5703125" style="6" customWidth="1"/>
    <col min="39" max="39" width="30.28515625" style="6" customWidth="1"/>
    <col min="40" max="40" width="30" style="6" customWidth="1"/>
    <col min="41" max="41" width="28.85546875" style="6" customWidth="1"/>
    <col min="42" max="42" width="21.7109375" style="6" customWidth="1"/>
    <col min="43" max="16384" width="16.7109375" style="6"/>
  </cols>
  <sheetData>
    <row r="1" spans="1:4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82"/>
      <c r="AA1" s="82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4"/>
      <c r="AO1" s="4"/>
      <c r="AP1" s="5"/>
    </row>
    <row r="2" spans="1:4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2" ht="21.75" customHeight="1" x14ac:dyDescent="0.2">
      <c r="A3" s="90">
        <v>36932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5</v>
      </c>
      <c r="N4" s="8" t="s">
        <v>4</v>
      </c>
      <c r="O4" s="8" t="s">
        <v>6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5</v>
      </c>
      <c r="AL4" s="8" t="s">
        <v>4</v>
      </c>
      <c r="AM4" s="8" t="s">
        <v>6</v>
      </c>
      <c r="AN4" s="9"/>
    </row>
    <row r="5" spans="1:42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9</v>
      </c>
      <c r="K5" s="12" t="s">
        <v>91</v>
      </c>
      <c r="L5" s="12" t="s">
        <v>10</v>
      </c>
      <c r="M5" s="12" t="s">
        <v>9</v>
      </c>
      <c r="N5" s="12" t="s">
        <v>10</v>
      </c>
      <c r="O5" s="12" t="s">
        <v>10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1" t="s">
        <v>9</v>
      </c>
      <c r="Z5" s="11" t="s">
        <v>9</v>
      </c>
      <c r="AA5" s="11" t="s">
        <v>9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10</v>
      </c>
      <c r="AG5" s="12" t="s">
        <v>10</v>
      </c>
      <c r="AH5" s="12" t="s">
        <v>10</v>
      </c>
      <c r="AI5" s="12" t="s">
        <v>91</v>
      </c>
      <c r="AJ5" s="12" t="s">
        <v>10</v>
      </c>
      <c r="AK5" s="12" t="s">
        <v>9</v>
      </c>
      <c r="AL5" s="12" t="s">
        <v>10</v>
      </c>
      <c r="AM5" s="12" t="s">
        <v>10</v>
      </c>
    </row>
    <row r="6" spans="1:42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296</v>
      </c>
      <c r="F6" s="14" t="s">
        <v>296</v>
      </c>
      <c r="G6" s="14" t="s">
        <v>296</v>
      </c>
      <c r="H6" s="14" t="s">
        <v>13</v>
      </c>
      <c r="I6" s="14" t="s">
        <v>13</v>
      </c>
      <c r="J6" s="14" t="s">
        <v>13</v>
      </c>
      <c r="K6" s="14" t="s">
        <v>13</v>
      </c>
      <c r="L6" s="14" t="s">
        <v>14</v>
      </c>
      <c r="M6" s="14" t="s">
        <v>12</v>
      </c>
      <c r="N6" s="14" t="s">
        <v>293</v>
      </c>
      <c r="O6" s="14" t="s">
        <v>15</v>
      </c>
      <c r="P6" s="14" t="s">
        <v>12</v>
      </c>
      <c r="Q6" s="14" t="s">
        <v>12</v>
      </c>
      <c r="R6" s="14" t="s">
        <v>12</v>
      </c>
      <c r="S6" s="14" t="s">
        <v>12</v>
      </c>
      <c r="T6" s="14" t="s">
        <v>296</v>
      </c>
      <c r="U6" s="14" t="s">
        <v>296</v>
      </c>
      <c r="V6" s="14" t="s">
        <v>296</v>
      </c>
      <c r="W6" s="14" t="s">
        <v>13</v>
      </c>
      <c r="X6" s="14" t="s">
        <v>13</v>
      </c>
      <c r="Y6" s="14" t="s">
        <v>13</v>
      </c>
      <c r="Z6" s="14" t="s">
        <v>12</v>
      </c>
      <c r="AA6" s="14" t="s">
        <v>12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14</v>
      </c>
      <c r="AG6" s="14" t="s">
        <v>14</v>
      </c>
      <c r="AH6" s="14" t="s">
        <v>14</v>
      </c>
      <c r="AI6" s="14" t="s">
        <v>13</v>
      </c>
      <c r="AJ6" s="14" t="s">
        <v>14</v>
      </c>
      <c r="AK6" s="14" t="s">
        <v>12</v>
      </c>
      <c r="AL6" s="14" t="s">
        <v>293</v>
      </c>
      <c r="AM6" s="14" t="s">
        <v>15</v>
      </c>
    </row>
    <row r="7" spans="1:42" x14ac:dyDescent="0.2">
      <c r="A7" s="13" t="s">
        <v>16</v>
      </c>
      <c r="B7" s="13" t="s">
        <v>16</v>
      </c>
      <c r="C7" s="15">
        <v>102</v>
      </c>
      <c r="D7" s="15">
        <v>102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v>102</v>
      </c>
      <c r="Q7" s="15">
        <v>102</v>
      </c>
      <c r="R7" s="15">
        <v>102</v>
      </c>
      <c r="S7" s="15">
        <v>102</v>
      </c>
      <c r="T7" s="15"/>
      <c r="U7" s="15"/>
      <c r="V7" s="15"/>
      <c r="W7" s="15"/>
      <c r="X7" s="15"/>
      <c r="Y7" s="15"/>
      <c r="Z7" s="15">
        <v>160</v>
      </c>
      <c r="AA7" s="15">
        <v>160</v>
      </c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42" ht="43.5" customHeight="1" thickBot="1" x14ac:dyDescent="0.25">
      <c r="A8" s="16"/>
      <c r="B8" s="16"/>
      <c r="C8" s="65" t="s">
        <v>393</v>
      </c>
      <c r="D8" s="65" t="s">
        <v>393</v>
      </c>
      <c r="E8" s="65" t="s">
        <v>393</v>
      </c>
      <c r="F8" s="65" t="s">
        <v>393</v>
      </c>
      <c r="G8" s="65" t="s">
        <v>393</v>
      </c>
      <c r="H8" s="65" t="s">
        <v>393</v>
      </c>
      <c r="I8" s="65" t="s">
        <v>393</v>
      </c>
      <c r="J8" s="65" t="s">
        <v>393</v>
      </c>
      <c r="K8" s="256" t="s">
        <v>167</v>
      </c>
      <c r="L8" s="257"/>
      <c r="M8" s="96" t="s">
        <v>101</v>
      </c>
      <c r="N8" s="96" t="s">
        <v>101</v>
      </c>
      <c r="O8" s="97" t="s">
        <v>102</v>
      </c>
      <c r="P8" s="65" t="s">
        <v>98</v>
      </c>
      <c r="Q8" s="65" t="s">
        <v>98</v>
      </c>
      <c r="R8" s="65" t="s">
        <v>98</v>
      </c>
      <c r="S8" s="65" t="s">
        <v>98</v>
      </c>
      <c r="T8" s="17" t="s">
        <v>98</v>
      </c>
      <c r="U8" s="17" t="s">
        <v>98</v>
      </c>
      <c r="V8" s="17" t="s">
        <v>98</v>
      </c>
      <c r="W8" s="65" t="s">
        <v>98</v>
      </c>
      <c r="X8" s="65" t="s">
        <v>98</v>
      </c>
      <c r="Y8" s="65" t="s">
        <v>98</v>
      </c>
      <c r="Z8" s="65" t="s">
        <v>98</v>
      </c>
      <c r="AA8" s="65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17" t="s">
        <v>98</v>
      </c>
      <c r="AG8" s="17" t="s">
        <v>98</v>
      </c>
      <c r="AH8" s="17" t="s">
        <v>98</v>
      </c>
      <c r="AI8" s="256" t="s">
        <v>167</v>
      </c>
      <c r="AJ8" s="257"/>
      <c r="AK8" s="18" t="s">
        <v>101</v>
      </c>
      <c r="AL8" s="18" t="s">
        <v>101</v>
      </c>
      <c r="AM8" s="72" t="s">
        <v>102</v>
      </c>
      <c r="AN8" s="19"/>
    </row>
    <row r="9" spans="1:42" x14ac:dyDescent="0.2">
      <c r="A9" s="16"/>
      <c r="B9" s="16"/>
      <c r="C9" s="14"/>
      <c r="D9" s="14"/>
      <c r="E9" s="20"/>
      <c r="F9" s="20"/>
      <c r="G9" s="20"/>
      <c r="H9" s="14"/>
      <c r="I9" s="14"/>
      <c r="J9" s="14"/>
      <c r="K9" s="14"/>
      <c r="L9" s="20"/>
      <c r="M9" s="20"/>
      <c r="N9" s="20"/>
      <c r="O9" s="20"/>
      <c r="P9" s="14"/>
      <c r="Q9" s="14"/>
      <c r="R9" s="14"/>
      <c r="S9" s="14"/>
      <c r="T9" s="20"/>
      <c r="U9" s="20"/>
      <c r="V9" s="20"/>
      <c r="W9" s="14"/>
      <c r="X9" s="14"/>
      <c r="Y9" s="14"/>
      <c r="Z9" s="14"/>
      <c r="AA9" s="14"/>
      <c r="AB9" s="20"/>
      <c r="AC9" s="20"/>
      <c r="AD9" s="20"/>
      <c r="AE9" s="20"/>
      <c r="AF9" s="20"/>
      <c r="AG9" s="20"/>
      <c r="AH9" s="20"/>
      <c r="AI9" s="14"/>
      <c r="AJ9" s="20"/>
      <c r="AK9" s="20"/>
      <c r="AL9" s="20"/>
      <c r="AM9" s="20"/>
      <c r="AN9" s="21"/>
    </row>
    <row r="10" spans="1:42" ht="21" customHeight="1" thickBot="1" x14ac:dyDescent="0.25">
      <c r="A10" s="16"/>
      <c r="B10" s="16"/>
      <c r="C10" s="22" t="s">
        <v>339</v>
      </c>
      <c r="D10" s="22" t="s">
        <v>339</v>
      </c>
      <c r="E10" s="22" t="s">
        <v>339</v>
      </c>
      <c r="F10" s="22" t="s">
        <v>339</v>
      </c>
      <c r="G10" s="22" t="s">
        <v>339</v>
      </c>
      <c r="H10" s="22" t="s">
        <v>339</v>
      </c>
      <c r="I10" s="22" t="s">
        <v>339</v>
      </c>
      <c r="J10" s="22" t="s">
        <v>339</v>
      </c>
      <c r="K10" s="15" t="s">
        <v>118</v>
      </c>
      <c r="L10" s="15" t="s">
        <v>118</v>
      </c>
      <c r="M10" s="15" t="s">
        <v>118</v>
      </c>
      <c r="N10" s="15" t="s">
        <v>331</v>
      </c>
      <c r="O10" s="15" t="s">
        <v>118</v>
      </c>
      <c r="P10" s="22" t="s">
        <v>394</v>
      </c>
      <c r="Q10" s="22" t="s">
        <v>394</v>
      </c>
      <c r="R10" s="22" t="s">
        <v>394</v>
      </c>
      <c r="S10" s="22" t="s">
        <v>394</v>
      </c>
      <c r="T10" s="22" t="s">
        <v>394</v>
      </c>
      <c r="U10" s="22" t="s">
        <v>394</v>
      </c>
      <c r="V10" s="22" t="s">
        <v>394</v>
      </c>
      <c r="W10" s="22" t="s">
        <v>394</v>
      </c>
      <c r="X10" s="22" t="s">
        <v>394</v>
      </c>
      <c r="Y10" s="22" t="s">
        <v>394</v>
      </c>
      <c r="Z10" s="22" t="s">
        <v>394</v>
      </c>
      <c r="AA10" s="22" t="s">
        <v>394</v>
      </c>
      <c r="AB10" s="22" t="s">
        <v>394</v>
      </c>
      <c r="AC10" s="22" t="s">
        <v>394</v>
      </c>
      <c r="AD10" s="22" t="s">
        <v>394</v>
      </c>
      <c r="AE10" s="22" t="s">
        <v>394</v>
      </c>
      <c r="AF10" s="22" t="s">
        <v>394</v>
      </c>
      <c r="AG10" s="22" t="s">
        <v>394</v>
      </c>
      <c r="AH10" s="22" t="s">
        <v>394</v>
      </c>
      <c r="AI10" s="15" t="s">
        <v>118</v>
      </c>
      <c r="AJ10" s="15" t="s">
        <v>118</v>
      </c>
      <c r="AK10" s="15" t="s">
        <v>118</v>
      </c>
      <c r="AL10" s="15" t="s">
        <v>331</v>
      </c>
      <c r="AM10" s="15" t="s">
        <v>118</v>
      </c>
      <c r="AN10" s="23"/>
    </row>
    <row r="11" spans="1:42" ht="26.25" customHeight="1" thickBot="1" x14ac:dyDescent="0.25">
      <c r="A11" s="16"/>
      <c r="B11" s="16"/>
      <c r="C11" s="24" t="s">
        <v>347</v>
      </c>
      <c r="D11" s="24" t="s">
        <v>350</v>
      </c>
      <c r="E11" s="24" t="s">
        <v>369</v>
      </c>
      <c r="F11" s="24" t="s">
        <v>365</v>
      </c>
      <c r="G11" s="24" t="s">
        <v>355</v>
      </c>
      <c r="H11" s="24" t="s">
        <v>371</v>
      </c>
      <c r="I11" s="24" t="s">
        <v>397</v>
      </c>
      <c r="J11" s="24" t="s">
        <v>372</v>
      </c>
      <c r="K11" s="62" t="s">
        <v>93</v>
      </c>
      <c r="L11" s="62" t="s">
        <v>93</v>
      </c>
      <c r="M11" s="24" t="s">
        <v>112</v>
      </c>
      <c r="N11" s="24" t="s">
        <v>338</v>
      </c>
      <c r="O11" s="25" t="s">
        <v>319</v>
      </c>
      <c r="P11" s="24" t="s">
        <v>347</v>
      </c>
      <c r="Q11" s="24" t="s">
        <v>350</v>
      </c>
      <c r="R11" s="24" t="s">
        <v>351</v>
      </c>
      <c r="S11" s="24" t="s">
        <v>352</v>
      </c>
      <c r="T11" s="24" t="s">
        <v>369</v>
      </c>
      <c r="U11" s="24" t="s">
        <v>395</v>
      </c>
      <c r="V11" s="24" t="s">
        <v>355</v>
      </c>
      <c r="W11" s="24" t="s">
        <v>371</v>
      </c>
      <c r="X11" s="24" t="s">
        <v>397</v>
      </c>
      <c r="Y11" s="24" t="s">
        <v>372</v>
      </c>
      <c r="Z11" s="24" t="s">
        <v>356</v>
      </c>
      <c r="AA11" s="24" t="s">
        <v>370</v>
      </c>
      <c r="AB11" s="24" t="s">
        <v>374</v>
      </c>
      <c r="AC11" s="24" t="s">
        <v>375</v>
      </c>
      <c r="AD11" s="24" t="s">
        <v>384</v>
      </c>
      <c r="AE11" s="24" t="s">
        <v>382</v>
      </c>
      <c r="AF11" s="24" t="s">
        <v>383</v>
      </c>
      <c r="AG11" s="24" t="s">
        <v>385</v>
      </c>
      <c r="AH11" s="24" t="s">
        <v>392</v>
      </c>
      <c r="AI11" s="62" t="s">
        <v>93</v>
      </c>
      <c r="AJ11" s="62" t="s">
        <v>93</v>
      </c>
      <c r="AK11" s="24" t="s">
        <v>112</v>
      </c>
      <c r="AL11" s="24" t="s">
        <v>338</v>
      </c>
      <c r="AM11" s="25" t="s">
        <v>373</v>
      </c>
      <c r="AN11" s="26" t="s">
        <v>30</v>
      </c>
    </row>
    <row r="12" spans="1:42" ht="15.75" thickBot="1" x14ac:dyDescent="0.25">
      <c r="A12" s="27" t="s">
        <v>31</v>
      </c>
      <c r="B12" s="27" t="s">
        <v>32</v>
      </c>
      <c r="C12" s="28" t="s">
        <v>353</v>
      </c>
      <c r="D12" s="28" t="s">
        <v>353</v>
      </c>
      <c r="E12" s="29" t="s">
        <v>363</v>
      </c>
      <c r="F12" s="29" t="s">
        <v>363</v>
      </c>
      <c r="G12" s="29" t="s">
        <v>363</v>
      </c>
      <c r="H12" s="29" t="s">
        <v>363</v>
      </c>
      <c r="I12" s="29" t="s">
        <v>363</v>
      </c>
      <c r="J12" s="29" t="s">
        <v>363</v>
      </c>
      <c r="K12" s="84" t="s">
        <v>34</v>
      </c>
      <c r="L12" s="84" t="s">
        <v>34</v>
      </c>
      <c r="M12" s="31" t="s">
        <v>34</v>
      </c>
      <c r="N12" s="31" t="s">
        <v>34</v>
      </c>
      <c r="O12" s="31" t="s">
        <v>34</v>
      </c>
      <c r="P12" s="28" t="s">
        <v>353</v>
      </c>
      <c r="Q12" s="28" t="s">
        <v>353</v>
      </c>
      <c r="R12" s="28" t="s">
        <v>353</v>
      </c>
      <c r="S12" s="28" t="s">
        <v>353</v>
      </c>
      <c r="T12" s="29" t="s">
        <v>363</v>
      </c>
      <c r="U12" s="29" t="s">
        <v>363</v>
      </c>
      <c r="V12" s="29" t="s">
        <v>363</v>
      </c>
      <c r="W12" s="29" t="s">
        <v>363</v>
      </c>
      <c r="X12" s="29" t="s">
        <v>363</v>
      </c>
      <c r="Y12" s="29" t="s">
        <v>363</v>
      </c>
      <c r="Z12" s="87" t="s">
        <v>127</v>
      </c>
      <c r="AA12" s="87" t="s">
        <v>127</v>
      </c>
      <c r="AB12" s="29" t="s">
        <v>386</v>
      </c>
      <c r="AC12" s="29" t="s">
        <v>386</v>
      </c>
      <c r="AD12" s="29" t="s">
        <v>386</v>
      </c>
      <c r="AE12" s="29" t="s">
        <v>386</v>
      </c>
      <c r="AF12" s="29" t="s">
        <v>386</v>
      </c>
      <c r="AG12" s="29" t="s">
        <v>386</v>
      </c>
      <c r="AH12" s="29" t="s">
        <v>34</v>
      </c>
      <c r="AI12" s="29" t="s">
        <v>34</v>
      </c>
      <c r="AJ12" s="29" t="s">
        <v>34</v>
      </c>
      <c r="AK12" s="31" t="s">
        <v>34</v>
      </c>
      <c r="AL12" s="30" t="s">
        <v>34</v>
      </c>
      <c r="AM12" s="31" t="s">
        <v>34</v>
      </c>
      <c r="AN12" s="31"/>
    </row>
    <row r="13" spans="1:42" s="34" customFormat="1" x14ac:dyDescent="0.2">
      <c r="A13" s="32">
        <v>2400</v>
      </c>
      <c r="B13" s="33" t="s">
        <v>35</v>
      </c>
      <c r="C13" s="33">
        <v>25</v>
      </c>
      <c r="D13" s="33">
        <v>25</v>
      </c>
      <c r="E13" s="35">
        <v>25</v>
      </c>
      <c r="F13" s="35">
        <v>25</v>
      </c>
      <c r="G13" s="35">
        <v>10</v>
      </c>
      <c r="H13" s="36">
        <v>15</v>
      </c>
      <c r="I13" s="36">
        <v>25</v>
      </c>
      <c r="J13" s="36">
        <v>3</v>
      </c>
      <c r="K13" s="32">
        <v>60</v>
      </c>
      <c r="L13" s="32">
        <v>-60</v>
      </c>
      <c r="M13" s="32">
        <v>60</v>
      </c>
      <c r="N13" s="32">
        <v>-60</v>
      </c>
      <c r="O13" s="32">
        <v>-103</v>
      </c>
      <c r="P13" s="33">
        <v>0</v>
      </c>
      <c r="Q13" s="33">
        <v>0</v>
      </c>
      <c r="R13" s="33">
        <v>0</v>
      </c>
      <c r="S13" s="33">
        <v>0</v>
      </c>
      <c r="T13" s="32">
        <v>0</v>
      </c>
      <c r="U13" s="32">
        <v>0</v>
      </c>
      <c r="V13" s="32">
        <v>0</v>
      </c>
      <c r="W13" s="33">
        <v>0</v>
      </c>
      <c r="X13" s="33">
        <v>0</v>
      </c>
      <c r="Y13" s="33">
        <v>0</v>
      </c>
      <c r="Z13" s="33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3">
        <v>0</v>
      </c>
      <c r="AJ13" s="32">
        <v>0</v>
      </c>
      <c r="AK13" s="32">
        <v>0</v>
      </c>
      <c r="AL13" s="32">
        <v>0</v>
      </c>
      <c r="AM13" s="32">
        <v>0</v>
      </c>
      <c r="AN13" s="52">
        <f>SUM(C13:AM13)</f>
        <v>50</v>
      </c>
    </row>
    <row r="14" spans="1:42" x14ac:dyDescent="0.2">
      <c r="A14" s="35" t="s">
        <v>35</v>
      </c>
      <c r="B14" s="36" t="s">
        <v>36</v>
      </c>
      <c r="C14" s="36">
        <v>0</v>
      </c>
      <c r="D14" s="36">
        <v>0</v>
      </c>
      <c r="E14" s="35">
        <v>0</v>
      </c>
      <c r="F14" s="35">
        <v>0</v>
      </c>
      <c r="G14" s="35">
        <v>0</v>
      </c>
      <c r="H14" s="36">
        <v>0</v>
      </c>
      <c r="I14" s="36">
        <v>0</v>
      </c>
      <c r="J14" s="36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6">
        <v>15</v>
      </c>
      <c r="Q14" s="36">
        <v>25</v>
      </c>
      <c r="R14" s="36">
        <v>0</v>
      </c>
      <c r="S14" s="36">
        <v>10</v>
      </c>
      <c r="T14" s="35">
        <v>25</v>
      </c>
      <c r="U14" s="35">
        <v>25</v>
      </c>
      <c r="V14" s="35">
        <v>10</v>
      </c>
      <c r="W14" s="36">
        <v>15</v>
      </c>
      <c r="X14" s="36">
        <v>25</v>
      </c>
      <c r="Y14" s="36">
        <v>3</v>
      </c>
      <c r="Z14" s="36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6">
        <v>60</v>
      </c>
      <c r="AJ14" s="35">
        <v>-60</v>
      </c>
      <c r="AK14" s="35">
        <v>60</v>
      </c>
      <c r="AL14" s="35">
        <v>-60</v>
      </c>
      <c r="AM14" s="35">
        <v>-103</v>
      </c>
      <c r="AN14" s="52">
        <f t="shared" ref="AN14:AN37" si="0">SUM(K14:AM14)</f>
        <v>50</v>
      </c>
    </row>
    <row r="15" spans="1:42" x14ac:dyDescent="0.2">
      <c r="A15" s="35" t="s">
        <v>36</v>
      </c>
      <c r="B15" s="36" t="s">
        <v>37</v>
      </c>
      <c r="C15" s="36">
        <v>0</v>
      </c>
      <c r="D15" s="36">
        <v>0</v>
      </c>
      <c r="E15" s="35">
        <v>0</v>
      </c>
      <c r="F15" s="35">
        <v>0</v>
      </c>
      <c r="G15" s="35">
        <v>0</v>
      </c>
      <c r="H15" s="36">
        <v>0</v>
      </c>
      <c r="I15" s="36">
        <v>0</v>
      </c>
      <c r="J15" s="36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v>15</v>
      </c>
      <c r="Q15" s="36">
        <v>25</v>
      </c>
      <c r="R15" s="36">
        <v>10</v>
      </c>
      <c r="S15" s="36">
        <v>0</v>
      </c>
      <c r="T15" s="35">
        <v>25</v>
      </c>
      <c r="U15" s="35">
        <v>25</v>
      </c>
      <c r="V15" s="35">
        <v>10</v>
      </c>
      <c r="W15" s="36">
        <v>15</v>
      </c>
      <c r="X15" s="36">
        <v>25</v>
      </c>
      <c r="Y15" s="36">
        <v>3</v>
      </c>
      <c r="Z15" s="36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6">
        <v>60</v>
      </c>
      <c r="AJ15" s="35">
        <v>-60</v>
      </c>
      <c r="AK15" s="35">
        <v>60</v>
      </c>
      <c r="AL15" s="35">
        <v>-60</v>
      </c>
      <c r="AM15" s="35">
        <v>-103</v>
      </c>
      <c r="AN15" s="52">
        <f t="shared" si="0"/>
        <v>50</v>
      </c>
    </row>
    <row r="16" spans="1:42" x14ac:dyDescent="0.2">
      <c r="A16" s="35" t="s">
        <v>37</v>
      </c>
      <c r="B16" s="36" t="s">
        <v>38</v>
      </c>
      <c r="C16" s="36">
        <v>0</v>
      </c>
      <c r="D16" s="36">
        <v>0</v>
      </c>
      <c r="E16" s="35">
        <v>0</v>
      </c>
      <c r="F16" s="35">
        <v>0</v>
      </c>
      <c r="G16" s="35">
        <v>0</v>
      </c>
      <c r="H16" s="36">
        <v>0</v>
      </c>
      <c r="I16" s="36">
        <v>0</v>
      </c>
      <c r="J16" s="36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15</v>
      </c>
      <c r="Q16" s="36">
        <v>25</v>
      </c>
      <c r="R16" s="36">
        <v>10</v>
      </c>
      <c r="S16" s="36">
        <v>0</v>
      </c>
      <c r="T16" s="35">
        <v>25</v>
      </c>
      <c r="U16" s="35">
        <v>25</v>
      </c>
      <c r="V16" s="35">
        <v>10</v>
      </c>
      <c r="W16" s="36">
        <v>15</v>
      </c>
      <c r="X16" s="36">
        <v>25</v>
      </c>
      <c r="Y16" s="36">
        <v>3</v>
      </c>
      <c r="Z16" s="36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6">
        <v>60</v>
      </c>
      <c r="AJ16" s="35">
        <v>-60</v>
      </c>
      <c r="AK16" s="35">
        <v>60</v>
      </c>
      <c r="AL16" s="35">
        <v>-60</v>
      </c>
      <c r="AM16" s="35">
        <v>-103</v>
      </c>
      <c r="AN16" s="52">
        <f t="shared" si="0"/>
        <v>50</v>
      </c>
    </row>
    <row r="17" spans="1:40" x14ac:dyDescent="0.2">
      <c r="A17" s="35" t="s">
        <v>38</v>
      </c>
      <c r="B17" s="36" t="s">
        <v>39</v>
      </c>
      <c r="C17" s="36">
        <v>0</v>
      </c>
      <c r="D17" s="36">
        <v>0</v>
      </c>
      <c r="E17" s="35">
        <v>0</v>
      </c>
      <c r="F17" s="35">
        <v>0</v>
      </c>
      <c r="G17" s="35">
        <v>0</v>
      </c>
      <c r="H17" s="36">
        <v>0</v>
      </c>
      <c r="I17" s="36">
        <v>0</v>
      </c>
      <c r="J17" s="36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15</v>
      </c>
      <c r="Q17" s="36">
        <v>25</v>
      </c>
      <c r="R17" s="36">
        <v>10</v>
      </c>
      <c r="S17" s="36">
        <v>0</v>
      </c>
      <c r="T17" s="35">
        <v>25</v>
      </c>
      <c r="U17" s="35">
        <v>25</v>
      </c>
      <c r="V17" s="35">
        <v>10</v>
      </c>
      <c r="W17" s="36">
        <v>15</v>
      </c>
      <c r="X17" s="36">
        <v>25</v>
      </c>
      <c r="Y17" s="36">
        <v>3</v>
      </c>
      <c r="Z17" s="36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6">
        <v>60</v>
      </c>
      <c r="AJ17" s="35">
        <v>-60</v>
      </c>
      <c r="AK17" s="35">
        <v>60</v>
      </c>
      <c r="AL17" s="35">
        <v>-60</v>
      </c>
      <c r="AM17" s="35">
        <v>-103</v>
      </c>
      <c r="AN17" s="52">
        <f t="shared" si="0"/>
        <v>50</v>
      </c>
    </row>
    <row r="18" spans="1:40" x14ac:dyDescent="0.2">
      <c r="A18" s="35" t="s">
        <v>39</v>
      </c>
      <c r="B18" s="36" t="s">
        <v>40</v>
      </c>
      <c r="C18" s="36">
        <v>0</v>
      </c>
      <c r="D18" s="36">
        <v>0</v>
      </c>
      <c r="E18" s="35">
        <v>0</v>
      </c>
      <c r="F18" s="35">
        <v>0</v>
      </c>
      <c r="G18" s="35">
        <v>0</v>
      </c>
      <c r="H18" s="36">
        <v>0</v>
      </c>
      <c r="I18" s="36">
        <v>0</v>
      </c>
      <c r="J18" s="36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15</v>
      </c>
      <c r="Q18" s="36">
        <v>25</v>
      </c>
      <c r="R18" s="36">
        <v>10</v>
      </c>
      <c r="S18" s="36">
        <v>0</v>
      </c>
      <c r="T18" s="35">
        <v>25</v>
      </c>
      <c r="U18" s="35">
        <v>25</v>
      </c>
      <c r="V18" s="35">
        <v>10</v>
      </c>
      <c r="W18" s="36">
        <v>15</v>
      </c>
      <c r="X18" s="36">
        <v>25</v>
      </c>
      <c r="Y18" s="36">
        <v>3</v>
      </c>
      <c r="Z18" s="36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6">
        <v>60</v>
      </c>
      <c r="AJ18" s="35">
        <v>-60</v>
      </c>
      <c r="AK18" s="35">
        <v>60</v>
      </c>
      <c r="AL18" s="35">
        <v>-60</v>
      </c>
      <c r="AM18" s="35">
        <v>-103</v>
      </c>
      <c r="AN18" s="52">
        <f t="shared" si="0"/>
        <v>50</v>
      </c>
    </row>
    <row r="19" spans="1:40" x14ac:dyDescent="0.2">
      <c r="A19" s="35" t="s">
        <v>40</v>
      </c>
      <c r="B19" s="36" t="s">
        <v>41</v>
      </c>
      <c r="C19" s="36">
        <v>0</v>
      </c>
      <c r="D19" s="36">
        <v>0</v>
      </c>
      <c r="E19" s="35">
        <v>0</v>
      </c>
      <c r="F19" s="35">
        <v>0</v>
      </c>
      <c r="G19" s="35">
        <v>0</v>
      </c>
      <c r="H19" s="36">
        <v>0</v>
      </c>
      <c r="I19" s="36">
        <v>0</v>
      </c>
      <c r="J19" s="36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6">
        <v>15</v>
      </c>
      <c r="Q19" s="36">
        <v>25</v>
      </c>
      <c r="R19" s="36">
        <v>0</v>
      </c>
      <c r="S19" s="36">
        <v>10</v>
      </c>
      <c r="T19" s="35">
        <v>25</v>
      </c>
      <c r="U19" s="35">
        <v>25</v>
      </c>
      <c r="V19" s="35">
        <v>10</v>
      </c>
      <c r="W19" s="36">
        <v>15</v>
      </c>
      <c r="X19" s="36">
        <v>25</v>
      </c>
      <c r="Y19" s="36">
        <v>3</v>
      </c>
      <c r="Z19" s="36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6">
        <v>60</v>
      </c>
      <c r="AJ19" s="35">
        <v>-60</v>
      </c>
      <c r="AK19" s="35">
        <v>60</v>
      </c>
      <c r="AL19" s="35">
        <v>-60</v>
      </c>
      <c r="AM19" s="35">
        <v>-103</v>
      </c>
      <c r="AN19" s="52">
        <f t="shared" si="0"/>
        <v>50</v>
      </c>
    </row>
    <row r="20" spans="1:40" x14ac:dyDescent="0.2">
      <c r="A20" s="35" t="s">
        <v>41</v>
      </c>
      <c r="B20" s="36" t="s">
        <v>42</v>
      </c>
      <c r="C20" s="36">
        <v>0</v>
      </c>
      <c r="D20" s="36">
        <v>0</v>
      </c>
      <c r="E20" s="35">
        <v>0</v>
      </c>
      <c r="F20" s="35">
        <v>0</v>
      </c>
      <c r="G20" s="35">
        <v>0</v>
      </c>
      <c r="H20" s="36">
        <v>0</v>
      </c>
      <c r="I20" s="36">
        <v>0</v>
      </c>
      <c r="J20" s="36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0</v>
      </c>
      <c r="Q20" s="36">
        <v>0</v>
      </c>
      <c r="R20" s="36">
        <v>0</v>
      </c>
      <c r="S20" s="36">
        <v>0</v>
      </c>
      <c r="T20" s="35">
        <v>0</v>
      </c>
      <c r="U20" s="35">
        <v>0</v>
      </c>
      <c r="V20" s="35">
        <v>0</v>
      </c>
      <c r="W20" s="36">
        <v>0</v>
      </c>
      <c r="X20" s="36">
        <v>0</v>
      </c>
      <c r="Y20" s="36">
        <v>0</v>
      </c>
      <c r="Z20" s="36">
        <v>25</v>
      </c>
      <c r="AA20" s="35">
        <v>25</v>
      </c>
      <c r="AB20" s="35">
        <v>-10</v>
      </c>
      <c r="AC20" s="35">
        <v>-5</v>
      </c>
      <c r="AD20" s="35">
        <v>0</v>
      </c>
      <c r="AE20" s="35">
        <v>-13</v>
      </c>
      <c r="AF20" s="35">
        <v>-7</v>
      </c>
      <c r="AG20" s="35">
        <v>0</v>
      </c>
      <c r="AH20" s="35">
        <v>-25</v>
      </c>
      <c r="AI20" s="35">
        <v>0</v>
      </c>
      <c r="AJ20" s="35">
        <v>0</v>
      </c>
      <c r="AK20" s="35">
        <v>60</v>
      </c>
      <c r="AL20" s="35">
        <v>0</v>
      </c>
      <c r="AM20" s="35">
        <v>-103</v>
      </c>
      <c r="AN20" s="52">
        <f t="shared" si="0"/>
        <v>-53</v>
      </c>
    </row>
    <row r="21" spans="1:40" x14ac:dyDescent="0.2">
      <c r="A21" s="35" t="s">
        <v>42</v>
      </c>
      <c r="B21" s="36" t="s">
        <v>43</v>
      </c>
      <c r="C21" s="36">
        <v>0</v>
      </c>
      <c r="D21" s="36">
        <v>0</v>
      </c>
      <c r="E21" s="35">
        <v>0</v>
      </c>
      <c r="F21" s="35">
        <v>0</v>
      </c>
      <c r="G21" s="35">
        <v>0</v>
      </c>
      <c r="H21" s="36">
        <v>0</v>
      </c>
      <c r="I21" s="36">
        <v>0</v>
      </c>
      <c r="J21" s="36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0</v>
      </c>
      <c r="Q21" s="36">
        <v>0</v>
      </c>
      <c r="R21" s="36">
        <v>0</v>
      </c>
      <c r="S21" s="36">
        <v>0</v>
      </c>
      <c r="T21" s="35">
        <v>0</v>
      </c>
      <c r="U21" s="35">
        <v>0</v>
      </c>
      <c r="V21" s="35">
        <v>0</v>
      </c>
      <c r="W21" s="36">
        <v>0</v>
      </c>
      <c r="X21" s="36">
        <v>0</v>
      </c>
      <c r="Y21" s="36">
        <v>0</v>
      </c>
      <c r="Z21" s="36">
        <v>25</v>
      </c>
      <c r="AA21" s="35">
        <v>25</v>
      </c>
      <c r="AB21" s="35">
        <v>-10</v>
      </c>
      <c r="AC21" s="35">
        <v>-5</v>
      </c>
      <c r="AD21" s="35">
        <v>0</v>
      </c>
      <c r="AE21" s="35">
        <v>-13</v>
      </c>
      <c r="AF21" s="35">
        <v>-7</v>
      </c>
      <c r="AG21" s="35">
        <v>0</v>
      </c>
      <c r="AH21" s="35">
        <v>-25</v>
      </c>
      <c r="AI21" s="35">
        <v>0</v>
      </c>
      <c r="AJ21" s="35">
        <v>0</v>
      </c>
      <c r="AK21" s="35">
        <v>60</v>
      </c>
      <c r="AL21" s="35">
        <v>0</v>
      </c>
      <c r="AM21" s="35">
        <v>-103</v>
      </c>
      <c r="AN21" s="52">
        <f t="shared" si="0"/>
        <v>-53</v>
      </c>
    </row>
    <row r="22" spans="1:40" x14ac:dyDescent="0.2">
      <c r="A22" s="35" t="s">
        <v>43</v>
      </c>
      <c r="B22" s="36" t="s">
        <v>44</v>
      </c>
      <c r="C22" s="36">
        <v>0</v>
      </c>
      <c r="D22" s="36">
        <v>0</v>
      </c>
      <c r="E22" s="35">
        <v>0</v>
      </c>
      <c r="F22" s="35">
        <v>0</v>
      </c>
      <c r="G22" s="35">
        <v>0</v>
      </c>
      <c r="H22" s="36">
        <v>0</v>
      </c>
      <c r="I22" s="36">
        <v>0</v>
      </c>
      <c r="J22" s="36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0</v>
      </c>
      <c r="Q22" s="36">
        <v>0</v>
      </c>
      <c r="R22" s="36">
        <v>0</v>
      </c>
      <c r="S22" s="36">
        <v>0</v>
      </c>
      <c r="T22" s="35">
        <v>0</v>
      </c>
      <c r="U22" s="35">
        <v>0</v>
      </c>
      <c r="V22" s="35">
        <v>0</v>
      </c>
      <c r="W22" s="36">
        <v>0</v>
      </c>
      <c r="X22" s="36">
        <v>0</v>
      </c>
      <c r="Y22" s="36">
        <v>0</v>
      </c>
      <c r="Z22" s="36">
        <v>25</v>
      </c>
      <c r="AA22" s="35">
        <v>25</v>
      </c>
      <c r="AB22" s="35">
        <v>-10</v>
      </c>
      <c r="AC22" s="35">
        <v>-5</v>
      </c>
      <c r="AD22" s="35">
        <v>0</v>
      </c>
      <c r="AE22" s="35">
        <v>-13</v>
      </c>
      <c r="AF22" s="35">
        <v>-7</v>
      </c>
      <c r="AG22" s="35">
        <v>0</v>
      </c>
      <c r="AH22" s="35">
        <v>-25</v>
      </c>
      <c r="AI22" s="35">
        <v>0</v>
      </c>
      <c r="AJ22" s="35">
        <v>0</v>
      </c>
      <c r="AK22" s="35">
        <v>60</v>
      </c>
      <c r="AL22" s="35">
        <v>0</v>
      </c>
      <c r="AM22" s="35">
        <v>-103</v>
      </c>
      <c r="AN22" s="52">
        <f t="shared" si="0"/>
        <v>-53</v>
      </c>
    </row>
    <row r="23" spans="1:40" x14ac:dyDescent="0.2">
      <c r="A23" s="35">
        <v>1000</v>
      </c>
      <c r="B23" s="36">
        <v>1100</v>
      </c>
      <c r="C23" s="36">
        <v>0</v>
      </c>
      <c r="D23" s="36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6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0</v>
      </c>
      <c r="Q23" s="36">
        <v>0</v>
      </c>
      <c r="R23" s="36">
        <v>0</v>
      </c>
      <c r="S23" s="36">
        <v>0</v>
      </c>
      <c r="T23" s="35">
        <v>0</v>
      </c>
      <c r="U23" s="35">
        <v>0</v>
      </c>
      <c r="V23" s="35">
        <v>0</v>
      </c>
      <c r="W23" s="36">
        <v>0</v>
      </c>
      <c r="X23" s="36">
        <v>0</v>
      </c>
      <c r="Y23" s="36">
        <v>0</v>
      </c>
      <c r="Z23" s="36">
        <v>25</v>
      </c>
      <c r="AA23" s="35">
        <v>25</v>
      </c>
      <c r="AB23" s="35">
        <v>-10</v>
      </c>
      <c r="AC23" s="35">
        <v>-5</v>
      </c>
      <c r="AD23" s="35">
        <v>0</v>
      </c>
      <c r="AE23" s="35">
        <v>-13</v>
      </c>
      <c r="AF23" s="35">
        <v>-7</v>
      </c>
      <c r="AG23" s="35">
        <v>0</v>
      </c>
      <c r="AH23" s="35">
        <v>-25</v>
      </c>
      <c r="AI23" s="35">
        <v>0</v>
      </c>
      <c r="AJ23" s="35">
        <v>0</v>
      </c>
      <c r="AK23" s="35">
        <v>60</v>
      </c>
      <c r="AL23" s="35">
        <v>0</v>
      </c>
      <c r="AM23" s="35">
        <v>-103</v>
      </c>
      <c r="AN23" s="52">
        <f t="shared" si="0"/>
        <v>-53</v>
      </c>
    </row>
    <row r="24" spans="1:40" x14ac:dyDescent="0.2">
      <c r="A24" s="35">
        <v>1100</v>
      </c>
      <c r="B24" s="36">
        <v>1200</v>
      </c>
      <c r="C24" s="36">
        <v>0</v>
      </c>
      <c r="D24" s="36">
        <v>0</v>
      </c>
      <c r="E24" s="35">
        <v>0</v>
      </c>
      <c r="F24" s="35">
        <v>0</v>
      </c>
      <c r="G24" s="35">
        <v>0</v>
      </c>
      <c r="H24" s="36">
        <v>0</v>
      </c>
      <c r="I24" s="36">
        <v>0</v>
      </c>
      <c r="J24" s="36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0</v>
      </c>
      <c r="Q24" s="36">
        <v>0</v>
      </c>
      <c r="R24" s="36">
        <v>0</v>
      </c>
      <c r="S24" s="36">
        <v>0</v>
      </c>
      <c r="T24" s="35">
        <v>0</v>
      </c>
      <c r="U24" s="35">
        <v>0</v>
      </c>
      <c r="V24" s="35">
        <v>0</v>
      </c>
      <c r="W24" s="36">
        <v>0</v>
      </c>
      <c r="X24" s="36">
        <v>0</v>
      </c>
      <c r="Y24" s="36">
        <v>0</v>
      </c>
      <c r="Z24" s="36">
        <v>25</v>
      </c>
      <c r="AA24" s="35">
        <v>25</v>
      </c>
      <c r="AB24" s="35">
        <v>-10</v>
      </c>
      <c r="AC24" s="35">
        <v>-5</v>
      </c>
      <c r="AD24" s="35">
        <v>0</v>
      </c>
      <c r="AE24" s="35">
        <v>-13</v>
      </c>
      <c r="AF24" s="35">
        <v>-7</v>
      </c>
      <c r="AG24" s="35">
        <v>0</v>
      </c>
      <c r="AH24" s="35">
        <v>-25</v>
      </c>
      <c r="AI24" s="35">
        <v>0</v>
      </c>
      <c r="AJ24" s="35">
        <v>0</v>
      </c>
      <c r="AK24" s="35">
        <v>60</v>
      </c>
      <c r="AL24" s="35">
        <v>0</v>
      </c>
      <c r="AM24" s="35">
        <v>-103</v>
      </c>
      <c r="AN24" s="52">
        <f t="shared" si="0"/>
        <v>-53</v>
      </c>
    </row>
    <row r="25" spans="1:40" x14ac:dyDescent="0.2">
      <c r="A25" s="35">
        <v>1200</v>
      </c>
      <c r="B25" s="36">
        <v>1300</v>
      </c>
      <c r="C25" s="36">
        <v>0</v>
      </c>
      <c r="D25" s="36">
        <v>0</v>
      </c>
      <c r="E25" s="35">
        <v>0</v>
      </c>
      <c r="F25" s="35">
        <v>0</v>
      </c>
      <c r="G25" s="35">
        <v>0</v>
      </c>
      <c r="H25" s="36">
        <v>0</v>
      </c>
      <c r="I25" s="36">
        <v>0</v>
      </c>
      <c r="J25" s="36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0</v>
      </c>
      <c r="Q25" s="36">
        <v>0</v>
      </c>
      <c r="R25" s="36">
        <v>0</v>
      </c>
      <c r="S25" s="36">
        <v>0</v>
      </c>
      <c r="T25" s="35">
        <v>0</v>
      </c>
      <c r="U25" s="35">
        <v>0</v>
      </c>
      <c r="V25" s="35">
        <v>0</v>
      </c>
      <c r="W25" s="36">
        <v>0</v>
      </c>
      <c r="X25" s="36">
        <v>0</v>
      </c>
      <c r="Y25" s="36">
        <v>0</v>
      </c>
      <c r="Z25" s="36">
        <v>25</v>
      </c>
      <c r="AA25" s="35">
        <v>25</v>
      </c>
      <c r="AB25" s="35">
        <v>-10</v>
      </c>
      <c r="AC25" s="35">
        <v>-5</v>
      </c>
      <c r="AD25" s="35">
        <v>0</v>
      </c>
      <c r="AE25" s="35">
        <v>-13</v>
      </c>
      <c r="AF25" s="35">
        <v>-7</v>
      </c>
      <c r="AG25" s="35">
        <v>0</v>
      </c>
      <c r="AH25" s="35">
        <v>-25</v>
      </c>
      <c r="AI25" s="35">
        <v>0</v>
      </c>
      <c r="AJ25" s="35">
        <v>0</v>
      </c>
      <c r="AK25" s="35">
        <v>60</v>
      </c>
      <c r="AL25" s="35">
        <v>0</v>
      </c>
      <c r="AM25" s="35">
        <v>-103</v>
      </c>
      <c r="AN25" s="52">
        <f t="shared" si="0"/>
        <v>-53</v>
      </c>
    </row>
    <row r="26" spans="1:40" x14ac:dyDescent="0.2">
      <c r="A26" s="35">
        <v>1300</v>
      </c>
      <c r="B26" s="36">
        <v>1400</v>
      </c>
      <c r="C26" s="36">
        <v>0</v>
      </c>
      <c r="D26" s="36">
        <v>0</v>
      </c>
      <c r="E26" s="35">
        <v>0</v>
      </c>
      <c r="F26" s="35">
        <v>0</v>
      </c>
      <c r="G26" s="35">
        <v>0</v>
      </c>
      <c r="H26" s="36">
        <v>0</v>
      </c>
      <c r="I26" s="36">
        <v>0</v>
      </c>
      <c r="J26" s="36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0</v>
      </c>
      <c r="Q26" s="36">
        <v>0</v>
      </c>
      <c r="R26" s="36">
        <v>0</v>
      </c>
      <c r="S26" s="36">
        <v>0</v>
      </c>
      <c r="T26" s="35">
        <v>0</v>
      </c>
      <c r="U26" s="35">
        <v>0</v>
      </c>
      <c r="V26" s="35">
        <v>0</v>
      </c>
      <c r="W26" s="36">
        <v>0</v>
      </c>
      <c r="X26" s="36">
        <v>0</v>
      </c>
      <c r="Y26" s="36">
        <v>0</v>
      </c>
      <c r="Z26" s="36">
        <v>25</v>
      </c>
      <c r="AA26" s="35">
        <v>25</v>
      </c>
      <c r="AB26" s="35">
        <v>-10</v>
      </c>
      <c r="AC26" s="35">
        <v>-5</v>
      </c>
      <c r="AD26" s="35">
        <v>0</v>
      </c>
      <c r="AE26" s="35">
        <v>-13</v>
      </c>
      <c r="AF26" s="35">
        <v>-7</v>
      </c>
      <c r="AG26" s="35">
        <v>0</v>
      </c>
      <c r="AH26" s="35">
        <v>-25</v>
      </c>
      <c r="AI26" s="35">
        <v>0</v>
      </c>
      <c r="AJ26" s="35">
        <v>0</v>
      </c>
      <c r="AK26" s="35">
        <v>60</v>
      </c>
      <c r="AL26" s="35">
        <v>0</v>
      </c>
      <c r="AM26" s="35">
        <v>-103</v>
      </c>
      <c r="AN26" s="52">
        <f t="shared" si="0"/>
        <v>-53</v>
      </c>
    </row>
    <row r="27" spans="1:40" x14ac:dyDescent="0.2">
      <c r="A27" s="35">
        <v>1400</v>
      </c>
      <c r="B27" s="36">
        <v>1500</v>
      </c>
      <c r="C27" s="36">
        <v>0</v>
      </c>
      <c r="D27" s="36">
        <v>0</v>
      </c>
      <c r="E27" s="35">
        <v>0</v>
      </c>
      <c r="F27" s="35">
        <v>0</v>
      </c>
      <c r="G27" s="35">
        <v>0</v>
      </c>
      <c r="H27" s="36">
        <v>0</v>
      </c>
      <c r="I27" s="36">
        <v>0</v>
      </c>
      <c r="J27" s="36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0</v>
      </c>
      <c r="Q27" s="36">
        <v>0</v>
      </c>
      <c r="R27" s="36">
        <v>0</v>
      </c>
      <c r="S27" s="36">
        <v>0</v>
      </c>
      <c r="T27" s="35">
        <v>0</v>
      </c>
      <c r="U27" s="35">
        <v>0</v>
      </c>
      <c r="V27" s="35">
        <v>0</v>
      </c>
      <c r="W27" s="36">
        <v>0</v>
      </c>
      <c r="X27" s="36">
        <v>0</v>
      </c>
      <c r="Y27" s="36">
        <v>0</v>
      </c>
      <c r="Z27" s="36">
        <v>25</v>
      </c>
      <c r="AA27" s="35">
        <v>25</v>
      </c>
      <c r="AB27" s="35">
        <v>-10</v>
      </c>
      <c r="AC27" s="35">
        <v>-5</v>
      </c>
      <c r="AD27" s="35">
        <v>0</v>
      </c>
      <c r="AE27" s="35">
        <v>-13</v>
      </c>
      <c r="AF27" s="35">
        <v>-7</v>
      </c>
      <c r="AG27" s="35">
        <v>0</v>
      </c>
      <c r="AH27" s="35">
        <v>-25</v>
      </c>
      <c r="AI27" s="35">
        <v>0</v>
      </c>
      <c r="AJ27" s="35">
        <v>0</v>
      </c>
      <c r="AK27" s="35">
        <v>60</v>
      </c>
      <c r="AL27" s="35">
        <v>0</v>
      </c>
      <c r="AM27" s="35">
        <v>-103</v>
      </c>
      <c r="AN27" s="52">
        <f t="shared" si="0"/>
        <v>-53</v>
      </c>
    </row>
    <row r="28" spans="1:40" x14ac:dyDescent="0.2">
      <c r="A28" s="35">
        <v>1500</v>
      </c>
      <c r="B28" s="36">
        <v>1600</v>
      </c>
      <c r="C28" s="36">
        <v>0</v>
      </c>
      <c r="D28" s="36">
        <v>0</v>
      </c>
      <c r="E28" s="35">
        <v>0</v>
      </c>
      <c r="F28" s="35">
        <v>0</v>
      </c>
      <c r="G28" s="35">
        <v>0</v>
      </c>
      <c r="H28" s="36">
        <v>0</v>
      </c>
      <c r="I28" s="36">
        <v>0</v>
      </c>
      <c r="J28" s="36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0</v>
      </c>
      <c r="Q28" s="36">
        <v>0</v>
      </c>
      <c r="R28" s="36">
        <v>0</v>
      </c>
      <c r="S28" s="36">
        <v>0</v>
      </c>
      <c r="T28" s="35">
        <v>0</v>
      </c>
      <c r="U28" s="35">
        <v>0</v>
      </c>
      <c r="V28" s="35">
        <v>0</v>
      </c>
      <c r="W28" s="36">
        <v>0</v>
      </c>
      <c r="X28" s="36">
        <v>0</v>
      </c>
      <c r="Y28" s="36">
        <v>0</v>
      </c>
      <c r="Z28" s="36">
        <v>25</v>
      </c>
      <c r="AA28" s="35">
        <v>25</v>
      </c>
      <c r="AB28" s="35">
        <v>-10</v>
      </c>
      <c r="AC28" s="35">
        <v>-5</v>
      </c>
      <c r="AD28" s="35">
        <v>0</v>
      </c>
      <c r="AE28" s="35">
        <v>-13</v>
      </c>
      <c r="AF28" s="35">
        <v>-7</v>
      </c>
      <c r="AG28" s="35">
        <v>0</v>
      </c>
      <c r="AH28" s="35">
        <v>-25</v>
      </c>
      <c r="AI28" s="35">
        <v>0</v>
      </c>
      <c r="AJ28" s="35">
        <v>0</v>
      </c>
      <c r="AK28" s="35">
        <v>60</v>
      </c>
      <c r="AL28" s="35">
        <v>0</v>
      </c>
      <c r="AM28" s="35">
        <v>-103</v>
      </c>
      <c r="AN28" s="52">
        <f t="shared" si="0"/>
        <v>-53</v>
      </c>
    </row>
    <row r="29" spans="1:40" x14ac:dyDescent="0.2">
      <c r="A29" s="35">
        <v>1600</v>
      </c>
      <c r="B29" s="36">
        <v>1700</v>
      </c>
      <c r="C29" s="36">
        <v>0</v>
      </c>
      <c r="D29" s="36">
        <v>0</v>
      </c>
      <c r="E29" s="35">
        <v>0</v>
      </c>
      <c r="F29" s="35">
        <v>0</v>
      </c>
      <c r="G29" s="35">
        <v>0</v>
      </c>
      <c r="H29" s="36">
        <v>0</v>
      </c>
      <c r="I29" s="36">
        <v>0</v>
      </c>
      <c r="J29" s="36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0</v>
      </c>
      <c r="Q29" s="36">
        <v>0</v>
      </c>
      <c r="R29" s="36">
        <v>0</v>
      </c>
      <c r="S29" s="36">
        <v>0</v>
      </c>
      <c r="T29" s="35">
        <v>0</v>
      </c>
      <c r="U29" s="35">
        <v>0</v>
      </c>
      <c r="V29" s="35">
        <v>0</v>
      </c>
      <c r="W29" s="36">
        <v>0</v>
      </c>
      <c r="X29" s="36">
        <v>0</v>
      </c>
      <c r="Y29" s="36">
        <v>0</v>
      </c>
      <c r="Z29" s="36">
        <v>25</v>
      </c>
      <c r="AA29" s="35">
        <v>25</v>
      </c>
      <c r="AB29" s="35">
        <v>-10</v>
      </c>
      <c r="AC29" s="35">
        <v>-5</v>
      </c>
      <c r="AD29" s="35">
        <v>0</v>
      </c>
      <c r="AE29" s="35">
        <v>-13</v>
      </c>
      <c r="AF29" s="35">
        <v>-7</v>
      </c>
      <c r="AG29" s="35">
        <v>0</v>
      </c>
      <c r="AH29" s="35">
        <v>-25</v>
      </c>
      <c r="AI29" s="35">
        <v>0</v>
      </c>
      <c r="AJ29" s="35">
        <v>0</v>
      </c>
      <c r="AK29" s="35">
        <v>60</v>
      </c>
      <c r="AL29" s="35">
        <v>0</v>
      </c>
      <c r="AM29" s="35">
        <v>-103</v>
      </c>
      <c r="AN29" s="52">
        <f t="shared" si="0"/>
        <v>-53</v>
      </c>
    </row>
    <row r="30" spans="1:40" x14ac:dyDescent="0.2">
      <c r="A30" s="35">
        <v>1700</v>
      </c>
      <c r="B30" s="36">
        <v>1800</v>
      </c>
      <c r="C30" s="36">
        <v>0</v>
      </c>
      <c r="D30" s="36">
        <v>0</v>
      </c>
      <c r="E30" s="35">
        <v>0</v>
      </c>
      <c r="F30" s="35">
        <v>0</v>
      </c>
      <c r="G30" s="35">
        <v>0</v>
      </c>
      <c r="H30" s="36">
        <v>0</v>
      </c>
      <c r="I30" s="36">
        <v>0</v>
      </c>
      <c r="J30" s="36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0</v>
      </c>
      <c r="Q30" s="36">
        <v>0</v>
      </c>
      <c r="R30" s="36">
        <v>0</v>
      </c>
      <c r="S30" s="36">
        <v>0</v>
      </c>
      <c r="T30" s="35">
        <v>0</v>
      </c>
      <c r="U30" s="35">
        <v>0</v>
      </c>
      <c r="V30" s="35">
        <v>0</v>
      </c>
      <c r="W30" s="36">
        <v>0</v>
      </c>
      <c r="X30" s="36">
        <v>0</v>
      </c>
      <c r="Y30" s="36">
        <v>0</v>
      </c>
      <c r="Z30" s="36">
        <v>25</v>
      </c>
      <c r="AA30" s="35">
        <v>25</v>
      </c>
      <c r="AB30" s="35">
        <v>-10</v>
      </c>
      <c r="AC30" s="35">
        <v>-5</v>
      </c>
      <c r="AD30" s="35">
        <v>0</v>
      </c>
      <c r="AE30" s="35">
        <v>-13</v>
      </c>
      <c r="AF30" s="35">
        <v>-7</v>
      </c>
      <c r="AG30" s="35">
        <v>0</v>
      </c>
      <c r="AH30" s="35">
        <v>-25</v>
      </c>
      <c r="AI30" s="35">
        <v>0</v>
      </c>
      <c r="AJ30" s="35">
        <v>0</v>
      </c>
      <c r="AK30" s="35">
        <v>60</v>
      </c>
      <c r="AL30" s="35">
        <v>0</v>
      </c>
      <c r="AM30" s="35">
        <v>-103</v>
      </c>
      <c r="AN30" s="52">
        <f t="shared" si="0"/>
        <v>-53</v>
      </c>
    </row>
    <row r="31" spans="1:40" x14ac:dyDescent="0.2">
      <c r="A31" s="35">
        <v>1800</v>
      </c>
      <c r="B31" s="36">
        <v>1900</v>
      </c>
      <c r="C31" s="36">
        <v>0</v>
      </c>
      <c r="D31" s="36">
        <v>0</v>
      </c>
      <c r="E31" s="35">
        <v>0</v>
      </c>
      <c r="F31" s="35">
        <v>0</v>
      </c>
      <c r="G31" s="35">
        <v>0</v>
      </c>
      <c r="H31" s="36">
        <v>0</v>
      </c>
      <c r="I31" s="36">
        <v>0</v>
      </c>
      <c r="J31" s="36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0</v>
      </c>
      <c r="Q31" s="36">
        <v>0</v>
      </c>
      <c r="R31" s="36">
        <v>0</v>
      </c>
      <c r="S31" s="36">
        <v>0</v>
      </c>
      <c r="T31" s="35">
        <v>0</v>
      </c>
      <c r="U31" s="35">
        <v>0</v>
      </c>
      <c r="V31" s="35">
        <v>0</v>
      </c>
      <c r="W31" s="36">
        <v>0</v>
      </c>
      <c r="X31" s="36">
        <v>0</v>
      </c>
      <c r="Y31" s="36">
        <v>0</v>
      </c>
      <c r="Z31" s="36">
        <v>25</v>
      </c>
      <c r="AA31" s="35">
        <v>25</v>
      </c>
      <c r="AB31" s="35">
        <v>-10</v>
      </c>
      <c r="AC31" s="35">
        <v>-5</v>
      </c>
      <c r="AD31" s="35">
        <v>0</v>
      </c>
      <c r="AE31" s="35">
        <v>-13</v>
      </c>
      <c r="AF31" s="35">
        <v>-7</v>
      </c>
      <c r="AG31" s="35">
        <v>0</v>
      </c>
      <c r="AH31" s="35">
        <v>-25</v>
      </c>
      <c r="AI31" s="35">
        <v>0</v>
      </c>
      <c r="AJ31" s="35">
        <v>0</v>
      </c>
      <c r="AK31" s="35">
        <v>60</v>
      </c>
      <c r="AL31" s="35">
        <v>0</v>
      </c>
      <c r="AM31" s="35">
        <v>-103</v>
      </c>
      <c r="AN31" s="52">
        <f t="shared" si="0"/>
        <v>-53</v>
      </c>
    </row>
    <row r="32" spans="1:40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5">
        <v>0</v>
      </c>
      <c r="F32" s="35">
        <v>0</v>
      </c>
      <c r="G32" s="35">
        <v>0</v>
      </c>
      <c r="H32" s="36">
        <v>0</v>
      </c>
      <c r="I32" s="36">
        <v>0</v>
      </c>
      <c r="J32" s="36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0</v>
      </c>
      <c r="Q32" s="36">
        <v>0</v>
      </c>
      <c r="R32" s="36">
        <v>0</v>
      </c>
      <c r="S32" s="36">
        <v>0</v>
      </c>
      <c r="T32" s="35">
        <v>0</v>
      </c>
      <c r="U32" s="35">
        <v>0</v>
      </c>
      <c r="V32" s="35">
        <v>0</v>
      </c>
      <c r="W32" s="36">
        <v>0</v>
      </c>
      <c r="X32" s="36">
        <v>0</v>
      </c>
      <c r="Y32" s="36">
        <v>0</v>
      </c>
      <c r="Z32" s="36">
        <v>25</v>
      </c>
      <c r="AA32" s="35">
        <v>25</v>
      </c>
      <c r="AB32" s="35">
        <v>-10</v>
      </c>
      <c r="AC32" s="35">
        <v>-5</v>
      </c>
      <c r="AD32" s="35">
        <v>0</v>
      </c>
      <c r="AE32" s="35">
        <v>-13</v>
      </c>
      <c r="AF32" s="35">
        <v>-7</v>
      </c>
      <c r="AG32" s="35">
        <v>0</v>
      </c>
      <c r="AH32" s="35">
        <v>-25</v>
      </c>
      <c r="AI32" s="35">
        <v>0</v>
      </c>
      <c r="AJ32" s="35">
        <v>0</v>
      </c>
      <c r="AK32" s="35">
        <v>60</v>
      </c>
      <c r="AL32" s="35">
        <v>0</v>
      </c>
      <c r="AM32" s="35">
        <v>-103</v>
      </c>
      <c r="AN32" s="52">
        <f t="shared" si="0"/>
        <v>-53</v>
      </c>
    </row>
    <row r="33" spans="1:64" x14ac:dyDescent="0.2">
      <c r="A33" s="35">
        <v>2000</v>
      </c>
      <c r="B33" s="36">
        <v>2100</v>
      </c>
      <c r="C33" s="36">
        <v>0</v>
      </c>
      <c r="D33" s="36">
        <v>0</v>
      </c>
      <c r="E33" s="35">
        <v>0</v>
      </c>
      <c r="F33" s="35">
        <v>0</v>
      </c>
      <c r="G33" s="35">
        <v>0</v>
      </c>
      <c r="H33" s="36">
        <v>0</v>
      </c>
      <c r="I33" s="36">
        <v>0</v>
      </c>
      <c r="J33" s="36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0</v>
      </c>
      <c r="Q33" s="36">
        <v>0</v>
      </c>
      <c r="R33" s="36">
        <v>0</v>
      </c>
      <c r="S33" s="36">
        <v>0</v>
      </c>
      <c r="T33" s="35">
        <v>0</v>
      </c>
      <c r="U33" s="35">
        <v>0</v>
      </c>
      <c r="V33" s="35">
        <v>0</v>
      </c>
      <c r="W33" s="36">
        <v>0</v>
      </c>
      <c r="X33" s="36">
        <v>0</v>
      </c>
      <c r="Y33" s="36">
        <v>0</v>
      </c>
      <c r="Z33" s="36">
        <v>25</v>
      </c>
      <c r="AA33" s="35">
        <v>25</v>
      </c>
      <c r="AB33" s="35">
        <v>-10</v>
      </c>
      <c r="AC33" s="35">
        <v>-5</v>
      </c>
      <c r="AD33" s="35">
        <v>0</v>
      </c>
      <c r="AE33" s="35">
        <v>-13</v>
      </c>
      <c r="AF33" s="35">
        <v>-7</v>
      </c>
      <c r="AG33" s="35">
        <v>0</v>
      </c>
      <c r="AH33" s="35">
        <v>-25</v>
      </c>
      <c r="AI33" s="35">
        <v>0</v>
      </c>
      <c r="AJ33" s="35">
        <v>0</v>
      </c>
      <c r="AK33" s="35">
        <v>60</v>
      </c>
      <c r="AL33" s="35">
        <v>0</v>
      </c>
      <c r="AM33" s="35">
        <v>-103</v>
      </c>
      <c r="AN33" s="52">
        <f t="shared" si="0"/>
        <v>-53</v>
      </c>
    </row>
    <row r="34" spans="1:64" x14ac:dyDescent="0.2">
      <c r="A34" s="35">
        <v>2100</v>
      </c>
      <c r="B34" s="36">
        <v>2200</v>
      </c>
      <c r="C34" s="36">
        <v>0</v>
      </c>
      <c r="D34" s="36">
        <v>0</v>
      </c>
      <c r="E34" s="35">
        <v>0</v>
      </c>
      <c r="F34" s="35">
        <v>0</v>
      </c>
      <c r="G34" s="35">
        <v>0</v>
      </c>
      <c r="H34" s="36">
        <v>0</v>
      </c>
      <c r="I34" s="36">
        <v>0</v>
      </c>
      <c r="J34" s="36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0</v>
      </c>
      <c r="Q34" s="36">
        <v>0</v>
      </c>
      <c r="R34" s="36">
        <v>0</v>
      </c>
      <c r="S34" s="36">
        <v>0</v>
      </c>
      <c r="T34" s="35">
        <v>0</v>
      </c>
      <c r="U34" s="35">
        <v>0</v>
      </c>
      <c r="V34" s="35">
        <v>0</v>
      </c>
      <c r="W34" s="36">
        <v>0</v>
      </c>
      <c r="X34" s="36">
        <v>0</v>
      </c>
      <c r="Y34" s="36">
        <v>0</v>
      </c>
      <c r="Z34" s="36">
        <v>25</v>
      </c>
      <c r="AA34" s="35">
        <v>25</v>
      </c>
      <c r="AB34" s="35">
        <v>-10</v>
      </c>
      <c r="AC34" s="35">
        <v>0</v>
      </c>
      <c r="AD34" s="35">
        <v>-5</v>
      </c>
      <c r="AE34" s="35">
        <v>-13</v>
      </c>
      <c r="AF34" s="35">
        <v>0</v>
      </c>
      <c r="AG34" s="35">
        <v>-7</v>
      </c>
      <c r="AH34" s="35">
        <v>-25</v>
      </c>
      <c r="AI34" s="35">
        <v>0</v>
      </c>
      <c r="AJ34" s="35">
        <v>0</v>
      </c>
      <c r="AK34" s="35">
        <v>60</v>
      </c>
      <c r="AL34" s="35">
        <v>0</v>
      </c>
      <c r="AM34" s="35">
        <v>-103</v>
      </c>
      <c r="AN34" s="52">
        <f t="shared" si="0"/>
        <v>-53</v>
      </c>
    </row>
    <row r="35" spans="1:64" x14ac:dyDescent="0.2">
      <c r="A35" s="35">
        <v>2200</v>
      </c>
      <c r="B35" s="36">
        <v>2300</v>
      </c>
      <c r="C35" s="36">
        <v>0</v>
      </c>
      <c r="D35" s="36">
        <v>0</v>
      </c>
      <c r="E35" s="35">
        <v>0</v>
      </c>
      <c r="F35" s="35">
        <v>0</v>
      </c>
      <c r="G35" s="35">
        <v>0</v>
      </c>
      <c r="H35" s="36">
        <v>0</v>
      </c>
      <c r="I35" s="36">
        <v>0</v>
      </c>
      <c r="J35" s="36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0</v>
      </c>
      <c r="Q35" s="36">
        <v>0</v>
      </c>
      <c r="R35" s="36">
        <v>0</v>
      </c>
      <c r="S35" s="36">
        <v>0</v>
      </c>
      <c r="T35" s="35">
        <v>0</v>
      </c>
      <c r="U35" s="35">
        <v>0</v>
      </c>
      <c r="V35" s="35">
        <v>0</v>
      </c>
      <c r="W35" s="36">
        <v>0</v>
      </c>
      <c r="X35" s="36">
        <v>0</v>
      </c>
      <c r="Y35" s="36">
        <v>0</v>
      </c>
      <c r="Z35" s="36">
        <v>25</v>
      </c>
      <c r="AA35" s="35">
        <v>25</v>
      </c>
      <c r="AB35" s="35">
        <v>-10</v>
      </c>
      <c r="AC35" s="35">
        <v>0</v>
      </c>
      <c r="AD35" s="35">
        <v>-5</v>
      </c>
      <c r="AE35" s="35">
        <v>-13</v>
      </c>
      <c r="AF35" s="35">
        <v>0</v>
      </c>
      <c r="AG35" s="35">
        <v>-7</v>
      </c>
      <c r="AH35" s="35">
        <v>-25</v>
      </c>
      <c r="AI35" s="35">
        <v>0</v>
      </c>
      <c r="AJ35" s="35">
        <v>0</v>
      </c>
      <c r="AK35" s="35">
        <v>60</v>
      </c>
      <c r="AL35" s="35">
        <v>0</v>
      </c>
      <c r="AM35" s="35">
        <v>-103</v>
      </c>
      <c r="AN35" s="52">
        <f t="shared" si="0"/>
        <v>-53</v>
      </c>
    </row>
    <row r="36" spans="1:64" x14ac:dyDescent="0.2">
      <c r="A36" s="35">
        <v>2300</v>
      </c>
      <c r="B36" s="36">
        <v>2400</v>
      </c>
      <c r="C36" s="36">
        <v>0</v>
      </c>
      <c r="D36" s="36">
        <v>0</v>
      </c>
      <c r="E36" s="35">
        <v>0</v>
      </c>
      <c r="F36" s="35">
        <v>0</v>
      </c>
      <c r="G36" s="35">
        <v>0</v>
      </c>
      <c r="H36" s="36">
        <v>0</v>
      </c>
      <c r="I36" s="36">
        <v>0</v>
      </c>
      <c r="J36" s="36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6">
        <v>25</v>
      </c>
      <c r="Q36" s="36">
        <v>25</v>
      </c>
      <c r="R36" s="36">
        <v>0</v>
      </c>
      <c r="S36" s="36">
        <v>0</v>
      </c>
      <c r="T36" s="35">
        <v>25</v>
      </c>
      <c r="U36" s="35">
        <v>25</v>
      </c>
      <c r="V36" s="35">
        <v>10</v>
      </c>
      <c r="W36" s="36">
        <v>15</v>
      </c>
      <c r="X36" s="36">
        <v>25</v>
      </c>
      <c r="Y36" s="36">
        <v>3</v>
      </c>
      <c r="Z36" s="36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v>60</v>
      </c>
      <c r="AJ36" s="35">
        <v>-60</v>
      </c>
      <c r="AK36" s="35">
        <v>60</v>
      </c>
      <c r="AL36" s="35">
        <v>-60</v>
      </c>
      <c r="AM36" s="35">
        <v>-103</v>
      </c>
      <c r="AN36" s="52">
        <f t="shared" si="0"/>
        <v>50</v>
      </c>
    </row>
    <row r="37" spans="1:64" s="9" customFormat="1" ht="13.5" thickBot="1" x14ac:dyDescent="0.25">
      <c r="A37" s="37">
        <v>2400</v>
      </c>
      <c r="B37" s="38" t="s">
        <v>35</v>
      </c>
      <c r="C37" s="38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8">
        <v>25</v>
      </c>
      <c r="Q37" s="38">
        <v>25</v>
      </c>
      <c r="R37" s="38">
        <v>0</v>
      </c>
      <c r="S37" s="38">
        <v>0</v>
      </c>
      <c r="T37" s="37">
        <v>25</v>
      </c>
      <c r="U37" s="37">
        <v>25</v>
      </c>
      <c r="V37" s="37">
        <v>10</v>
      </c>
      <c r="W37" s="38">
        <v>15</v>
      </c>
      <c r="X37" s="37">
        <v>25</v>
      </c>
      <c r="Y37" s="38">
        <v>3</v>
      </c>
      <c r="Z37" s="38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8">
        <v>60</v>
      </c>
      <c r="AJ37" s="37">
        <v>-60</v>
      </c>
      <c r="AK37" s="37">
        <v>60</v>
      </c>
      <c r="AL37" s="37">
        <v>-60</v>
      </c>
      <c r="AM37" s="37">
        <v>-103</v>
      </c>
      <c r="AN37" s="39">
        <f t="shared" si="0"/>
        <v>50</v>
      </c>
    </row>
    <row r="38" spans="1:64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3"/>
    </row>
    <row r="39" spans="1:64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64" ht="13.5" thickBot="1" x14ac:dyDescent="0.25">
      <c r="A40" s="5"/>
      <c r="B40" s="41" t="s">
        <v>45</v>
      </c>
      <c r="C40" s="30">
        <f t="shared" ref="C40:J40" si="1">SUM(C13:C36)</f>
        <v>25</v>
      </c>
      <c r="D40" s="30">
        <f t="shared" si="1"/>
        <v>25</v>
      </c>
      <c r="E40" s="30">
        <f t="shared" si="1"/>
        <v>25</v>
      </c>
      <c r="F40" s="30">
        <f t="shared" si="1"/>
        <v>25</v>
      </c>
      <c r="G40" s="30">
        <f t="shared" si="1"/>
        <v>10</v>
      </c>
      <c r="H40" s="30">
        <f t="shared" si="1"/>
        <v>15</v>
      </c>
      <c r="I40" s="30">
        <f t="shared" si="1"/>
        <v>25</v>
      </c>
      <c r="J40" s="30">
        <f t="shared" si="1"/>
        <v>3</v>
      </c>
      <c r="K40" s="30">
        <f t="shared" ref="K40:AM40" si="2">SUM(K13:K36)</f>
        <v>60</v>
      </c>
      <c r="L40" s="30">
        <f t="shared" si="2"/>
        <v>-60</v>
      </c>
      <c r="M40" s="30">
        <f t="shared" si="2"/>
        <v>60</v>
      </c>
      <c r="N40" s="30">
        <f t="shared" si="2"/>
        <v>-60</v>
      </c>
      <c r="O40" s="88">
        <f t="shared" si="2"/>
        <v>-103</v>
      </c>
      <c r="P40" s="30">
        <f t="shared" si="2"/>
        <v>115</v>
      </c>
      <c r="Q40" s="30">
        <f t="shared" si="2"/>
        <v>175</v>
      </c>
      <c r="R40" s="30">
        <f t="shared" si="2"/>
        <v>40</v>
      </c>
      <c r="S40" s="30">
        <f t="shared" si="2"/>
        <v>20</v>
      </c>
      <c r="T40" s="30">
        <f t="shared" si="2"/>
        <v>175</v>
      </c>
      <c r="U40" s="30">
        <f t="shared" si="2"/>
        <v>175</v>
      </c>
      <c r="V40" s="30">
        <f t="shared" si="2"/>
        <v>70</v>
      </c>
      <c r="W40" s="30">
        <f t="shared" si="2"/>
        <v>105</v>
      </c>
      <c r="X40" s="30">
        <f t="shared" si="2"/>
        <v>175</v>
      </c>
      <c r="Y40" s="30">
        <f t="shared" si="2"/>
        <v>21</v>
      </c>
      <c r="Z40" s="30">
        <f t="shared" si="2"/>
        <v>400</v>
      </c>
      <c r="AA40" s="30">
        <f t="shared" si="2"/>
        <v>400</v>
      </c>
      <c r="AB40" s="30">
        <f t="shared" si="2"/>
        <v>-160</v>
      </c>
      <c r="AC40" s="30">
        <f t="shared" si="2"/>
        <v>-70</v>
      </c>
      <c r="AD40" s="30">
        <f t="shared" si="2"/>
        <v>-10</v>
      </c>
      <c r="AE40" s="30">
        <f t="shared" si="2"/>
        <v>-208</v>
      </c>
      <c r="AF40" s="30">
        <f t="shared" si="2"/>
        <v>-98</v>
      </c>
      <c r="AG40" s="30">
        <f t="shared" si="2"/>
        <v>-14</v>
      </c>
      <c r="AH40" s="30">
        <f t="shared" si="2"/>
        <v>-400</v>
      </c>
      <c r="AI40" s="30">
        <f t="shared" si="2"/>
        <v>420</v>
      </c>
      <c r="AJ40" s="30">
        <f t="shared" si="2"/>
        <v>-420</v>
      </c>
      <c r="AK40" s="30">
        <f t="shared" si="2"/>
        <v>1380</v>
      </c>
      <c r="AL40" s="30">
        <f t="shared" si="2"/>
        <v>-420</v>
      </c>
      <c r="AM40" s="88">
        <f t="shared" si="2"/>
        <v>-2369</v>
      </c>
      <c r="AN40" s="30">
        <f>SUM(K40:AM40)</f>
        <v>-601</v>
      </c>
    </row>
    <row r="41" spans="1:64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14"/>
    </row>
    <row r="42" spans="1:64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ref="K42:AM42" si="4">SUM(K14:K37)</f>
        <v>0</v>
      </c>
      <c r="L42" s="30">
        <f t="shared" si="4"/>
        <v>0</v>
      </c>
      <c r="M42" s="30">
        <f t="shared" si="4"/>
        <v>0</v>
      </c>
      <c r="N42" s="30">
        <f t="shared" si="4"/>
        <v>0</v>
      </c>
      <c r="O42" s="88">
        <f t="shared" si="4"/>
        <v>0</v>
      </c>
      <c r="P42" s="30">
        <f t="shared" si="4"/>
        <v>140</v>
      </c>
      <c r="Q42" s="30">
        <f t="shared" si="4"/>
        <v>200</v>
      </c>
      <c r="R42" s="30">
        <f t="shared" si="4"/>
        <v>40</v>
      </c>
      <c r="S42" s="30">
        <f t="shared" si="4"/>
        <v>20</v>
      </c>
      <c r="T42" s="30">
        <f t="shared" si="4"/>
        <v>200</v>
      </c>
      <c r="U42" s="30">
        <f t="shared" si="4"/>
        <v>200</v>
      </c>
      <c r="V42" s="30">
        <f t="shared" si="4"/>
        <v>80</v>
      </c>
      <c r="W42" s="30">
        <f t="shared" si="4"/>
        <v>120</v>
      </c>
      <c r="X42" s="30">
        <f t="shared" si="4"/>
        <v>200</v>
      </c>
      <c r="Y42" s="30">
        <f t="shared" si="4"/>
        <v>24</v>
      </c>
      <c r="Z42" s="30">
        <f t="shared" si="4"/>
        <v>400</v>
      </c>
      <c r="AA42" s="30">
        <f t="shared" si="4"/>
        <v>400</v>
      </c>
      <c r="AB42" s="30">
        <f t="shared" si="4"/>
        <v>-160</v>
      </c>
      <c r="AC42" s="30">
        <f t="shared" si="4"/>
        <v>-70</v>
      </c>
      <c r="AD42" s="30">
        <f t="shared" si="4"/>
        <v>-10</v>
      </c>
      <c r="AE42" s="30">
        <f t="shared" si="4"/>
        <v>-208</v>
      </c>
      <c r="AF42" s="30">
        <f t="shared" si="4"/>
        <v>-98</v>
      </c>
      <c r="AG42" s="30">
        <f t="shared" si="4"/>
        <v>-14</v>
      </c>
      <c r="AH42" s="30">
        <f t="shared" si="4"/>
        <v>-400</v>
      </c>
      <c r="AI42" s="30">
        <f t="shared" si="4"/>
        <v>480</v>
      </c>
      <c r="AJ42" s="30">
        <f t="shared" si="4"/>
        <v>-480</v>
      </c>
      <c r="AK42" s="30">
        <f t="shared" si="4"/>
        <v>1440</v>
      </c>
      <c r="AL42" s="30">
        <f t="shared" si="4"/>
        <v>-480</v>
      </c>
      <c r="AM42" s="88">
        <f t="shared" si="4"/>
        <v>-2472</v>
      </c>
      <c r="AN42" s="30">
        <f>SUM(K42:AM42)</f>
        <v>-448</v>
      </c>
    </row>
    <row r="43" spans="1:64" ht="13.5" thickBot="1" x14ac:dyDescent="0.25">
      <c r="A43" s="42"/>
      <c r="B43" s="42"/>
      <c r="C43" s="31"/>
      <c r="D43" s="31"/>
      <c r="E43" s="43"/>
      <c r="F43" s="43"/>
      <c r="G43" s="43"/>
      <c r="H43" s="31"/>
      <c r="I43" s="31"/>
      <c r="J43" s="31"/>
      <c r="K43" s="43"/>
      <c r="L43" s="43"/>
      <c r="M43" s="43"/>
      <c r="N43" s="43"/>
      <c r="O43" s="43"/>
      <c r="P43" s="31"/>
      <c r="Q43" s="31"/>
      <c r="R43" s="31"/>
      <c r="S43" s="31"/>
      <c r="T43" s="43"/>
      <c r="U43" s="43"/>
      <c r="V43" s="43"/>
      <c r="W43" s="31"/>
      <c r="X43" s="31"/>
      <c r="Y43" s="31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5"/>
    </row>
    <row r="44" spans="1:64" x14ac:dyDescent="0.2">
      <c r="A44" s="2"/>
      <c r="B44" s="2"/>
      <c r="C44" s="46"/>
      <c r="D44" s="46"/>
      <c r="E44" s="46"/>
      <c r="F44" s="46"/>
      <c r="G44" s="46"/>
      <c r="H44" s="46"/>
      <c r="I44" s="46"/>
      <c r="J44" s="46"/>
      <c r="K44" s="76"/>
      <c r="L44" s="31"/>
      <c r="M44" s="31"/>
      <c r="N44" s="46"/>
      <c r="O44" s="4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76"/>
      <c r="AJ44" s="31"/>
      <c r="AK44" s="31"/>
      <c r="AL44" s="46"/>
      <c r="AM44" s="48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</row>
    <row r="45" spans="1:64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0" t="s">
        <v>48</v>
      </c>
      <c r="I45" s="50" t="s">
        <v>48</v>
      </c>
      <c r="J45" s="50" t="s">
        <v>48</v>
      </c>
      <c r="K45" s="52" t="s">
        <v>47</v>
      </c>
      <c r="L45" s="14" t="s">
        <v>47</v>
      </c>
      <c r="M45" s="14" t="s">
        <v>52</v>
      </c>
      <c r="N45" s="14" t="s">
        <v>295</v>
      </c>
      <c r="O45" s="52" t="s">
        <v>53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48</v>
      </c>
      <c r="Z45" s="50" t="s">
        <v>48</v>
      </c>
      <c r="AA45" s="50" t="s">
        <v>48</v>
      </c>
      <c r="AB45" s="50" t="s">
        <v>137</v>
      </c>
      <c r="AC45" s="50" t="s">
        <v>376</v>
      </c>
      <c r="AD45" s="50" t="s">
        <v>277</v>
      </c>
      <c r="AE45" s="50" t="s">
        <v>49</v>
      </c>
      <c r="AF45" s="50" t="s">
        <v>376</v>
      </c>
      <c r="AG45" s="50" t="s">
        <v>277</v>
      </c>
      <c r="AH45" s="50" t="s">
        <v>387</v>
      </c>
      <c r="AI45" s="52" t="s">
        <v>47</v>
      </c>
      <c r="AJ45" s="14" t="s">
        <v>47</v>
      </c>
      <c r="AK45" s="14" t="s">
        <v>52</v>
      </c>
      <c r="AL45" s="14" t="s">
        <v>295</v>
      </c>
      <c r="AM45" s="52" t="s">
        <v>53</v>
      </c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</row>
    <row r="46" spans="1:64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0" t="s">
        <v>54</v>
      </c>
      <c r="G46" s="50" t="s">
        <v>54</v>
      </c>
      <c r="H46" s="50" t="s">
        <v>55</v>
      </c>
      <c r="I46" s="50" t="s">
        <v>55</v>
      </c>
      <c r="J46" s="50" t="s">
        <v>55</v>
      </c>
      <c r="K46" s="52" t="s">
        <v>54</v>
      </c>
      <c r="L46" s="14" t="s">
        <v>54</v>
      </c>
      <c r="M46" s="14" t="s">
        <v>59</v>
      </c>
      <c r="N46" s="14" t="s">
        <v>311</v>
      </c>
      <c r="O46" s="52" t="s">
        <v>54</v>
      </c>
      <c r="P46" s="50" t="s">
        <v>54</v>
      </c>
      <c r="Q46" s="50" t="s">
        <v>54</v>
      </c>
      <c r="R46" s="50" t="s">
        <v>54</v>
      </c>
      <c r="S46" s="50" t="s">
        <v>54</v>
      </c>
      <c r="T46" s="50" t="s">
        <v>54</v>
      </c>
      <c r="U46" s="50" t="s">
        <v>54</v>
      </c>
      <c r="V46" s="50" t="s">
        <v>54</v>
      </c>
      <c r="W46" s="50" t="s">
        <v>55</v>
      </c>
      <c r="X46" s="50" t="s">
        <v>55</v>
      </c>
      <c r="Y46" s="50" t="s">
        <v>55</v>
      </c>
      <c r="Z46" s="50" t="s">
        <v>54</v>
      </c>
      <c r="AA46" s="50" t="s">
        <v>54</v>
      </c>
      <c r="AB46" s="50" t="s">
        <v>138</v>
      </c>
      <c r="AC46" s="50" t="s">
        <v>377</v>
      </c>
      <c r="AD46" s="50" t="s">
        <v>137</v>
      </c>
      <c r="AE46" s="50" t="s">
        <v>113</v>
      </c>
      <c r="AF46" s="50" t="s">
        <v>377</v>
      </c>
      <c r="AG46" s="50" t="s">
        <v>137</v>
      </c>
      <c r="AH46" s="50" t="s">
        <v>388</v>
      </c>
      <c r="AI46" s="52" t="s">
        <v>54</v>
      </c>
      <c r="AJ46" s="14" t="s">
        <v>54</v>
      </c>
      <c r="AK46" s="14" t="s">
        <v>59</v>
      </c>
      <c r="AL46" s="14" t="s">
        <v>311</v>
      </c>
      <c r="AM46" s="52" t="s">
        <v>54</v>
      </c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</row>
    <row r="47" spans="1:64" s="9" customFormat="1" ht="13.5" thickBot="1" x14ac:dyDescent="0.25">
      <c r="A47" s="42"/>
      <c r="B47" s="42"/>
      <c r="C47" s="50" t="s">
        <v>95</v>
      </c>
      <c r="D47" s="50" t="s">
        <v>348</v>
      </c>
      <c r="E47" s="50" t="s">
        <v>61</v>
      </c>
      <c r="F47" s="50" t="s">
        <v>61</v>
      </c>
      <c r="G47" s="50" t="s">
        <v>61</v>
      </c>
      <c r="H47" s="50" t="s">
        <v>54</v>
      </c>
      <c r="I47" s="50" t="s">
        <v>54</v>
      </c>
      <c r="J47" s="50" t="s">
        <v>54</v>
      </c>
      <c r="K47" s="52" t="s">
        <v>55</v>
      </c>
      <c r="L47" s="14" t="s">
        <v>55</v>
      </c>
      <c r="M47" s="14" t="s">
        <v>47</v>
      </c>
      <c r="N47" s="14" t="s">
        <v>47</v>
      </c>
      <c r="O47" s="52" t="s">
        <v>63</v>
      </c>
      <c r="P47" s="50" t="s">
        <v>95</v>
      </c>
      <c r="Q47" s="50" t="s">
        <v>348</v>
      </c>
      <c r="R47" s="50" t="s">
        <v>99</v>
      </c>
      <c r="S47" s="50" t="s">
        <v>99</v>
      </c>
      <c r="T47" s="50" t="s">
        <v>61</v>
      </c>
      <c r="U47" s="50" t="s">
        <v>61</v>
      </c>
      <c r="V47" s="50" t="s">
        <v>61</v>
      </c>
      <c r="W47" s="50" t="s">
        <v>54</v>
      </c>
      <c r="X47" s="50" t="s">
        <v>54</v>
      </c>
      <c r="Y47" s="50" t="s">
        <v>54</v>
      </c>
      <c r="Z47" s="50" t="s">
        <v>133</v>
      </c>
      <c r="AA47" s="50" t="s">
        <v>133</v>
      </c>
      <c r="AB47" s="50" t="s">
        <v>55</v>
      </c>
      <c r="AC47" s="50" t="s">
        <v>137</v>
      </c>
      <c r="AD47" s="50" t="s">
        <v>322</v>
      </c>
      <c r="AE47" s="50" t="s">
        <v>114</v>
      </c>
      <c r="AF47" s="50" t="s">
        <v>137</v>
      </c>
      <c r="AG47" s="50" t="s">
        <v>323</v>
      </c>
      <c r="AH47" s="50" t="s">
        <v>389</v>
      </c>
      <c r="AI47" s="52" t="s">
        <v>55</v>
      </c>
      <c r="AJ47" s="14" t="s">
        <v>55</v>
      </c>
      <c r="AK47" s="14" t="s">
        <v>47</v>
      </c>
      <c r="AL47" s="14" t="s">
        <v>47</v>
      </c>
      <c r="AM47" s="52" t="s">
        <v>63</v>
      </c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</row>
    <row r="48" spans="1:64" s="9" customFormat="1" ht="27" customHeight="1" thickBot="1" x14ac:dyDescent="0.25">
      <c r="A48" s="42"/>
      <c r="B48" s="42"/>
      <c r="C48" s="50" t="s">
        <v>96</v>
      </c>
      <c r="D48" s="55" t="s">
        <v>349</v>
      </c>
      <c r="E48" s="50" t="s">
        <v>345</v>
      </c>
      <c r="F48" s="50" t="s">
        <v>133</v>
      </c>
      <c r="G48" s="50" t="s">
        <v>354</v>
      </c>
      <c r="H48" s="50" t="s">
        <v>133</v>
      </c>
      <c r="I48" s="50" t="s">
        <v>314</v>
      </c>
      <c r="J48" s="50" t="s">
        <v>106</v>
      </c>
      <c r="K48" s="83" t="s">
        <v>47</v>
      </c>
      <c r="L48" s="39" t="s">
        <v>47</v>
      </c>
      <c r="M48" s="14" t="s">
        <v>54</v>
      </c>
      <c r="N48" s="14" t="s">
        <v>54</v>
      </c>
      <c r="O48" s="53"/>
      <c r="P48" s="50" t="s">
        <v>96</v>
      </c>
      <c r="Q48" s="55" t="s">
        <v>349</v>
      </c>
      <c r="R48" s="50" t="s">
        <v>54</v>
      </c>
      <c r="S48" s="50" t="s">
        <v>54</v>
      </c>
      <c r="T48" s="50" t="s">
        <v>345</v>
      </c>
      <c r="U48" s="50" t="s">
        <v>133</v>
      </c>
      <c r="V48" s="50" t="s">
        <v>354</v>
      </c>
      <c r="W48" s="50" t="s">
        <v>133</v>
      </c>
      <c r="X48" s="50" t="s">
        <v>314</v>
      </c>
      <c r="Y48" s="50" t="s">
        <v>106</v>
      </c>
      <c r="Z48" s="50" t="s">
        <v>299</v>
      </c>
      <c r="AA48" s="50" t="s">
        <v>299</v>
      </c>
      <c r="AB48" s="50" t="s">
        <v>146</v>
      </c>
      <c r="AC48" s="50" t="s">
        <v>378</v>
      </c>
      <c r="AD48" s="50" t="s">
        <v>137</v>
      </c>
      <c r="AE48" s="50" t="s">
        <v>379</v>
      </c>
      <c r="AF48" s="50" t="s">
        <v>378</v>
      </c>
      <c r="AG48" s="50" t="s">
        <v>137</v>
      </c>
      <c r="AH48" s="50" t="s">
        <v>95</v>
      </c>
      <c r="AI48" s="83" t="s">
        <v>47</v>
      </c>
      <c r="AJ48" s="39" t="s">
        <v>47</v>
      </c>
      <c r="AK48" s="14" t="s">
        <v>54</v>
      </c>
      <c r="AL48" s="14" t="s">
        <v>54</v>
      </c>
      <c r="AM48" s="53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</row>
    <row r="49" spans="1:64" s="9" customFormat="1" ht="37.5" customHeight="1" thickBot="1" x14ac:dyDescent="0.25">
      <c r="A49" s="42"/>
      <c r="B49" s="42"/>
      <c r="C49" s="55" t="s">
        <v>97</v>
      </c>
      <c r="D49" s="58"/>
      <c r="E49" s="50" t="s">
        <v>70</v>
      </c>
      <c r="F49" s="50" t="s">
        <v>362</v>
      </c>
      <c r="G49" s="50" t="s">
        <v>366</v>
      </c>
      <c r="H49" s="50" t="s">
        <v>106</v>
      </c>
      <c r="I49" s="50" t="s">
        <v>70</v>
      </c>
      <c r="J49" s="50" t="s">
        <v>187</v>
      </c>
      <c r="K49" s="78"/>
      <c r="L49" s="78"/>
      <c r="M49" s="14" t="s">
        <v>55</v>
      </c>
      <c r="N49" s="14" t="s">
        <v>333</v>
      </c>
      <c r="O49" s="54"/>
      <c r="P49" s="55" t="s">
        <v>97</v>
      </c>
      <c r="Q49" s="58"/>
      <c r="R49" s="50" t="s">
        <v>120</v>
      </c>
      <c r="S49" s="50" t="s">
        <v>120</v>
      </c>
      <c r="T49" s="50" t="s">
        <v>70</v>
      </c>
      <c r="U49" s="50" t="s">
        <v>362</v>
      </c>
      <c r="V49" s="50" t="s">
        <v>366</v>
      </c>
      <c r="W49" s="50" t="s">
        <v>106</v>
      </c>
      <c r="X49" s="50" t="s">
        <v>70</v>
      </c>
      <c r="Y49" s="50" t="s">
        <v>187</v>
      </c>
      <c r="Z49" s="50" t="s">
        <v>300</v>
      </c>
      <c r="AA49" s="50" t="s">
        <v>300</v>
      </c>
      <c r="AB49" s="50" t="s">
        <v>137</v>
      </c>
      <c r="AC49" s="50" t="s">
        <v>137</v>
      </c>
      <c r="AD49" s="50" t="s">
        <v>55</v>
      </c>
      <c r="AE49" s="50" t="s">
        <v>380</v>
      </c>
      <c r="AF49" s="50" t="s">
        <v>137</v>
      </c>
      <c r="AG49" s="50" t="s">
        <v>55</v>
      </c>
      <c r="AH49" s="50" t="s">
        <v>390</v>
      </c>
      <c r="AI49" s="78"/>
      <c r="AJ49" s="78"/>
      <c r="AK49" s="14" t="s">
        <v>55</v>
      </c>
      <c r="AL49" s="14" t="s">
        <v>333</v>
      </c>
      <c r="AM49" s="5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</row>
    <row r="50" spans="1:64" s="9" customFormat="1" ht="33.75" customHeight="1" thickBot="1" x14ac:dyDescent="0.25">
      <c r="A50" s="42"/>
      <c r="B50" s="42"/>
      <c r="C50" s="58"/>
      <c r="D50" s="58"/>
      <c r="E50" s="50" t="s">
        <v>346</v>
      </c>
      <c r="F50" s="50" t="s">
        <v>361</v>
      </c>
      <c r="G50" s="50" t="s">
        <v>367</v>
      </c>
      <c r="H50" s="50" t="s">
        <v>187</v>
      </c>
      <c r="I50" s="50" t="s">
        <v>315</v>
      </c>
      <c r="J50" s="50" t="s">
        <v>188</v>
      </c>
      <c r="K50" s="58"/>
      <c r="L50" s="58"/>
      <c r="M50" s="14" t="s">
        <v>57</v>
      </c>
      <c r="N50" s="39" t="s">
        <v>334</v>
      </c>
      <c r="O50" s="34"/>
      <c r="P50" s="58"/>
      <c r="Q50" s="58"/>
      <c r="R50" s="50" t="s">
        <v>121</v>
      </c>
      <c r="S50" s="50" t="s">
        <v>121</v>
      </c>
      <c r="T50" s="50" t="s">
        <v>346</v>
      </c>
      <c r="U50" s="50" t="s">
        <v>361</v>
      </c>
      <c r="V50" s="50" t="s">
        <v>367</v>
      </c>
      <c r="W50" s="50" t="s">
        <v>187</v>
      </c>
      <c r="X50" s="50" t="s">
        <v>315</v>
      </c>
      <c r="Y50" s="50" t="s">
        <v>188</v>
      </c>
      <c r="Z50" s="50" t="s">
        <v>301</v>
      </c>
      <c r="AA50" s="50" t="s">
        <v>301</v>
      </c>
      <c r="AB50" s="50" t="s">
        <v>55</v>
      </c>
      <c r="AC50" s="50" t="s">
        <v>55</v>
      </c>
      <c r="AD50" s="50" t="s">
        <v>195</v>
      </c>
      <c r="AE50" s="50" t="s">
        <v>381</v>
      </c>
      <c r="AF50" s="50" t="s">
        <v>55</v>
      </c>
      <c r="AG50" s="50" t="s">
        <v>195</v>
      </c>
      <c r="AH50" s="50" t="s">
        <v>391</v>
      </c>
      <c r="AI50" s="58"/>
      <c r="AJ50" s="58"/>
      <c r="AK50" s="14" t="s">
        <v>57</v>
      </c>
      <c r="AL50" s="39" t="s">
        <v>334</v>
      </c>
      <c r="AM50" s="34"/>
      <c r="AN50" s="5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</row>
    <row r="51" spans="1:64" s="9" customFormat="1" ht="36.75" customHeight="1" thickBot="1" x14ac:dyDescent="0.25">
      <c r="A51" s="42"/>
      <c r="B51" s="42"/>
      <c r="C51" s="58"/>
      <c r="D51" s="58"/>
      <c r="E51" s="71"/>
      <c r="F51" s="50" t="s">
        <v>360</v>
      </c>
      <c r="G51" s="55" t="s">
        <v>368</v>
      </c>
      <c r="H51" s="50" t="s">
        <v>188</v>
      </c>
      <c r="I51" s="84"/>
      <c r="J51" s="55" t="s">
        <v>189</v>
      </c>
      <c r="K51" s="58"/>
      <c r="L51" s="58"/>
      <c r="M51" s="14" t="s">
        <v>81</v>
      </c>
      <c r="N51" s="49"/>
      <c r="O51" s="34"/>
      <c r="P51" s="58"/>
      <c r="Q51" s="58"/>
      <c r="R51" s="50" t="s">
        <v>54</v>
      </c>
      <c r="S51" s="50" t="s">
        <v>54</v>
      </c>
      <c r="T51" s="71"/>
      <c r="U51" s="50" t="s">
        <v>360</v>
      </c>
      <c r="V51" s="55" t="s">
        <v>368</v>
      </c>
      <c r="W51" s="50" t="s">
        <v>188</v>
      </c>
      <c r="X51" s="84"/>
      <c r="Y51" s="55" t="s">
        <v>189</v>
      </c>
      <c r="Z51" s="50" t="s">
        <v>302</v>
      </c>
      <c r="AA51" s="50" t="s">
        <v>302</v>
      </c>
      <c r="AB51" s="50" t="s">
        <v>195</v>
      </c>
      <c r="AC51" s="50" t="s">
        <v>195</v>
      </c>
      <c r="AD51" s="50" t="s">
        <v>55</v>
      </c>
      <c r="AE51" s="50" t="s">
        <v>55</v>
      </c>
      <c r="AF51" s="50" t="s">
        <v>195</v>
      </c>
      <c r="AG51" s="50" t="s">
        <v>55</v>
      </c>
      <c r="AH51" s="50" t="s">
        <v>55</v>
      </c>
      <c r="AI51" s="58"/>
      <c r="AJ51" s="58"/>
      <c r="AK51" s="14" t="s">
        <v>81</v>
      </c>
      <c r="AL51" s="49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</row>
    <row r="52" spans="1:64" s="9" customFormat="1" ht="21" customHeight="1" thickBot="1" x14ac:dyDescent="0.25">
      <c r="A52" s="42"/>
      <c r="B52" s="42"/>
      <c r="C52" s="58"/>
      <c r="D52" s="58"/>
      <c r="E52" s="58"/>
      <c r="F52" s="50" t="s">
        <v>359</v>
      </c>
      <c r="G52" s="58"/>
      <c r="H52" s="55" t="s">
        <v>189</v>
      </c>
      <c r="I52" s="51"/>
      <c r="J52" s="71"/>
      <c r="K52" s="58"/>
      <c r="L52" s="58"/>
      <c r="M52" s="14" t="s">
        <v>84</v>
      </c>
      <c r="N52" s="49"/>
      <c r="O52" s="34"/>
      <c r="P52" s="58"/>
      <c r="Q52" s="58"/>
      <c r="R52" s="50" t="s">
        <v>85</v>
      </c>
      <c r="S52" s="50" t="s">
        <v>236</v>
      </c>
      <c r="T52" s="58"/>
      <c r="U52" s="50" t="s">
        <v>359</v>
      </c>
      <c r="V52" s="58"/>
      <c r="W52" s="55" t="s">
        <v>189</v>
      </c>
      <c r="X52" s="51"/>
      <c r="Y52" s="48"/>
      <c r="Z52" s="50" t="s">
        <v>133</v>
      </c>
      <c r="AA52" s="50" t="s">
        <v>133</v>
      </c>
      <c r="AB52" s="50" t="s">
        <v>55</v>
      </c>
      <c r="AC52" s="50" t="s">
        <v>55</v>
      </c>
      <c r="AD52" s="50" t="s">
        <v>47</v>
      </c>
      <c r="AE52" s="50" t="s">
        <v>47</v>
      </c>
      <c r="AF52" s="50" t="s">
        <v>55</v>
      </c>
      <c r="AG52" s="50" t="s">
        <v>47</v>
      </c>
      <c r="AH52" s="50" t="s">
        <v>47</v>
      </c>
      <c r="AI52" s="58"/>
      <c r="AJ52" s="58"/>
      <c r="AK52" s="14" t="s">
        <v>84</v>
      </c>
      <c r="AL52" s="49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</row>
    <row r="53" spans="1:64" s="9" customFormat="1" ht="19.5" customHeight="1" thickBot="1" x14ac:dyDescent="0.25">
      <c r="C53" s="58"/>
      <c r="D53" s="34"/>
      <c r="E53" s="58"/>
      <c r="F53" s="50" t="s">
        <v>358</v>
      </c>
      <c r="G53" s="58"/>
      <c r="H53" s="58"/>
      <c r="I53" s="58"/>
      <c r="J53" s="58"/>
      <c r="K53" s="58"/>
      <c r="L53" s="58"/>
      <c r="M53" s="14" t="s">
        <v>87</v>
      </c>
      <c r="N53" s="49"/>
      <c r="O53" s="49"/>
      <c r="P53" s="58"/>
      <c r="Q53" s="34"/>
      <c r="R53" s="55"/>
      <c r="S53" s="55"/>
      <c r="T53" s="58"/>
      <c r="U53" s="50" t="s">
        <v>358</v>
      </c>
      <c r="V53" s="58"/>
      <c r="W53" s="58"/>
      <c r="X53" s="58"/>
      <c r="Y53" s="58"/>
      <c r="Z53" s="50" t="s">
        <v>223</v>
      </c>
      <c r="AA53" s="50" t="s">
        <v>305</v>
      </c>
      <c r="AB53" s="50" t="s">
        <v>47</v>
      </c>
      <c r="AC53" s="50" t="s">
        <v>47</v>
      </c>
      <c r="AD53" s="50" t="s">
        <v>54</v>
      </c>
      <c r="AE53" s="50" t="s">
        <v>72</v>
      </c>
      <c r="AF53" s="50" t="s">
        <v>47</v>
      </c>
      <c r="AG53" s="50" t="s">
        <v>54</v>
      </c>
      <c r="AH53" s="50" t="s">
        <v>72</v>
      </c>
      <c r="AI53" s="58"/>
      <c r="AJ53" s="58"/>
      <c r="AK53" s="14" t="s">
        <v>87</v>
      </c>
      <c r="AL53" s="49"/>
      <c r="AM53" s="49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</row>
    <row r="54" spans="1:64" ht="26.25" thickBot="1" x14ac:dyDescent="0.25">
      <c r="B54" s="34"/>
      <c r="C54" s="34"/>
      <c r="D54" s="57"/>
      <c r="E54" s="58"/>
      <c r="F54" s="50" t="s">
        <v>357</v>
      </c>
      <c r="G54" s="58"/>
      <c r="H54" s="58"/>
      <c r="I54" s="58"/>
      <c r="J54" s="58"/>
      <c r="K54" s="58"/>
      <c r="L54" s="58"/>
      <c r="M54" s="91"/>
      <c r="N54" s="49"/>
      <c r="O54" s="34"/>
      <c r="P54" s="34"/>
      <c r="Q54" s="57"/>
      <c r="R54" s="58"/>
      <c r="S54" s="58"/>
      <c r="T54" s="58"/>
      <c r="U54" s="50" t="s">
        <v>357</v>
      </c>
      <c r="V54" s="58"/>
      <c r="W54" s="58"/>
      <c r="X54" s="58"/>
      <c r="Y54" s="58"/>
      <c r="Z54" s="50" t="s">
        <v>303</v>
      </c>
      <c r="AA54" s="50" t="s">
        <v>303</v>
      </c>
      <c r="AB54" s="50" t="s">
        <v>54</v>
      </c>
      <c r="AC54" s="50" t="s">
        <v>54</v>
      </c>
      <c r="AD54" s="50" t="s">
        <v>192</v>
      </c>
      <c r="AE54" s="50" t="s">
        <v>77</v>
      </c>
      <c r="AF54" s="50" t="s">
        <v>54</v>
      </c>
      <c r="AG54" s="50" t="s">
        <v>192</v>
      </c>
      <c r="AH54" s="50" t="s">
        <v>77</v>
      </c>
      <c r="AI54" s="58"/>
      <c r="AJ54" s="58"/>
      <c r="AK54" s="91"/>
      <c r="AL54" s="49"/>
      <c r="AM54" s="34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</row>
    <row r="55" spans="1:64" ht="26.25" thickBot="1" x14ac:dyDescent="0.25">
      <c r="B55" s="49"/>
      <c r="C55" s="57"/>
      <c r="D55" s="57"/>
      <c r="E55" s="49"/>
      <c r="F55" s="50" t="s">
        <v>89</v>
      </c>
      <c r="G55" s="49"/>
      <c r="H55" s="58"/>
      <c r="I55" s="58"/>
      <c r="J55" s="49"/>
      <c r="K55" s="58"/>
      <c r="L55" s="58"/>
      <c r="M55" s="58"/>
      <c r="N55" s="49"/>
      <c r="O55" s="49"/>
      <c r="P55" s="57"/>
      <c r="Q55" s="57"/>
      <c r="R55" s="58"/>
      <c r="S55" s="58"/>
      <c r="T55" s="49"/>
      <c r="U55" s="50" t="s">
        <v>89</v>
      </c>
      <c r="V55" s="49"/>
      <c r="W55" s="58"/>
      <c r="X55" s="58"/>
      <c r="Y55" s="49"/>
      <c r="Z55" s="50" t="s">
        <v>304</v>
      </c>
      <c r="AA55" s="50" t="s">
        <v>342</v>
      </c>
      <c r="AB55" s="55" t="s">
        <v>192</v>
      </c>
      <c r="AC55" s="50" t="s">
        <v>192</v>
      </c>
      <c r="AD55" s="93"/>
      <c r="AE55" s="50" t="s">
        <v>80</v>
      </c>
      <c r="AF55" s="55" t="s">
        <v>192</v>
      </c>
      <c r="AG55" s="93"/>
      <c r="AH55" s="50" t="s">
        <v>80</v>
      </c>
      <c r="AI55" s="58"/>
      <c r="AJ55" s="58"/>
      <c r="AK55" s="58"/>
      <c r="AL55" s="49"/>
      <c r="AM55" s="49"/>
      <c r="AN55" s="57"/>
      <c r="AO55" s="57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</row>
    <row r="56" spans="1:64" ht="26.25" thickBot="1" x14ac:dyDescent="0.25">
      <c r="C56" s="57"/>
      <c r="D56" s="60"/>
      <c r="E56" s="49"/>
      <c r="F56" s="78"/>
      <c r="G56" s="49"/>
      <c r="H56" s="49"/>
      <c r="I56" s="49"/>
      <c r="J56" s="57"/>
      <c r="K56" s="49"/>
      <c r="L56" s="58"/>
      <c r="M56" s="34"/>
      <c r="N56" s="49"/>
      <c r="O56" s="49"/>
      <c r="P56" s="57"/>
      <c r="Q56" s="60"/>
      <c r="R56" s="49"/>
      <c r="S56" s="49"/>
      <c r="T56" s="49"/>
      <c r="U56" s="78"/>
      <c r="V56" s="49"/>
      <c r="W56" s="49"/>
      <c r="X56" s="49"/>
      <c r="Y56" s="57"/>
      <c r="Z56" s="55" t="s">
        <v>226</v>
      </c>
      <c r="AA56" s="50" t="s">
        <v>133</v>
      </c>
      <c r="AB56" s="49"/>
      <c r="AC56" s="78"/>
      <c r="AD56" s="49"/>
      <c r="AE56" s="50" t="s">
        <v>83</v>
      </c>
      <c r="AF56" s="49"/>
      <c r="AG56" s="49"/>
      <c r="AH56" s="50" t="s">
        <v>83</v>
      </c>
      <c r="AI56" s="49"/>
      <c r="AJ56" s="58"/>
      <c r="AK56" s="34"/>
      <c r="AL56" s="49"/>
      <c r="AM56" s="49"/>
      <c r="AN56" s="60"/>
      <c r="AO56" s="60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</row>
    <row r="57" spans="1:64" ht="15" x14ac:dyDescent="0.2">
      <c r="C57" s="60"/>
      <c r="D57" s="49"/>
      <c r="E57" s="49"/>
      <c r="F57" s="49"/>
      <c r="G57" s="49"/>
      <c r="H57" s="57"/>
      <c r="I57" s="57"/>
      <c r="J57" s="57"/>
      <c r="K57" s="57"/>
      <c r="L57" s="58"/>
      <c r="M57" s="49"/>
      <c r="N57" s="49"/>
      <c r="O57" s="49"/>
      <c r="P57" s="60"/>
      <c r="Q57" s="49"/>
      <c r="R57" s="57"/>
      <c r="S57" s="57"/>
      <c r="T57" s="49"/>
      <c r="U57" s="49"/>
      <c r="V57" s="49"/>
      <c r="W57" s="57"/>
      <c r="X57" s="57"/>
      <c r="Y57" s="57"/>
      <c r="Z57" s="92"/>
      <c r="AA57" s="50" t="s">
        <v>54</v>
      </c>
      <c r="AB57" s="49"/>
      <c r="AC57" s="49"/>
      <c r="AD57" s="49"/>
      <c r="AE57" s="50" t="s">
        <v>47</v>
      </c>
      <c r="AF57" s="49"/>
      <c r="AG57" s="49"/>
      <c r="AH57" s="50" t="s">
        <v>47</v>
      </c>
      <c r="AI57" s="57"/>
      <c r="AJ57" s="58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</row>
    <row r="58" spans="1:64" ht="15" x14ac:dyDescent="0.2">
      <c r="C58" s="49"/>
      <c r="D58" s="49"/>
      <c r="E58" s="49"/>
      <c r="F58" s="49"/>
      <c r="G58" s="49"/>
      <c r="H58" s="57"/>
      <c r="I58" s="57"/>
      <c r="J58" s="60"/>
      <c r="K58" s="57"/>
      <c r="L58" s="58"/>
      <c r="M58" s="57"/>
      <c r="N58" s="49"/>
      <c r="O58" s="49"/>
      <c r="P58" s="49"/>
      <c r="Q58" s="49"/>
      <c r="R58" s="57"/>
      <c r="S58" s="57"/>
      <c r="T58" s="49"/>
      <c r="U58" s="49"/>
      <c r="V58" s="49"/>
      <c r="W58" s="57"/>
      <c r="X58" s="57"/>
      <c r="Y58" s="60"/>
      <c r="Z58" s="92"/>
      <c r="AA58" s="50" t="s">
        <v>340</v>
      </c>
      <c r="AB58" s="49"/>
      <c r="AC58" s="49"/>
      <c r="AD58" s="49"/>
      <c r="AE58" s="50" t="s">
        <v>54</v>
      </c>
      <c r="AF58" s="49"/>
      <c r="AG58" s="49"/>
      <c r="AH58" s="50" t="s">
        <v>54</v>
      </c>
      <c r="AI58" s="57"/>
      <c r="AJ58" s="58"/>
      <c r="AK58" s="57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</row>
    <row r="59" spans="1:64" ht="13.5" thickBot="1" x14ac:dyDescent="0.25">
      <c r="C59" s="49"/>
      <c r="D59" s="49"/>
      <c r="E59" s="49"/>
      <c r="F59" s="49"/>
      <c r="G59" s="49"/>
      <c r="H59" s="60"/>
      <c r="I59" s="60"/>
      <c r="J59" s="49"/>
      <c r="K59" s="60"/>
      <c r="L59" s="34"/>
      <c r="M59" s="60"/>
      <c r="N59" s="49"/>
      <c r="O59" s="49"/>
      <c r="P59" s="49"/>
      <c r="Q59" s="49"/>
      <c r="R59" s="60"/>
      <c r="S59" s="60"/>
      <c r="T59" s="49"/>
      <c r="U59" s="49"/>
      <c r="V59" s="49"/>
      <c r="W59" s="60"/>
      <c r="X59" s="60"/>
      <c r="Y59" s="49"/>
      <c r="Z59" s="92"/>
      <c r="AA59" s="50" t="s">
        <v>341</v>
      </c>
      <c r="AB59" s="49"/>
      <c r="AC59" s="49"/>
      <c r="AD59" s="49"/>
      <c r="AE59" s="55" t="s">
        <v>90</v>
      </c>
      <c r="AF59" s="49"/>
      <c r="AG59" s="49"/>
      <c r="AH59" s="55" t="s">
        <v>90</v>
      </c>
      <c r="AI59" s="60"/>
      <c r="AJ59" s="34"/>
      <c r="AK59" s="60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</row>
    <row r="60" spans="1:64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50" t="s">
        <v>343</v>
      </c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</row>
    <row r="61" spans="1:64" ht="13.5" thickBot="1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55" t="s">
        <v>344</v>
      </c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</row>
    <row r="62" spans="1:6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</row>
    <row r="63" spans="1:6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</row>
    <row r="64" spans="1:6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</row>
    <row r="65" spans="3:6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</row>
    <row r="66" spans="3:6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</row>
    <row r="67" spans="3:6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</row>
    <row r="68" spans="3:6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</row>
    <row r="69" spans="3:6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</row>
    <row r="70" spans="3:64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</row>
    <row r="71" spans="3:64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</row>
    <row r="72" spans="3:64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</row>
    <row r="73" spans="3:64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</row>
    <row r="74" spans="3:64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</row>
    <row r="75" spans="3:64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</row>
    <row r="76" spans="3:64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</row>
    <row r="77" spans="3:64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</row>
    <row r="78" spans="3:64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</row>
    <row r="79" spans="3:64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</row>
    <row r="80" spans="3:64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</row>
    <row r="81" spans="3:64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</row>
    <row r="82" spans="3:64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</row>
    <row r="83" spans="3:64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</row>
    <row r="84" spans="3:64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</row>
    <row r="85" spans="3:64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</row>
    <row r="86" spans="3:64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</row>
    <row r="87" spans="3:64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</row>
    <row r="88" spans="3:64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</row>
    <row r="89" spans="3:64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</row>
    <row r="90" spans="3:64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</row>
    <row r="91" spans="3:64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</row>
    <row r="92" spans="3:64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</row>
    <row r="93" spans="3:64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</row>
    <row r="94" spans="3:64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</row>
    <row r="95" spans="3:64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</row>
    <row r="96" spans="3:64" x14ac:dyDescent="0.2">
      <c r="C96" s="49"/>
      <c r="D96" s="49"/>
      <c r="H96" s="49"/>
      <c r="I96" s="49"/>
      <c r="J96" s="49"/>
      <c r="K96" s="49"/>
      <c r="L96" s="49"/>
      <c r="M96" s="49"/>
      <c r="O96" s="49"/>
      <c r="P96" s="49"/>
      <c r="Q96" s="49"/>
      <c r="R96" s="49"/>
      <c r="S96" s="49"/>
      <c r="W96" s="49"/>
      <c r="X96" s="49"/>
      <c r="Y96" s="49"/>
      <c r="AC96" s="49"/>
      <c r="AI96" s="49"/>
      <c r="AJ96" s="49"/>
      <c r="AK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</row>
    <row r="97" spans="3:64" x14ac:dyDescent="0.2">
      <c r="C97" s="49"/>
      <c r="D97" s="49"/>
      <c r="H97" s="49"/>
      <c r="I97" s="49"/>
      <c r="J97" s="49"/>
      <c r="K97" s="49"/>
      <c r="L97" s="49"/>
      <c r="M97" s="49"/>
      <c r="O97" s="49"/>
      <c r="P97" s="49"/>
      <c r="Q97" s="49"/>
      <c r="R97" s="49"/>
      <c r="S97" s="49"/>
      <c r="W97" s="49"/>
      <c r="X97" s="49"/>
      <c r="Y97" s="49"/>
      <c r="AI97" s="49"/>
      <c r="AJ97" s="49"/>
      <c r="AK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</row>
    <row r="98" spans="3:64" x14ac:dyDescent="0.2">
      <c r="C98" s="49"/>
      <c r="D98" s="49"/>
      <c r="H98" s="49"/>
      <c r="I98" s="49"/>
      <c r="J98" s="49"/>
      <c r="K98" s="49"/>
      <c r="L98" s="49"/>
      <c r="M98" s="49"/>
      <c r="O98" s="49"/>
      <c r="P98" s="49"/>
      <c r="Q98" s="49"/>
      <c r="R98" s="49"/>
      <c r="S98" s="49"/>
      <c r="W98" s="49"/>
      <c r="X98" s="49"/>
      <c r="Y98" s="49"/>
      <c r="AI98" s="49"/>
      <c r="AJ98" s="49"/>
      <c r="AK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</row>
    <row r="99" spans="3:64" x14ac:dyDescent="0.2">
      <c r="C99" s="49"/>
      <c r="H99" s="49"/>
      <c r="I99" s="49"/>
      <c r="J99" s="49"/>
      <c r="K99" s="49"/>
      <c r="L99" s="49"/>
      <c r="M99" s="49"/>
      <c r="O99" s="49"/>
      <c r="P99" s="49"/>
      <c r="R99" s="49"/>
      <c r="S99" s="49"/>
      <c r="W99" s="49"/>
      <c r="X99" s="49"/>
      <c r="Y99" s="49"/>
      <c r="AI99" s="49"/>
      <c r="AJ99" s="49"/>
      <c r="AK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</row>
    <row r="100" spans="3:64" x14ac:dyDescent="0.2">
      <c r="H100" s="49"/>
      <c r="I100" s="49"/>
      <c r="J100" s="49"/>
      <c r="K100" s="49"/>
      <c r="L100" s="49"/>
      <c r="M100" s="49"/>
      <c r="O100" s="49"/>
      <c r="R100" s="49"/>
      <c r="S100" s="49"/>
      <c r="W100" s="49"/>
      <c r="X100" s="49"/>
      <c r="Y100" s="49"/>
      <c r="AI100" s="49"/>
      <c r="AJ100" s="49"/>
      <c r="AK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</row>
    <row r="101" spans="3:64" x14ac:dyDescent="0.2">
      <c r="H101" s="49"/>
      <c r="I101" s="49"/>
      <c r="K101" s="49"/>
      <c r="L101" s="49"/>
      <c r="M101" s="49"/>
      <c r="O101" s="49"/>
      <c r="R101" s="49"/>
      <c r="S101" s="49"/>
      <c r="W101" s="49"/>
      <c r="X101" s="49"/>
      <c r="AI101" s="49"/>
      <c r="AJ101" s="49"/>
      <c r="AK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</row>
  </sheetData>
  <mergeCells count="2">
    <mergeCell ref="AI8:AJ8"/>
    <mergeCell ref="K8:L8"/>
  </mergeCells>
  <pageMargins left="0.75" right="0.75" top="1" bottom="1" header="0.5" footer="0.5"/>
  <pageSetup paperSize="5"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I101"/>
  <sheetViews>
    <sheetView topLeftCell="V32" zoomScale="50" workbookViewId="0">
      <selection activeCell="W32" sqref="W1:W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4" width="37.5703125" style="6" customWidth="1"/>
    <col min="5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6" width="30.5703125" style="6" customWidth="1"/>
    <col min="17" max="19" width="37.5703125" style="6" customWidth="1"/>
    <col min="20" max="22" width="30.5703125" style="6" customWidth="1"/>
    <col min="23" max="24" width="32.28515625" style="6" customWidth="1"/>
    <col min="25" max="31" width="37.5703125" style="6" customWidth="1"/>
    <col min="32" max="32" width="33.7109375" style="6" customWidth="1"/>
    <col min="33" max="33" width="37.5703125" style="6" customWidth="1"/>
    <col min="34" max="34" width="31.140625" style="6" customWidth="1"/>
    <col min="35" max="35" width="37.5703125" style="6" customWidth="1"/>
    <col min="36" max="36" width="30.28515625" style="6" customWidth="1"/>
    <col min="37" max="37" width="30" style="6" customWidth="1"/>
    <col min="38" max="38" width="28.85546875" style="6" customWidth="1"/>
    <col min="39" max="39" width="21.7109375" style="6" customWidth="1"/>
    <col min="40" max="16384" width="16.7109375" style="6"/>
  </cols>
  <sheetData>
    <row r="1" spans="1:3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82"/>
      <c r="X1" s="8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4"/>
      <c r="AL1" s="4"/>
      <c r="AM1" s="5"/>
    </row>
    <row r="2" spans="1:3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9" ht="21.75" customHeight="1" x14ac:dyDescent="0.2">
      <c r="A3" s="90">
        <v>36931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4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5</v>
      </c>
      <c r="AI4" s="8" t="s">
        <v>4</v>
      </c>
      <c r="AJ4" s="8" t="s">
        <v>6</v>
      </c>
      <c r="AK4" s="9"/>
    </row>
    <row r="5" spans="1:39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1" t="s">
        <v>9</v>
      </c>
      <c r="G5" s="11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1" t="s">
        <v>9</v>
      </c>
      <c r="V5" s="11" t="s">
        <v>9</v>
      </c>
      <c r="W5" s="11" t="s">
        <v>9</v>
      </c>
      <c r="X5" s="11" t="s">
        <v>9</v>
      </c>
      <c r="Y5" s="12" t="s">
        <v>10</v>
      </c>
      <c r="Z5" s="12" t="s">
        <v>10</v>
      </c>
      <c r="AA5" s="12" t="s">
        <v>10</v>
      </c>
      <c r="AB5" s="12" t="s">
        <v>10</v>
      </c>
      <c r="AC5" s="12" t="s">
        <v>10</v>
      </c>
      <c r="AD5" s="12" t="s">
        <v>10</v>
      </c>
      <c r="AE5" s="12" t="s">
        <v>10</v>
      </c>
      <c r="AF5" s="12" t="s">
        <v>91</v>
      </c>
      <c r="AG5" s="12" t="s">
        <v>10</v>
      </c>
      <c r="AH5" s="12" t="s">
        <v>9</v>
      </c>
      <c r="AI5" s="12" t="s">
        <v>10</v>
      </c>
      <c r="AJ5" s="12" t="s">
        <v>10</v>
      </c>
    </row>
    <row r="6" spans="1:39" x14ac:dyDescent="0.2">
      <c r="A6" s="13" t="s">
        <v>11</v>
      </c>
      <c r="B6" s="13" t="s">
        <v>11</v>
      </c>
      <c r="C6" s="14" t="s">
        <v>12</v>
      </c>
      <c r="D6" s="14" t="s">
        <v>296</v>
      </c>
      <c r="E6" s="14" t="s">
        <v>12</v>
      </c>
      <c r="F6" s="14" t="s">
        <v>12</v>
      </c>
      <c r="G6" s="14" t="s">
        <v>13</v>
      </c>
      <c r="H6" s="14" t="s">
        <v>13</v>
      </c>
      <c r="I6" s="14" t="s">
        <v>14</v>
      </c>
      <c r="J6" s="14" t="s">
        <v>12</v>
      </c>
      <c r="K6" s="14" t="s">
        <v>293</v>
      </c>
      <c r="L6" s="14" t="s">
        <v>15</v>
      </c>
      <c r="M6" s="14" t="s">
        <v>12</v>
      </c>
      <c r="N6" s="14" t="s">
        <v>12</v>
      </c>
      <c r="O6" s="14" t="s">
        <v>12</v>
      </c>
      <c r="P6" s="14" t="s">
        <v>12</v>
      </c>
      <c r="Q6" s="14" t="s">
        <v>296</v>
      </c>
      <c r="R6" s="14" t="s">
        <v>296</v>
      </c>
      <c r="S6" s="14" t="s">
        <v>296</v>
      </c>
      <c r="T6" s="14" t="s">
        <v>13</v>
      </c>
      <c r="U6" s="14" t="s">
        <v>13</v>
      </c>
      <c r="V6" s="14" t="s">
        <v>13</v>
      </c>
      <c r="W6" s="14" t="s">
        <v>12</v>
      </c>
      <c r="X6" s="14" t="s">
        <v>12</v>
      </c>
      <c r="Y6" s="14" t="s">
        <v>14</v>
      </c>
      <c r="Z6" s="14" t="s">
        <v>14</v>
      </c>
      <c r="AA6" s="14" t="s">
        <v>14</v>
      </c>
      <c r="AB6" s="14" t="s">
        <v>14</v>
      </c>
      <c r="AC6" s="14" t="s">
        <v>14</v>
      </c>
      <c r="AD6" s="14" t="s">
        <v>14</v>
      </c>
      <c r="AE6" s="14" t="s">
        <v>14</v>
      </c>
      <c r="AF6" s="14" t="s">
        <v>13</v>
      </c>
      <c r="AG6" s="14" t="s">
        <v>14</v>
      </c>
      <c r="AH6" s="14" t="s">
        <v>12</v>
      </c>
      <c r="AI6" s="14" t="s">
        <v>293</v>
      </c>
      <c r="AJ6" s="14" t="s">
        <v>15</v>
      </c>
    </row>
    <row r="7" spans="1:39" x14ac:dyDescent="0.2">
      <c r="A7" s="13" t="s">
        <v>16</v>
      </c>
      <c r="B7" s="13" t="s">
        <v>16</v>
      </c>
      <c r="C7" s="15">
        <v>100</v>
      </c>
      <c r="D7" s="15"/>
      <c r="E7" s="15">
        <v>100</v>
      </c>
      <c r="F7" s="15">
        <v>100</v>
      </c>
      <c r="G7" s="15"/>
      <c r="H7" s="15"/>
      <c r="I7" s="15"/>
      <c r="J7" s="15"/>
      <c r="K7" s="15"/>
      <c r="L7" s="15"/>
      <c r="M7" s="15">
        <v>102</v>
      </c>
      <c r="N7" s="15">
        <v>102</v>
      </c>
      <c r="O7" s="15">
        <v>102</v>
      </c>
      <c r="P7" s="15">
        <v>102</v>
      </c>
      <c r="Q7" s="15"/>
      <c r="R7" s="15"/>
      <c r="S7" s="15"/>
      <c r="T7" s="15"/>
      <c r="U7" s="15"/>
      <c r="V7" s="15"/>
      <c r="W7" s="15">
        <v>160</v>
      </c>
      <c r="X7" s="15">
        <v>160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9" ht="43.5" customHeight="1" thickBot="1" x14ac:dyDescent="0.25">
      <c r="A8" s="16"/>
      <c r="B8" s="16"/>
      <c r="C8" s="65" t="s">
        <v>337</v>
      </c>
      <c r="D8" s="65" t="s">
        <v>337</v>
      </c>
      <c r="E8" s="65" t="s">
        <v>337</v>
      </c>
      <c r="F8" s="65" t="s">
        <v>337</v>
      </c>
      <c r="G8" s="65" t="s">
        <v>337</v>
      </c>
      <c r="H8" s="256" t="s">
        <v>167</v>
      </c>
      <c r="I8" s="257"/>
      <c r="J8" s="18" t="s">
        <v>101</v>
      </c>
      <c r="K8" s="18" t="s">
        <v>101</v>
      </c>
      <c r="L8" s="72" t="s">
        <v>102</v>
      </c>
      <c r="M8" s="65" t="s">
        <v>98</v>
      </c>
      <c r="N8" s="65" t="s">
        <v>98</v>
      </c>
      <c r="O8" s="65" t="s">
        <v>98</v>
      </c>
      <c r="P8" s="65" t="s">
        <v>98</v>
      </c>
      <c r="Q8" s="17" t="s">
        <v>98</v>
      </c>
      <c r="R8" s="17" t="s">
        <v>98</v>
      </c>
      <c r="S8" s="17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17" t="s">
        <v>98</v>
      </c>
      <c r="Z8" s="17" t="s">
        <v>98</v>
      </c>
      <c r="AA8" s="17" t="s">
        <v>98</v>
      </c>
      <c r="AB8" s="17" t="s">
        <v>98</v>
      </c>
      <c r="AC8" s="17" t="s">
        <v>98</v>
      </c>
      <c r="AD8" s="17" t="s">
        <v>98</v>
      </c>
      <c r="AE8" s="17" t="s">
        <v>98</v>
      </c>
      <c r="AF8" s="256" t="s">
        <v>167</v>
      </c>
      <c r="AG8" s="257"/>
      <c r="AH8" s="18" t="s">
        <v>101</v>
      </c>
      <c r="AI8" s="18" t="s">
        <v>101</v>
      </c>
      <c r="AJ8" s="72" t="s">
        <v>102</v>
      </c>
      <c r="AK8" s="19"/>
    </row>
    <row r="9" spans="1:39" x14ac:dyDescent="0.2">
      <c r="A9" s="16"/>
      <c r="B9" s="16"/>
      <c r="C9" s="14"/>
      <c r="D9" s="20"/>
      <c r="E9" s="14"/>
      <c r="F9" s="14"/>
      <c r="G9" s="14"/>
      <c r="H9" s="14"/>
      <c r="I9" s="20"/>
      <c r="J9" s="20"/>
      <c r="K9" s="20"/>
      <c r="L9" s="20"/>
      <c r="M9" s="14"/>
      <c r="N9" s="14"/>
      <c r="O9" s="14"/>
      <c r="P9" s="14"/>
      <c r="Q9" s="20"/>
      <c r="R9" s="20"/>
      <c r="S9" s="20"/>
      <c r="T9" s="14"/>
      <c r="U9" s="14"/>
      <c r="V9" s="14"/>
      <c r="W9" s="14"/>
      <c r="X9" s="14"/>
      <c r="Y9" s="20"/>
      <c r="Z9" s="20"/>
      <c r="AA9" s="20"/>
      <c r="AB9" s="20"/>
      <c r="AC9" s="20"/>
      <c r="AD9" s="20"/>
      <c r="AE9" s="20"/>
      <c r="AF9" s="14"/>
      <c r="AG9" s="20"/>
      <c r="AH9" s="20"/>
      <c r="AI9" s="20"/>
      <c r="AJ9" s="20"/>
      <c r="AK9" s="21"/>
    </row>
    <row r="10" spans="1:39" ht="21" customHeight="1" thickBot="1" x14ac:dyDescent="0.25">
      <c r="A10" s="16"/>
      <c r="B10" s="16"/>
      <c r="C10" s="22" t="s">
        <v>294</v>
      </c>
      <c r="D10" s="22" t="s">
        <v>294</v>
      </c>
      <c r="E10" s="22" t="s">
        <v>294</v>
      </c>
      <c r="F10" s="22" t="s">
        <v>294</v>
      </c>
      <c r="G10" s="22" t="s">
        <v>294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22" t="s">
        <v>339</v>
      </c>
      <c r="N10" s="22" t="s">
        <v>339</v>
      </c>
      <c r="O10" s="22" t="s">
        <v>339</v>
      </c>
      <c r="P10" s="22" t="s">
        <v>339</v>
      </c>
      <c r="Q10" s="22" t="s">
        <v>339</v>
      </c>
      <c r="R10" s="22" t="s">
        <v>339</v>
      </c>
      <c r="S10" s="22" t="s">
        <v>339</v>
      </c>
      <c r="T10" s="22" t="s">
        <v>339</v>
      </c>
      <c r="U10" s="22" t="s">
        <v>339</v>
      </c>
      <c r="V10" s="22" t="s">
        <v>339</v>
      </c>
      <c r="W10" s="22" t="s">
        <v>339</v>
      </c>
      <c r="X10" s="22" t="s">
        <v>339</v>
      </c>
      <c r="Y10" s="22" t="s">
        <v>339</v>
      </c>
      <c r="Z10" s="22" t="s">
        <v>339</v>
      </c>
      <c r="AA10" s="22" t="s">
        <v>339</v>
      </c>
      <c r="AB10" s="22" t="s">
        <v>339</v>
      </c>
      <c r="AC10" s="22" t="s">
        <v>339</v>
      </c>
      <c r="AD10" s="22" t="s">
        <v>339</v>
      </c>
      <c r="AE10" s="22" t="s">
        <v>339</v>
      </c>
      <c r="AF10" s="15" t="s">
        <v>118</v>
      </c>
      <c r="AG10" s="15" t="s">
        <v>118</v>
      </c>
      <c r="AH10" s="15" t="s">
        <v>118</v>
      </c>
      <c r="AI10" s="15" t="s">
        <v>331</v>
      </c>
      <c r="AJ10" s="15" t="s">
        <v>118</v>
      </c>
      <c r="AK10" s="23"/>
    </row>
    <row r="11" spans="1:39" ht="26.25" customHeight="1" thickBot="1" x14ac:dyDescent="0.25">
      <c r="A11" s="16"/>
      <c r="B11" s="16"/>
      <c r="C11" s="24" t="s">
        <v>312</v>
      </c>
      <c r="D11" s="24" t="s">
        <v>332</v>
      </c>
      <c r="E11" s="24" t="s">
        <v>318</v>
      </c>
      <c r="F11" s="24" t="s">
        <v>329</v>
      </c>
      <c r="G11" s="24" t="s">
        <v>330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319</v>
      </c>
      <c r="M11" s="24" t="s">
        <v>347</v>
      </c>
      <c r="N11" s="24" t="s">
        <v>350</v>
      </c>
      <c r="O11" s="24" t="s">
        <v>351</v>
      </c>
      <c r="P11" s="24" t="s">
        <v>352</v>
      </c>
      <c r="Q11" s="24" t="s">
        <v>369</v>
      </c>
      <c r="R11" s="24" t="s">
        <v>364</v>
      </c>
      <c r="S11" s="24" t="s">
        <v>355</v>
      </c>
      <c r="T11" s="24" t="s">
        <v>371</v>
      </c>
      <c r="U11" s="24" t="s">
        <v>397</v>
      </c>
      <c r="V11" s="24" t="s">
        <v>372</v>
      </c>
      <c r="W11" s="24" t="s">
        <v>356</v>
      </c>
      <c r="X11" s="24" t="s">
        <v>370</v>
      </c>
      <c r="Y11" s="24" t="s">
        <v>374</v>
      </c>
      <c r="Z11" s="24" t="s">
        <v>375</v>
      </c>
      <c r="AA11" s="24" t="s">
        <v>384</v>
      </c>
      <c r="AB11" s="24" t="s">
        <v>382</v>
      </c>
      <c r="AC11" s="24" t="s">
        <v>383</v>
      </c>
      <c r="AD11" s="24" t="s">
        <v>385</v>
      </c>
      <c r="AE11" s="24" t="s">
        <v>392</v>
      </c>
      <c r="AF11" s="62" t="s">
        <v>93</v>
      </c>
      <c r="AG11" s="62" t="s">
        <v>93</v>
      </c>
      <c r="AH11" s="24" t="s">
        <v>112</v>
      </c>
      <c r="AI11" s="24" t="s">
        <v>338</v>
      </c>
      <c r="AJ11" s="25" t="s">
        <v>373</v>
      </c>
      <c r="AK11" s="26" t="s">
        <v>30</v>
      </c>
    </row>
    <row r="12" spans="1:39" ht="15.75" thickBot="1" x14ac:dyDescent="0.25">
      <c r="A12" s="27" t="s">
        <v>31</v>
      </c>
      <c r="B12" s="27" t="s">
        <v>32</v>
      </c>
      <c r="C12" s="28" t="s">
        <v>336</v>
      </c>
      <c r="D12" s="84" t="s">
        <v>34</v>
      </c>
      <c r="E12" s="28" t="s">
        <v>336</v>
      </c>
      <c r="F12" s="28" t="s">
        <v>336</v>
      </c>
      <c r="G12" s="84" t="s">
        <v>34</v>
      </c>
      <c r="H12" s="84" t="s">
        <v>34</v>
      </c>
      <c r="I12" s="84" t="s">
        <v>34</v>
      </c>
      <c r="J12" s="31" t="s">
        <v>34</v>
      </c>
      <c r="K12" s="31" t="s">
        <v>34</v>
      </c>
      <c r="L12" s="31" t="s">
        <v>34</v>
      </c>
      <c r="M12" s="28" t="s">
        <v>353</v>
      </c>
      <c r="N12" s="28" t="s">
        <v>353</v>
      </c>
      <c r="O12" s="28" t="s">
        <v>353</v>
      </c>
      <c r="P12" s="28" t="s">
        <v>353</v>
      </c>
      <c r="Q12" s="29" t="s">
        <v>363</v>
      </c>
      <c r="R12" s="29" t="s">
        <v>363</v>
      </c>
      <c r="S12" s="29" t="s">
        <v>363</v>
      </c>
      <c r="T12" s="29" t="s">
        <v>363</v>
      </c>
      <c r="U12" s="29" t="s">
        <v>363</v>
      </c>
      <c r="V12" s="29" t="s">
        <v>363</v>
      </c>
      <c r="W12" s="87" t="s">
        <v>127</v>
      </c>
      <c r="X12" s="87" t="s">
        <v>127</v>
      </c>
      <c r="Y12" s="29" t="s">
        <v>386</v>
      </c>
      <c r="Z12" s="29" t="s">
        <v>386</v>
      </c>
      <c r="AA12" s="29" t="s">
        <v>386</v>
      </c>
      <c r="AB12" s="29" t="s">
        <v>386</v>
      </c>
      <c r="AC12" s="29" t="s">
        <v>386</v>
      </c>
      <c r="AD12" s="29" t="s">
        <v>386</v>
      </c>
      <c r="AE12" s="29" t="s">
        <v>34</v>
      </c>
      <c r="AF12" s="29" t="s">
        <v>34</v>
      </c>
      <c r="AG12" s="29" t="s">
        <v>34</v>
      </c>
      <c r="AH12" s="31" t="s">
        <v>34</v>
      </c>
      <c r="AI12" s="30" t="s">
        <v>34</v>
      </c>
      <c r="AJ12" s="31" t="s">
        <v>34</v>
      </c>
      <c r="AK12" s="31"/>
    </row>
    <row r="13" spans="1:39" s="34" customFormat="1" x14ac:dyDescent="0.2">
      <c r="A13" s="32">
        <v>2400</v>
      </c>
      <c r="B13" s="33" t="s">
        <v>35</v>
      </c>
      <c r="C13" s="32">
        <v>25</v>
      </c>
      <c r="D13" s="32">
        <v>60</v>
      </c>
      <c r="E13" s="32">
        <v>25</v>
      </c>
      <c r="F13" s="32">
        <v>25</v>
      </c>
      <c r="G13" s="32">
        <v>43</v>
      </c>
      <c r="H13" s="32">
        <v>60</v>
      </c>
      <c r="I13" s="32">
        <v>-60</v>
      </c>
      <c r="J13" s="32">
        <v>60</v>
      </c>
      <c r="K13" s="32">
        <v>-60</v>
      </c>
      <c r="L13" s="32">
        <v>-103</v>
      </c>
      <c r="M13" s="33">
        <v>0</v>
      </c>
      <c r="N13" s="33">
        <v>0</v>
      </c>
      <c r="O13" s="33">
        <v>0</v>
      </c>
      <c r="P13" s="33">
        <v>0</v>
      </c>
      <c r="Q13" s="32">
        <v>0</v>
      </c>
      <c r="R13" s="32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3">
        <v>0</v>
      </c>
      <c r="AG13" s="32">
        <v>0</v>
      </c>
      <c r="AH13" s="32">
        <v>0</v>
      </c>
      <c r="AI13" s="32">
        <v>0</v>
      </c>
      <c r="AJ13" s="32">
        <v>0</v>
      </c>
      <c r="AK13" s="52">
        <f>SUM(C13:AJ13)</f>
        <v>75</v>
      </c>
    </row>
    <row r="14" spans="1:39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15</v>
      </c>
      <c r="N14" s="36">
        <v>25</v>
      </c>
      <c r="O14" s="36">
        <v>0</v>
      </c>
      <c r="P14" s="36">
        <v>10</v>
      </c>
      <c r="Q14" s="35">
        <v>25</v>
      </c>
      <c r="R14" s="35">
        <v>25</v>
      </c>
      <c r="S14" s="35">
        <v>10</v>
      </c>
      <c r="T14" s="36">
        <v>15</v>
      </c>
      <c r="U14" s="36">
        <v>25</v>
      </c>
      <c r="V14" s="36">
        <v>3</v>
      </c>
      <c r="W14" s="36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6">
        <v>60</v>
      </c>
      <c r="AG14" s="35">
        <v>-60</v>
      </c>
      <c r="AH14" s="35">
        <v>60</v>
      </c>
      <c r="AI14" s="35">
        <v>-60</v>
      </c>
      <c r="AJ14" s="35">
        <v>-103</v>
      </c>
      <c r="AK14" s="52">
        <f t="shared" ref="AK14:AK37" si="0">SUM(C14:AJ14)</f>
        <v>50</v>
      </c>
    </row>
    <row r="15" spans="1:39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15</v>
      </c>
      <c r="N15" s="36">
        <v>25</v>
      </c>
      <c r="O15" s="36">
        <v>10</v>
      </c>
      <c r="P15" s="36">
        <v>0</v>
      </c>
      <c r="Q15" s="35">
        <v>25</v>
      </c>
      <c r="R15" s="35">
        <v>25</v>
      </c>
      <c r="S15" s="35">
        <v>10</v>
      </c>
      <c r="T15" s="36">
        <v>15</v>
      </c>
      <c r="U15" s="36">
        <v>25</v>
      </c>
      <c r="V15" s="36">
        <v>3</v>
      </c>
      <c r="W15" s="36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6">
        <v>60</v>
      </c>
      <c r="AG15" s="35">
        <v>-60</v>
      </c>
      <c r="AH15" s="35">
        <v>60</v>
      </c>
      <c r="AI15" s="35">
        <v>-60</v>
      </c>
      <c r="AJ15" s="35">
        <v>-103</v>
      </c>
      <c r="AK15" s="52">
        <f t="shared" si="0"/>
        <v>50</v>
      </c>
    </row>
    <row r="16" spans="1:39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6">
        <v>15</v>
      </c>
      <c r="N16" s="36">
        <v>25</v>
      </c>
      <c r="O16" s="36">
        <v>10</v>
      </c>
      <c r="P16" s="36">
        <v>0</v>
      </c>
      <c r="Q16" s="35">
        <v>25</v>
      </c>
      <c r="R16" s="35">
        <v>25</v>
      </c>
      <c r="S16" s="35">
        <v>10</v>
      </c>
      <c r="T16" s="36">
        <v>15</v>
      </c>
      <c r="U16" s="36">
        <v>25</v>
      </c>
      <c r="V16" s="36">
        <v>3</v>
      </c>
      <c r="W16" s="36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6">
        <v>60</v>
      </c>
      <c r="AG16" s="35">
        <v>-60</v>
      </c>
      <c r="AH16" s="35">
        <v>60</v>
      </c>
      <c r="AI16" s="35">
        <v>-60</v>
      </c>
      <c r="AJ16" s="35">
        <v>-103</v>
      </c>
      <c r="AK16" s="52">
        <f t="shared" si="0"/>
        <v>50</v>
      </c>
    </row>
    <row r="17" spans="1:37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6">
        <v>15</v>
      </c>
      <c r="N17" s="36">
        <v>25</v>
      </c>
      <c r="O17" s="36">
        <v>10</v>
      </c>
      <c r="P17" s="36">
        <v>0</v>
      </c>
      <c r="Q17" s="35">
        <v>25</v>
      </c>
      <c r="R17" s="35">
        <v>25</v>
      </c>
      <c r="S17" s="35">
        <v>10</v>
      </c>
      <c r="T17" s="36">
        <v>15</v>
      </c>
      <c r="U17" s="36">
        <v>25</v>
      </c>
      <c r="V17" s="36">
        <v>3</v>
      </c>
      <c r="W17" s="36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6">
        <v>60</v>
      </c>
      <c r="AG17" s="35">
        <v>-60</v>
      </c>
      <c r="AH17" s="35">
        <v>60</v>
      </c>
      <c r="AI17" s="35">
        <v>-60</v>
      </c>
      <c r="AJ17" s="35">
        <v>-103</v>
      </c>
      <c r="AK17" s="52">
        <f t="shared" si="0"/>
        <v>50</v>
      </c>
    </row>
    <row r="18" spans="1:37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6">
        <v>15</v>
      </c>
      <c r="N18" s="36">
        <v>25</v>
      </c>
      <c r="O18" s="36">
        <v>10</v>
      </c>
      <c r="P18" s="36">
        <v>0</v>
      </c>
      <c r="Q18" s="35">
        <v>25</v>
      </c>
      <c r="R18" s="35">
        <v>25</v>
      </c>
      <c r="S18" s="35">
        <v>10</v>
      </c>
      <c r="T18" s="36">
        <v>15</v>
      </c>
      <c r="U18" s="36">
        <v>25</v>
      </c>
      <c r="V18" s="36">
        <v>3</v>
      </c>
      <c r="W18" s="36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6">
        <v>60</v>
      </c>
      <c r="AG18" s="35">
        <v>-60</v>
      </c>
      <c r="AH18" s="35">
        <v>60</v>
      </c>
      <c r="AI18" s="35">
        <v>-60</v>
      </c>
      <c r="AJ18" s="35">
        <v>-103</v>
      </c>
      <c r="AK18" s="52">
        <f t="shared" si="0"/>
        <v>50</v>
      </c>
    </row>
    <row r="19" spans="1:37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6">
        <v>15</v>
      </c>
      <c r="N19" s="36">
        <v>25</v>
      </c>
      <c r="O19" s="36">
        <v>0</v>
      </c>
      <c r="P19" s="36">
        <v>10</v>
      </c>
      <c r="Q19" s="35">
        <v>25</v>
      </c>
      <c r="R19" s="35">
        <v>25</v>
      </c>
      <c r="S19" s="35">
        <v>10</v>
      </c>
      <c r="T19" s="36">
        <v>15</v>
      </c>
      <c r="U19" s="36">
        <v>25</v>
      </c>
      <c r="V19" s="36">
        <v>3</v>
      </c>
      <c r="W19" s="36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6">
        <v>60</v>
      </c>
      <c r="AG19" s="35">
        <v>-60</v>
      </c>
      <c r="AH19" s="35">
        <v>60</v>
      </c>
      <c r="AI19" s="35">
        <v>-60</v>
      </c>
      <c r="AJ19" s="35">
        <v>-103</v>
      </c>
      <c r="AK19" s="52">
        <f t="shared" si="0"/>
        <v>50</v>
      </c>
    </row>
    <row r="20" spans="1:37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6">
        <v>0</v>
      </c>
      <c r="N20" s="36">
        <v>0</v>
      </c>
      <c r="O20" s="36">
        <v>0</v>
      </c>
      <c r="P20" s="36">
        <v>0</v>
      </c>
      <c r="Q20" s="35">
        <v>0</v>
      </c>
      <c r="R20" s="35">
        <v>0</v>
      </c>
      <c r="S20" s="35">
        <v>0</v>
      </c>
      <c r="T20" s="36">
        <v>0</v>
      </c>
      <c r="U20" s="36">
        <v>0</v>
      </c>
      <c r="V20" s="36">
        <v>0</v>
      </c>
      <c r="W20" s="36">
        <v>25</v>
      </c>
      <c r="X20" s="35">
        <v>25</v>
      </c>
      <c r="Y20" s="35">
        <v>-10</v>
      </c>
      <c r="Z20" s="35">
        <v>-5</v>
      </c>
      <c r="AA20" s="35">
        <v>0</v>
      </c>
      <c r="AB20" s="35">
        <v>-13</v>
      </c>
      <c r="AC20" s="35">
        <v>-7</v>
      </c>
      <c r="AD20" s="35">
        <v>0</v>
      </c>
      <c r="AE20" s="35">
        <v>-25</v>
      </c>
      <c r="AF20" s="35">
        <v>0</v>
      </c>
      <c r="AG20" s="35">
        <v>0</v>
      </c>
      <c r="AH20" s="35">
        <v>60</v>
      </c>
      <c r="AI20" s="35">
        <v>0</v>
      </c>
      <c r="AJ20" s="35">
        <v>-103</v>
      </c>
      <c r="AK20" s="52">
        <f t="shared" si="0"/>
        <v>-53</v>
      </c>
    </row>
    <row r="21" spans="1:37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6">
        <v>0</v>
      </c>
      <c r="N21" s="36">
        <v>0</v>
      </c>
      <c r="O21" s="36">
        <v>0</v>
      </c>
      <c r="P21" s="36">
        <v>0</v>
      </c>
      <c r="Q21" s="35">
        <v>0</v>
      </c>
      <c r="R21" s="35">
        <v>0</v>
      </c>
      <c r="S21" s="35">
        <v>0</v>
      </c>
      <c r="T21" s="36">
        <v>0</v>
      </c>
      <c r="U21" s="36">
        <v>0</v>
      </c>
      <c r="V21" s="36">
        <v>0</v>
      </c>
      <c r="W21" s="36">
        <v>25</v>
      </c>
      <c r="X21" s="35">
        <v>25</v>
      </c>
      <c r="Y21" s="35">
        <v>-10</v>
      </c>
      <c r="Z21" s="35">
        <v>-5</v>
      </c>
      <c r="AA21" s="35">
        <v>0</v>
      </c>
      <c r="AB21" s="35">
        <v>-13</v>
      </c>
      <c r="AC21" s="35">
        <v>-7</v>
      </c>
      <c r="AD21" s="35">
        <v>0</v>
      </c>
      <c r="AE21" s="35">
        <v>-25</v>
      </c>
      <c r="AF21" s="35">
        <v>0</v>
      </c>
      <c r="AG21" s="35">
        <v>0</v>
      </c>
      <c r="AH21" s="35">
        <v>60</v>
      </c>
      <c r="AI21" s="35">
        <v>0</v>
      </c>
      <c r="AJ21" s="35">
        <v>-103</v>
      </c>
      <c r="AK21" s="52">
        <f t="shared" si="0"/>
        <v>-53</v>
      </c>
    </row>
    <row r="22" spans="1:37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6">
        <v>0</v>
      </c>
      <c r="N22" s="36">
        <v>0</v>
      </c>
      <c r="O22" s="36">
        <v>0</v>
      </c>
      <c r="P22" s="36">
        <v>0</v>
      </c>
      <c r="Q22" s="35">
        <v>0</v>
      </c>
      <c r="R22" s="35">
        <v>0</v>
      </c>
      <c r="S22" s="35">
        <v>0</v>
      </c>
      <c r="T22" s="36">
        <v>0</v>
      </c>
      <c r="U22" s="36">
        <v>0</v>
      </c>
      <c r="V22" s="36">
        <v>0</v>
      </c>
      <c r="W22" s="36">
        <v>25</v>
      </c>
      <c r="X22" s="35">
        <v>25</v>
      </c>
      <c r="Y22" s="35">
        <v>-10</v>
      </c>
      <c r="Z22" s="35">
        <v>-5</v>
      </c>
      <c r="AA22" s="35">
        <v>0</v>
      </c>
      <c r="AB22" s="35">
        <v>-13</v>
      </c>
      <c r="AC22" s="35">
        <v>-7</v>
      </c>
      <c r="AD22" s="35">
        <v>0</v>
      </c>
      <c r="AE22" s="35">
        <v>-25</v>
      </c>
      <c r="AF22" s="35">
        <v>0</v>
      </c>
      <c r="AG22" s="35">
        <v>0</v>
      </c>
      <c r="AH22" s="35">
        <v>60</v>
      </c>
      <c r="AI22" s="35">
        <v>0</v>
      </c>
      <c r="AJ22" s="35">
        <v>-103</v>
      </c>
      <c r="AK22" s="52">
        <f t="shared" si="0"/>
        <v>-53</v>
      </c>
    </row>
    <row r="23" spans="1:37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6">
        <v>0</v>
      </c>
      <c r="N23" s="36">
        <v>0</v>
      </c>
      <c r="O23" s="36">
        <v>0</v>
      </c>
      <c r="P23" s="36">
        <v>0</v>
      </c>
      <c r="Q23" s="35">
        <v>0</v>
      </c>
      <c r="R23" s="35">
        <v>0</v>
      </c>
      <c r="S23" s="35">
        <v>0</v>
      </c>
      <c r="T23" s="36">
        <v>0</v>
      </c>
      <c r="U23" s="36">
        <v>0</v>
      </c>
      <c r="V23" s="36">
        <v>0</v>
      </c>
      <c r="W23" s="36">
        <v>25</v>
      </c>
      <c r="X23" s="35">
        <v>25</v>
      </c>
      <c r="Y23" s="35">
        <v>-10</v>
      </c>
      <c r="Z23" s="35">
        <v>-5</v>
      </c>
      <c r="AA23" s="35">
        <v>0</v>
      </c>
      <c r="AB23" s="35">
        <v>-13</v>
      </c>
      <c r="AC23" s="35">
        <v>-7</v>
      </c>
      <c r="AD23" s="35">
        <v>0</v>
      </c>
      <c r="AE23" s="35">
        <v>-25</v>
      </c>
      <c r="AF23" s="35">
        <v>0</v>
      </c>
      <c r="AG23" s="35">
        <v>0</v>
      </c>
      <c r="AH23" s="35">
        <v>60</v>
      </c>
      <c r="AI23" s="35">
        <v>0</v>
      </c>
      <c r="AJ23" s="35">
        <v>-103</v>
      </c>
      <c r="AK23" s="52">
        <f t="shared" si="0"/>
        <v>-53</v>
      </c>
    </row>
    <row r="24" spans="1:37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6">
        <v>0</v>
      </c>
      <c r="N24" s="36">
        <v>0</v>
      </c>
      <c r="O24" s="36">
        <v>0</v>
      </c>
      <c r="P24" s="36">
        <v>0</v>
      </c>
      <c r="Q24" s="35">
        <v>0</v>
      </c>
      <c r="R24" s="35">
        <v>0</v>
      </c>
      <c r="S24" s="35">
        <v>0</v>
      </c>
      <c r="T24" s="36">
        <v>0</v>
      </c>
      <c r="U24" s="36">
        <v>0</v>
      </c>
      <c r="V24" s="36">
        <v>0</v>
      </c>
      <c r="W24" s="36">
        <v>25</v>
      </c>
      <c r="X24" s="35">
        <v>25</v>
      </c>
      <c r="Y24" s="35">
        <v>-10</v>
      </c>
      <c r="Z24" s="35">
        <v>-5</v>
      </c>
      <c r="AA24" s="35">
        <v>0</v>
      </c>
      <c r="AB24" s="35">
        <v>-13</v>
      </c>
      <c r="AC24" s="35">
        <v>-7</v>
      </c>
      <c r="AD24" s="35">
        <v>0</v>
      </c>
      <c r="AE24" s="35">
        <v>-25</v>
      </c>
      <c r="AF24" s="35">
        <v>0</v>
      </c>
      <c r="AG24" s="35">
        <v>0</v>
      </c>
      <c r="AH24" s="35">
        <v>60</v>
      </c>
      <c r="AI24" s="35">
        <v>0</v>
      </c>
      <c r="AJ24" s="35">
        <v>-103</v>
      </c>
      <c r="AK24" s="52">
        <f t="shared" si="0"/>
        <v>-53</v>
      </c>
    </row>
    <row r="25" spans="1:37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6">
        <v>0</v>
      </c>
      <c r="N25" s="36">
        <v>0</v>
      </c>
      <c r="O25" s="36">
        <v>0</v>
      </c>
      <c r="P25" s="36">
        <v>0</v>
      </c>
      <c r="Q25" s="35">
        <v>0</v>
      </c>
      <c r="R25" s="35">
        <v>0</v>
      </c>
      <c r="S25" s="35">
        <v>0</v>
      </c>
      <c r="T25" s="36">
        <v>0</v>
      </c>
      <c r="U25" s="36">
        <v>0</v>
      </c>
      <c r="V25" s="36">
        <v>0</v>
      </c>
      <c r="W25" s="36">
        <v>25</v>
      </c>
      <c r="X25" s="35">
        <v>25</v>
      </c>
      <c r="Y25" s="35">
        <v>-10</v>
      </c>
      <c r="Z25" s="35">
        <v>-5</v>
      </c>
      <c r="AA25" s="35">
        <v>0</v>
      </c>
      <c r="AB25" s="35">
        <v>-13</v>
      </c>
      <c r="AC25" s="35">
        <v>-7</v>
      </c>
      <c r="AD25" s="35">
        <v>0</v>
      </c>
      <c r="AE25" s="35">
        <v>-25</v>
      </c>
      <c r="AF25" s="35">
        <v>0</v>
      </c>
      <c r="AG25" s="35">
        <v>0</v>
      </c>
      <c r="AH25" s="35">
        <v>60</v>
      </c>
      <c r="AI25" s="35">
        <v>0</v>
      </c>
      <c r="AJ25" s="35">
        <v>-103</v>
      </c>
      <c r="AK25" s="52">
        <f t="shared" si="0"/>
        <v>-53</v>
      </c>
    </row>
    <row r="26" spans="1:37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6">
        <v>0</v>
      </c>
      <c r="N26" s="36">
        <v>0</v>
      </c>
      <c r="O26" s="36">
        <v>0</v>
      </c>
      <c r="P26" s="36">
        <v>0</v>
      </c>
      <c r="Q26" s="35">
        <v>0</v>
      </c>
      <c r="R26" s="35">
        <v>0</v>
      </c>
      <c r="S26" s="35">
        <v>0</v>
      </c>
      <c r="T26" s="36">
        <v>0</v>
      </c>
      <c r="U26" s="36">
        <v>0</v>
      </c>
      <c r="V26" s="36">
        <v>0</v>
      </c>
      <c r="W26" s="36">
        <v>25</v>
      </c>
      <c r="X26" s="35">
        <v>25</v>
      </c>
      <c r="Y26" s="35">
        <v>-10</v>
      </c>
      <c r="Z26" s="35">
        <v>-5</v>
      </c>
      <c r="AA26" s="35">
        <v>0</v>
      </c>
      <c r="AB26" s="35">
        <v>-13</v>
      </c>
      <c r="AC26" s="35">
        <v>-7</v>
      </c>
      <c r="AD26" s="35">
        <v>0</v>
      </c>
      <c r="AE26" s="35">
        <v>-25</v>
      </c>
      <c r="AF26" s="35">
        <v>0</v>
      </c>
      <c r="AG26" s="35">
        <v>0</v>
      </c>
      <c r="AH26" s="35">
        <v>60</v>
      </c>
      <c r="AI26" s="35">
        <v>0</v>
      </c>
      <c r="AJ26" s="35">
        <v>-103</v>
      </c>
      <c r="AK26" s="52">
        <f t="shared" si="0"/>
        <v>-53</v>
      </c>
    </row>
    <row r="27" spans="1:37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6">
        <v>0</v>
      </c>
      <c r="N27" s="36">
        <v>0</v>
      </c>
      <c r="O27" s="36">
        <v>0</v>
      </c>
      <c r="P27" s="36">
        <v>0</v>
      </c>
      <c r="Q27" s="35">
        <v>0</v>
      </c>
      <c r="R27" s="35">
        <v>0</v>
      </c>
      <c r="S27" s="35">
        <v>0</v>
      </c>
      <c r="T27" s="36">
        <v>0</v>
      </c>
      <c r="U27" s="36">
        <v>0</v>
      </c>
      <c r="V27" s="36">
        <v>0</v>
      </c>
      <c r="W27" s="36">
        <v>25</v>
      </c>
      <c r="X27" s="35">
        <v>25</v>
      </c>
      <c r="Y27" s="35">
        <v>-10</v>
      </c>
      <c r="Z27" s="35">
        <v>-5</v>
      </c>
      <c r="AA27" s="35">
        <v>0</v>
      </c>
      <c r="AB27" s="35">
        <v>-13</v>
      </c>
      <c r="AC27" s="35">
        <v>-7</v>
      </c>
      <c r="AD27" s="35">
        <v>0</v>
      </c>
      <c r="AE27" s="35">
        <v>-25</v>
      </c>
      <c r="AF27" s="35">
        <v>0</v>
      </c>
      <c r="AG27" s="35">
        <v>0</v>
      </c>
      <c r="AH27" s="35">
        <v>60</v>
      </c>
      <c r="AI27" s="35">
        <v>0</v>
      </c>
      <c r="AJ27" s="35">
        <v>-103</v>
      </c>
      <c r="AK27" s="52">
        <f t="shared" si="0"/>
        <v>-53</v>
      </c>
    </row>
    <row r="28" spans="1:37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6">
        <v>0</v>
      </c>
      <c r="N28" s="36">
        <v>0</v>
      </c>
      <c r="O28" s="36">
        <v>0</v>
      </c>
      <c r="P28" s="36">
        <v>0</v>
      </c>
      <c r="Q28" s="35">
        <v>0</v>
      </c>
      <c r="R28" s="35">
        <v>0</v>
      </c>
      <c r="S28" s="35">
        <v>0</v>
      </c>
      <c r="T28" s="36">
        <v>0</v>
      </c>
      <c r="U28" s="36">
        <v>0</v>
      </c>
      <c r="V28" s="36">
        <v>0</v>
      </c>
      <c r="W28" s="36">
        <v>25</v>
      </c>
      <c r="X28" s="35">
        <v>25</v>
      </c>
      <c r="Y28" s="35">
        <v>-10</v>
      </c>
      <c r="Z28" s="35">
        <v>-5</v>
      </c>
      <c r="AA28" s="35">
        <v>0</v>
      </c>
      <c r="AB28" s="35">
        <v>-13</v>
      </c>
      <c r="AC28" s="35">
        <v>-7</v>
      </c>
      <c r="AD28" s="35">
        <v>0</v>
      </c>
      <c r="AE28" s="35">
        <v>-25</v>
      </c>
      <c r="AF28" s="35">
        <v>0</v>
      </c>
      <c r="AG28" s="35">
        <v>0</v>
      </c>
      <c r="AH28" s="35">
        <v>60</v>
      </c>
      <c r="AI28" s="35">
        <v>0</v>
      </c>
      <c r="AJ28" s="35">
        <v>-103</v>
      </c>
      <c r="AK28" s="52">
        <f t="shared" si="0"/>
        <v>-53</v>
      </c>
    </row>
    <row r="29" spans="1:37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6">
        <v>0</v>
      </c>
      <c r="N29" s="36">
        <v>0</v>
      </c>
      <c r="O29" s="36">
        <v>0</v>
      </c>
      <c r="P29" s="36">
        <v>0</v>
      </c>
      <c r="Q29" s="35">
        <v>0</v>
      </c>
      <c r="R29" s="35">
        <v>0</v>
      </c>
      <c r="S29" s="35">
        <v>0</v>
      </c>
      <c r="T29" s="36">
        <v>0</v>
      </c>
      <c r="U29" s="36">
        <v>0</v>
      </c>
      <c r="V29" s="36">
        <v>0</v>
      </c>
      <c r="W29" s="36">
        <v>25</v>
      </c>
      <c r="X29" s="35">
        <v>25</v>
      </c>
      <c r="Y29" s="35">
        <v>-10</v>
      </c>
      <c r="Z29" s="35">
        <v>-5</v>
      </c>
      <c r="AA29" s="35">
        <v>0</v>
      </c>
      <c r="AB29" s="35">
        <v>-13</v>
      </c>
      <c r="AC29" s="35">
        <v>-7</v>
      </c>
      <c r="AD29" s="35">
        <v>0</v>
      </c>
      <c r="AE29" s="35">
        <v>-25</v>
      </c>
      <c r="AF29" s="35">
        <v>0</v>
      </c>
      <c r="AG29" s="35">
        <v>0</v>
      </c>
      <c r="AH29" s="35">
        <v>60</v>
      </c>
      <c r="AI29" s="35">
        <v>0</v>
      </c>
      <c r="AJ29" s="35">
        <v>-103</v>
      </c>
      <c r="AK29" s="52">
        <f t="shared" si="0"/>
        <v>-53</v>
      </c>
    </row>
    <row r="30" spans="1:37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6">
        <v>0</v>
      </c>
      <c r="N30" s="36">
        <v>0</v>
      </c>
      <c r="O30" s="36">
        <v>0</v>
      </c>
      <c r="P30" s="36">
        <v>0</v>
      </c>
      <c r="Q30" s="35">
        <v>0</v>
      </c>
      <c r="R30" s="35">
        <v>0</v>
      </c>
      <c r="S30" s="35">
        <v>0</v>
      </c>
      <c r="T30" s="36">
        <v>0</v>
      </c>
      <c r="U30" s="36">
        <v>0</v>
      </c>
      <c r="V30" s="36">
        <v>0</v>
      </c>
      <c r="W30" s="36">
        <v>25</v>
      </c>
      <c r="X30" s="35">
        <v>25</v>
      </c>
      <c r="Y30" s="35">
        <v>-10</v>
      </c>
      <c r="Z30" s="35">
        <v>-5</v>
      </c>
      <c r="AA30" s="35">
        <v>0</v>
      </c>
      <c r="AB30" s="35">
        <v>-13</v>
      </c>
      <c r="AC30" s="35">
        <v>-7</v>
      </c>
      <c r="AD30" s="35">
        <v>0</v>
      </c>
      <c r="AE30" s="35">
        <v>-25</v>
      </c>
      <c r="AF30" s="35">
        <v>0</v>
      </c>
      <c r="AG30" s="35">
        <v>0</v>
      </c>
      <c r="AH30" s="35">
        <v>60</v>
      </c>
      <c r="AI30" s="35">
        <v>0</v>
      </c>
      <c r="AJ30" s="35">
        <v>-103</v>
      </c>
      <c r="AK30" s="52">
        <f t="shared" si="0"/>
        <v>-53</v>
      </c>
    </row>
    <row r="31" spans="1:37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6">
        <v>0</v>
      </c>
      <c r="N31" s="36">
        <v>0</v>
      </c>
      <c r="O31" s="36">
        <v>0</v>
      </c>
      <c r="P31" s="36">
        <v>0</v>
      </c>
      <c r="Q31" s="35">
        <v>0</v>
      </c>
      <c r="R31" s="35">
        <v>0</v>
      </c>
      <c r="S31" s="35">
        <v>0</v>
      </c>
      <c r="T31" s="36">
        <v>0</v>
      </c>
      <c r="U31" s="36">
        <v>0</v>
      </c>
      <c r="V31" s="36">
        <v>0</v>
      </c>
      <c r="W31" s="36">
        <v>25</v>
      </c>
      <c r="X31" s="35">
        <v>25</v>
      </c>
      <c r="Y31" s="35">
        <v>-10</v>
      </c>
      <c r="Z31" s="35">
        <v>-5</v>
      </c>
      <c r="AA31" s="35">
        <v>0</v>
      </c>
      <c r="AB31" s="35">
        <v>-13</v>
      </c>
      <c r="AC31" s="35">
        <v>-7</v>
      </c>
      <c r="AD31" s="35">
        <v>0</v>
      </c>
      <c r="AE31" s="35">
        <v>-25</v>
      </c>
      <c r="AF31" s="35">
        <v>0</v>
      </c>
      <c r="AG31" s="35">
        <v>0</v>
      </c>
      <c r="AH31" s="35">
        <v>60</v>
      </c>
      <c r="AI31" s="35">
        <v>0</v>
      </c>
      <c r="AJ31" s="35">
        <v>-103</v>
      </c>
      <c r="AK31" s="52">
        <f t="shared" si="0"/>
        <v>-53</v>
      </c>
    </row>
    <row r="32" spans="1:37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6">
        <v>0</v>
      </c>
      <c r="N32" s="36">
        <v>0</v>
      </c>
      <c r="O32" s="36">
        <v>0</v>
      </c>
      <c r="P32" s="36">
        <v>0</v>
      </c>
      <c r="Q32" s="35">
        <v>0</v>
      </c>
      <c r="R32" s="35">
        <v>0</v>
      </c>
      <c r="S32" s="35">
        <v>0</v>
      </c>
      <c r="T32" s="36">
        <v>0</v>
      </c>
      <c r="U32" s="36">
        <v>0</v>
      </c>
      <c r="V32" s="36">
        <v>0</v>
      </c>
      <c r="W32" s="36">
        <v>25</v>
      </c>
      <c r="X32" s="35">
        <v>25</v>
      </c>
      <c r="Y32" s="35">
        <v>-10</v>
      </c>
      <c r="Z32" s="35">
        <v>-5</v>
      </c>
      <c r="AA32" s="35">
        <v>0</v>
      </c>
      <c r="AB32" s="35">
        <v>-13</v>
      </c>
      <c r="AC32" s="35">
        <v>-7</v>
      </c>
      <c r="AD32" s="35">
        <v>0</v>
      </c>
      <c r="AE32" s="35">
        <v>-25</v>
      </c>
      <c r="AF32" s="35">
        <v>0</v>
      </c>
      <c r="AG32" s="35">
        <v>0</v>
      </c>
      <c r="AH32" s="35">
        <v>60</v>
      </c>
      <c r="AI32" s="35">
        <v>0</v>
      </c>
      <c r="AJ32" s="35">
        <v>-103</v>
      </c>
      <c r="AK32" s="52">
        <f t="shared" si="0"/>
        <v>-53</v>
      </c>
    </row>
    <row r="33" spans="1:61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6">
        <v>0</v>
      </c>
      <c r="N33" s="36">
        <v>0</v>
      </c>
      <c r="O33" s="36">
        <v>0</v>
      </c>
      <c r="P33" s="36">
        <v>0</v>
      </c>
      <c r="Q33" s="35">
        <v>0</v>
      </c>
      <c r="R33" s="35">
        <v>0</v>
      </c>
      <c r="S33" s="35">
        <v>0</v>
      </c>
      <c r="T33" s="36">
        <v>0</v>
      </c>
      <c r="U33" s="36">
        <v>0</v>
      </c>
      <c r="V33" s="36">
        <v>0</v>
      </c>
      <c r="W33" s="36">
        <v>25</v>
      </c>
      <c r="X33" s="35">
        <v>25</v>
      </c>
      <c r="Y33" s="35">
        <v>-10</v>
      </c>
      <c r="Z33" s="35">
        <v>-5</v>
      </c>
      <c r="AA33" s="35">
        <v>0</v>
      </c>
      <c r="AB33" s="35">
        <v>-13</v>
      </c>
      <c r="AC33" s="35">
        <v>-7</v>
      </c>
      <c r="AD33" s="35">
        <v>0</v>
      </c>
      <c r="AE33" s="35">
        <v>-25</v>
      </c>
      <c r="AF33" s="35">
        <v>0</v>
      </c>
      <c r="AG33" s="35">
        <v>0</v>
      </c>
      <c r="AH33" s="35">
        <v>60</v>
      </c>
      <c r="AI33" s="35">
        <v>0</v>
      </c>
      <c r="AJ33" s="35">
        <v>-103</v>
      </c>
      <c r="AK33" s="52">
        <f t="shared" si="0"/>
        <v>-53</v>
      </c>
    </row>
    <row r="34" spans="1:61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6">
        <v>0</v>
      </c>
      <c r="N34" s="36">
        <v>0</v>
      </c>
      <c r="O34" s="36">
        <v>0</v>
      </c>
      <c r="P34" s="36">
        <v>0</v>
      </c>
      <c r="Q34" s="35">
        <v>0</v>
      </c>
      <c r="R34" s="35">
        <v>0</v>
      </c>
      <c r="S34" s="35">
        <v>0</v>
      </c>
      <c r="T34" s="36">
        <v>0</v>
      </c>
      <c r="U34" s="36">
        <v>0</v>
      </c>
      <c r="V34" s="36">
        <v>0</v>
      </c>
      <c r="W34" s="36">
        <v>25</v>
      </c>
      <c r="X34" s="35">
        <v>25</v>
      </c>
      <c r="Y34" s="35">
        <v>-10</v>
      </c>
      <c r="Z34" s="35">
        <v>0</v>
      </c>
      <c r="AA34" s="35">
        <v>-5</v>
      </c>
      <c r="AB34" s="35">
        <v>-13</v>
      </c>
      <c r="AC34" s="35">
        <v>0</v>
      </c>
      <c r="AD34" s="35">
        <v>-7</v>
      </c>
      <c r="AE34" s="35">
        <v>-25</v>
      </c>
      <c r="AF34" s="35">
        <v>0</v>
      </c>
      <c r="AG34" s="35">
        <v>0</v>
      </c>
      <c r="AH34" s="35">
        <v>60</v>
      </c>
      <c r="AI34" s="35">
        <v>0</v>
      </c>
      <c r="AJ34" s="35">
        <v>-103</v>
      </c>
      <c r="AK34" s="52">
        <f t="shared" si="0"/>
        <v>-53</v>
      </c>
    </row>
    <row r="35" spans="1:61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6">
        <v>0</v>
      </c>
      <c r="N35" s="36">
        <v>0</v>
      </c>
      <c r="O35" s="36">
        <v>0</v>
      </c>
      <c r="P35" s="36">
        <v>0</v>
      </c>
      <c r="Q35" s="35">
        <v>0</v>
      </c>
      <c r="R35" s="35">
        <v>0</v>
      </c>
      <c r="S35" s="35">
        <v>0</v>
      </c>
      <c r="T35" s="36">
        <v>0</v>
      </c>
      <c r="U35" s="36">
        <v>0</v>
      </c>
      <c r="V35" s="36">
        <v>0</v>
      </c>
      <c r="W35" s="36">
        <v>25</v>
      </c>
      <c r="X35" s="35">
        <v>25</v>
      </c>
      <c r="Y35" s="35">
        <v>-10</v>
      </c>
      <c r="Z35" s="35">
        <v>0</v>
      </c>
      <c r="AA35" s="35">
        <v>-5</v>
      </c>
      <c r="AB35" s="35">
        <v>-13</v>
      </c>
      <c r="AC35" s="35">
        <v>0</v>
      </c>
      <c r="AD35" s="35">
        <v>-7</v>
      </c>
      <c r="AE35" s="35">
        <v>-25</v>
      </c>
      <c r="AF35" s="35">
        <v>0</v>
      </c>
      <c r="AG35" s="35">
        <v>0</v>
      </c>
      <c r="AH35" s="35">
        <v>60</v>
      </c>
      <c r="AI35" s="35">
        <v>0</v>
      </c>
      <c r="AJ35" s="35">
        <v>-103</v>
      </c>
      <c r="AK35" s="52">
        <f t="shared" si="0"/>
        <v>-53</v>
      </c>
    </row>
    <row r="36" spans="1:61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6">
        <v>25</v>
      </c>
      <c r="N36" s="36">
        <v>25</v>
      </c>
      <c r="O36" s="36">
        <v>0</v>
      </c>
      <c r="P36" s="36">
        <v>0</v>
      </c>
      <c r="Q36" s="35">
        <v>25</v>
      </c>
      <c r="R36" s="35">
        <v>25</v>
      </c>
      <c r="S36" s="35">
        <v>10</v>
      </c>
      <c r="T36" s="36">
        <v>15</v>
      </c>
      <c r="U36" s="36">
        <v>25</v>
      </c>
      <c r="V36" s="36">
        <v>3</v>
      </c>
      <c r="W36" s="36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6">
        <v>60</v>
      </c>
      <c r="AG36" s="35">
        <v>-60</v>
      </c>
      <c r="AH36" s="35">
        <v>60</v>
      </c>
      <c r="AI36" s="35">
        <v>-60</v>
      </c>
      <c r="AJ36" s="35">
        <v>-103</v>
      </c>
      <c r="AK36" s="52">
        <f t="shared" si="0"/>
        <v>50</v>
      </c>
    </row>
    <row r="37" spans="1:61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8">
        <v>25</v>
      </c>
      <c r="N37" s="38">
        <v>25</v>
      </c>
      <c r="O37" s="38">
        <v>0</v>
      </c>
      <c r="P37" s="38">
        <v>0</v>
      </c>
      <c r="Q37" s="37">
        <v>25</v>
      </c>
      <c r="R37" s="37">
        <v>25</v>
      </c>
      <c r="S37" s="37">
        <v>10</v>
      </c>
      <c r="T37" s="38">
        <v>15</v>
      </c>
      <c r="U37" s="37">
        <v>25</v>
      </c>
      <c r="V37" s="38">
        <v>3</v>
      </c>
      <c r="W37" s="38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8">
        <v>60</v>
      </c>
      <c r="AG37" s="37">
        <v>-60</v>
      </c>
      <c r="AH37" s="37">
        <v>60</v>
      </c>
      <c r="AI37" s="37">
        <v>-60</v>
      </c>
      <c r="AJ37" s="37">
        <v>-103</v>
      </c>
      <c r="AK37" s="39">
        <f t="shared" si="0"/>
        <v>50</v>
      </c>
    </row>
    <row r="38" spans="1:61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3"/>
    </row>
    <row r="39" spans="1:61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61" ht="13.5" thickBot="1" x14ac:dyDescent="0.25">
      <c r="A40" s="5"/>
      <c r="B40" s="41" t="s">
        <v>45</v>
      </c>
      <c r="C40" s="30">
        <f t="shared" ref="C40:M40" si="1">SUM(C13:C36)</f>
        <v>25</v>
      </c>
      <c r="D40" s="30">
        <f t="shared" si="1"/>
        <v>60</v>
      </c>
      <c r="E40" s="30">
        <f>SUM(E13:E36)</f>
        <v>25</v>
      </c>
      <c r="F40" s="30">
        <f>SUM(F13:F36)</f>
        <v>25</v>
      </c>
      <c r="G40" s="30">
        <f t="shared" si="1"/>
        <v>43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88">
        <f t="shared" si="1"/>
        <v>-103</v>
      </c>
      <c r="M40" s="30">
        <f t="shared" si="1"/>
        <v>115</v>
      </c>
      <c r="N40" s="30">
        <f t="shared" ref="N40:AJ40" si="2">SUM(N13:N36)</f>
        <v>175</v>
      </c>
      <c r="O40" s="30">
        <f t="shared" si="2"/>
        <v>40</v>
      </c>
      <c r="P40" s="30">
        <f t="shared" si="2"/>
        <v>20</v>
      </c>
      <c r="Q40" s="30">
        <f t="shared" si="2"/>
        <v>175</v>
      </c>
      <c r="R40" s="30">
        <f t="shared" si="2"/>
        <v>175</v>
      </c>
      <c r="S40" s="30">
        <f t="shared" si="2"/>
        <v>70</v>
      </c>
      <c r="T40" s="30">
        <f t="shared" si="2"/>
        <v>105</v>
      </c>
      <c r="U40" s="30">
        <f t="shared" si="2"/>
        <v>175</v>
      </c>
      <c r="V40" s="30">
        <f t="shared" si="2"/>
        <v>21</v>
      </c>
      <c r="W40" s="30">
        <f t="shared" si="2"/>
        <v>400</v>
      </c>
      <c r="X40" s="30">
        <f t="shared" si="2"/>
        <v>400</v>
      </c>
      <c r="Y40" s="30">
        <f t="shared" si="2"/>
        <v>-160</v>
      </c>
      <c r="Z40" s="30">
        <f t="shared" si="2"/>
        <v>-70</v>
      </c>
      <c r="AA40" s="30">
        <f t="shared" si="2"/>
        <v>-10</v>
      </c>
      <c r="AB40" s="30">
        <f t="shared" si="2"/>
        <v>-208</v>
      </c>
      <c r="AC40" s="30">
        <f t="shared" si="2"/>
        <v>-98</v>
      </c>
      <c r="AD40" s="30">
        <f t="shared" si="2"/>
        <v>-14</v>
      </c>
      <c r="AE40" s="30">
        <f t="shared" si="2"/>
        <v>-400</v>
      </c>
      <c r="AF40" s="30">
        <f t="shared" si="2"/>
        <v>420</v>
      </c>
      <c r="AG40" s="30">
        <f t="shared" si="2"/>
        <v>-420</v>
      </c>
      <c r="AH40" s="30">
        <f t="shared" si="2"/>
        <v>1380</v>
      </c>
      <c r="AI40" s="30">
        <f t="shared" si="2"/>
        <v>-420</v>
      </c>
      <c r="AJ40" s="88">
        <f t="shared" si="2"/>
        <v>-2369</v>
      </c>
      <c r="AK40" s="30">
        <f>SUM(C40:AJ40)</f>
        <v>-423</v>
      </c>
    </row>
    <row r="41" spans="1:61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14"/>
    </row>
    <row r="42" spans="1:61" ht="13.5" thickBot="1" x14ac:dyDescent="0.25">
      <c r="A42" s="42"/>
      <c r="B42" s="44" t="s">
        <v>46</v>
      </c>
      <c r="C42" s="30">
        <f t="shared" ref="C42:M42" si="3">SUM(C14:C37)</f>
        <v>0</v>
      </c>
      <c r="D42" s="30">
        <f t="shared" si="3"/>
        <v>0</v>
      </c>
      <c r="E42" s="30">
        <f>SUM(E14:E37)</f>
        <v>0</v>
      </c>
      <c r="F42" s="30">
        <f>SUM(F14:F37)</f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88">
        <f t="shared" si="3"/>
        <v>0</v>
      </c>
      <c r="M42" s="30">
        <f t="shared" si="3"/>
        <v>140</v>
      </c>
      <c r="N42" s="30">
        <f t="shared" ref="N42:AJ42" si="4">SUM(N14:N37)</f>
        <v>200</v>
      </c>
      <c r="O42" s="30">
        <f t="shared" si="4"/>
        <v>40</v>
      </c>
      <c r="P42" s="30">
        <f t="shared" si="4"/>
        <v>20</v>
      </c>
      <c r="Q42" s="30">
        <f t="shared" si="4"/>
        <v>200</v>
      </c>
      <c r="R42" s="30">
        <f t="shared" si="4"/>
        <v>200</v>
      </c>
      <c r="S42" s="30">
        <f t="shared" si="4"/>
        <v>80</v>
      </c>
      <c r="T42" s="30">
        <f t="shared" si="4"/>
        <v>120</v>
      </c>
      <c r="U42" s="30">
        <f t="shared" si="4"/>
        <v>200</v>
      </c>
      <c r="V42" s="30">
        <f t="shared" si="4"/>
        <v>24</v>
      </c>
      <c r="W42" s="30">
        <f t="shared" si="4"/>
        <v>400</v>
      </c>
      <c r="X42" s="30">
        <f t="shared" si="4"/>
        <v>400</v>
      </c>
      <c r="Y42" s="30">
        <f t="shared" si="4"/>
        <v>-160</v>
      </c>
      <c r="Z42" s="30">
        <f t="shared" si="4"/>
        <v>-70</v>
      </c>
      <c r="AA42" s="30">
        <f t="shared" si="4"/>
        <v>-10</v>
      </c>
      <c r="AB42" s="30">
        <f t="shared" si="4"/>
        <v>-208</v>
      </c>
      <c r="AC42" s="30">
        <f t="shared" si="4"/>
        <v>-98</v>
      </c>
      <c r="AD42" s="30">
        <f t="shared" si="4"/>
        <v>-14</v>
      </c>
      <c r="AE42" s="30">
        <f t="shared" si="4"/>
        <v>-400</v>
      </c>
      <c r="AF42" s="30">
        <f t="shared" si="4"/>
        <v>480</v>
      </c>
      <c r="AG42" s="30">
        <f t="shared" si="4"/>
        <v>-480</v>
      </c>
      <c r="AH42" s="30">
        <f t="shared" si="4"/>
        <v>1440</v>
      </c>
      <c r="AI42" s="30">
        <f t="shared" si="4"/>
        <v>-480</v>
      </c>
      <c r="AJ42" s="88">
        <f t="shared" si="4"/>
        <v>-2472</v>
      </c>
      <c r="AK42" s="30">
        <f>SUM(C42:AJ42)</f>
        <v>-448</v>
      </c>
    </row>
    <row r="43" spans="1:61" ht="13.5" thickBot="1" x14ac:dyDescent="0.25">
      <c r="A43" s="42"/>
      <c r="B43" s="42"/>
      <c r="C43" s="31"/>
      <c r="D43" s="43"/>
      <c r="E43" s="31"/>
      <c r="F43" s="31"/>
      <c r="G43" s="31"/>
      <c r="H43" s="43"/>
      <c r="I43" s="43"/>
      <c r="J43" s="43"/>
      <c r="K43" s="43"/>
      <c r="L43" s="43"/>
      <c r="M43" s="31"/>
      <c r="N43" s="31"/>
      <c r="O43" s="31"/>
      <c r="P43" s="31"/>
      <c r="Q43" s="43"/>
      <c r="R43" s="43"/>
      <c r="S43" s="43"/>
      <c r="T43" s="31"/>
      <c r="U43" s="31"/>
      <c r="V43" s="31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5"/>
    </row>
    <row r="44" spans="1:61" x14ac:dyDescent="0.2">
      <c r="A44" s="2"/>
      <c r="B44" s="2"/>
      <c r="C44" s="46"/>
      <c r="D44" s="46"/>
      <c r="E44" s="46"/>
      <c r="F44" s="46"/>
      <c r="G44" s="46"/>
      <c r="H44" s="76"/>
      <c r="I44" s="31"/>
      <c r="J44" s="31"/>
      <c r="K44" s="46"/>
      <c r="L44" s="48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76"/>
      <c r="AG44" s="31"/>
      <c r="AH44" s="31"/>
      <c r="AI44" s="46"/>
      <c r="AJ44" s="48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</row>
    <row r="45" spans="1:61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0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0" t="s">
        <v>48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48</v>
      </c>
      <c r="V45" s="50" t="s">
        <v>48</v>
      </c>
      <c r="W45" s="50" t="s">
        <v>48</v>
      </c>
      <c r="X45" s="50" t="s">
        <v>48</v>
      </c>
      <c r="Y45" s="50" t="s">
        <v>137</v>
      </c>
      <c r="Z45" s="50" t="s">
        <v>376</v>
      </c>
      <c r="AA45" s="50" t="s">
        <v>277</v>
      </c>
      <c r="AB45" s="50" t="s">
        <v>49</v>
      </c>
      <c r="AC45" s="50" t="s">
        <v>376</v>
      </c>
      <c r="AD45" s="50" t="s">
        <v>277</v>
      </c>
      <c r="AE45" s="50" t="s">
        <v>387</v>
      </c>
      <c r="AF45" s="52" t="s">
        <v>47</v>
      </c>
      <c r="AG45" s="14" t="s">
        <v>47</v>
      </c>
      <c r="AH45" s="14" t="s">
        <v>52</v>
      </c>
      <c r="AI45" s="14" t="s">
        <v>295</v>
      </c>
      <c r="AJ45" s="52" t="s">
        <v>53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</row>
    <row r="46" spans="1:61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0" t="s">
        <v>54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0" t="s">
        <v>54</v>
      </c>
      <c r="N46" s="50" t="s">
        <v>54</v>
      </c>
      <c r="O46" s="50" t="s">
        <v>54</v>
      </c>
      <c r="P46" s="50" t="s">
        <v>54</v>
      </c>
      <c r="Q46" s="50" t="s">
        <v>54</v>
      </c>
      <c r="R46" s="50" t="s">
        <v>54</v>
      </c>
      <c r="S46" s="50" t="s">
        <v>54</v>
      </c>
      <c r="T46" s="50" t="s">
        <v>55</v>
      </c>
      <c r="U46" s="50" t="s">
        <v>55</v>
      </c>
      <c r="V46" s="50" t="s">
        <v>55</v>
      </c>
      <c r="W46" s="50" t="s">
        <v>54</v>
      </c>
      <c r="X46" s="50" t="s">
        <v>54</v>
      </c>
      <c r="Y46" s="50" t="s">
        <v>138</v>
      </c>
      <c r="Z46" s="50" t="s">
        <v>377</v>
      </c>
      <c r="AA46" s="50" t="s">
        <v>137</v>
      </c>
      <c r="AB46" s="50" t="s">
        <v>113</v>
      </c>
      <c r="AC46" s="50" t="s">
        <v>377</v>
      </c>
      <c r="AD46" s="50" t="s">
        <v>137</v>
      </c>
      <c r="AE46" s="50" t="s">
        <v>388</v>
      </c>
      <c r="AF46" s="52" t="s">
        <v>54</v>
      </c>
      <c r="AG46" s="14" t="s">
        <v>54</v>
      </c>
      <c r="AH46" s="14" t="s">
        <v>59</v>
      </c>
      <c r="AI46" s="14" t="s">
        <v>311</v>
      </c>
      <c r="AJ46" s="52" t="s">
        <v>54</v>
      </c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</row>
    <row r="47" spans="1:61" s="9" customFormat="1" ht="13.5" thickBot="1" x14ac:dyDescent="0.25">
      <c r="A47" s="42"/>
      <c r="B47" s="42"/>
      <c r="C47" s="50" t="s">
        <v>95</v>
      </c>
      <c r="D47" s="50" t="s">
        <v>61</v>
      </c>
      <c r="E47" s="50" t="s">
        <v>267</v>
      </c>
      <c r="F47" s="50" t="s">
        <v>314</v>
      </c>
      <c r="G47" s="50" t="s">
        <v>54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0" t="s">
        <v>95</v>
      </c>
      <c r="N47" s="50" t="s">
        <v>348</v>
      </c>
      <c r="O47" s="50" t="s">
        <v>99</v>
      </c>
      <c r="P47" s="50" t="s">
        <v>99</v>
      </c>
      <c r="Q47" s="50" t="s">
        <v>61</v>
      </c>
      <c r="R47" s="50" t="s">
        <v>61</v>
      </c>
      <c r="S47" s="50" t="s">
        <v>61</v>
      </c>
      <c r="T47" s="50" t="s">
        <v>54</v>
      </c>
      <c r="U47" s="50" t="s">
        <v>54</v>
      </c>
      <c r="V47" s="50" t="s">
        <v>54</v>
      </c>
      <c r="W47" s="50" t="s">
        <v>133</v>
      </c>
      <c r="X47" s="50" t="s">
        <v>133</v>
      </c>
      <c r="Y47" s="50" t="s">
        <v>55</v>
      </c>
      <c r="Z47" s="50" t="s">
        <v>137</v>
      </c>
      <c r="AA47" s="50" t="s">
        <v>322</v>
      </c>
      <c r="AB47" s="50" t="s">
        <v>114</v>
      </c>
      <c r="AC47" s="50" t="s">
        <v>137</v>
      </c>
      <c r="AD47" s="50" t="s">
        <v>323</v>
      </c>
      <c r="AE47" s="50" t="s">
        <v>389</v>
      </c>
      <c r="AF47" s="52" t="s">
        <v>55</v>
      </c>
      <c r="AG47" s="14" t="s">
        <v>55</v>
      </c>
      <c r="AH47" s="14" t="s">
        <v>47</v>
      </c>
      <c r="AI47" s="14" t="s">
        <v>47</v>
      </c>
      <c r="AJ47" s="52" t="s">
        <v>63</v>
      </c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</row>
    <row r="48" spans="1:61" s="9" customFormat="1" ht="27" customHeight="1" thickBot="1" x14ac:dyDescent="0.25">
      <c r="A48" s="42"/>
      <c r="B48" s="42"/>
      <c r="C48" s="50" t="s">
        <v>96</v>
      </c>
      <c r="D48" s="50" t="s">
        <v>60</v>
      </c>
      <c r="E48" s="50" t="s">
        <v>70</v>
      </c>
      <c r="F48" s="50" t="s">
        <v>70</v>
      </c>
      <c r="G48" s="50" t="s">
        <v>106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0" t="s">
        <v>96</v>
      </c>
      <c r="N48" s="55" t="s">
        <v>349</v>
      </c>
      <c r="O48" s="50" t="s">
        <v>54</v>
      </c>
      <c r="P48" s="50" t="s">
        <v>54</v>
      </c>
      <c r="Q48" s="50" t="s">
        <v>345</v>
      </c>
      <c r="R48" s="50" t="s">
        <v>133</v>
      </c>
      <c r="S48" s="50" t="s">
        <v>354</v>
      </c>
      <c r="T48" s="50" t="s">
        <v>133</v>
      </c>
      <c r="U48" s="50" t="s">
        <v>314</v>
      </c>
      <c r="V48" s="50" t="s">
        <v>106</v>
      </c>
      <c r="W48" s="50" t="s">
        <v>299</v>
      </c>
      <c r="X48" s="50" t="s">
        <v>299</v>
      </c>
      <c r="Y48" s="50" t="s">
        <v>146</v>
      </c>
      <c r="Z48" s="50" t="s">
        <v>378</v>
      </c>
      <c r="AA48" s="50" t="s">
        <v>137</v>
      </c>
      <c r="AB48" s="50" t="s">
        <v>379</v>
      </c>
      <c r="AC48" s="50" t="s">
        <v>378</v>
      </c>
      <c r="AD48" s="50" t="s">
        <v>137</v>
      </c>
      <c r="AE48" s="50" t="s">
        <v>95</v>
      </c>
      <c r="AF48" s="83" t="s">
        <v>47</v>
      </c>
      <c r="AG48" s="39" t="s">
        <v>47</v>
      </c>
      <c r="AH48" s="14" t="s">
        <v>54</v>
      </c>
      <c r="AI48" s="14" t="s">
        <v>54</v>
      </c>
      <c r="AJ48" s="53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</row>
    <row r="49" spans="1:61" s="9" customFormat="1" ht="37.5" customHeight="1" thickBot="1" x14ac:dyDescent="0.25">
      <c r="A49" s="42"/>
      <c r="B49" s="42"/>
      <c r="C49" s="55" t="s">
        <v>97</v>
      </c>
      <c r="D49" s="50" t="s">
        <v>107</v>
      </c>
      <c r="E49" s="55" t="s">
        <v>313</v>
      </c>
      <c r="F49" s="55" t="s">
        <v>315</v>
      </c>
      <c r="G49" s="50" t="s">
        <v>187</v>
      </c>
      <c r="H49" s="78"/>
      <c r="I49" s="78"/>
      <c r="J49" s="14" t="s">
        <v>55</v>
      </c>
      <c r="K49" s="14" t="s">
        <v>333</v>
      </c>
      <c r="L49" s="54"/>
      <c r="M49" s="55" t="s">
        <v>97</v>
      </c>
      <c r="N49" s="58"/>
      <c r="O49" s="50" t="s">
        <v>120</v>
      </c>
      <c r="P49" s="50" t="s">
        <v>120</v>
      </c>
      <c r="Q49" s="50" t="s">
        <v>70</v>
      </c>
      <c r="R49" s="50" t="s">
        <v>362</v>
      </c>
      <c r="S49" s="50" t="s">
        <v>366</v>
      </c>
      <c r="T49" s="50" t="s">
        <v>106</v>
      </c>
      <c r="U49" s="50" t="s">
        <v>70</v>
      </c>
      <c r="V49" s="50" t="s">
        <v>187</v>
      </c>
      <c r="W49" s="50" t="s">
        <v>300</v>
      </c>
      <c r="X49" s="50" t="s">
        <v>300</v>
      </c>
      <c r="Y49" s="50" t="s">
        <v>137</v>
      </c>
      <c r="Z49" s="50" t="s">
        <v>137</v>
      </c>
      <c r="AA49" s="50" t="s">
        <v>55</v>
      </c>
      <c r="AB49" s="50" t="s">
        <v>380</v>
      </c>
      <c r="AC49" s="50" t="s">
        <v>137</v>
      </c>
      <c r="AD49" s="50" t="s">
        <v>55</v>
      </c>
      <c r="AE49" s="50" t="s">
        <v>390</v>
      </c>
      <c r="AF49" s="78"/>
      <c r="AG49" s="78"/>
      <c r="AH49" s="14" t="s">
        <v>55</v>
      </c>
      <c r="AI49" s="14" t="s">
        <v>333</v>
      </c>
      <c r="AJ49" s="5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</row>
    <row r="50" spans="1:61" s="9" customFormat="1" ht="33.75" customHeight="1" thickBot="1" x14ac:dyDescent="0.25">
      <c r="A50" s="42"/>
      <c r="B50" s="42"/>
      <c r="C50" s="58"/>
      <c r="D50" s="50" t="s">
        <v>310</v>
      </c>
      <c r="E50" s="58"/>
      <c r="F50" s="58"/>
      <c r="G50" s="50" t="s">
        <v>188</v>
      </c>
      <c r="H50" s="58"/>
      <c r="I50" s="58"/>
      <c r="J50" s="14" t="s">
        <v>57</v>
      </c>
      <c r="K50" s="39" t="s">
        <v>334</v>
      </c>
      <c r="L50" s="34"/>
      <c r="M50" s="58"/>
      <c r="N50" s="58"/>
      <c r="O50" s="50" t="s">
        <v>121</v>
      </c>
      <c r="P50" s="50" t="s">
        <v>121</v>
      </c>
      <c r="Q50" s="50" t="s">
        <v>346</v>
      </c>
      <c r="R50" s="50" t="s">
        <v>361</v>
      </c>
      <c r="S50" s="50" t="s">
        <v>367</v>
      </c>
      <c r="T50" s="50" t="s">
        <v>187</v>
      </c>
      <c r="U50" s="50" t="s">
        <v>315</v>
      </c>
      <c r="V50" s="50" t="s">
        <v>188</v>
      </c>
      <c r="W50" s="50" t="s">
        <v>301</v>
      </c>
      <c r="X50" s="50" t="s">
        <v>301</v>
      </c>
      <c r="Y50" s="50" t="s">
        <v>55</v>
      </c>
      <c r="Z50" s="50" t="s">
        <v>55</v>
      </c>
      <c r="AA50" s="50" t="s">
        <v>195</v>
      </c>
      <c r="AB50" s="50" t="s">
        <v>381</v>
      </c>
      <c r="AC50" s="50" t="s">
        <v>55</v>
      </c>
      <c r="AD50" s="50" t="s">
        <v>195</v>
      </c>
      <c r="AE50" s="50" t="s">
        <v>391</v>
      </c>
      <c r="AF50" s="58"/>
      <c r="AG50" s="58"/>
      <c r="AH50" s="14" t="s">
        <v>57</v>
      </c>
      <c r="AI50" s="39" t="s">
        <v>334</v>
      </c>
      <c r="AJ50" s="34"/>
      <c r="AK50" s="5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</row>
    <row r="51" spans="1:61" s="9" customFormat="1" ht="36.75" customHeight="1" thickBot="1" x14ac:dyDescent="0.25">
      <c r="A51" s="42"/>
      <c r="B51" s="42"/>
      <c r="C51" s="58"/>
      <c r="D51" s="71"/>
      <c r="E51" s="58"/>
      <c r="F51" s="58"/>
      <c r="G51" s="50" t="s">
        <v>189</v>
      </c>
      <c r="H51" s="58"/>
      <c r="I51" s="58"/>
      <c r="J51" s="14" t="s">
        <v>81</v>
      </c>
      <c r="K51" s="49"/>
      <c r="L51" s="34"/>
      <c r="M51" s="58"/>
      <c r="N51" s="58"/>
      <c r="O51" s="50" t="s">
        <v>54</v>
      </c>
      <c r="P51" s="50" t="s">
        <v>54</v>
      </c>
      <c r="Q51" s="71"/>
      <c r="R51" s="50" t="s">
        <v>360</v>
      </c>
      <c r="S51" s="55" t="s">
        <v>368</v>
      </c>
      <c r="T51" s="50" t="s">
        <v>188</v>
      </c>
      <c r="U51" s="84"/>
      <c r="V51" s="55" t="s">
        <v>189</v>
      </c>
      <c r="W51" s="50" t="s">
        <v>302</v>
      </c>
      <c r="X51" s="50" t="s">
        <v>302</v>
      </c>
      <c r="Y51" s="50" t="s">
        <v>195</v>
      </c>
      <c r="Z51" s="50" t="s">
        <v>195</v>
      </c>
      <c r="AA51" s="50" t="s">
        <v>55</v>
      </c>
      <c r="AB51" s="50" t="s">
        <v>55</v>
      </c>
      <c r="AC51" s="50" t="s">
        <v>195</v>
      </c>
      <c r="AD51" s="50" t="s">
        <v>55</v>
      </c>
      <c r="AE51" s="50" t="s">
        <v>55</v>
      </c>
      <c r="AF51" s="58"/>
      <c r="AG51" s="58"/>
      <c r="AH51" s="14" t="s">
        <v>81</v>
      </c>
      <c r="AI51" s="49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</row>
    <row r="52" spans="1:61" s="9" customFormat="1" ht="21" customHeight="1" thickBot="1" x14ac:dyDescent="0.25">
      <c r="A52" s="42"/>
      <c r="B52" s="42"/>
      <c r="C52" s="58"/>
      <c r="D52" s="58"/>
      <c r="E52" s="58"/>
      <c r="F52" s="58"/>
      <c r="G52" s="55"/>
      <c r="H52" s="58"/>
      <c r="I52" s="58"/>
      <c r="J52" s="14" t="s">
        <v>84</v>
      </c>
      <c r="K52" s="49"/>
      <c r="L52" s="34"/>
      <c r="M52" s="58"/>
      <c r="N52" s="58"/>
      <c r="O52" s="50" t="s">
        <v>85</v>
      </c>
      <c r="P52" s="50" t="s">
        <v>236</v>
      </c>
      <c r="Q52" s="58"/>
      <c r="R52" s="50" t="s">
        <v>359</v>
      </c>
      <c r="S52" s="58"/>
      <c r="T52" s="55" t="s">
        <v>189</v>
      </c>
      <c r="U52" s="51"/>
      <c r="V52" s="48"/>
      <c r="W52" s="50" t="s">
        <v>133</v>
      </c>
      <c r="X52" s="50" t="s">
        <v>133</v>
      </c>
      <c r="Y52" s="50" t="s">
        <v>55</v>
      </c>
      <c r="Z52" s="50" t="s">
        <v>55</v>
      </c>
      <c r="AA52" s="50" t="s">
        <v>47</v>
      </c>
      <c r="AB52" s="50" t="s">
        <v>47</v>
      </c>
      <c r="AC52" s="50" t="s">
        <v>55</v>
      </c>
      <c r="AD52" s="50" t="s">
        <v>47</v>
      </c>
      <c r="AE52" s="50" t="s">
        <v>47</v>
      </c>
      <c r="AF52" s="58"/>
      <c r="AG52" s="58"/>
      <c r="AH52" s="14" t="s">
        <v>84</v>
      </c>
      <c r="AI52" s="49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1:61" s="9" customFormat="1" ht="19.5" customHeight="1" thickBot="1" x14ac:dyDescent="0.25">
      <c r="C53" s="58"/>
      <c r="D53" s="58"/>
      <c r="E53" s="49"/>
      <c r="F53" s="49"/>
      <c r="G53" s="58"/>
      <c r="H53" s="58"/>
      <c r="I53" s="58"/>
      <c r="J53" s="14" t="s">
        <v>87</v>
      </c>
      <c r="K53" s="49"/>
      <c r="L53" s="49"/>
      <c r="M53" s="58"/>
      <c r="N53" s="34"/>
      <c r="O53" s="55"/>
      <c r="P53" s="55"/>
      <c r="Q53" s="58"/>
      <c r="R53" s="50" t="s">
        <v>358</v>
      </c>
      <c r="S53" s="58"/>
      <c r="T53" s="58"/>
      <c r="U53" s="58"/>
      <c r="V53" s="58"/>
      <c r="W53" s="50" t="s">
        <v>223</v>
      </c>
      <c r="X53" s="50" t="s">
        <v>305</v>
      </c>
      <c r="Y53" s="50" t="s">
        <v>47</v>
      </c>
      <c r="Z53" s="50" t="s">
        <v>47</v>
      </c>
      <c r="AA53" s="50" t="s">
        <v>54</v>
      </c>
      <c r="AB53" s="50" t="s">
        <v>72</v>
      </c>
      <c r="AC53" s="50" t="s">
        <v>47</v>
      </c>
      <c r="AD53" s="50" t="s">
        <v>54</v>
      </c>
      <c r="AE53" s="50" t="s">
        <v>72</v>
      </c>
      <c r="AF53" s="58"/>
      <c r="AG53" s="58"/>
      <c r="AH53" s="14" t="s">
        <v>87</v>
      </c>
      <c r="AI53" s="49"/>
      <c r="AJ53" s="49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1:61" ht="26.25" thickBot="1" x14ac:dyDescent="0.25">
      <c r="B54" s="34"/>
      <c r="C54" s="34"/>
      <c r="D54" s="58"/>
      <c r="E54" s="57"/>
      <c r="F54" s="57"/>
      <c r="G54" s="58"/>
      <c r="H54" s="58"/>
      <c r="I54" s="58"/>
      <c r="J54" s="91"/>
      <c r="K54" s="49"/>
      <c r="L54" s="34"/>
      <c r="M54" s="34"/>
      <c r="N54" s="57"/>
      <c r="O54" s="58"/>
      <c r="P54" s="58"/>
      <c r="Q54" s="58"/>
      <c r="R54" s="50" t="s">
        <v>357</v>
      </c>
      <c r="S54" s="58"/>
      <c r="T54" s="58"/>
      <c r="U54" s="58"/>
      <c r="V54" s="58"/>
      <c r="W54" s="50" t="s">
        <v>303</v>
      </c>
      <c r="X54" s="50" t="s">
        <v>303</v>
      </c>
      <c r="Y54" s="50" t="s">
        <v>54</v>
      </c>
      <c r="Z54" s="50" t="s">
        <v>54</v>
      </c>
      <c r="AA54" s="50" t="s">
        <v>192</v>
      </c>
      <c r="AB54" s="50" t="s">
        <v>77</v>
      </c>
      <c r="AC54" s="50" t="s">
        <v>54</v>
      </c>
      <c r="AD54" s="50" t="s">
        <v>192</v>
      </c>
      <c r="AE54" s="50" t="s">
        <v>77</v>
      </c>
      <c r="AF54" s="58"/>
      <c r="AG54" s="58"/>
      <c r="AH54" s="91"/>
      <c r="AI54" s="49"/>
      <c r="AJ54" s="34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</row>
    <row r="55" spans="1:61" ht="26.25" thickBot="1" x14ac:dyDescent="0.25">
      <c r="B55" s="49"/>
      <c r="C55" s="57"/>
      <c r="D55" s="49"/>
      <c r="E55" s="57"/>
      <c r="F55" s="57"/>
      <c r="G55" s="58"/>
      <c r="H55" s="58"/>
      <c r="I55" s="58"/>
      <c r="J55" s="58"/>
      <c r="K55" s="49"/>
      <c r="L55" s="49"/>
      <c r="M55" s="57"/>
      <c r="N55" s="57"/>
      <c r="O55" s="58"/>
      <c r="P55" s="58"/>
      <c r="Q55" s="49"/>
      <c r="R55" s="50" t="s">
        <v>89</v>
      </c>
      <c r="S55" s="49"/>
      <c r="T55" s="58"/>
      <c r="U55" s="58"/>
      <c r="V55" s="49"/>
      <c r="W55" s="50" t="s">
        <v>304</v>
      </c>
      <c r="X55" s="50" t="s">
        <v>342</v>
      </c>
      <c r="Y55" s="55" t="s">
        <v>192</v>
      </c>
      <c r="Z55" s="50" t="s">
        <v>192</v>
      </c>
      <c r="AA55" s="93"/>
      <c r="AB55" s="50" t="s">
        <v>80</v>
      </c>
      <c r="AC55" s="55" t="s">
        <v>192</v>
      </c>
      <c r="AD55" s="93"/>
      <c r="AE55" s="50" t="s">
        <v>80</v>
      </c>
      <c r="AF55" s="58"/>
      <c r="AG55" s="58"/>
      <c r="AH55" s="58"/>
      <c r="AI55" s="49"/>
      <c r="AJ55" s="49"/>
      <c r="AK55" s="57"/>
      <c r="AL55" s="57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</row>
    <row r="56" spans="1:61" ht="26.25" thickBot="1" x14ac:dyDescent="0.25">
      <c r="C56" s="57"/>
      <c r="D56" s="49"/>
      <c r="E56" s="60"/>
      <c r="F56" s="60"/>
      <c r="G56" s="49"/>
      <c r="H56" s="49"/>
      <c r="I56" s="58"/>
      <c r="J56" s="34"/>
      <c r="K56" s="49"/>
      <c r="L56" s="49"/>
      <c r="M56" s="57"/>
      <c r="N56" s="60"/>
      <c r="O56" s="49"/>
      <c r="P56" s="49"/>
      <c r="Q56" s="49"/>
      <c r="R56" s="78"/>
      <c r="S56" s="49"/>
      <c r="T56" s="49"/>
      <c r="U56" s="49"/>
      <c r="V56" s="57"/>
      <c r="W56" s="55" t="s">
        <v>226</v>
      </c>
      <c r="X56" s="50" t="s">
        <v>133</v>
      </c>
      <c r="Y56" s="49"/>
      <c r="Z56" s="78"/>
      <c r="AA56" s="49"/>
      <c r="AB56" s="50" t="s">
        <v>83</v>
      </c>
      <c r="AC56" s="49"/>
      <c r="AD56" s="49"/>
      <c r="AE56" s="50" t="s">
        <v>83</v>
      </c>
      <c r="AF56" s="49"/>
      <c r="AG56" s="58"/>
      <c r="AH56" s="34"/>
      <c r="AI56" s="49"/>
      <c r="AJ56" s="49"/>
      <c r="AK56" s="60"/>
      <c r="AL56" s="60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</row>
    <row r="57" spans="1:61" ht="15" x14ac:dyDescent="0.2">
      <c r="C57" s="60"/>
      <c r="D57" s="49"/>
      <c r="E57" s="49"/>
      <c r="F57" s="49"/>
      <c r="G57" s="57"/>
      <c r="H57" s="57"/>
      <c r="I57" s="58"/>
      <c r="J57" s="49"/>
      <c r="K57" s="49"/>
      <c r="L57" s="49"/>
      <c r="M57" s="60"/>
      <c r="N57" s="49"/>
      <c r="O57" s="57"/>
      <c r="P57" s="57"/>
      <c r="Q57" s="49"/>
      <c r="R57" s="49"/>
      <c r="S57" s="49"/>
      <c r="T57" s="57"/>
      <c r="U57" s="57"/>
      <c r="V57" s="57"/>
      <c r="W57" s="92"/>
      <c r="X57" s="50" t="s">
        <v>54</v>
      </c>
      <c r="Y57" s="49"/>
      <c r="Z57" s="49"/>
      <c r="AA57" s="49"/>
      <c r="AB57" s="50" t="s">
        <v>47</v>
      </c>
      <c r="AC57" s="49"/>
      <c r="AD57" s="49"/>
      <c r="AE57" s="50" t="s">
        <v>47</v>
      </c>
      <c r="AF57" s="57"/>
      <c r="AG57" s="58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</row>
    <row r="58" spans="1:61" ht="15" x14ac:dyDescent="0.2">
      <c r="C58" s="49"/>
      <c r="D58" s="49"/>
      <c r="E58" s="49"/>
      <c r="F58" s="49"/>
      <c r="G58" s="57"/>
      <c r="H58" s="57"/>
      <c r="I58" s="58"/>
      <c r="J58" s="57"/>
      <c r="K58" s="49"/>
      <c r="L58" s="49"/>
      <c r="M58" s="49"/>
      <c r="N58" s="49"/>
      <c r="O58" s="57"/>
      <c r="P58" s="57"/>
      <c r="Q58" s="49"/>
      <c r="R58" s="49"/>
      <c r="S58" s="49"/>
      <c r="T58" s="57"/>
      <c r="U58" s="57"/>
      <c r="V58" s="60"/>
      <c r="W58" s="92"/>
      <c r="X58" s="50" t="s">
        <v>340</v>
      </c>
      <c r="Y58" s="49"/>
      <c r="Z58" s="49"/>
      <c r="AA58" s="49"/>
      <c r="AB58" s="50" t="s">
        <v>54</v>
      </c>
      <c r="AC58" s="49"/>
      <c r="AD58" s="49"/>
      <c r="AE58" s="50" t="s">
        <v>54</v>
      </c>
      <c r="AF58" s="57"/>
      <c r="AG58" s="58"/>
      <c r="AH58" s="57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</row>
    <row r="59" spans="1:61" ht="13.5" thickBot="1" x14ac:dyDescent="0.25">
      <c r="C59" s="49"/>
      <c r="D59" s="49"/>
      <c r="E59" s="49"/>
      <c r="F59" s="49"/>
      <c r="G59" s="60"/>
      <c r="H59" s="60"/>
      <c r="I59" s="34"/>
      <c r="J59" s="60"/>
      <c r="K59" s="49"/>
      <c r="L59" s="49"/>
      <c r="M59" s="49"/>
      <c r="N59" s="49"/>
      <c r="O59" s="60"/>
      <c r="P59" s="60"/>
      <c r="Q59" s="49"/>
      <c r="R59" s="49"/>
      <c r="S59" s="49"/>
      <c r="T59" s="60"/>
      <c r="U59" s="60"/>
      <c r="V59" s="49"/>
      <c r="W59" s="92"/>
      <c r="X59" s="50" t="s">
        <v>341</v>
      </c>
      <c r="Y59" s="49"/>
      <c r="Z59" s="49"/>
      <c r="AA59" s="49"/>
      <c r="AB59" s="55" t="s">
        <v>90</v>
      </c>
      <c r="AC59" s="49"/>
      <c r="AD59" s="49"/>
      <c r="AE59" s="55" t="s">
        <v>90</v>
      </c>
      <c r="AF59" s="60"/>
      <c r="AG59" s="34"/>
      <c r="AH59" s="60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</row>
    <row r="60" spans="1:61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50" t="s">
        <v>343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  <row r="61" spans="1:61" ht="13.5" thickBot="1" x14ac:dyDescent="0.25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55" t="s">
        <v>344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</row>
    <row r="62" spans="1:61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</row>
    <row r="63" spans="1:61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</row>
    <row r="64" spans="1:61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</row>
    <row r="65" spans="3:61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</row>
    <row r="66" spans="3:61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</row>
    <row r="67" spans="3:61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</row>
    <row r="68" spans="3:61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</row>
    <row r="69" spans="3:61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</row>
    <row r="70" spans="3:61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</row>
    <row r="71" spans="3:61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</row>
    <row r="72" spans="3:61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</row>
    <row r="73" spans="3:61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</row>
    <row r="74" spans="3:61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</row>
    <row r="75" spans="3:61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</row>
    <row r="76" spans="3:61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</row>
    <row r="77" spans="3:61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</row>
    <row r="78" spans="3:61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</row>
    <row r="79" spans="3:61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</row>
    <row r="80" spans="3:61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</row>
    <row r="81" spans="3:61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</row>
    <row r="82" spans="3:61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</row>
    <row r="83" spans="3:61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</row>
    <row r="84" spans="3:61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</row>
    <row r="85" spans="3:61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</row>
    <row r="86" spans="3:61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</row>
    <row r="87" spans="3:61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</row>
    <row r="88" spans="3:61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</row>
    <row r="89" spans="3:61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</row>
    <row r="90" spans="3:61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</row>
    <row r="91" spans="3:61" x14ac:dyDescent="0.2">
      <c r="C91" s="49"/>
      <c r="D91" s="49"/>
      <c r="E91" s="49"/>
      <c r="F91" s="49"/>
      <c r="G91" s="49"/>
      <c r="H91" s="49"/>
      <c r="I91" s="49"/>
      <c r="J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</row>
    <row r="92" spans="3:61" x14ac:dyDescent="0.2">
      <c r="C92" s="49"/>
      <c r="D92" s="49"/>
      <c r="E92" s="49"/>
      <c r="F92" s="49"/>
      <c r="G92" s="49"/>
      <c r="H92" s="49"/>
      <c r="I92" s="49"/>
      <c r="J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</row>
    <row r="93" spans="3:61" x14ac:dyDescent="0.2">
      <c r="C93" s="49"/>
      <c r="D93" s="49"/>
      <c r="E93" s="49"/>
      <c r="F93" s="49"/>
      <c r="G93" s="49"/>
      <c r="H93" s="49"/>
      <c r="I93" s="49"/>
      <c r="J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</row>
    <row r="94" spans="3:61" x14ac:dyDescent="0.2">
      <c r="C94" s="49"/>
      <c r="D94" s="49"/>
      <c r="E94" s="49"/>
      <c r="F94" s="49"/>
      <c r="G94" s="49"/>
      <c r="H94" s="49"/>
      <c r="I94" s="49"/>
      <c r="J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</row>
    <row r="95" spans="3:61" x14ac:dyDescent="0.2">
      <c r="C95" s="49"/>
      <c r="D95" s="49"/>
      <c r="E95" s="49"/>
      <c r="F95" s="49"/>
      <c r="G95" s="49"/>
      <c r="H95" s="49"/>
      <c r="I95" s="49"/>
      <c r="J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</row>
    <row r="96" spans="3:61" x14ac:dyDescent="0.2">
      <c r="C96" s="49"/>
      <c r="E96" s="49"/>
      <c r="F96" s="49"/>
      <c r="G96" s="49"/>
      <c r="H96" s="49"/>
      <c r="I96" s="49"/>
      <c r="J96" s="49"/>
      <c r="L96" s="49"/>
      <c r="M96" s="49"/>
      <c r="N96" s="49"/>
      <c r="O96" s="49"/>
      <c r="P96" s="49"/>
      <c r="T96" s="49"/>
      <c r="U96" s="49"/>
      <c r="V96" s="49"/>
      <c r="Z96" s="49"/>
      <c r="AF96" s="49"/>
      <c r="AG96" s="49"/>
      <c r="AH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</row>
    <row r="97" spans="3:61" x14ac:dyDescent="0.2">
      <c r="C97" s="49"/>
      <c r="E97" s="49"/>
      <c r="F97" s="49"/>
      <c r="G97" s="49"/>
      <c r="H97" s="49"/>
      <c r="I97" s="49"/>
      <c r="J97" s="49"/>
      <c r="L97" s="49"/>
      <c r="M97" s="49"/>
      <c r="N97" s="49"/>
      <c r="O97" s="49"/>
      <c r="P97" s="49"/>
      <c r="T97" s="49"/>
      <c r="U97" s="49"/>
      <c r="V97" s="49"/>
      <c r="AF97" s="49"/>
      <c r="AG97" s="49"/>
      <c r="AH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</row>
    <row r="98" spans="3:61" x14ac:dyDescent="0.2">
      <c r="C98" s="49"/>
      <c r="E98" s="49"/>
      <c r="F98" s="49"/>
      <c r="G98" s="49"/>
      <c r="H98" s="49"/>
      <c r="I98" s="49"/>
      <c r="J98" s="49"/>
      <c r="L98" s="49"/>
      <c r="M98" s="49"/>
      <c r="N98" s="49"/>
      <c r="O98" s="49"/>
      <c r="P98" s="49"/>
      <c r="T98" s="49"/>
      <c r="U98" s="49"/>
      <c r="V98" s="49"/>
      <c r="AF98" s="49"/>
      <c r="AG98" s="49"/>
      <c r="AH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</row>
    <row r="99" spans="3:61" x14ac:dyDescent="0.2">
      <c r="C99" s="49"/>
      <c r="G99" s="49"/>
      <c r="H99" s="49"/>
      <c r="I99" s="49"/>
      <c r="J99" s="49"/>
      <c r="L99" s="49"/>
      <c r="M99" s="49"/>
      <c r="O99" s="49"/>
      <c r="P99" s="49"/>
      <c r="T99" s="49"/>
      <c r="U99" s="49"/>
      <c r="V99" s="49"/>
      <c r="AF99" s="49"/>
      <c r="AG99" s="49"/>
      <c r="AH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</row>
    <row r="100" spans="3:61" x14ac:dyDescent="0.2">
      <c r="G100" s="49"/>
      <c r="H100" s="49"/>
      <c r="I100" s="49"/>
      <c r="J100" s="49"/>
      <c r="L100" s="49"/>
      <c r="O100" s="49"/>
      <c r="P100" s="49"/>
      <c r="T100" s="49"/>
      <c r="U100" s="49"/>
      <c r="V100" s="49"/>
      <c r="AF100" s="49"/>
      <c r="AG100" s="49"/>
      <c r="AH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</row>
    <row r="101" spans="3:61" x14ac:dyDescent="0.2">
      <c r="G101" s="49"/>
      <c r="H101" s="49"/>
      <c r="I101" s="49"/>
      <c r="J101" s="49"/>
      <c r="L101" s="49"/>
      <c r="O101" s="49"/>
      <c r="P101" s="49"/>
      <c r="T101" s="49"/>
      <c r="U101" s="49"/>
      <c r="AF101" s="49"/>
      <c r="AG101" s="49"/>
      <c r="AH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</row>
  </sheetData>
  <mergeCells count="2">
    <mergeCell ref="H8:I8"/>
    <mergeCell ref="AF8:AG8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C101"/>
  <sheetViews>
    <sheetView topLeftCell="N10" zoomScale="50" workbookViewId="0">
      <selection activeCell="X59" sqref="X5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3.7109375" style="6" customWidth="1"/>
    <col min="4" max="4" width="37.5703125" style="6" customWidth="1"/>
    <col min="5" max="5" width="31.140625" style="6" customWidth="1"/>
    <col min="6" max="6" width="30.28515625" style="6" customWidth="1"/>
    <col min="7" max="13" width="30.5703125" style="6" customWidth="1"/>
    <col min="14" max="14" width="37.5703125" style="6" customWidth="1"/>
    <col min="15" max="17" width="30.5703125" style="6" customWidth="1"/>
    <col min="18" max="20" width="32.28515625" style="6" customWidth="1"/>
    <col min="21" max="25" width="37.5703125" style="6" customWidth="1"/>
    <col min="26" max="26" width="33.7109375" style="6" customWidth="1"/>
    <col min="27" max="27" width="37.5703125" style="6" customWidth="1"/>
    <col min="28" max="28" width="31.140625" style="6" customWidth="1"/>
    <col min="29" max="29" width="37.5703125" style="6" customWidth="1"/>
    <col min="30" max="30" width="30.2851562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82"/>
      <c r="S1" s="82"/>
      <c r="T1" s="82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ht="21.75" customHeight="1" x14ac:dyDescent="0.2">
      <c r="A3" s="90">
        <v>36930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5</v>
      </c>
      <c r="F4" s="8" t="s">
        <v>6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5</v>
      </c>
      <c r="AC4" s="8" t="s">
        <v>4</v>
      </c>
      <c r="AD4" s="8" t="s">
        <v>6</v>
      </c>
      <c r="AE4" s="9"/>
    </row>
    <row r="5" spans="1:33" x14ac:dyDescent="0.2">
      <c r="A5" s="10" t="s">
        <v>7</v>
      </c>
      <c r="B5" s="10" t="s">
        <v>8</v>
      </c>
      <c r="C5" s="12" t="s">
        <v>91</v>
      </c>
      <c r="D5" s="12" t="s">
        <v>10</v>
      </c>
      <c r="E5" s="12" t="s">
        <v>9</v>
      </c>
      <c r="F5" s="12" t="s">
        <v>10</v>
      </c>
      <c r="G5" s="11" t="s">
        <v>9</v>
      </c>
      <c r="H5" s="11" t="s">
        <v>9</v>
      </c>
      <c r="I5" s="12" t="s">
        <v>9</v>
      </c>
      <c r="J5" s="12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1" t="s">
        <v>9</v>
      </c>
      <c r="R5" s="11" t="s">
        <v>9</v>
      </c>
      <c r="S5" s="11" t="s">
        <v>9</v>
      </c>
      <c r="T5" s="11" t="s">
        <v>9</v>
      </c>
      <c r="U5" s="12" t="s">
        <v>10</v>
      </c>
      <c r="V5" s="12" t="s">
        <v>10</v>
      </c>
      <c r="W5" s="12" t="s">
        <v>10</v>
      </c>
      <c r="X5" s="12" t="s">
        <v>10</v>
      </c>
      <c r="Y5" s="12" t="s">
        <v>10</v>
      </c>
      <c r="Z5" s="12" t="s">
        <v>91</v>
      </c>
      <c r="AA5" s="12" t="s">
        <v>10</v>
      </c>
      <c r="AB5" s="12" t="s">
        <v>9</v>
      </c>
      <c r="AC5" s="12" t="s">
        <v>10</v>
      </c>
      <c r="AD5" s="12" t="s">
        <v>10</v>
      </c>
    </row>
    <row r="6" spans="1:33" x14ac:dyDescent="0.2">
      <c r="A6" s="13" t="s">
        <v>11</v>
      </c>
      <c r="B6" s="13" t="s">
        <v>11</v>
      </c>
      <c r="C6" s="14" t="s">
        <v>13</v>
      </c>
      <c r="D6" s="14" t="s">
        <v>14</v>
      </c>
      <c r="E6" s="14" t="s">
        <v>12</v>
      </c>
      <c r="F6" s="14" t="s">
        <v>15</v>
      </c>
      <c r="G6" s="14" t="s">
        <v>12</v>
      </c>
      <c r="H6" s="14" t="s">
        <v>12</v>
      </c>
      <c r="I6" s="14" t="s">
        <v>13</v>
      </c>
      <c r="J6" s="14" t="s">
        <v>13</v>
      </c>
      <c r="K6" s="14" t="s">
        <v>12</v>
      </c>
      <c r="L6" s="14" t="s">
        <v>12</v>
      </c>
      <c r="M6" s="14" t="s">
        <v>12</v>
      </c>
      <c r="N6" s="14" t="s">
        <v>296</v>
      </c>
      <c r="O6" s="14" t="s">
        <v>13</v>
      </c>
      <c r="P6" s="14" t="s">
        <v>12</v>
      </c>
      <c r="Q6" s="14" t="s">
        <v>12</v>
      </c>
      <c r="R6" s="14" t="s">
        <v>12</v>
      </c>
      <c r="S6" s="14" t="s">
        <v>12</v>
      </c>
      <c r="T6" s="14" t="s">
        <v>12</v>
      </c>
      <c r="U6" s="14" t="s">
        <v>14</v>
      </c>
      <c r="V6" s="14" t="s">
        <v>14</v>
      </c>
      <c r="W6" s="14" t="s">
        <v>14</v>
      </c>
      <c r="X6" s="14" t="s">
        <v>14</v>
      </c>
      <c r="Y6" s="14" t="s">
        <v>14</v>
      </c>
      <c r="Z6" s="14" t="s">
        <v>13</v>
      </c>
      <c r="AA6" s="14" t="s">
        <v>14</v>
      </c>
      <c r="AB6" s="14" t="s">
        <v>12</v>
      </c>
      <c r="AC6" s="14" t="s">
        <v>293</v>
      </c>
      <c r="AD6" s="14" t="s">
        <v>15</v>
      </c>
    </row>
    <row r="7" spans="1:33" x14ac:dyDescent="0.2">
      <c r="A7" s="13" t="s">
        <v>16</v>
      </c>
      <c r="B7" s="13" t="s">
        <v>16</v>
      </c>
      <c r="C7" s="15"/>
      <c r="D7" s="15"/>
      <c r="E7" s="15"/>
      <c r="F7" s="15"/>
      <c r="G7" s="15">
        <v>110</v>
      </c>
      <c r="H7" s="15">
        <v>110</v>
      </c>
      <c r="I7" s="15"/>
      <c r="J7" s="15"/>
      <c r="K7" s="15">
        <v>100</v>
      </c>
      <c r="L7" s="15">
        <v>100</v>
      </c>
      <c r="M7" s="15">
        <v>100</v>
      </c>
      <c r="N7" s="15"/>
      <c r="O7" s="15"/>
      <c r="P7" s="15">
        <v>100</v>
      </c>
      <c r="Q7" s="15">
        <v>100</v>
      </c>
      <c r="R7" s="15">
        <v>160</v>
      </c>
      <c r="S7" s="15">
        <v>160</v>
      </c>
      <c r="T7" s="15">
        <v>165</v>
      </c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89" t="s">
        <v>278</v>
      </c>
      <c r="D8" s="89" t="s">
        <v>278</v>
      </c>
      <c r="E8" s="86" t="s">
        <v>278</v>
      </c>
      <c r="F8" s="86" t="s">
        <v>278</v>
      </c>
      <c r="G8" s="65" t="s">
        <v>278</v>
      </c>
      <c r="H8" s="65" t="s">
        <v>278</v>
      </c>
      <c r="I8" s="65" t="s">
        <v>278</v>
      </c>
      <c r="J8" s="65" t="s">
        <v>278</v>
      </c>
      <c r="K8" s="65" t="s">
        <v>98</v>
      </c>
      <c r="L8" s="65" t="s">
        <v>98</v>
      </c>
      <c r="M8" s="65" t="s">
        <v>98</v>
      </c>
      <c r="N8" s="17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65" t="s">
        <v>98</v>
      </c>
      <c r="T8" s="273" t="s">
        <v>298</v>
      </c>
      <c r="U8" s="274"/>
      <c r="V8" s="17" t="s">
        <v>98</v>
      </c>
      <c r="W8" s="17" t="s">
        <v>98</v>
      </c>
      <c r="X8" s="17" t="s">
        <v>98</v>
      </c>
      <c r="Y8" s="17" t="s">
        <v>98</v>
      </c>
      <c r="Z8" s="256" t="s">
        <v>167</v>
      </c>
      <c r="AA8" s="257"/>
      <c r="AB8" s="18" t="s">
        <v>101</v>
      </c>
      <c r="AC8" s="18" t="s">
        <v>101</v>
      </c>
      <c r="AD8" s="72" t="s">
        <v>102</v>
      </c>
      <c r="AE8" s="19"/>
    </row>
    <row r="9" spans="1:33" x14ac:dyDescent="0.2">
      <c r="A9" s="16"/>
      <c r="B9" s="16"/>
      <c r="C9" s="14"/>
      <c r="D9" s="20"/>
      <c r="E9" s="20"/>
      <c r="F9" s="20"/>
      <c r="G9" s="14"/>
      <c r="H9" s="14"/>
      <c r="I9" s="14"/>
      <c r="J9" s="14"/>
      <c r="K9" s="14"/>
      <c r="L9" s="14"/>
      <c r="M9" s="14"/>
      <c r="N9" s="20"/>
      <c r="O9" s="14"/>
      <c r="P9" s="14"/>
      <c r="Q9" s="14"/>
      <c r="R9" s="14"/>
      <c r="S9" s="14"/>
      <c r="T9" s="14"/>
      <c r="U9" s="20"/>
      <c r="V9" s="20"/>
      <c r="W9" s="20"/>
      <c r="X9" s="20"/>
      <c r="Y9" s="20"/>
      <c r="Z9" s="14"/>
      <c r="AA9" s="20"/>
      <c r="AB9" s="20"/>
      <c r="AC9" s="20"/>
      <c r="AD9" s="20"/>
      <c r="AE9" s="21"/>
    </row>
    <row r="10" spans="1:33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118</v>
      </c>
      <c r="G10" s="22" t="s">
        <v>262</v>
      </c>
      <c r="H10" s="22" t="s">
        <v>262</v>
      </c>
      <c r="I10" s="22" t="s">
        <v>262</v>
      </c>
      <c r="J10" s="22" t="s">
        <v>262</v>
      </c>
      <c r="K10" s="22" t="s">
        <v>294</v>
      </c>
      <c r="L10" s="22" t="s">
        <v>294</v>
      </c>
      <c r="M10" s="22" t="s">
        <v>294</v>
      </c>
      <c r="N10" s="22" t="s">
        <v>294</v>
      </c>
      <c r="O10" s="22" t="s">
        <v>294</v>
      </c>
      <c r="P10" s="22" t="s">
        <v>294</v>
      </c>
      <c r="Q10" s="22" t="s">
        <v>294</v>
      </c>
      <c r="R10" s="22" t="s">
        <v>294</v>
      </c>
      <c r="S10" s="22" t="s">
        <v>294</v>
      </c>
      <c r="T10" s="22" t="s">
        <v>294</v>
      </c>
      <c r="U10" s="22" t="s">
        <v>294</v>
      </c>
      <c r="V10" s="22" t="s">
        <v>294</v>
      </c>
      <c r="W10" s="22" t="s">
        <v>294</v>
      </c>
      <c r="X10" s="22" t="s">
        <v>294</v>
      </c>
      <c r="Y10" s="22" t="s">
        <v>294</v>
      </c>
      <c r="Z10" s="15" t="s">
        <v>118</v>
      </c>
      <c r="AA10" s="15" t="s">
        <v>118</v>
      </c>
      <c r="AB10" s="15" t="s">
        <v>118</v>
      </c>
      <c r="AC10" s="15" t="s">
        <v>331</v>
      </c>
      <c r="AD10" s="15" t="s">
        <v>118</v>
      </c>
      <c r="AE10" s="23"/>
    </row>
    <row r="11" spans="1:33" ht="26.25" customHeight="1" thickBot="1" x14ac:dyDescent="0.25">
      <c r="A11" s="16"/>
      <c r="B11" s="16"/>
      <c r="C11" s="62" t="s">
        <v>93</v>
      </c>
      <c r="D11" s="62" t="s">
        <v>93</v>
      </c>
      <c r="E11" s="24" t="s">
        <v>112</v>
      </c>
      <c r="F11" s="25" t="s">
        <v>103</v>
      </c>
      <c r="G11" s="24" t="s">
        <v>271</v>
      </c>
      <c r="H11" s="24" t="s">
        <v>272</v>
      </c>
      <c r="I11" s="24" t="s">
        <v>279</v>
      </c>
      <c r="J11" s="24" t="s">
        <v>287</v>
      </c>
      <c r="K11" s="24" t="s">
        <v>312</v>
      </c>
      <c r="L11" s="24" t="s">
        <v>316</v>
      </c>
      <c r="M11" s="24" t="s">
        <v>317</v>
      </c>
      <c r="N11" s="24" t="s">
        <v>332</v>
      </c>
      <c r="O11" s="24" t="s">
        <v>330</v>
      </c>
      <c r="P11" s="24" t="s">
        <v>318</v>
      </c>
      <c r="Q11" s="24" t="s">
        <v>329</v>
      </c>
      <c r="R11" s="24" t="s">
        <v>308</v>
      </c>
      <c r="S11" s="24" t="s">
        <v>309</v>
      </c>
      <c r="T11" s="24" t="s">
        <v>297</v>
      </c>
      <c r="U11" s="24" t="s">
        <v>297</v>
      </c>
      <c r="V11" s="24" t="s">
        <v>327</v>
      </c>
      <c r="W11" s="24" t="s">
        <v>328</v>
      </c>
      <c r="X11" s="24" t="s">
        <v>321</v>
      </c>
      <c r="Y11" s="24" t="s">
        <v>320</v>
      </c>
      <c r="Z11" s="62" t="s">
        <v>93</v>
      </c>
      <c r="AA11" s="62" t="s">
        <v>93</v>
      </c>
      <c r="AB11" s="24" t="s">
        <v>112</v>
      </c>
      <c r="AC11" s="24" t="s">
        <v>338</v>
      </c>
      <c r="AD11" s="25" t="s">
        <v>319</v>
      </c>
      <c r="AE11" s="26" t="s">
        <v>30</v>
      </c>
    </row>
    <row r="12" spans="1:33" ht="15.75" thickBot="1" x14ac:dyDescent="0.25">
      <c r="A12" s="27" t="s">
        <v>31</v>
      </c>
      <c r="B12" s="27" t="s">
        <v>32</v>
      </c>
      <c r="C12" s="29" t="s">
        <v>34</v>
      </c>
      <c r="D12" s="29" t="s">
        <v>34</v>
      </c>
      <c r="E12" s="31" t="s">
        <v>34</v>
      </c>
      <c r="F12" s="31" t="s">
        <v>34</v>
      </c>
      <c r="G12" s="28" t="s">
        <v>265</v>
      </c>
      <c r="H12" s="28" t="s">
        <v>265</v>
      </c>
      <c r="I12" s="29" t="s">
        <v>34</v>
      </c>
      <c r="J12" s="29" t="s">
        <v>34</v>
      </c>
      <c r="K12" s="28" t="s">
        <v>336</v>
      </c>
      <c r="L12" s="28" t="s">
        <v>336</v>
      </c>
      <c r="M12" s="28" t="s">
        <v>336</v>
      </c>
      <c r="N12" s="29" t="s">
        <v>34</v>
      </c>
      <c r="O12" s="29" t="s">
        <v>34</v>
      </c>
      <c r="P12" s="28" t="s">
        <v>336</v>
      </c>
      <c r="Q12" s="28" t="s">
        <v>336</v>
      </c>
      <c r="R12" s="87" t="s">
        <v>127</v>
      </c>
      <c r="S12" s="87" t="s">
        <v>127</v>
      </c>
      <c r="T12" s="87" t="s">
        <v>335</v>
      </c>
      <c r="U12" s="29" t="s">
        <v>34</v>
      </c>
      <c r="V12" s="29" t="s">
        <v>34</v>
      </c>
      <c r="W12" s="29" t="s">
        <v>34</v>
      </c>
      <c r="X12" s="29" t="s">
        <v>34</v>
      </c>
      <c r="Y12" s="29" t="s">
        <v>34</v>
      </c>
      <c r="Z12" s="29" t="s">
        <v>34</v>
      </c>
      <c r="AA12" s="29" t="s">
        <v>34</v>
      </c>
      <c r="AB12" s="31" t="s">
        <v>34</v>
      </c>
      <c r="AC12" s="30" t="s">
        <v>34</v>
      </c>
      <c r="AD12" s="31" t="s">
        <v>34</v>
      </c>
      <c r="AE12" s="31"/>
    </row>
    <row r="13" spans="1:33" s="34" customFormat="1" x14ac:dyDescent="0.2">
      <c r="A13" s="32">
        <v>2400</v>
      </c>
      <c r="B13" s="32" t="s">
        <v>35</v>
      </c>
      <c r="C13" s="33">
        <v>60</v>
      </c>
      <c r="D13" s="32">
        <v>-60</v>
      </c>
      <c r="E13" s="32">
        <v>60</v>
      </c>
      <c r="F13" s="32">
        <v>-103</v>
      </c>
      <c r="G13" s="33">
        <v>25</v>
      </c>
      <c r="H13" s="33">
        <v>25</v>
      </c>
      <c r="I13" s="33">
        <v>18</v>
      </c>
      <c r="J13" s="33">
        <v>25</v>
      </c>
      <c r="K13" s="33">
        <v>0</v>
      </c>
      <c r="L13" s="33">
        <v>0</v>
      </c>
      <c r="M13" s="33">
        <v>0</v>
      </c>
      <c r="N13" s="32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3">
        <v>0</v>
      </c>
      <c r="AA13" s="32">
        <v>0</v>
      </c>
      <c r="AB13" s="32">
        <v>0</v>
      </c>
      <c r="AC13" s="32">
        <v>0</v>
      </c>
      <c r="AD13" s="32">
        <v>0</v>
      </c>
      <c r="AE13" s="14">
        <f>SUM(C13:AD13)</f>
        <v>50</v>
      </c>
    </row>
    <row r="14" spans="1:33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15</v>
      </c>
      <c r="L14" s="36">
        <v>0</v>
      </c>
      <c r="M14" s="36">
        <v>10</v>
      </c>
      <c r="N14" s="35">
        <v>60</v>
      </c>
      <c r="O14" s="36">
        <v>43</v>
      </c>
      <c r="P14" s="36">
        <v>25</v>
      </c>
      <c r="Q14" s="36">
        <v>25</v>
      </c>
      <c r="R14" s="36">
        <v>0</v>
      </c>
      <c r="S14" s="36">
        <v>0</v>
      </c>
      <c r="T14" s="36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6">
        <v>60</v>
      </c>
      <c r="AA14" s="35">
        <v>-60</v>
      </c>
      <c r="AB14" s="35">
        <v>60</v>
      </c>
      <c r="AC14" s="35">
        <v>-60</v>
      </c>
      <c r="AD14" s="35">
        <v>-103</v>
      </c>
      <c r="AE14" s="14">
        <f t="shared" ref="AE14:AE37" si="0">SUM(C14:AD14)</f>
        <v>75</v>
      </c>
    </row>
    <row r="15" spans="1:33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15</v>
      </c>
      <c r="L15" s="36">
        <v>10</v>
      </c>
      <c r="M15" s="36">
        <v>0</v>
      </c>
      <c r="N15" s="35">
        <v>60</v>
      </c>
      <c r="O15" s="36">
        <v>43</v>
      </c>
      <c r="P15" s="36">
        <v>25</v>
      </c>
      <c r="Q15" s="36">
        <v>25</v>
      </c>
      <c r="R15" s="36">
        <v>0</v>
      </c>
      <c r="S15" s="36">
        <v>0</v>
      </c>
      <c r="T15" s="36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6">
        <v>60</v>
      </c>
      <c r="AA15" s="35">
        <v>-60</v>
      </c>
      <c r="AB15" s="35">
        <v>60</v>
      </c>
      <c r="AC15" s="35">
        <v>-60</v>
      </c>
      <c r="AD15" s="35">
        <v>-103</v>
      </c>
      <c r="AE15" s="14">
        <f t="shared" si="0"/>
        <v>75</v>
      </c>
    </row>
    <row r="16" spans="1:33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15</v>
      </c>
      <c r="L16" s="36">
        <v>10</v>
      </c>
      <c r="M16" s="36">
        <v>0</v>
      </c>
      <c r="N16" s="35">
        <v>60</v>
      </c>
      <c r="O16" s="36">
        <v>43</v>
      </c>
      <c r="P16" s="36">
        <v>25</v>
      </c>
      <c r="Q16" s="36">
        <v>25</v>
      </c>
      <c r="R16" s="36">
        <v>0</v>
      </c>
      <c r="S16" s="36">
        <v>0</v>
      </c>
      <c r="T16" s="36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6">
        <v>60</v>
      </c>
      <c r="AA16" s="35">
        <v>-60</v>
      </c>
      <c r="AB16" s="35">
        <v>60</v>
      </c>
      <c r="AC16" s="35">
        <v>-60</v>
      </c>
      <c r="AD16" s="35">
        <v>-103</v>
      </c>
      <c r="AE16" s="14">
        <f t="shared" si="0"/>
        <v>75</v>
      </c>
    </row>
    <row r="17" spans="1:31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15</v>
      </c>
      <c r="L17" s="36">
        <v>10</v>
      </c>
      <c r="M17" s="36">
        <v>0</v>
      </c>
      <c r="N17" s="35">
        <v>60</v>
      </c>
      <c r="O17" s="36">
        <v>43</v>
      </c>
      <c r="P17" s="36">
        <v>25</v>
      </c>
      <c r="Q17" s="36">
        <v>25</v>
      </c>
      <c r="R17" s="36">
        <v>0</v>
      </c>
      <c r="S17" s="36">
        <v>0</v>
      </c>
      <c r="T17" s="36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6">
        <v>60</v>
      </c>
      <c r="AA17" s="35">
        <v>-60</v>
      </c>
      <c r="AB17" s="35">
        <v>60</v>
      </c>
      <c r="AC17" s="35">
        <v>-60</v>
      </c>
      <c r="AD17" s="35">
        <v>-103</v>
      </c>
      <c r="AE17" s="14">
        <f t="shared" si="0"/>
        <v>75</v>
      </c>
    </row>
    <row r="18" spans="1:31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15</v>
      </c>
      <c r="L18" s="36">
        <v>10</v>
      </c>
      <c r="M18" s="36">
        <v>0</v>
      </c>
      <c r="N18" s="35">
        <v>60</v>
      </c>
      <c r="O18" s="36">
        <v>43</v>
      </c>
      <c r="P18" s="36">
        <v>25</v>
      </c>
      <c r="Q18" s="36">
        <v>25</v>
      </c>
      <c r="R18" s="36">
        <v>0</v>
      </c>
      <c r="S18" s="36">
        <v>0</v>
      </c>
      <c r="T18" s="36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6">
        <v>60</v>
      </c>
      <c r="AA18" s="35">
        <v>-60</v>
      </c>
      <c r="AB18" s="35">
        <v>60</v>
      </c>
      <c r="AC18" s="35">
        <v>-60</v>
      </c>
      <c r="AD18" s="35">
        <v>-103</v>
      </c>
      <c r="AE18" s="14">
        <f t="shared" si="0"/>
        <v>75</v>
      </c>
    </row>
    <row r="19" spans="1:31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15</v>
      </c>
      <c r="L19" s="36">
        <v>0</v>
      </c>
      <c r="M19" s="36">
        <v>10</v>
      </c>
      <c r="N19" s="35">
        <v>60</v>
      </c>
      <c r="O19" s="36">
        <v>43</v>
      </c>
      <c r="P19" s="36">
        <v>25</v>
      </c>
      <c r="Q19" s="36">
        <v>25</v>
      </c>
      <c r="R19" s="36">
        <v>0</v>
      </c>
      <c r="S19" s="36">
        <v>0</v>
      </c>
      <c r="T19" s="36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6">
        <v>60</v>
      </c>
      <c r="AA19" s="35">
        <v>-60</v>
      </c>
      <c r="AB19" s="35">
        <v>60</v>
      </c>
      <c r="AC19" s="35">
        <v>-60</v>
      </c>
      <c r="AD19" s="35">
        <v>-103</v>
      </c>
      <c r="AE19" s="14">
        <f t="shared" si="0"/>
        <v>75</v>
      </c>
    </row>
    <row r="20" spans="1:31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5">
        <v>0</v>
      </c>
      <c r="O20" s="36">
        <v>0</v>
      </c>
      <c r="P20" s="36">
        <v>0</v>
      </c>
      <c r="Q20" s="36">
        <v>0</v>
      </c>
      <c r="R20" s="36">
        <v>25</v>
      </c>
      <c r="S20" s="36">
        <v>25</v>
      </c>
      <c r="T20" s="36">
        <v>25</v>
      </c>
      <c r="U20" s="35">
        <v>-25</v>
      </c>
      <c r="V20" s="35">
        <v>-13</v>
      </c>
      <c r="W20" s="35">
        <v>-7</v>
      </c>
      <c r="X20" s="35">
        <v>-5</v>
      </c>
      <c r="Y20" s="35">
        <v>-10</v>
      </c>
      <c r="Z20" s="35">
        <v>0</v>
      </c>
      <c r="AA20" s="35">
        <v>0</v>
      </c>
      <c r="AB20" s="35">
        <v>60</v>
      </c>
      <c r="AC20" s="35">
        <v>0</v>
      </c>
      <c r="AD20" s="35">
        <v>-103</v>
      </c>
      <c r="AE20" s="14">
        <f t="shared" si="0"/>
        <v>-28</v>
      </c>
    </row>
    <row r="21" spans="1:31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5">
        <v>0</v>
      </c>
      <c r="O21" s="36">
        <v>0</v>
      </c>
      <c r="P21" s="36">
        <v>0</v>
      </c>
      <c r="Q21" s="36">
        <v>0</v>
      </c>
      <c r="R21" s="36">
        <v>25</v>
      </c>
      <c r="S21" s="36">
        <v>25</v>
      </c>
      <c r="T21" s="36">
        <v>25</v>
      </c>
      <c r="U21" s="35">
        <v>-25</v>
      </c>
      <c r="V21" s="35">
        <v>-13</v>
      </c>
      <c r="W21" s="35">
        <v>-7</v>
      </c>
      <c r="X21" s="35">
        <v>-5</v>
      </c>
      <c r="Y21" s="35">
        <v>-10</v>
      </c>
      <c r="Z21" s="35">
        <v>0</v>
      </c>
      <c r="AA21" s="35">
        <v>0</v>
      </c>
      <c r="AB21" s="35">
        <v>60</v>
      </c>
      <c r="AC21" s="35">
        <v>0</v>
      </c>
      <c r="AD21" s="35">
        <v>-103</v>
      </c>
      <c r="AE21" s="14">
        <f t="shared" si="0"/>
        <v>-28</v>
      </c>
    </row>
    <row r="22" spans="1:31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5">
        <v>0</v>
      </c>
      <c r="O22" s="36">
        <v>0</v>
      </c>
      <c r="P22" s="36">
        <v>0</v>
      </c>
      <c r="Q22" s="36">
        <v>0</v>
      </c>
      <c r="R22" s="36">
        <v>25</v>
      </c>
      <c r="S22" s="36">
        <v>25</v>
      </c>
      <c r="T22" s="36">
        <v>25</v>
      </c>
      <c r="U22" s="35">
        <v>-25</v>
      </c>
      <c r="V22" s="35">
        <v>-13</v>
      </c>
      <c r="W22" s="35">
        <v>-7</v>
      </c>
      <c r="X22" s="35">
        <v>-5</v>
      </c>
      <c r="Y22" s="35">
        <v>-10</v>
      </c>
      <c r="Z22" s="35">
        <v>0</v>
      </c>
      <c r="AA22" s="35">
        <v>0</v>
      </c>
      <c r="AB22" s="35">
        <v>60</v>
      </c>
      <c r="AC22" s="35">
        <v>0</v>
      </c>
      <c r="AD22" s="35">
        <v>-103</v>
      </c>
      <c r="AE22" s="14">
        <f t="shared" si="0"/>
        <v>-28</v>
      </c>
    </row>
    <row r="23" spans="1:31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5">
        <v>0</v>
      </c>
      <c r="O23" s="36">
        <v>0</v>
      </c>
      <c r="P23" s="36">
        <v>0</v>
      </c>
      <c r="Q23" s="36">
        <v>0</v>
      </c>
      <c r="R23" s="36">
        <v>25</v>
      </c>
      <c r="S23" s="36">
        <v>25</v>
      </c>
      <c r="T23" s="36">
        <v>25</v>
      </c>
      <c r="U23" s="35">
        <v>-25</v>
      </c>
      <c r="V23" s="35">
        <v>-13</v>
      </c>
      <c r="W23" s="35">
        <v>-7</v>
      </c>
      <c r="X23" s="35">
        <v>-5</v>
      </c>
      <c r="Y23" s="35">
        <v>-10</v>
      </c>
      <c r="Z23" s="35">
        <v>0</v>
      </c>
      <c r="AA23" s="35">
        <v>0</v>
      </c>
      <c r="AB23" s="35">
        <v>60</v>
      </c>
      <c r="AC23" s="35">
        <v>0</v>
      </c>
      <c r="AD23" s="35">
        <v>-103</v>
      </c>
      <c r="AE23" s="14">
        <f t="shared" si="0"/>
        <v>-28</v>
      </c>
    </row>
    <row r="24" spans="1:31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5">
        <v>0</v>
      </c>
      <c r="O24" s="36">
        <v>0</v>
      </c>
      <c r="P24" s="36">
        <v>0</v>
      </c>
      <c r="Q24" s="36">
        <v>0</v>
      </c>
      <c r="R24" s="36">
        <v>25</v>
      </c>
      <c r="S24" s="36">
        <v>25</v>
      </c>
      <c r="T24" s="36">
        <v>25</v>
      </c>
      <c r="U24" s="35">
        <v>-25</v>
      </c>
      <c r="V24" s="35">
        <v>-13</v>
      </c>
      <c r="W24" s="35">
        <v>-7</v>
      </c>
      <c r="X24" s="35">
        <v>-5</v>
      </c>
      <c r="Y24" s="35">
        <v>-10</v>
      </c>
      <c r="Z24" s="35">
        <v>0</v>
      </c>
      <c r="AA24" s="35">
        <v>0</v>
      </c>
      <c r="AB24" s="35">
        <v>60</v>
      </c>
      <c r="AC24" s="35">
        <v>0</v>
      </c>
      <c r="AD24" s="35">
        <v>-103</v>
      </c>
      <c r="AE24" s="14">
        <f t="shared" si="0"/>
        <v>-28</v>
      </c>
    </row>
    <row r="25" spans="1:31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5">
        <v>0</v>
      </c>
      <c r="O25" s="36">
        <v>0</v>
      </c>
      <c r="P25" s="36">
        <v>0</v>
      </c>
      <c r="Q25" s="36">
        <v>0</v>
      </c>
      <c r="R25" s="36">
        <v>25</v>
      </c>
      <c r="S25" s="36">
        <v>25</v>
      </c>
      <c r="T25" s="36">
        <v>25</v>
      </c>
      <c r="U25" s="35">
        <v>-25</v>
      </c>
      <c r="V25" s="35">
        <v>-13</v>
      </c>
      <c r="W25" s="35">
        <v>-7</v>
      </c>
      <c r="X25" s="35">
        <v>-5</v>
      </c>
      <c r="Y25" s="35">
        <v>-10</v>
      </c>
      <c r="Z25" s="35">
        <v>0</v>
      </c>
      <c r="AA25" s="35">
        <v>0</v>
      </c>
      <c r="AB25" s="35">
        <v>60</v>
      </c>
      <c r="AC25" s="35">
        <v>0</v>
      </c>
      <c r="AD25" s="35">
        <v>-103</v>
      </c>
      <c r="AE25" s="14">
        <f t="shared" si="0"/>
        <v>-28</v>
      </c>
    </row>
    <row r="26" spans="1:31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5">
        <v>0</v>
      </c>
      <c r="O26" s="36">
        <v>0</v>
      </c>
      <c r="P26" s="36">
        <v>0</v>
      </c>
      <c r="Q26" s="36">
        <v>0</v>
      </c>
      <c r="R26" s="36">
        <v>25</v>
      </c>
      <c r="S26" s="36">
        <v>25</v>
      </c>
      <c r="T26" s="36">
        <v>25</v>
      </c>
      <c r="U26" s="35">
        <v>-25</v>
      </c>
      <c r="V26" s="35">
        <v>-13</v>
      </c>
      <c r="W26" s="35">
        <v>-7</v>
      </c>
      <c r="X26" s="35">
        <v>-5</v>
      </c>
      <c r="Y26" s="35">
        <v>-10</v>
      </c>
      <c r="Z26" s="35">
        <v>0</v>
      </c>
      <c r="AA26" s="35">
        <v>0</v>
      </c>
      <c r="AB26" s="35">
        <v>60</v>
      </c>
      <c r="AC26" s="35">
        <v>0</v>
      </c>
      <c r="AD26" s="35">
        <v>-103</v>
      </c>
      <c r="AE26" s="14">
        <f t="shared" si="0"/>
        <v>-28</v>
      </c>
    </row>
    <row r="27" spans="1:31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5">
        <v>0</v>
      </c>
      <c r="O27" s="36">
        <v>0</v>
      </c>
      <c r="P27" s="36">
        <v>0</v>
      </c>
      <c r="Q27" s="36">
        <v>0</v>
      </c>
      <c r="R27" s="36">
        <v>25</v>
      </c>
      <c r="S27" s="36">
        <v>25</v>
      </c>
      <c r="T27" s="36">
        <v>25</v>
      </c>
      <c r="U27" s="35">
        <v>-25</v>
      </c>
      <c r="V27" s="35">
        <v>-13</v>
      </c>
      <c r="W27" s="35">
        <v>-7</v>
      </c>
      <c r="X27" s="35">
        <v>-5</v>
      </c>
      <c r="Y27" s="35">
        <v>-10</v>
      </c>
      <c r="Z27" s="35">
        <v>0</v>
      </c>
      <c r="AA27" s="35">
        <v>0</v>
      </c>
      <c r="AB27" s="35">
        <v>60</v>
      </c>
      <c r="AC27" s="35">
        <v>0</v>
      </c>
      <c r="AD27" s="35">
        <v>-103</v>
      </c>
      <c r="AE27" s="14">
        <f t="shared" si="0"/>
        <v>-28</v>
      </c>
    </row>
    <row r="28" spans="1:31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5">
        <v>0</v>
      </c>
      <c r="O28" s="36">
        <v>0</v>
      </c>
      <c r="P28" s="36">
        <v>0</v>
      </c>
      <c r="Q28" s="36">
        <v>0</v>
      </c>
      <c r="R28" s="36">
        <v>25</v>
      </c>
      <c r="S28" s="36">
        <v>25</v>
      </c>
      <c r="T28" s="36">
        <v>25</v>
      </c>
      <c r="U28" s="35">
        <v>-25</v>
      </c>
      <c r="V28" s="35">
        <v>-13</v>
      </c>
      <c r="W28" s="35">
        <v>-7</v>
      </c>
      <c r="X28" s="35">
        <v>-5</v>
      </c>
      <c r="Y28" s="35">
        <v>-10</v>
      </c>
      <c r="Z28" s="35">
        <v>0</v>
      </c>
      <c r="AA28" s="35">
        <v>0</v>
      </c>
      <c r="AB28" s="35">
        <v>60</v>
      </c>
      <c r="AC28" s="35">
        <v>0</v>
      </c>
      <c r="AD28" s="35">
        <v>-103</v>
      </c>
      <c r="AE28" s="14">
        <f t="shared" si="0"/>
        <v>-28</v>
      </c>
    </row>
    <row r="29" spans="1:31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5">
        <v>0</v>
      </c>
      <c r="O29" s="36">
        <v>0</v>
      </c>
      <c r="P29" s="36">
        <v>0</v>
      </c>
      <c r="Q29" s="36">
        <v>0</v>
      </c>
      <c r="R29" s="36">
        <v>25</v>
      </c>
      <c r="S29" s="36">
        <v>25</v>
      </c>
      <c r="T29" s="36">
        <v>25</v>
      </c>
      <c r="U29" s="35">
        <v>-25</v>
      </c>
      <c r="V29" s="35">
        <v>-13</v>
      </c>
      <c r="W29" s="35">
        <v>-7</v>
      </c>
      <c r="X29" s="35">
        <v>-5</v>
      </c>
      <c r="Y29" s="35">
        <v>-10</v>
      </c>
      <c r="Z29" s="35">
        <v>0</v>
      </c>
      <c r="AA29" s="35">
        <v>0</v>
      </c>
      <c r="AB29" s="35">
        <v>60</v>
      </c>
      <c r="AC29" s="35">
        <v>0</v>
      </c>
      <c r="AD29" s="35">
        <v>-103</v>
      </c>
      <c r="AE29" s="14">
        <f t="shared" si="0"/>
        <v>-28</v>
      </c>
    </row>
    <row r="30" spans="1:31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5">
        <v>0</v>
      </c>
      <c r="O30" s="36">
        <v>0</v>
      </c>
      <c r="P30" s="36">
        <v>0</v>
      </c>
      <c r="Q30" s="36">
        <v>0</v>
      </c>
      <c r="R30" s="36">
        <v>25</v>
      </c>
      <c r="S30" s="36">
        <v>25</v>
      </c>
      <c r="T30" s="36">
        <v>25</v>
      </c>
      <c r="U30" s="35">
        <v>-25</v>
      </c>
      <c r="V30" s="35">
        <v>-13</v>
      </c>
      <c r="W30" s="35">
        <v>-7</v>
      </c>
      <c r="X30" s="35">
        <v>-5</v>
      </c>
      <c r="Y30" s="35">
        <v>-10</v>
      </c>
      <c r="Z30" s="35">
        <v>0</v>
      </c>
      <c r="AA30" s="35">
        <v>0</v>
      </c>
      <c r="AB30" s="35">
        <v>60</v>
      </c>
      <c r="AC30" s="35">
        <v>0</v>
      </c>
      <c r="AD30" s="35">
        <v>-103</v>
      </c>
      <c r="AE30" s="14">
        <f t="shared" si="0"/>
        <v>-28</v>
      </c>
    </row>
    <row r="31" spans="1:31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5">
        <v>0</v>
      </c>
      <c r="O31" s="36">
        <v>0</v>
      </c>
      <c r="P31" s="36">
        <v>0</v>
      </c>
      <c r="Q31" s="36">
        <v>0</v>
      </c>
      <c r="R31" s="36">
        <v>25</v>
      </c>
      <c r="S31" s="36">
        <v>25</v>
      </c>
      <c r="T31" s="36">
        <v>25</v>
      </c>
      <c r="U31" s="35">
        <v>-25</v>
      </c>
      <c r="V31" s="35">
        <v>-13</v>
      </c>
      <c r="W31" s="35">
        <v>-7</v>
      </c>
      <c r="X31" s="35">
        <v>-5</v>
      </c>
      <c r="Y31" s="35">
        <v>-10</v>
      </c>
      <c r="Z31" s="35">
        <v>0</v>
      </c>
      <c r="AA31" s="35">
        <v>0</v>
      </c>
      <c r="AB31" s="35">
        <v>60</v>
      </c>
      <c r="AC31" s="35">
        <v>0</v>
      </c>
      <c r="AD31" s="35">
        <v>-103</v>
      </c>
      <c r="AE31" s="14">
        <f t="shared" si="0"/>
        <v>-28</v>
      </c>
    </row>
    <row r="32" spans="1:31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5">
        <v>0</v>
      </c>
      <c r="O32" s="36">
        <v>0</v>
      </c>
      <c r="P32" s="36">
        <v>0</v>
      </c>
      <c r="Q32" s="36">
        <v>0</v>
      </c>
      <c r="R32" s="36">
        <v>25</v>
      </c>
      <c r="S32" s="36">
        <v>25</v>
      </c>
      <c r="T32" s="36">
        <v>25</v>
      </c>
      <c r="U32" s="35">
        <v>-25</v>
      </c>
      <c r="V32" s="35">
        <v>-13</v>
      </c>
      <c r="W32" s="35">
        <v>-7</v>
      </c>
      <c r="X32" s="35">
        <v>-5</v>
      </c>
      <c r="Y32" s="35">
        <v>-10</v>
      </c>
      <c r="Z32" s="35">
        <v>0</v>
      </c>
      <c r="AA32" s="35">
        <v>0</v>
      </c>
      <c r="AB32" s="35">
        <v>60</v>
      </c>
      <c r="AC32" s="35">
        <v>0</v>
      </c>
      <c r="AD32" s="35">
        <v>-103</v>
      </c>
      <c r="AE32" s="14">
        <f t="shared" si="0"/>
        <v>-28</v>
      </c>
    </row>
    <row r="33" spans="1:55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5">
        <v>0</v>
      </c>
      <c r="O33" s="36">
        <v>0</v>
      </c>
      <c r="P33" s="36">
        <v>0</v>
      </c>
      <c r="Q33" s="36">
        <v>0</v>
      </c>
      <c r="R33" s="36">
        <v>25</v>
      </c>
      <c r="S33" s="36">
        <v>25</v>
      </c>
      <c r="T33" s="36">
        <v>25</v>
      </c>
      <c r="U33" s="35">
        <v>-25</v>
      </c>
      <c r="V33" s="35">
        <v>-13</v>
      </c>
      <c r="W33" s="35">
        <v>-7</v>
      </c>
      <c r="X33" s="35">
        <v>-5</v>
      </c>
      <c r="Y33" s="35">
        <v>-10</v>
      </c>
      <c r="Z33" s="35">
        <v>0</v>
      </c>
      <c r="AA33" s="35">
        <v>0</v>
      </c>
      <c r="AB33" s="35">
        <v>60</v>
      </c>
      <c r="AC33" s="35">
        <v>0</v>
      </c>
      <c r="AD33" s="35">
        <v>-103</v>
      </c>
      <c r="AE33" s="14">
        <f t="shared" si="0"/>
        <v>-28</v>
      </c>
    </row>
    <row r="34" spans="1:55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5">
        <v>0</v>
      </c>
      <c r="O34" s="36">
        <v>0</v>
      </c>
      <c r="P34" s="36">
        <v>0</v>
      </c>
      <c r="Q34" s="36">
        <v>0</v>
      </c>
      <c r="R34" s="36">
        <v>25</v>
      </c>
      <c r="S34" s="36">
        <v>25</v>
      </c>
      <c r="T34" s="36">
        <v>25</v>
      </c>
      <c r="U34" s="35">
        <v>-25</v>
      </c>
      <c r="V34" s="35">
        <v>-13</v>
      </c>
      <c r="W34" s="35">
        <v>-7</v>
      </c>
      <c r="X34" s="35">
        <v>-5</v>
      </c>
      <c r="Y34" s="35">
        <v>-10</v>
      </c>
      <c r="Z34" s="35">
        <v>0</v>
      </c>
      <c r="AA34" s="35">
        <v>0</v>
      </c>
      <c r="AB34" s="35">
        <v>60</v>
      </c>
      <c r="AC34" s="35">
        <v>0</v>
      </c>
      <c r="AD34" s="35">
        <v>-103</v>
      </c>
      <c r="AE34" s="14">
        <f t="shared" si="0"/>
        <v>-28</v>
      </c>
    </row>
    <row r="35" spans="1:55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5">
        <v>0</v>
      </c>
      <c r="O35" s="36">
        <v>0</v>
      </c>
      <c r="P35" s="36">
        <v>0</v>
      </c>
      <c r="Q35" s="36">
        <v>0</v>
      </c>
      <c r="R35" s="36">
        <v>25</v>
      </c>
      <c r="S35" s="36">
        <v>25</v>
      </c>
      <c r="T35" s="36">
        <v>25</v>
      </c>
      <c r="U35" s="35">
        <v>-25</v>
      </c>
      <c r="V35" s="35">
        <v>-13</v>
      </c>
      <c r="W35" s="35">
        <v>-7</v>
      </c>
      <c r="X35" s="35">
        <v>-5</v>
      </c>
      <c r="Y35" s="35">
        <v>-10</v>
      </c>
      <c r="Z35" s="35">
        <v>0</v>
      </c>
      <c r="AA35" s="35">
        <v>0</v>
      </c>
      <c r="AB35" s="35">
        <v>60</v>
      </c>
      <c r="AC35" s="35">
        <v>0</v>
      </c>
      <c r="AD35" s="35">
        <v>-103</v>
      </c>
      <c r="AE35" s="14">
        <f t="shared" si="0"/>
        <v>-28</v>
      </c>
    </row>
    <row r="36" spans="1:55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25</v>
      </c>
      <c r="L36" s="36">
        <v>0</v>
      </c>
      <c r="M36" s="36">
        <v>0</v>
      </c>
      <c r="N36" s="35">
        <v>60</v>
      </c>
      <c r="O36" s="36">
        <v>43</v>
      </c>
      <c r="P36" s="36">
        <v>25</v>
      </c>
      <c r="Q36" s="36">
        <v>25</v>
      </c>
      <c r="R36" s="36">
        <v>0</v>
      </c>
      <c r="S36" s="36">
        <v>0</v>
      </c>
      <c r="T36" s="36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6">
        <v>60</v>
      </c>
      <c r="AA36" s="35">
        <v>-60</v>
      </c>
      <c r="AB36" s="35">
        <v>60</v>
      </c>
      <c r="AC36" s="35">
        <v>-60</v>
      </c>
      <c r="AD36" s="35">
        <v>-103</v>
      </c>
      <c r="AE36" s="14">
        <f t="shared" si="0"/>
        <v>75</v>
      </c>
    </row>
    <row r="37" spans="1:55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25</v>
      </c>
      <c r="L37" s="38">
        <v>0</v>
      </c>
      <c r="M37" s="38">
        <v>0</v>
      </c>
      <c r="N37" s="37">
        <v>60</v>
      </c>
      <c r="O37" s="38">
        <v>43</v>
      </c>
      <c r="P37" s="38">
        <v>25</v>
      </c>
      <c r="Q37" s="38">
        <v>25</v>
      </c>
      <c r="R37" s="38">
        <v>0</v>
      </c>
      <c r="S37" s="38">
        <v>0</v>
      </c>
      <c r="T37" s="38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8">
        <v>60</v>
      </c>
      <c r="AA37" s="37">
        <v>-60</v>
      </c>
      <c r="AB37" s="37">
        <v>60</v>
      </c>
      <c r="AC37" s="37">
        <v>-60</v>
      </c>
      <c r="AD37" s="37">
        <v>-103</v>
      </c>
      <c r="AE37" s="39">
        <f t="shared" si="0"/>
        <v>75</v>
      </c>
    </row>
    <row r="38" spans="1:5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3"/>
    </row>
    <row r="39" spans="1:5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55" ht="13.5" thickBot="1" x14ac:dyDescent="0.25">
      <c r="A40" s="5"/>
      <c r="B40" s="41" t="s">
        <v>45</v>
      </c>
      <c r="C40" s="30">
        <f t="shared" ref="C40:AB40" si="1">SUM(C13:C36)</f>
        <v>60</v>
      </c>
      <c r="D40" s="30">
        <f t="shared" si="1"/>
        <v>-60</v>
      </c>
      <c r="E40" s="30">
        <f t="shared" si="1"/>
        <v>60</v>
      </c>
      <c r="F40" s="88">
        <f t="shared" si="1"/>
        <v>-103</v>
      </c>
      <c r="G40" s="30">
        <f t="shared" si="1"/>
        <v>25</v>
      </c>
      <c r="H40" s="30">
        <f t="shared" si="1"/>
        <v>25</v>
      </c>
      <c r="I40" s="30">
        <f t="shared" si="1"/>
        <v>18</v>
      </c>
      <c r="J40" s="30">
        <f t="shared" si="1"/>
        <v>25</v>
      </c>
      <c r="K40" s="30">
        <f t="shared" si="1"/>
        <v>115</v>
      </c>
      <c r="L40" s="30">
        <f t="shared" si="1"/>
        <v>40</v>
      </c>
      <c r="M40" s="30">
        <f t="shared" si="1"/>
        <v>20</v>
      </c>
      <c r="N40" s="30">
        <f>SUM(N13:N36)</f>
        <v>420</v>
      </c>
      <c r="O40" s="30">
        <f t="shared" si="1"/>
        <v>301</v>
      </c>
      <c r="P40" s="30">
        <f>SUM(P13:P36)</f>
        <v>175</v>
      </c>
      <c r="Q40" s="30">
        <f t="shared" si="1"/>
        <v>175</v>
      </c>
      <c r="R40" s="30">
        <f>SUM(R13:R36)</f>
        <v>400</v>
      </c>
      <c r="S40" s="30">
        <f t="shared" si="1"/>
        <v>400</v>
      </c>
      <c r="T40" s="30">
        <f t="shared" ref="T40:Y40" si="2">SUM(T13:T36)</f>
        <v>400</v>
      </c>
      <c r="U40" s="30">
        <f t="shared" si="2"/>
        <v>-400</v>
      </c>
      <c r="V40" s="30">
        <f t="shared" si="2"/>
        <v>-208</v>
      </c>
      <c r="W40" s="30">
        <f t="shared" si="2"/>
        <v>-112</v>
      </c>
      <c r="X40" s="30">
        <f t="shared" si="2"/>
        <v>-80</v>
      </c>
      <c r="Y40" s="30">
        <f t="shared" si="2"/>
        <v>-160</v>
      </c>
      <c r="Z40" s="30">
        <f t="shared" si="1"/>
        <v>420</v>
      </c>
      <c r="AA40" s="30">
        <f t="shared" si="1"/>
        <v>-420</v>
      </c>
      <c r="AB40" s="30">
        <f t="shared" si="1"/>
        <v>1380</v>
      </c>
      <c r="AC40" s="30">
        <f>SUM(AC13:AC36)</f>
        <v>-420</v>
      </c>
      <c r="AD40" s="88">
        <f>SUM(AD13:AD36)</f>
        <v>-2369</v>
      </c>
      <c r="AE40" s="30">
        <f>SUM(C40:AD40)</f>
        <v>127</v>
      </c>
    </row>
    <row r="41" spans="1:5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14"/>
    </row>
    <row r="42" spans="1:55" ht="13.5" thickBot="1" x14ac:dyDescent="0.25">
      <c r="A42" s="42"/>
      <c r="B42" s="44" t="s">
        <v>46</v>
      </c>
      <c r="C42" s="30">
        <f t="shared" ref="C42:AB42" si="3">SUM(C14:C37)</f>
        <v>0</v>
      </c>
      <c r="D42" s="30">
        <f t="shared" si="3"/>
        <v>0</v>
      </c>
      <c r="E42" s="30">
        <f t="shared" si="3"/>
        <v>0</v>
      </c>
      <c r="F42" s="88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140</v>
      </c>
      <c r="L42" s="30">
        <f t="shared" si="3"/>
        <v>40</v>
      </c>
      <c r="M42" s="30">
        <f t="shared" si="3"/>
        <v>20</v>
      </c>
      <c r="N42" s="30">
        <f>SUM(N14:N37)</f>
        <v>480</v>
      </c>
      <c r="O42" s="30">
        <f t="shared" si="3"/>
        <v>344</v>
      </c>
      <c r="P42" s="30">
        <f>SUM(P14:P37)</f>
        <v>200</v>
      </c>
      <c r="Q42" s="30">
        <f t="shared" si="3"/>
        <v>200</v>
      </c>
      <c r="R42" s="30">
        <f>SUM(R14:R37)</f>
        <v>400</v>
      </c>
      <c r="S42" s="30">
        <f t="shared" si="3"/>
        <v>400</v>
      </c>
      <c r="T42" s="30">
        <f t="shared" ref="T42:Y42" si="4">SUM(T14:T37)</f>
        <v>400</v>
      </c>
      <c r="U42" s="30">
        <f t="shared" si="4"/>
        <v>-400</v>
      </c>
      <c r="V42" s="30">
        <f t="shared" si="4"/>
        <v>-208</v>
      </c>
      <c r="W42" s="30">
        <f t="shared" si="4"/>
        <v>-112</v>
      </c>
      <c r="X42" s="30">
        <f t="shared" si="4"/>
        <v>-80</v>
      </c>
      <c r="Y42" s="30">
        <f t="shared" si="4"/>
        <v>-160</v>
      </c>
      <c r="Z42" s="30">
        <f t="shared" si="3"/>
        <v>480</v>
      </c>
      <c r="AA42" s="30">
        <f t="shared" si="3"/>
        <v>-480</v>
      </c>
      <c r="AB42" s="30">
        <f t="shared" si="3"/>
        <v>1440</v>
      </c>
      <c r="AC42" s="30">
        <f>SUM(AC14:AC37)</f>
        <v>-480</v>
      </c>
      <c r="AD42" s="88">
        <f>SUM(AD14:AD37)</f>
        <v>-2472</v>
      </c>
      <c r="AE42" s="30">
        <f>SUM(C42:AD42)</f>
        <v>152</v>
      </c>
    </row>
    <row r="43" spans="1:55" ht="13.5" thickBot="1" x14ac:dyDescent="0.25">
      <c r="A43" s="42"/>
      <c r="B43" s="42"/>
      <c r="C43" s="43"/>
      <c r="D43" s="43"/>
      <c r="E43" s="43"/>
      <c r="F43" s="43"/>
      <c r="G43" s="31"/>
      <c r="H43" s="31"/>
      <c r="I43" s="31"/>
      <c r="J43" s="31"/>
      <c r="K43" s="31"/>
      <c r="L43" s="31"/>
      <c r="M43" s="31"/>
      <c r="N43" s="43"/>
      <c r="O43" s="31"/>
      <c r="P43" s="31"/>
      <c r="Q43" s="31"/>
      <c r="R43" s="43"/>
      <c r="S43" s="43"/>
      <c r="T43" s="43"/>
      <c r="U43" s="43"/>
      <c r="V43" s="43"/>
      <c r="W43" s="43"/>
      <c r="X43" s="79"/>
      <c r="Y43" s="43"/>
      <c r="Z43" s="43"/>
      <c r="AA43" s="43"/>
      <c r="AB43" s="43"/>
      <c r="AC43" s="43"/>
      <c r="AD43" s="43"/>
      <c r="AE43" s="45"/>
    </row>
    <row r="44" spans="1:55" x14ac:dyDescent="0.2">
      <c r="A44" s="2"/>
      <c r="B44" s="2"/>
      <c r="C44" s="31"/>
      <c r="D44" s="31"/>
      <c r="E44" s="31"/>
      <c r="F44" s="71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94"/>
      <c r="Y44" s="46"/>
      <c r="Z44" s="76"/>
      <c r="AA44" s="31"/>
      <c r="AB44" s="31"/>
      <c r="AC44" s="46"/>
      <c r="AD44" s="48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</row>
    <row r="45" spans="1:55" s="9" customFormat="1" x14ac:dyDescent="0.2">
      <c r="A45" s="42"/>
      <c r="B45" s="42"/>
      <c r="C45" s="14" t="s">
        <v>47</v>
      </c>
      <c r="D45" s="14" t="s">
        <v>47</v>
      </c>
      <c r="E45" s="14" t="s">
        <v>52</v>
      </c>
      <c r="F45" s="43" t="s">
        <v>53</v>
      </c>
      <c r="G45" s="50" t="s">
        <v>48</v>
      </c>
      <c r="H45" s="50" t="s">
        <v>48</v>
      </c>
      <c r="I45" s="50" t="s">
        <v>48</v>
      </c>
      <c r="J45" s="50" t="s">
        <v>48</v>
      </c>
      <c r="K45" s="50" t="s">
        <v>48</v>
      </c>
      <c r="L45" s="50" t="s">
        <v>48</v>
      </c>
      <c r="M45" s="50" t="s">
        <v>48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48</v>
      </c>
      <c r="T45" s="50" t="s">
        <v>48</v>
      </c>
      <c r="U45" s="50" t="s">
        <v>47</v>
      </c>
      <c r="V45" s="50" t="s">
        <v>251</v>
      </c>
      <c r="W45" s="50" t="s">
        <v>277</v>
      </c>
      <c r="X45" s="50" t="s">
        <v>277</v>
      </c>
      <c r="Y45" s="50" t="s">
        <v>137</v>
      </c>
      <c r="Z45" s="52" t="s">
        <v>47</v>
      </c>
      <c r="AA45" s="14" t="s">
        <v>47</v>
      </c>
      <c r="AB45" s="14" t="s">
        <v>52</v>
      </c>
      <c r="AC45" s="14" t="s">
        <v>295</v>
      </c>
      <c r="AD45" s="52" t="s">
        <v>53</v>
      </c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55" s="9" customFormat="1" x14ac:dyDescent="0.2">
      <c r="A46" s="42"/>
      <c r="B46" s="42"/>
      <c r="C46" s="14" t="s">
        <v>54</v>
      </c>
      <c r="D46" s="14" t="s">
        <v>54</v>
      </c>
      <c r="E46" s="14" t="s">
        <v>59</v>
      </c>
      <c r="F46" s="43" t="s">
        <v>54</v>
      </c>
      <c r="G46" s="50" t="s">
        <v>54</v>
      </c>
      <c r="H46" s="50" t="s">
        <v>54</v>
      </c>
      <c r="I46" s="50" t="s">
        <v>54</v>
      </c>
      <c r="J46" s="50" t="s">
        <v>54</v>
      </c>
      <c r="K46" s="50" t="s">
        <v>54</v>
      </c>
      <c r="L46" s="50" t="s">
        <v>54</v>
      </c>
      <c r="M46" s="50" t="s">
        <v>54</v>
      </c>
      <c r="N46" s="50" t="s">
        <v>54</v>
      </c>
      <c r="O46" s="50" t="s">
        <v>55</v>
      </c>
      <c r="P46" s="50" t="s">
        <v>54</v>
      </c>
      <c r="Q46" s="50" t="s">
        <v>54</v>
      </c>
      <c r="R46" s="50" t="s">
        <v>54</v>
      </c>
      <c r="S46" s="50" t="s">
        <v>54</v>
      </c>
      <c r="T46" s="50" t="s">
        <v>54</v>
      </c>
      <c r="U46" s="50" t="s">
        <v>55</v>
      </c>
      <c r="V46" s="50" t="s">
        <v>55</v>
      </c>
      <c r="W46" s="50" t="s">
        <v>137</v>
      </c>
      <c r="X46" s="50" t="s">
        <v>137</v>
      </c>
      <c r="Y46" s="50" t="s">
        <v>138</v>
      </c>
      <c r="Z46" s="52" t="s">
        <v>54</v>
      </c>
      <c r="AA46" s="14" t="s">
        <v>54</v>
      </c>
      <c r="AB46" s="14" t="s">
        <v>59</v>
      </c>
      <c r="AC46" s="14" t="s">
        <v>311</v>
      </c>
      <c r="AD46" s="52" t="s">
        <v>54</v>
      </c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55" s="9" customFormat="1" ht="13.5" thickBot="1" x14ac:dyDescent="0.25">
      <c r="A47" s="42"/>
      <c r="B47" s="42"/>
      <c r="C47" s="14" t="s">
        <v>55</v>
      </c>
      <c r="D47" s="14" t="s">
        <v>55</v>
      </c>
      <c r="E47" s="14" t="s">
        <v>47</v>
      </c>
      <c r="F47" s="43" t="s">
        <v>63</v>
      </c>
      <c r="G47" s="50" t="s">
        <v>95</v>
      </c>
      <c r="H47" s="50" t="s">
        <v>70</v>
      </c>
      <c r="I47" s="50" t="s">
        <v>106</v>
      </c>
      <c r="J47" s="50" t="s">
        <v>267</v>
      </c>
      <c r="K47" s="50" t="s">
        <v>95</v>
      </c>
      <c r="L47" s="50" t="s">
        <v>99</v>
      </c>
      <c r="M47" s="50" t="s">
        <v>99</v>
      </c>
      <c r="N47" s="50" t="s">
        <v>61</v>
      </c>
      <c r="O47" s="50" t="s">
        <v>54</v>
      </c>
      <c r="P47" s="50" t="s">
        <v>267</v>
      </c>
      <c r="Q47" s="50" t="s">
        <v>314</v>
      </c>
      <c r="R47" s="50" t="s">
        <v>133</v>
      </c>
      <c r="S47" s="50" t="s">
        <v>133</v>
      </c>
      <c r="T47" s="50" t="s">
        <v>55</v>
      </c>
      <c r="U47" s="50" t="s">
        <v>54</v>
      </c>
      <c r="V47" s="50" t="s">
        <v>324</v>
      </c>
      <c r="W47" s="50" t="s">
        <v>323</v>
      </c>
      <c r="X47" s="50" t="s">
        <v>322</v>
      </c>
      <c r="Y47" s="50" t="s">
        <v>55</v>
      </c>
      <c r="Z47" s="52" t="s">
        <v>55</v>
      </c>
      <c r="AA47" s="14" t="s">
        <v>55</v>
      </c>
      <c r="AB47" s="14" t="s">
        <v>47</v>
      </c>
      <c r="AC47" s="14" t="s">
        <v>47</v>
      </c>
      <c r="AD47" s="52" t="s">
        <v>63</v>
      </c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55" s="9" customFormat="1" ht="27" customHeight="1" thickBot="1" x14ac:dyDescent="0.25">
      <c r="A48" s="42"/>
      <c r="B48" s="42"/>
      <c r="C48" s="39" t="s">
        <v>47</v>
      </c>
      <c r="D48" s="39" t="s">
        <v>47</v>
      </c>
      <c r="E48" s="14" t="s">
        <v>54</v>
      </c>
      <c r="F48" s="53"/>
      <c r="G48" s="50" t="s">
        <v>96</v>
      </c>
      <c r="H48" s="55" t="s">
        <v>266</v>
      </c>
      <c r="I48" s="50" t="s">
        <v>187</v>
      </c>
      <c r="J48" s="50" t="s">
        <v>268</v>
      </c>
      <c r="K48" s="50" t="s">
        <v>96</v>
      </c>
      <c r="L48" s="50" t="s">
        <v>54</v>
      </c>
      <c r="M48" s="50" t="s">
        <v>54</v>
      </c>
      <c r="N48" s="50" t="s">
        <v>60</v>
      </c>
      <c r="O48" s="50" t="s">
        <v>106</v>
      </c>
      <c r="P48" s="50" t="s">
        <v>70</v>
      </c>
      <c r="Q48" s="50" t="s">
        <v>70</v>
      </c>
      <c r="R48" s="50" t="s">
        <v>299</v>
      </c>
      <c r="S48" s="50" t="s">
        <v>299</v>
      </c>
      <c r="T48" s="55" t="s">
        <v>47</v>
      </c>
      <c r="U48" s="50" t="s">
        <v>47</v>
      </c>
      <c r="V48" s="50" t="s">
        <v>325</v>
      </c>
      <c r="W48" s="50" t="s">
        <v>137</v>
      </c>
      <c r="X48" s="50" t="s">
        <v>137</v>
      </c>
      <c r="Y48" s="50" t="s">
        <v>146</v>
      </c>
      <c r="Z48" s="83" t="s">
        <v>47</v>
      </c>
      <c r="AA48" s="39" t="s">
        <v>47</v>
      </c>
      <c r="AB48" s="14" t="s">
        <v>54</v>
      </c>
      <c r="AC48" s="14" t="s">
        <v>54</v>
      </c>
      <c r="AD48" s="53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s="9" customFormat="1" ht="30" customHeight="1" thickBot="1" x14ac:dyDescent="0.25">
      <c r="A49" s="42"/>
      <c r="B49" s="42"/>
      <c r="C49" s="78"/>
      <c r="D49" s="78"/>
      <c r="E49" s="14" t="s">
        <v>55</v>
      </c>
      <c r="F49" s="54"/>
      <c r="G49" s="55" t="s">
        <v>97</v>
      </c>
      <c r="H49" s="58"/>
      <c r="I49" s="50" t="s">
        <v>188</v>
      </c>
      <c r="J49" s="50" t="s">
        <v>269</v>
      </c>
      <c r="K49" s="55" t="s">
        <v>97</v>
      </c>
      <c r="L49" s="50" t="s">
        <v>120</v>
      </c>
      <c r="M49" s="50" t="s">
        <v>120</v>
      </c>
      <c r="N49" s="50" t="s">
        <v>107</v>
      </c>
      <c r="O49" s="50" t="s">
        <v>187</v>
      </c>
      <c r="P49" s="55" t="s">
        <v>313</v>
      </c>
      <c r="Q49" s="55" t="s">
        <v>315</v>
      </c>
      <c r="R49" s="50" t="s">
        <v>300</v>
      </c>
      <c r="S49" s="50" t="s">
        <v>300</v>
      </c>
      <c r="T49" s="58"/>
      <c r="U49" s="71"/>
      <c r="V49" s="50" t="s">
        <v>326</v>
      </c>
      <c r="W49" s="50" t="s">
        <v>55</v>
      </c>
      <c r="X49" s="50" t="s">
        <v>55</v>
      </c>
      <c r="Y49" s="50" t="s">
        <v>137</v>
      </c>
      <c r="Z49" s="78"/>
      <c r="AA49" s="78"/>
      <c r="AB49" s="14" t="s">
        <v>55</v>
      </c>
      <c r="AC49" s="14" t="s">
        <v>333</v>
      </c>
      <c r="AD49" s="5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s="9" customFormat="1" ht="18.75" thickBot="1" x14ac:dyDescent="0.3">
      <c r="A50" s="42"/>
      <c r="B50" s="42"/>
      <c r="C50" s="58"/>
      <c r="D50" s="58"/>
      <c r="E50" s="14" t="s">
        <v>57</v>
      </c>
      <c r="F50" s="34"/>
      <c r="G50" s="58"/>
      <c r="H50" s="58"/>
      <c r="I50" s="50" t="s">
        <v>189</v>
      </c>
      <c r="J50" s="50" t="s">
        <v>70</v>
      </c>
      <c r="K50" s="58"/>
      <c r="L50" s="50" t="s">
        <v>121</v>
      </c>
      <c r="M50" s="50" t="s">
        <v>121</v>
      </c>
      <c r="N50" s="50" t="s">
        <v>310</v>
      </c>
      <c r="O50" s="50" t="s">
        <v>188</v>
      </c>
      <c r="P50" s="58"/>
      <c r="Q50" s="58"/>
      <c r="R50" s="50" t="s">
        <v>301</v>
      </c>
      <c r="S50" s="50" t="s">
        <v>301</v>
      </c>
      <c r="T50" s="82"/>
      <c r="U50" s="58"/>
      <c r="V50" s="50" t="s">
        <v>55</v>
      </c>
      <c r="W50" s="50" t="s">
        <v>195</v>
      </c>
      <c r="X50" s="50" t="s">
        <v>195</v>
      </c>
      <c r="Y50" s="50" t="s">
        <v>55</v>
      </c>
      <c r="Z50" s="58"/>
      <c r="AA50" s="58"/>
      <c r="AB50" s="14" t="s">
        <v>57</v>
      </c>
      <c r="AC50" s="39" t="s">
        <v>334</v>
      </c>
      <c r="AD50" s="34"/>
      <c r="AE50" s="5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s="9" customFormat="1" ht="13.5" thickBot="1" x14ac:dyDescent="0.25">
      <c r="A51" s="42"/>
      <c r="B51" s="42"/>
      <c r="C51" s="58"/>
      <c r="D51" s="58"/>
      <c r="E51" s="14" t="s">
        <v>81</v>
      </c>
      <c r="F51" s="34"/>
      <c r="G51" s="58"/>
      <c r="H51" s="58"/>
      <c r="I51" s="55"/>
      <c r="J51" s="55" t="s">
        <v>270</v>
      </c>
      <c r="K51" s="58"/>
      <c r="L51" s="50" t="s">
        <v>54</v>
      </c>
      <c r="M51" s="50" t="s">
        <v>54</v>
      </c>
      <c r="N51" s="71"/>
      <c r="O51" s="50" t="s">
        <v>189</v>
      </c>
      <c r="P51" s="58"/>
      <c r="Q51" s="58"/>
      <c r="R51" s="50" t="s">
        <v>302</v>
      </c>
      <c r="S51" s="50" t="s">
        <v>302</v>
      </c>
      <c r="T51" s="58"/>
      <c r="U51" s="58"/>
      <c r="V51" s="50" t="s">
        <v>47</v>
      </c>
      <c r="W51" s="50" t="s">
        <v>55</v>
      </c>
      <c r="X51" s="50" t="s">
        <v>55</v>
      </c>
      <c r="Y51" s="50" t="s">
        <v>195</v>
      </c>
      <c r="Z51" s="58"/>
      <c r="AA51" s="58"/>
      <c r="AB51" s="14" t="s">
        <v>81</v>
      </c>
      <c r="AC51" s="49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s="9" customFormat="1" ht="13.5" thickBot="1" x14ac:dyDescent="0.25">
      <c r="A52" s="42"/>
      <c r="B52" s="42"/>
      <c r="C52" s="58"/>
      <c r="D52" s="58"/>
      <c r="E52" s="14" t="s">
        <v>84</v>
      </c>
      <c r="F52" s="34"/>
      <c r="G52" s="58"/>
      <c r="H52" s="58"/>
      <c r="I52" s="58"/>
      <c r="J52" s="58"/>
      <c r="K52" s="58"/>
      <c r="L52" s="50" t="s">
        <v>85</v>
      </c>
      <c r="M52" s="50" t="s">
        <v>236</v>
      </c>
      <c r="N52" s="58"/>
      <c r="O52" s="55"/>
      <c r="P52" s="58"/>
      <c r="Q52" s="58"/>
      <c r="R52" s="50" t="s">
        <v>133</v>
      </c>
      <c r="S52" s="50" t="s">
        <v>133</v>
      </c>
      <c r="T52" s="58"/>
      <c r="U52" s="58"/>
      <c r="V52" s="50" t="s">
        <v>72</v>
      </c>
      <c r="W52" s="50" t="s">
        <v>47</v>
      </c>
      <c r="X52" s="50" t="s">
        <v>47</v>
      </c>
      <c r="Y52" s="50" t="s">
        <v>55</v>
      </c>
      <c r="Z52" s="58"/>
      <c r="AA52" s="58"/>
      <c r="AB52" s="14" t="s">
        <v>84</v>
      </c>
      <c r="AC52" s="49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s="9" customFormat="1" ht="26.25" thickBot="1" x14ac:dyDescent="0.25">
      <c r="C53" s="58"/>
      <c r="D53" s="58"/>
      <c r="E53" s="14" t="s">
        <v>87</v>
      </c>
      <c r="F53" s="49"/>
      <c r="G53" s="58"/>
      <c r="H53" s="49"/>
      <c r="I53" s="58"/>
      <c r="J53" s="58"/>
      <c r="K53" s="58"/>
      <c r="L53" s="55"/>
      <c r="M53" s="55"/>
      <c r="N53" s="58"/>
      <c r="O53" s="58"/>
      <c r="P53" s="49"/>
      <c r="Q53" s="49"/>
      <c r="R53" s="50" t="s">
        <v>223</v>
      </c>
      <c r="S53" s="50" t="s">
        <v>305</v>
      </c>
      <c r="T53" s="49"/>
      <c r="U53" s="58"/>
      <c r="V53" s="50" t="s">
        <v>77</v>
      </c>
      <c r="W53" s="50" t="s">
        <v>54</v>
      </c>
      <c r="X53" s="50" t="s">
        <v>54</v>
      </c>
      <c r="Y53" s="50" t="s">
        <v>47</v>
      </c>
      <c r="Z53" s="58"/>
      <c r="AA53" s="58"/>
      <c r="AB53" s="14" t="s">
        <v>87</v>
      </c>
      <c r="AC53" s="49"/>
      <c r="AD53" s="49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ht="26.25" thickBot="1" x14ac:dyDescent="0.25">
      <c r="B54" s="34"/>
      <c r="C54" s="58"/>
      <c r="D54" s="58"/>
      <c r="E54" s="39"/>
      <c r="F54" s="34"/>
      <c r="G54" s="49"/>
      <c r="H54" s="57"/>
      <c r="I54" s="58"/>
      <c r="J54" s="58"/>
      <c r="K54" s="34"/>
      <c r="L54" s="58"/>
      <c r="M54" s="58"/>
      <c r="N54" s="58"/>
      <c r="O54" s="58"/>
      <c r="P54" s="57"/>
      <c r="Q54" s="57"/>
      <c r="R54" s="50" t="s">
        <v>303</v>
      </c>
      <c r="S54" s="50" t="s">
        <v>303</v>
      </c>
      <c r="T54" s="57"/>
      <c r="U54" s="58"/>
      <c r="V54" s="50" t="s">
        <v>80</v>
      </c>
      <c r="W54" s="50" t="s">
        <v>192</v>
      </c>
      <c r="X54" s="50" t="s">
        <v>192</v>
      </c>
      <c r="Y54" s="50" t="s">
        <v>54</v>
      </c>
      <c r="Z54" s="58"/>
      <c r="AA54" s="58"/>
      <c r="AB54" s="91"/>
      <c r="AC54" s="49"/>
      <c r="AD54" s="34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</row>
    <row r="55" spans="1:55" ht="26.25" thickBot="1" x14ac:dyDescent="0.25">
      <c r="B55" s="49"/>
      <c r="C55" s="58"/>
      <c r="D55" s="58"/>
      <c r="E55" s="58"/>
      <c r="F55" s="49"/>
      <c r="G55" s="57"/>
      <c r="H55" s="57"/>
      <c r="I55" s="49"/>
      <c r="J55" s="49"/>
      <c r="K55" s="57"/>
      <c r="L55" s="58"/>
      <c r="M55" s="58"/>
      <c r="N55" s="49"/>
      <c r="O55" s="58"/>
      <c r="P55" s="57"/>
      <c r="Q55" s="57"/>
      <c r="R55" s="50" t="s">
        <v>304</v>
      </c>
      <c r="S55" s="50" t="s">
        <v>307</v>
      </c>
      <c r="T55" s="57"/>
      <c r="U55" s="49"/>
      <c r="V55" s="50" t="s">
        <v>83</v>
      </c>
      <c r="W55" s="93"/>
      <c r="X55" s="95"/>
      <c r="Y55" s="50" t="s">
        <v>192</v>
      </c>
      <c r="Z55" s="58"/>
      <c r="AA55" s="58"/>
      <c r="AB55" s="58"/>
      <c r="AC55" s="49"/>
      <c r="AD55" s="49"/>
      <c r="AE55" s="57"/>
      <c r="AF55" s="57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</row>
    <row r="56" spans="1:55" ht="15.75" thickBot="1" x14ac:dyDescent="0.25">
      <c r="C56" s="49"/>
      <c r="D56" s="58"/>
      <c r="E56" s="34"/>
      <c r="F56" s="49"/>
      <c r="G56" s="57"/>
      <c r="H56" s="60"/>
      <c r="I56" s="57"/>
      <c r="J56" s="57"/>
      <c r="K56" s="57"/>
      <c r="L56" s="49"/>
      <c r="M56" s="49"/>
      <c r="N56" s="49"/>
      <c r="O56" s="49"/>
      <c r="P56" s="60"/>
      <c r="Q56" s="60"/>
      <c r="R56" s="55" t="s">
        <v>226</v>
      </c>
      <c r="S56" s="50" t="s">
        <v>133</v>
      </c>
      <c r="T56" s="60"/>
      <c r="U56" s="49"/>
      <c r="V56" s="50" t="s">
        <v>47</v>
      </c>
      <c r="W56" s="49"/>
      <c r="X56" s="34"/>
      <c r="Y56" s="78"/>
      <c r="Z56" s="49"/>
      <c r="AA56" s="58"/>
      <c r="AB56" s="34"/>
      <c r="AC56" s="49"/>
      <c r="AD56" s="49"/>
      <c r="AE56" s="60"/>
      <c r="AF56" s="60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</row>
    <row r="57" spans="1:55" ht="15" x14ac:dyDescent="0.2">
      <c r="C57" s="57"/>
      <c r="D57" s="58"/>
      <c r="E57" s="49"/>
      <c r="F57" s="49"/>
      <c r="G57" s="60"/>
      <c r="H57" s="49"/>
      <c r="I57" s="57"/>
      <c r="J57" s="57"/>
      <c r="K57" s="60"/>
      <c r="L57" s="57"/>
      <c r="M57" s="57"/>
      <c r="N57" s="49"/>
      <c r="O57" s="57"/>
      <c r="P57" s="49"/>
      <c r="Q57" s="49"/>
      <c r="R57" s="92"/>
      <c r="S57" s="50" t="s">
        <v>54</v>
      </c>
      <c r="T57" s="49"/>
      <c r="U57" s="49"/>
      <c r="V57" s="50" t="s">
        <v>54</v>
      </c>
      <c r="W57" s="49"/>
      <c r="X57" s="49"/>
      <c r="Y57" s="49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</row>
    <row r="58" spans="1:55" ht="15.75" thickBot="1" x14ac:dyDescent="0.25">
      <c r="C58" s="57"/>
      <c r="D58" s="58"/>
      <c r="E58" s="57"/>
      <c r="F58" s="49"/>
      <c r="G58" s="49"/>
      <c r="H58" s="49"/>
      <c r="I58" s="60"/>
      <c r="J58" s="60"/>
      <c r="K58" s="49"/>
      <c r="L58" s="57"/>
      <c r="M58" s="57"/>
      <c r="N58" s="49"/>
      <c r="O58" s="57"/>
      <c r="P58" s="49"/>
      <c r="Q58" s="49"/>
      <c r="R58" s="92"/>
      <c r="S58" s="55" t="s">
        <v>306</v>
      </c>
      <c r="T58" s="49"/>
      <c r="U58" s="49"/>
      <c r="V58" s="55" t="s">
        <v>90</v>
      </c>
      <c r="W58" s="49"/>
      <c r="X58" s="49"/>
      <c r="Y58" s="49"/>
      <c r="Z58" s="57"/>
      <c r="AA58" s="58"/>
      <c r="AB58" s="57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</row>
    <row r="59" spans="1:55" x14ac:dyDescent="0.2">
      <c r="C59" s="60"/>
      <c r="D59" s="34"/>
      <c r="E59" s="60"/>
      <c r="F59" s="49"/>
      <c r="G59" s="49"/>
      <c r="H59" s="49"/>
      <c r="I59" s="49"/>
      <c r="J59" s="49"/>
      <c r="K59" s="49"/>
      <c r="L59" s="60"/>
      <c r="M59" s="60"/>
      <c r="N59" s="49"/>
      <c r="O59" s="60"/>
      <c r="P59" s="49"/>
      <c r="Q59" s="49"/>
      <c r="R59" s="92"/>
      <c r="S59" s="49"/>
      <c r="T59" s="49"/>
      <c r="U59" s="49"/>
      <c r="V59" s="49"/>
      <c r="W59" s="49"/>
      <c r="X59" s="49"/>
      <c r="Y59" s="49"/>
      <c r="Z59" s="60"/>
      <c r="AA59" s="34"/>
      <c r="AB59" s="60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</row>
    <row r="60" spans="1:55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</row>
    <row r="61" spans="1:55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</row>
    <row r="62" spans="1:5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</row>
    <row r="63" spans="1:5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</row>
    <row r="64" spans="1:5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</row>
    <row r="65" spans="3:5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</row>
    <row r="66" spans="3:5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</row>
    <row r="67" spans="3:5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</row>
    <row r="68" spans="3:5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</row>
    <row r="69" spans="3:5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</row>
    <row r="70" spans="3:5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</row>
    <row r="71" spans="3:5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</row>
    <row r="72" spans="3:5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</row>
    <row r="73" spans="3:5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</row>
    <row r="74" spans="3:5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</row>
    <row r="75" spans="3:5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</row>
    <row r="76" spans="3:5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</row>
    <row r="77" spans="3:5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</row>
    <row r="78" spans="3:5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</row>
    <row r="79" spans="3:5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</row>
    <row r="80" spans="3:5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</row>
    <row r="81" spans="3:55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</row>
    <row r="82" spans="3:55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</row>
    <row r="83" spans="3:55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</row>
    <row r="84" spans="3:55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</row>
    <row r="85" spans="3:55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</row>
    <row r="86" spans="3:55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</row>
    <row r="87" spans="3:55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</row>
    <row r="88" spans="3:55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</row>
    <row r="89" spans="3:55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</row>
    <row r="90" spans="3:55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U90" s="49"/>
      <c r="V90" s="49"/>
      <c r="W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</row>
    <row r="91" spans="3:55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U91" s="49"/>
      <c r="V91" s="49"/>
      <c r="W91" s="49"/>
      <c r="Y91" s="49"/>
      <c r="Z91" s="49"/>
      <c r="AA91" s="49"/>
      <c r="AB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</row>
    <row r="92" spans="3:55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U92" s="49"/>
      <c r="V92" s="49"/>
      <c r="W92" s="49"/>
      <c r="Y92" s="49"/>
      <c r="Z92" s="49"/>
      <c r="AA92" s="49"/>
      <c r="AB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</row>
    <row r="93" spans="3:55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U93" s="49"/>
      <c r="V93" s="49"/>
      <c r="W93" s="49"/>
      <c r="Y93" s="49"/>
      <c r="Z93" s="49"/>
      <c r="AA93" s="49"/>
      <c r="AB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</row>
    <row r="94" spans="3:55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U94" s="49"/>
      <c r="V94" s="49"/>
      <c r="W94" s="49"/>
      <c r="Y94" s="49"/>
      <c r="Z94" s="49"/>
      <c r="AA94" s="49"/>
      <c r="AB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</row>
    <row r="95" spans="3:55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U95" s="49"/>
      <c r="V95" s="49"/>
      <c r="W95" s="49"/>
      <c r="Y95" s="49"/>
      <c r="Z95" s="49"/>
      <c r="AA95" s="49"/>
      <c r="AB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</row>
    <row r="96" spans="3:55" x14ac:dyDescent="0.2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O96" s="49"/>
      <c r="P96" s="49"/>
      <c r="Q96" s="49"/>
      <c r="V96" s="49"/>
      <c r="Y96" s="49"/>
      <c r="Z96" s="49"/>
      <c r="AA96" s="49"/>
      <c r="AB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</row>
    <row r="97" spans="3:55" x14ac:dyDescent="0.2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O97" s="49"/>
      <c r="P97" s="49"/>
      <c r="Q97" s="49"/>
      <c r="V97" s="49"/>
      <c r="Y97" s="49"/>
      <c r="Z97" s="49"/>
      <c r="AA97" s="49"/>
      <c r="AB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</row>
    <row r="98" spans="3:55" x14ac:dyDescent="0.2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O98" s="49"/>
      <c r="P98" s="49"/>
      <c r="Q98" s="49"/>
      <c r="V98" s="49"/>
      <c r="Z98" s="49"/>
      <c r="AA98" s="49"/>
      <c r="AB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</row>
    <row r="99" spans="3:55" x14ac:dyDescent="0.2">
      <c r="C99" s="49"/>
      <c r="D99" s="49"/>
      <c r="E99" s="49"/>
      <c r="F99" s="49"/>
      <c r="G99" s="49"/>
      <c r="I99" s="49"/>
      <c r="J99" s="49"/>
      <c r="K99" s="49"/>
      <c r="L99" s="49"/>
      <c r="M99" s="49"/>
      <c r="O99" s="49"/>
      <c r="V99" s="49"/>
      <c r="Z99" s="49"/>
      <c r="AA99" s="49"/>
      <c r="AB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</row>
    <row r="100" spans="3:55" x14ac:dyDescent="0.2">
      <c r="C100" s="49"/>
      <c r="D100" s="49"/>
      <c r="E100" s="49"/>
      <c r="F100" s="49"/>
      <c r="I100" s="49"/>
      <c r="J100" s="49"/>
      <c r="L100" s="49"/>
      <c r="M100" s="49"/>
      <c r="O100" s="49"/>
      <c r="Z100" s="49"/>
      <c r="AA100" s="49"/>
      <c r="AB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</row>
    <row r="101" spans="3:55" x14ac:dyDescent="0.2">
      <c r="C101" s="49"/>
      <c r="D101" s="49"/>
      <c r="E101" s="49"/>
      <c r="F101" s="49"/>
      <c r="L101" s="49"/>
      <c r="M101" s="49"/>
      <c r="O101" s="49"/>
      <c r="Z101" s="49"/>
      <c r="AA101" s="49"/>
      <c r="AB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</row>
  </sheetData>
  <mergeCells count="2">
    <mergeCell ref="T8:U8"/>
    <mergeCell ref="Z8:AA8"/>
  </mergeCells>
  <pageMargins left="0.75" right="0.75" top="1" bottom="1" header="0.5" footer="0.5"/>
  <pageSetup paperSize="5" scale="5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Z101"/>
  <sheetViews>
    <sheetView topLeftCell="P19" zoomScale="50" workbookViewId="0">
      <selection activeCell="U45" sqref="U45:U5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30.5703125" style="6" customWidth="1"/>
    <col min="7" max="7" width="33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0.28515625" style="6" customWidth="1"/>
    <col min="12" max="18" width="30.5703125" style="6" customWidth="1"/>
    <col min="19" max="22" width="37.5703125" style="6" customWidth="1"/>
    <col min="23" max="23" width="32.28515625" style="6" customWidth="1"/>
    <col min="24" max="24" width="33.7109375" style="6" customWidth="1"/>
    <col min="25" max="25" width="37.5703125" style="6" customWidth="1"/>
    <col min="26" max="26" width="31.140625" style="6" customWidth="1"/>
    <col min="27" max="27" width="30.28515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82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ht="19.5" x14ac:dyDescent="0.3">
      <c r="A3" s="275" t="s">
        <v>260</v>
      </c>
      <c r="B3" s="27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6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5</v>
      </c>
      <c r="AA4" s="8" t="s">
        <v>6</v>
      </c>
      <c r="AB4" s="9"/>
    </row>
    <row r="5" spans="1:30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10</v>
      </c>
      <c r="H5" s="12" t="s">
        <v>91</v>
      </c>
      <c r="I5" s="12" t="s">
        <v>10</v>
      </c>
      <c r="J5" s="12" t="s">
        <v>9</v>
      </c>
      <c r="K5" s="12" t="s">
        <v>10</v>
      </c>
      <c r="L5" s="11" t="s">
        <v>9</v>
      </c>
      <c r="M5" s="11" t="s">
        <v>9</v>
      </c>
      <c r="N5" s="11" t="s">
        <v>9</v>
      </c>
      <c r="O5" s="11" t="s">
        <v>9</v>
      </c>
      <c r="P5" s="11" t="s">
        <v>9</v>
      </c>
      <c r="Q5" s="12" t="s">
        <v>9</v>
      </c>
      <c r="R5" s="12" t="s">
        <v>9</v>
      </c>
      <c r="S5" s="12" t="s">
        <v>10</v>
      </c>
      <c r="T5" s="12" t="s">
        <v>10</v>
      </c>
      <c r="U5" s="12" t="s">
        <v>10</v>
      </c>
      <c r="V5" s="12" t="s">
        <v>10</v>
      </c>
      <c r="W5" s="11" t="s">
        <v>9</v>
      </c>
      <c r="X5" s="12" t="s">
        <v>91</v>
      </c>
      <c r="Y5" s="12" t="s">
        <v>10</v>
      </c>
      <c r="Z5" s="12" t="s">
        <v>9</v>
      </c>
      <c r="AA5" s="12" t="s">
        <v>10</v>
      </c>
    </row>
    <row r="6" spans="1:30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13</v>
      </c>
      <c r="F6" s="14" t="s">
        <v>13</v>
      </c>
      <c r="G6" s="14" t="s">
        <v>14</v>
      </c>
      <c r="H6" s="14" t="s">
        <v>13</v>
      </c>
      <c r="I6" s="14" t="s">
        <v>14</v>
      </c>
      <c r="J6" s="14" t="s">
        <v>12</v>
      </c>
      <c r="K6" s="14" t="s">
        <v>15</v>
      </c>
      <c r="L6" s="14" t="s">
        <v>12</v>
      </c>
      <c r="M6" s="14" t="s">
        <v>12</v>
      </c>
      <c r="N6" s="14" t="s">
        <v>12</v>
      </c>
      <c r="O6" s="14" t="s">
        <v>12</v>
      </c>
      <c r="P6" s="14" t="s">
        <v>12</v>
      </c>
      <c r="Q6" s="14" t="s">
        <v>13</v>
      </c>
      <c r="R6" s="14" t="s">
        <v>13</v>
      </c>
      <c r="S6" s="14" t="s">
        <v>14</v>
      </c>
      <c r="T6" s="14" t="s">
        <v>14</v>
      </c>
      <c r="U6" s="14" t="s">
        <v>14</v>
      </c>
      <c r="V6" s="14" t="s">
        <v>14</v>
      </c>
      <c r="W6" s="14" t="s">
        <v>12</v>
      </c>
      <c r="X6" s="14" t="s">
        <v>13</v>
      </c>
      <c r="Y6" s="14" t="s">
        <v>14</v>
      </c>
      <c r="Z6" s="14" t="s">
        <v>12</v>
      </c>
      <c r="AA6" s="14" t="s">
        <v>15</v>
      </c>
    </row>
    <row r="7" spans="1:30" x14ac:dyDescent="0.2">
      <c r="A7" s="13" t="s">
        <v>16</v>
      </c>
      <c r="B7" s="13" t="s">
        <v>16</v>
      </c>
      <c r="C7" s="15">
        <v>110</v>
      </c>
      <c r="D7" s="15">
        <v>110</v>
      </c>
      <c r="E7" s="15"/>
      <c r="F7" s="15"/>
      <c r="G7" s="15"/>
      <c r="H7" s="15"/>
      <c r="I7" s="15"/>
      <c r="J7" s="15"/>
      <c r="K7" s="15"/>
      <c r="L7" s="15">
        <v>110</v>
      </c>
      <c r="M7" s="15">
        <v>110</v>
      </c>
      <c r="N7" s="15">
        <v>110</v>
      </c>
      <c r="O7" s="15">
        <v>110</v>
      </c>
      <c r="P7" s="15">
        <v>110</v>
      </c>
      <c r="Q7" s="15"/>
      <c r="R7" s="15"/>
      <c r="S7" s="15"/>
      <c r="T7" s="15"/>
      <c r="U7" s="15"/>
      <c r="V7" s="15"/>
      <c r="W7" s="15">
        <v>160</v>
      </c>
      <c r="X7" s="15"/>
      <c r="Y7" s="15"/>
      <c r="Z7" s="15"/>
      <c r="AA7" s="15"/>
    </row>
    <row r="8" spans="1:30" ht="43.5" customHeight="1" thickBot="1" x14ac:dyDescent="0.25">
      <c r="A8" s="16"/>
      <c r="B8" s="16"/>
      <c r="C8" s="65" t="s">
        <v>259</v>
      </c>
      <c r="D8" s="65" t="s">
        <v>259</v>
      </c>
      <c r="E8" s="65" t="s">
        <v>259</v>
      </c>
      <c r="F8" s="65" t="s">
        <v>259</v>
      </c>
      <c r="G8" s="65" t="s">
        <v>259</v>
      </c>
      <c r="H8" s="256" t="s">
        <v>259</v>
      </c>
      <c r="I8" s="267"/>
      <c r="J8" s="18" t="s">
        <v>259</v>
      </c>
      <c r="K8" s="18" t="s">
        <v>259</v>
      </c>
      <c r="L8" s="65" t="s">
        <v>98</v>
      </c>
      <c r="M8" s="65" t="s">
        <v>98</v>
      </c>
      <c r="N8" s="65" t="s">
        <v>98</v>
      </c>
      <c r="O8" s="65" t="s">
        <v>98</v>
      </c>
      <c r="P8" s="65" t="s">
        <v>98</v>
      </c>
      <c r="Q8" s="65" t="s">
        <v>98</v>
      </c>
      <c r="R8" s="65" t="s">
        <v>98</v>
      </c>
      <c r="S8" s="17" t="s">
        <v>98</v>
      </c>
      <c r="T8" s="17" t="s">
        <v>98</v>
      </c>
      <c r="U8" s="17" t="s">
        <v>98</v>
      </c>
      <c r="V8" s="17" t="s">
        <v>98</v>
      </c>
      <c r="W8" s="65" t="s">
        <v>98</v>
      </c>
      <c r="X8" s="256" t="s">
        <v>167</v>
      </c>
      <c r="Y8" s="267"/>
      <c r="Z8" s="18" t="s">
        <v>101</v>
      </c>
      <c r="AA8" s="72" t="s">
        <v>102</v>
      </c>
      <c r="AB8" s="19"/>
    </row>
    <row r="9" spans="1:30" x14ac:dyDescent="0.2">
      <c r="A9" s="16"/>
      <c r="B9" s="16"/>
      <c r="C9" s="14"/>
      <c r="D9" s="14"/>
      <c r="E9" s="14"/>
      <c r="F9" s="14"/>
      <c r="G9" s="20"/>
      <c r="H9" s="14"/>
      <c r="I9" s="20"/>
      <c r="J9" s="20"/>
      <c r="K9" s="20"/>
      <c r="L9" s="14"/>
      <c r="M9" s="14"/>
      <c r="N9" s="14"/>
      <c r="O9" s="14"/>
      <c r="P9" s="14"/>
      <c r="Q9" s="14"/>
      <c r="R9" s="14"/>
      <c r="S9" s="20"/>
      <c r="T9" s="20"/>
      <c r="U9" s="20"/>
      <c r="V9" s="20"/>
      <c r="W9" s="14"/>
      <c r="X9" s="14"/>
      <c r="Y9" s="20"/>
      <c r="Z9" s="20"/>
      <c r="AA9" s="20"/>
      <c r="AB9" s="21"/>
    </row>
    <row r="10" spans="1:30" ht="21" customHeight="1" thickBot="1" x14ac:dyDescent="0.25">
      <c r="A10" s="16"/>
      <c r="B10" s="16"/>
      <c r="C10" s="22" t="s">
        <v>218</v>
      </c>
      <c r="D10" s="22" t="s">
        <v>218</v>
      </c>
      <c r="E10" s="22" t="s">
        <v>218</v>
      </c>
      <c r="F10" s="22" t="s">
        <v>218</v>
      </c>
      <c r="G10" s="22" t="s">
        <v>218</v>
      </c>
      <c r="H10" s="15" t="s">
        <v>118</v>
      </c>
      <c r="I10" s="15" t="s">
        <v>118</v>
      </c>
      <c r="J10" s="15" t="s">
        <v>118</v>
      </c>
      <c r="K10" s="15" t="s">
        <v>118</v>
      </c>
      <c r="L10" s="22" t="s">
        <v>262</v>
      </c>
      <c r="M10" s="22" t="s">
        <v>262</v>
      </c>
      <c r="N10" s="22" t="s">
        <v>262</v>
      </c>
      <c r="O10" s="22" t="s">
        <v>262</v>
      </c>
      <c r="P10" s="22" t="s">
        <v>262</v>
      </c>
      <c r="Q10" s="22" t="s">
        <v>262</v>
      </c>
      <c r="R10" s="22" t="s">
        <v>262</v>
      </c>
      <c r="S10" s="22" t="s">
        <v>262</v>
      </c>
      <c r="T10" s="22" t="s">
        <v>262</v>
      </c>
      <c r="U10" s="22" t="s">
        <v>262</v>
      </c>
      <c r="V10" s="22" t="s">
        <v>173</v>
      </c>
      <c r="W10" s="22" t="s">
        <v>262</v>
      </c>
      <c r="X10" s="15" t="s">
        <v>118</v>
      </c>
      <c r="Y10" s="15" t="s">
        <v>118</v>
      </c>
      <c r="Z10" s="15" t="s">
        <v>118</v>
      </c>
      <c r="AA10" s="15" t="s">
        <v>118</v>
      </c>
      <c r="AB10" s="23"/>
    </row>
    <row r="11" spans="1:30" ht="26.25" customHeight="1" thickBot="1" x14ac:dyDescent="0.25">
      <c r="A11" s="16"/>
      <c r="B11" s="16"/>
      <c r="C11" s="24" t="s">
        <v>238</v>
      </c>
      <c r="D11" s="24" t="s">
        <v>240</v>
      </c>
      <c r="E11" s="24" t="s">
        <v>239</v>
      </c>
      <c r="F11" s="24" t="s">
        <v>241</v>
      </c>
      <c r="G11" s="24" t="s">
        <v>242</v>
      </c>
      <c r="H11" s="62" t="s">
        <v>93</v>
      </c>
      <c r="I11" s="62" t="s">
        <v>93</v>
      </c>
      <c r="J11" s="24" t="s">
        <v>112</v>
      </c>
      <c r="K11" s="25" t="s">
        <v>103</v>
      </c>
      <c r="L11" s="24" t="s">
        <v>271</v>
      </c>
      <c r="M11" s="24" t="s">
        <v>289</v>
      </c>
      <c r="N11" s="24" t="s">
        <v>292</v>
      </c>
      <c r="O11" s="24" t="s">
        <v>274</v>
      </c>
      <c r="P11" s="24" t="s">
        <v>273</v>
      </c>
      <c r="Q11" s="24" t="s">
        <v>279</v>
      </c>
      <c r="R11" s="24" t="s">
        <v>287</v>
      </c>
      <c r="S11" s="24" t="s">
        <v>276</v>
      </c>
      <c r="T11" s="24" t="s">
        <v>280</v>
      </c>
      <c r="U11" s="24" t="s">
        <v>286</v>
      </c>
      <c r="V11" s="24" t="s">
        <v>281</v>
      </c>
      <c r="W11" s="24" t="s">
        <v>288</v>
      </c>
      <c r="X11" s="62" t="s">
        <v>93</v>
      </c>
      <c r="Y11" s="62" t="s">
        <v>93</v>
      </c>
      <c r="Z11" s="24" t="s">
        <v>112</v>
      </c>
      <c r="AA11" s="25" t="s">
        <v>275</v>
      </c>
      <c r="AB11" s="26" t="s">
        <v>30</v>
      </c>
    </row>
    <row r="12" spans="1:30" ht="15.75" thickBot="1" x14ac:dyDescent="0.25">
      <c r="A12" s="27" t="s">
        <v>31</v>
      </c>
      <c r="B12" s="27" t="s">
        <v>32</v>
      </c>
      <c r="C12" s="28" t="s">
        <v>234</v>
      </c>
      <c r="D12" s="28" t="s">
        <v>234</v>
      </c>
      <c r="E12" s="29" t="s">
        <v>34</v>
      </c>
      <c r="F12" s="29" t="s">
        <v>34</v>
      </c>
      <c r="G12" s="29" t="s">
        <v>34</v>
      </c>
      <c r="H12" s="29" t="s">
        <v>34</v>
      </c>
      <c r="I12" s="29" t="s">
        <v>34</v>
      </c>
      <c r="J12" s="31" t="s">
        <v>34</v>
      </c>
      <c r="K12" s="31" t="s">
        <v>34</v>
      </c>
      <c r="L12" s="28" t="s">
        <v>265</v>
      </c>
      <c r="M12" s="28" t="s">
        <v>265</v>
      </c>
      <c r="N12" s="28" t="s">
        <v>265</v>
      </c>
      <c r="O12" s="28" t="s">
        <v>265</v>
      </c>
      <c r="P12" s="28" t="s">
        <v>265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87" t="s">
        <v>127</v>
      </c>
      <c r="X12" s="29" t="s">
        <v>34</v>
      </c>
      <c r="Y12" s="29" t="s">
        <v>34</v>
      </c>
      <c r="Z12" s="31" t="s">
        <v>34</v>
      </c>
      <c r="AA12" s="31" t="s">
        <v>34</v>
      </c>
      <c r="AB12" s="31"/>
    </row>
    <row r="13" spans="1:30" s="34" customFormat="1" x14ac:dyDescent="0.2">
      <c r="A13" s="32">
        <v>2400</v>
      </c>
      <c r="B13" s="32" t="s">
        <v>35</v>
      </c>
      <c r="C13" s="33">
        <v>25</v>
      </c>
      <c r="D13" s="33">
        <v>25</v>
      </c>
      <c r="E13" s="33">
        <v>3</v>
      </c>
      <c r="F13" s="33">
        <v>25</v>
      </c>
      <c r="G13" s="32">
        <v>15</v>
      </c>
      <c r="H13" s="33">
        <v>60</v>
      </c>
      <c r="I13" s="32">
        <v>-60</v>
      </c>
      <c r="J13" s="32">
        <v>60</v>
      </c>
      <c r="K13" s="32">
        <v>-103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2">
        <v>0</v>
      </c>
      <c r="T13" s="32">
        <v>0</v>
      </c>
      <c r="U13" s="32">
        <v>0</v>
      </c>
      <c r="V13" s="32">
        <v>0</v>
      </c>
      <c r="W13" s="33">
        <v>0</v>
      </c>
      <c r="X13" s="33">
        <v>0</v>
      </c>
      <c r="Y13" s="32">
        <v>0</v>
      </c>
      <c r="Z13" s="32">
        <v>0</v>
      </c>
      <c r="AA13" s="32">
        <v>0</v>
      </c>
      <c r="AB13" s="14">
        <f>SUM(C13:AA13)</f>
        <v>50</v>
      </c>
    </row>
    <row r="14" spans="1:3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15</v>
      </c>
      <c r="M14" s="36">
        <v>25</v>
      </c>
      <c r="N14" s="36">
        <v>0</v>
      </c>
      <c r="O14" s="36">
        <v>0</v>
      </c>
      <c r="P14" s="36">
        <v>10</v>
      </c>
      <c r="Q14" s="36">
        <v>18</v>
      </c>
      <c r="R14" s="36">
        <v>25</v>
      </c>
      <c r="S14" s="35">
        <v>0</v>
      </c>
      <c r="T14" s="35">
        <v>0</v>
      </c>
      <c r="U14" s="35">
        <v>0</v>
      </c>
      <c r="V14" s="35">
        <v>0</v>
      </c>
      <c r="W14" s="36">
        <v>0</v>
      </c>
      <c r="X14" s="36">
        <v>60</v>
      </c>
      <c r="Y14" s="35">
        <v>-60</v>
      </c>
      <c r="Z14" s="35">
        <v>60</v>
      </c>
      <c r="AA14" s="35">
        <v>-103</v>
      </c>
      <c r="AB14" s="14">
        <f t="shared" ref="AB14:AB37" si="0">SUM(C14:AA14)</f>
        <v>50</v>
      </c>
    </row>
    <row r="15" spans="1:3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15</v>
      </c>
      <c r="M15" s="36">
        <v>23</v>
      </c>
      <c r="N15" s="36">
        <v>2</v>
      </c>
      <c r="O15" s="36">
        <v>10</v>
      </c>
      <c r="P15" s="36">
        <v>0</v>
      </c>
      <c r="Q15" s="36">
        <v>18</v>
      </c>
      <c r="R15" s="36">
        <v>25</v>
      </c>
      <c r="S15" s="35">
        <v>0</v>
      </c>
      <c r="T15" s="35">
        <v>0</v>
      </c>
      <c r="U15" s="35">
        <v>0</v>
      </c>
      <c r="V15" s="35">
        <v>0</v>
      </c>
      <c r="W15" s="36">
        <v>0</v>
      </c>
      <c r="X15" s="36">
        <v>60</v>
      </c>
      <c r="Y15" s="35">
        <v>-60</v>
      </c>
      <c r="Z15" s="35">
        <v>60</v>
      </c>
      <c r="AA15" s="35">
        <v>-103</v>
      </c>
      <c r="AB15" s="14">
        <f t="shared" si="0"/>
        <v>50</v>
      </c>
    </row>
    <row r="16" spans="1:3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15</v>
      </c>
      <c r="M16" s="36">
        <v>23</v>
      </c>
      <c r="N16" s="36">
        <v>2</v>
      </c>
      <c r="O16" s="36">
        <v>10</v>
      </c>
      <c r="P16" s="36">
        <v>0</v>
      </c>
      <c r="Q16" s="36">
        <v>18</v>
      </c>
      <c r="R16" s="36">
        <v>25</v>
      </c>
      <c r="S16" s="35">
        <v>0</v>
      </c>
      <c r="T16" s="35">
        <v>0</v>
      </c>
      <c r="U16" s="35">
        <v>0</v>
      </c>
      <c r="V16" s="35">
        <v>0</v>
      </c>
      <c r="W16" s="36">
        <v>0</v>
      </c>
      <c r="X16" s="36">
        <v>60</v>
      </c>
      <c r="Y16" s="35">
        <v>-60</v>
      </c>
      <c r="Z16" s="35">
        <v>60</v>
      </c>
      <c r="AA16" s="35">
        <v>-103</v>
      </c>
      <c r="AB16" s="14">
        <f t="shared" si="0"/>
        <v>50</v>
      </c>
    </row>
    <row r="17" spans="1:28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15</v>
      </c>
      <c r="M17" s="36">
        <v>23</v>
      </c>
      <c r="N17" s="36">
        <v>2</v>
      </c>
      <c r="O17" s="36">
        <v>10</v>
      </c>
      <c r="P17" s="36">
        <v>0</v>
      </c>
      <c r="Q17" s="36">
        <v>18</v>
      </c>
      <c r="R17" s="36">
        <v>25</v>
      </c>
      <c r="S17" s="35">
        <v>0</v>
      </c>
      <c r="T17" s="35">
        <v>0</v>
      </c>
      <c r="U17" s="35">
        <v>0</v>
      </c>
      <c r="V17" s="35">
        <v>0</v>
      </c>
      <c r="W17" s="36">
        <v>0</v>
      </c>
      <c r="X17" s="36">
        <v>60</v>
      </c>
      <c r="Y17" s="35">
        <v>-60</v>
      </c>
      <c r="Z17" s="35">
        <v>60</v>
      </c>
      <c r="AA17" s="35">
        <v>-103</v>
      </c>
      <c r="AB17" s="14">
        <f t="shared" si="0"/>
        <v>50</v>
      </c>
    </row>
    <row r="18" spans="1:28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15</v>
      </c>
      <c r="M18" s="36">
        <v>23</v>
      </c>
      <c r="N18" s="36">
        <v>2</v>
      </c>
      <c r="O18" s="36">
        <v>10</v>
      </c>
      <c r="P18" s="36">
        <v>0</v>
      </c>
      <c r="Q18" s="36">
        <v>18</v>
      </c>
      <c r="R18" s="36">
        <v>25</v>
      </c>
      <c r="S18" s="35">
        <v>0</v>
      </c>
      <c r="T18" s="35">
        <v>0</v>
      </c>
      <c r="U18" s="35">
        <v>0</v>
      </c>
      <c r="V18" s="35">
        <v>0</v>
      </c>
      <c r="W18" s="36">
        <v>0</v>
      </c>
      <c r="X18" s="36">
        <v>60</v>
      </c>
      <c r="Y18" s="35">
        <v>-60</v>
      </c>
      <c r="Z18" s="35">
        <v>60</v>
      </c>
      <c r="AA18" s="35">
        <v>-103</v>
      </c>
      <c r="AB18" s="14">
        <f t="shared" si="0"/>
        <v>50</v>
      </c>
    </row>
    <row r="19" spans="1:28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15</v>
      </c>
      <c r="M19" s="36">
        <v>25</v>
      </c>
      <c r="N19" s="36">
        <v>0</v>
      </c>
      <c r="O19" s="36">
        <v>0</v>
      </c>
      <c r="P19" s="36">
        <v>10</v>
      </c>
      <c r="Q19" s="36">
        <v>18</v>
      </c>
      <c r="R19" s="36">
        <v>25</v>
      </c>
      <c r="S19" s="35">
        <v>0</v>
      </c>
      <c r="T19" s="35">
        <v>0</v>
      </c>
      <c r="U19" s="35">
        <v>0</v>
      </c>
      <c r="V19" s="35">
        <v>0</v>
      </c>
      <c r="W19" s="36">
        <v>0</v>
      </c>
      <c r="X19" s="36">
        <v>60</v>
      </c>
      <c r="Y19" s="35">
        <v>-60</v>
      </c>
      <c r="Z19" s="35">
        <v>60</v>
      </c>
      <c r="AA19" s="35">
        <v>-103</v>
      </c>
      <c r="AB19" s="14">
        <f t="shared" si="0"/>
        <v>50</v>
      </c>
    </row>
    <row r="20" spans="1:28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5">
        <v>-10</v>
      </c>
      <c r="T20" s="35">
        <v>-12</v>
      </c>
      <c r="U20" s="35">
        <v>-13</v>
      </c>
      <c r="V20" s="35">
        <v>-25</v>
      </c>
      <c r="W20" s="36">
        <v>50</v>
      </c>
      <c r="X20" s="35">
        <v>0</v>
      </c>
      <c r="Y20" s="35">
        <v>0</v>
      </c>
      <c r="Z20" s="35">
        <v>60</v>
      </c>
      <c r="AA20" s="35">
        <v>-103</v>
      </c>
      <c r="AB20" s="14">
        <f t="shared" si="0"/>
        <v>-53</v>
      </c>
    </row>
    <row r="21" spans="1:28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5">
        <v>-10</v>
      </c>
      <c r="T21" s="35">
        <v>-12</v>
      </c>
      <c r="U21" s="35">
        <v>-13</v>
      </c>
      <c r="V21" s="35">
        <v>-25</v>
      </c>
      <c r="W21" s="36">
        <v>50</v>
      </c>
      <c r="X21" s="35">
        <v>0</v>
      </c>
      <c r="Y21" s="35">
        <v>0</v>
      </c>
      <c r="Z21" s="35">
        <v>60</v>
      </c>
      <c r="AA21" s="35">
        <v>-103</v>
      </c>
      <c r="AB21" s="14">
        <f t="shared" si="0"/>
        <v>-53</v>
      </c>
    </row>
    <row r="22" spans="1:28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5">
        <v>-10</v>
      </c>
      <c r="T22" s="35">
        <v>-12</v>
      </c>
      <c r="U22" s="35">
        <v>-13</v>
      </c>
      <c r="V22" s="35">
        <v>-25</v>
      </c>
      <c r="W22" s="36">
        <v>50</v>
      </c>
      <c r="X22" s="35">
        <v>0</v>
      </c>
      <c r="Y22" s="35">
        <v>0</v>
      </c>
      <c r="Z22" s="35">
        <v>60</v>
      </c>
      <c r="AA22" s="35">
        <v>-103</v>
      </c>
      <c r="AB22" s="14">
        <f t="shared" si="0"/>
        <v>-53</v>
      </c>
    </row>
    <row r="23" spans="1:28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5">
        <v>-10</v>
      </c>
      <c r="T23" s="35">
        <v>-12</v>
      </c>
      <c r="U23" s="35">
        <v>-13</v>
      </c>
      <c r="V23" s="35">
        <v>-25</v>
      </c>
      <c r="W23" s="36">
        <v>50</v>
      </c>
      <c r="X23" s="35">
        <v>0</v>
      </c>
      <c r="Y23" s="35">
        <v>0</v>
      </c>
      <c r="Z23" s="35">
        <v>60</v>
      </c>
      <c r="AA23" s="35">
        <v>-103</v>
      </c>
      <c r="AB23" s="14">
        <f t="shared" si="0"/>
        <v>-53</v>
      </c>
    </row>
    <row r="24" spans="1:28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5">
        <v>-10</v>
      </c>
      <c r="T24" s="35">
        <v>-12</v>
      </c>
      <c r="U24" s="35">
        <v>-13</v>
      </c>
      <c r="V24" s="35">
        <v>-25</v>
      </c>
      <c r="W24" s="36">
        <v>50</v>
      </c>
      <c r="X24" s="35">
        <v>0</v>
      </c>
      <c r="Y24" s="35">
        <v>0</v>
      </c>
      <c r="Z24" s="35">
        <v>60</v>
      </c>
      <c r="AA24" s="35">
        <v>-103</v>
      </c>
      <c r="AB24" s="14">
        <f t="shared" si="0"/>
        <v>-53</v>
      </c>
    </row>
    <row r="25" spans="1:28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5">
        <v>-10</v>
      </c>
      <c r="T25" s="35">
        <v>-12</v>
      </c>
      <c r="U25" s="35">
        <v>-13</v>
      </c>
      <c r="V25" s="35">
        <v>-25</v>
      </c>
      <c r="W25" s="36">
        <v>50</v>
      </c>
      <c r="X25" s="35">
        <v>0</v>
      </c>
      <c r="Y25" s="35">
        <v>0</v>
      </c>
      <c r="Z25" s="35">
        <v>60</v>
      </c>
      <c r="AA25" s="35">
        <v>-103</v>
      </c>
      <c r="AB25" s="14">
        <f t="shared" si="0"/>
        <v>-53</v>
      </c>
    </row>
    <row r="26" spans="1:28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5">
        <v>-10</v>
      </c>
      <c r="T26" s="35">
        <v>-12</v>
      </c>
      <c r="U26" s="35">
        <v>-13</v>
      </c>
      <c r="V26" s="35">
        <v>-25</v>
      </c>
      <c r="W26" s="36">
        <v>50</v>
      </c>
      <c r="X26" s="35">
        <v>0</v>
      </c>
      <c r="Y26" s="35">
        <v>0</v>
      </c>
      <c r="Z26" s="35">
        <v>60</v>
      </c>
      <c r="AA26" s="35">
        <v>-103</v>
      </c>
      <c r="AB26" s="14">
        <f t="shared" si="0"/>
        <v>-53</v>
      </c>
    </row>
    <row r="27" spans="1:28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5">
        <v>-10</v>
      </c>
      <c r="T27" s="35">
        <v>-12</v>
      </c>
      <c r="U27" s="35">
        <v>-13</v>
      </c>
      <c r="V27" s="35">
        <v>-25</v>
      </c>
      <c r="W27" s="36">
        <v>50</v>
      </c>
      <c r="X27" s="35">
        <v>0</v>
      </c>
      <c r="Y27" s="35">
        <v>0</v>
      </c>
      <c r="Z27" s="35">
        <v>60</v>
      </c>
      <c r="AA27" s="35">
        <v>-103</v>
      </c>
      <c r="AB27" s="14">
        <f t="shared" si="0"/>
        <v>-53</v>
      </c>
    </row>
    <row r="28" spans="1:28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5">
        <v>-10</v>
      </c>
      <c r="T28" s="35">
        <v>-12</v>
      </c>
      <c r="U28" s="35">
        <v>-13</v>
      </c>
      <c r="V28" s="35">
        <v>-25</v>
      </c>
      <c r="W28" s="36">
        <v>50</v>
      </c>
      <c r="X28" s="35">
        <v>0</v>
      </c>
      <c r="Y28" s="35">
        <v>0</v>
      </c>
      <c r="Z28" s="35">
        <v>60</v>
      </c>
      <c r="AA28" s="35">
        <v>-103</v>
      </c>
      <c r="AB28" s="14">
        <f t="shared" si="0"/>
        <v>-53</v>
      </c>
    </row>
    <row r="29" spans="1:28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5">
        <v>-10</v>
      </c>
      <c r="T29" s="35">
        <v>-12</v>
      </c>
      <c r="U29" s="35">
        <v>-13</v>
      </c>
      <c r="V29" s="35">
        <v>-25</v>
      </c>
      <c r="W29" s="36">
        <v>50</v>
      </c>
      <c r="X29" s="35">
        <v>0</v>
      </c>
      <c r="Y29" s="35">
        <v>0</v>
      </c>
      <c r="Z29" s="35">
        <v>60</v>
      </c>
      <c r="AA29" s="35">
        <v>-103</v>
      </c>
      <c r="AB29" s="14">
        <f t="shared" si="0"/>
        <v>-53</v>
      </c>
    </row>
    <row r="30" spans="1:28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5">
        <v>-10</v>
      </c>
      <c r="T30" s="35">
        <v>-12</v>
      </c>
      <c r="U30" s="35">
        <v>-13</v>
      </c>
      <c r="V30" s="35">
        <v>-25</v>
      </c>
      <c r="W30" s="36">
        <v>50</v>
      </c>
      <c r="X30" s="35">
        <v>0</v>
      </c>
      <c r="Y30" s="35">
        <v>0</v>
      </c>
      <c r="Z30" s="35">
        <v>60</v>
      </c>
      <c r="AA30" s="35">
        <v>-103</v>
      </c>
      <c r="AB30" s="14">
        <f t="shared" si="0"/>
        <v>-53</v>
      </c>
    </row>
    <row r="31" spans="1:28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5">
        <v>-10</v>
      </c>
      <c r="T31" s="35">
        <v>-12</v>
      </c>
      <c r="U31" s="35">
        <v>-13</v>
      </c>
      <c r="V31" s="35">
        <v>-25</v>
      </c>
      <c r="W31" s="36">
        <v>50</v>
      </c>
      <c r="X31" s="35">
        <v>0</v>
      </c>
      <c r="Y31" s="35">
        <v>0</v>
      </c>
      <c r="Z31" s="35">
        <v>60</v>
      </c>
      <c r="AA31" s="35">
        <v>-103</v>
      </c>
      <c r="AB31" s="14">
        <f t="shared" si="0"/>
        <v>-53</v>
      </c>
    </row>
    <row r="32" spans="1:28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5">
        <v>-10</v>
      </c>
      <c r="T32" s="35">
        <v>-12</v>
      </c>
      <c r="U32" s="35">
        <v>-13</v>
      </c>
      <c r="V32" s="35">
        <v>-25</v>
      </c>
      <c r="W32" s="36">
        <v>50</v>
      </c>
      <c r="X32" s="35">
        <v>0</v>
      </c>
      <c r="Y32" s="35">
        <v>0</v>
      </c>
      <c r="Z32" s="35">
        <v>60</v>
      </c>
      <c r="AA32" s="35">
        <v>-103</v>
      </c>
      <c r="AB32" s="14">
        <f t="shared" si="0"/>
        <v>-53</v>
      </c>
    </row>
    <row r="33" spans="1:5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5">
        <v>-10</v>
      </c>
      <c r="T33" s="35">
        <v>-12</v>
      </c>
      <c r="U33" s="35">
        <v>-13</v>
      </c>
      <c r="V33" s="35">
        <v>-25</v>
      </c>
      <c r="W33" s="36">
        <v>50</v>
      </c>
      <c r="X33" s="35">
        <v>0</v>
      </c>
      <c r="Y33" s="35">
        <v>0</v>
      </c>
      <c r="Z33" s="35">
        <v>60</v>
      </c>
      <c r="AA33" s="35">
        <v>-103</v>
      </c>
      <c r="AB33" s="14">
        <f t="shared" si="0"/>
        <v>-53</v>
      </c>
    </row>
    <row r="34" spans="1:5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5">
        <v>-10</v>
      </c>
      <c r="T34" s="35">
        <v>-12</v>
      </c>
      <c r="U34" s="35">
        <v>-13</v>
      </c>
      <c r="V34" s="35">
        <v>-25</v>
      </c>
      <c r="W34" s="36">
        <v>50</v>
      </c>
      <c r="X34" s="35">
        <v>0</v>
      </c>
      <c r="Y34" s="35">
        <v>0</v>
      </c>
      <c r="Z34" s="35">
        <v>60</v>
      </c>
      <c r="AA34" s="35">
        <v>-103</v>
      </c>
      <c r="AB34" s="14">
        <f t="shared" si="0"/>
        <v>-53</v>
      </c>
    </row>
    <row r="35" spans="1:5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5">
        <v>-10</v>
      </c>
      <c r="T35" s="35">
        <v>-12</v>
      </c>
      <c r="U35" s="35">
        <v>-13</v>
      </c>
      <c r="V35" s="35">
        <v>-25</v>
      </c>
      <c r="W35" s="36">
        <v>50</v>
      </c>
      <c r="X35" s="35">
        <v>0</v>
      </c>
      <c r="Y35" s="35">
        <v>0</v>
      </c>
      <c r="Z35" s="35">
        <v>60</v>
      </c>
      <c r="AA35" s="35">
        <v>-103</v>
      </c>
      <c r="AB35" s="14">
        <f t="shared" si="0"/>
        <v>-53</v>
      </c>
    </row>
    <row r="36" spans="1:5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25</v>
      </c>
      <c r="M36" s="36">
        <v>25</v>
      </c>
      <c r="N36" s="36">
        <v>0</v>
      </c>
      <c r="O36" s="36">
        <v>0</v>
      </c>
      <c r="P36" s="36">
        <v>0</v>
      </c>
      <c r="Q36" s="36">
        <v>18</v>
      </c>
      <c r="R36" s="36">
        <v>25</v>
      </c>
      <c r="S36" s="35">
        <v>0</v>
      </c>
      <c r="T36" s="35">
        <v>0</v>
      </c>
      <c r="U36" s="35">
        <v>0</v>
      </c>
      <c r="V36" s="35">
        <v>0</v>
      </c>
      <c r="W36" s="36">
        <v>0</v>
      </c>
      <c r="X36" s="36">
        <v>60</v>
      </c>
      <c r="Y36" s="35">
        <v>-60</v>
      </c>
      <c r="Z36" s="35">
        <v>60</v>
      </c>
      <c r="AA36" s="35">
        <v>-103</v>
      </c>
      <c r="AB36" s="14">
        <f t="shared" si="0"/>
        <v>50</v>
      </c>
    </row>
    <row r="37" spans="1:5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25</v>
      </c>
      <c r="M37" s="38">
        <v>25</v>
      </c>
      <c r="N37" s="38">
        <v>0</v>
      </c>
      <c r="O37" s="38">
        <v>0</v>
      </c>
      <c r="P37" s="38">
        <v>0</v>
      </c>
      <c r="Q37" s="38">
        <v>18</v>
      </c>
      <c r="R37" s="38">
        <v>25</v>
      </c>
      <c r="S37" s="37">
        <v>0</v>
      </c>
      <c r="T37" s="37">
        <v>0</v>
      </c>
      <c r="U37" s="37">
        <v>0</v>
      </c>
      <c r="V37" s="37">
        <v>0</v>
      </c>
      <c r="W37" s="38">
        <v>0</v>
      </c>
      <c r="X37" s="38">
        <v>60</v>
      </c>
      <c r="Y37" s="37">
        <v>-60</v>
      </c>
      <c r="Z37" s="37">
        <v>60</v>
      </c>
      <c r="AA37" s="37">
        <v>-103</v>
      </c>
      <c r="AB37" s="39">
        <f t="shared" si="0"/>
        <v>50</v>
      </c>
    </row>
    <row r="38" spans="1:5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3"/>
    </row>
    <row r="39" spans="1:5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52" ht="13.5" thickBot="1" x14ac:dyDescent="0.25">
      <c r="A40" s="5"/>
      <c r="B40" s="41" t="s">
        <v>45</v>
      </c>
      <c r="C40" s="30">
        <f t="shared" ref="C40:AA40" si="1">SUM(C13:C36)</f>
        <v>25</v>
      </c>
      <c r="D40" s="30">
        <f t="shared" si="1"/>
        <v>25</v>
      </c>
      <c r="E40" s="30">
        <f t="shared" si="1"/>
        <v>3</v>
      </c>
      <c r="F40" s="30">
        <f t="shared" si="1"/>
        <v>25</v>
      </c>
      <c r="G40" s="30">
        <f t="shared" si="1"/>
        <v>15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88">
        <f t="shared" si="1"/>
        <v>-103</v>
      </c>
      <c r="L40" s="30">
        <f t="shared" si="1"/>
        <v>115</v>
      </c>
      <c r="M40" s="30">
        <f t="shared" ref="M40:V40" si="2">SUM(M13:M36)</f>
        <v>167</v>
      </c>
      <c r="N40" s="30">
        <f>SUM(N13:N36)</f>
        <v>8</v>
      </c>
      <c r="O40" s="30">
        <f t="shared" si="2"/>
        <v>40</v>
      </c>
      <c r="P40" s="30">
        <f t="shared" si="2"/>
        <v>20</v>
      </c>
      <c r="Q40" s="30">
        <f t="shared" si="2"/>
        <v>126</v>
      </c>
      <c r="R40" s="30">
        <f t="shared" si="2"/>
        <v>175</v>
      </c>
      <c r="S40" s="30">
        <f t="shared" si="2"/>
        <v>-160</v>
      </c>
      <c r="T40" s="30">
        <f t="shared" si="2"/>
        <v>-192</v>
      </c>
      <c r="U40" s="30">
        <f t="shared" si="2"/>
        <v>-208</v>
      </c>
      <c r="V40" s="30">
        <f t="shared" si="2"/>
        <v>-400</v>
      </c>
      <c r="W40" s="30">
        <f t="shared" si="1"/>
        <v>800</v>
      </c>
      <c r="X40" s="30">
        <f t="shared" si="1"/>
        <v>420</v>
      </c>
      <c r="Y40" s="30">
        <f t="shared" si="1"/>
        <v>-420</v>
      </c>
      <c r="Z40" s="30">
        <f t="shared" si="1"/>
        <v>1380</v>
      </c>
      <c r="AA40" s="88">
        <f t="shared" si="1"/>
        <v>-2369</v>
      </c>
      <c r="AB40" s="30">
        <f>SUM(C40:AA40)</f>
        <v>-448</v>
      </c>
    </row>
    <row r="41" spans="1:5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14"/>
    </row>
    <row r="42" spans="1:52" ht="13.5" thickBot="1" x14ac:dyDescent="0.25">
      <c r="A42" s="42"/>
      <c r="B42" s="44" t="s">
        <v>46</v>
      </c>
      <c r="C42" s="30">
        <f t="shared" ref="C42:AA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88">
        <f t="shared" si="3"/>
        <v>0</v>
      </c>
      <c r="L42" s="30">
        <f t="shared" si="3"/>
        <v>140</v>
      </c>
      <c r="M42" s="30">
        <f t="shared" ref="M42:V42" si="4">SUM(M14:M37)</f>
        <v>192</v>
      </c>
      <c r="N42" s="30">
        <f>SUM(N14:N37)</f>
        <v>8</v>
      </c>
      <c r="O42" s="30">
        <f t="shared" si="4"/>
        <v>40</v>
      </c>
      <c r="P42" s="30">
        <f t="shared" si="4"/>
        <v>20</v>
      </c>
      <c r="Q42" s="30">
        <f t="shared" si="4"/>
        <v>144</v>
      </c>
      <c r="R42" s="30">
        <f t="shared" si="4"/>
        <v>200</v>
      </c>
      <c r="S42" s="30">
        <f t="shared" si="4"/>
        <v>-160</v>
      </c>
      <c r="T42" s="30">
        <f t="shared" si="4"/>
        <v>-192</v>
      </c>
      <c r="U42" s="30">
        <f t="shared" si="4"/>
        <v>-208</v>
      </c>
      <c r="V42" s="30">
        <f t="shared" si="4"/>
        <v>-400</v>
      </c>
      <c r="W42" s="30">
        <f t="shared" si="3"/>
        <v>800</v>
      </c>
      <c r="X42" s="30">
        <f t="shared" si="3"/>
        <v>480</v>
      </c>
      <c r="Y42" s="30">
        <f t="shared" si="3"/>
        <v>-480</v>
      </c>
      <c r="Z42" s="30">
        <f t="shared" si="3"/>
        <v>1440</v>
      </c>
      <c r="AA42" s="88">
        <f t="shared" si="3"/>
        <v>-2472</v>
      </c>
      <c r="AB42" s="30">
        <f>SUM(C42:AA42)</f>
        <v>-448</v>
      </c>
    </row>
    <row r="43" spans="1:52" ht="13.5" thickBot="1" x14ac:dyDescent="0.25">
      <c r="A43" s="42"/>
      <c r="B43" s="42"/>
      <c r="C43" s="31"/>
      <c r="D43" s="31"/>
      <c r="E43" s="31"/>
      <c r="F43" s="31"/>
      <c r="G43" s="43"/>
      <c r="H43" s="43"/>
      <c r="I43" s="43"/>
      <c r="J43" s="43"/>
      <c r="K43" s="43"/>
      <c r="L43" s="31"/>
      <c r="M43" s="31"/>
      <c r="N43" s="31"/>
      <c r="O43" s="31"/>
      <c r="P43" s="31"/>
      <c r="Q43" s="31"/>
      <c r="R43" s="31"/>
      <c r="S43" s="79"/>
      <c r="T43" s="79"/>
      <c r="U43" s="43"/>
      <c r="V43" s="43"/>
      <c r="W43" s="43"/>
      <c r="X43" s="43"/>
      <c r="Y43" s="43"/>
      <c r="Z43" s="43"/>
      <c r="AA43" s="43"/>
      <c r="AB43" s="45"/>
    </row>
    <row r="44" spans="1:52" x14ac:dyDescent="0.2">
      <c r="A44" s="2"/>
      <c r="B44" s="2"/>
      <c r="C44" s="46"/>
      <c r="D44" s="68"/>
      <c r="E44" s="46"/>
      <c r="F44" s="46"/>
      <c r="G44" s="68"/>
      <c r="H44" s="76"/>
      <c r="I44" s="31"/>
      <c r="J44" s="31"/>
      <c r="K44" s="71"/>
      <c r="L44" s="46"/>
      <c r="M44" s="46"/>
      <c r="N44" s="46"/>
      <c r="O44" s="46"/>
      <c r="P44" s="46"/>
      <c r="Q44" s="46"/>
      <c r="R44" s="46"/>
      <c r="S44" s="84" t="s">
        <v>137</v>
      </c>
      <c r="T44" s="84" t="s">
        <v>277</v>
      </c>
      <c r="U44" s="46"/>
      <c r="V44" s="46"/>
      <c r="W44" s="46"/>
      <c r="X44" s="76"/>
      <c r="Y44" s="31"/>
      <c r="Z44" s="31"/>
      <c r="AA44" s="4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s="9" customFormat="1" x14ac:dyDescent="0.2">
      <c r="A45" s="42"/>
      <c r="B45" s="42"/>
      <c r="C45" s="50" t="s">
        <v>48</v>
      </c>
      <c r="D45" s="69" t="s">
        <v>48</v>
      </c>
      <c r="E45" s="50" t="s">
        <v>48</v>
      </c>
      <c r="F45" s="50" t="s">
        <v>48</v>
      </c>
      <c r="G45" s="69" t="s">
        <v>47</v>
      </c>
      <c r="H45" s="52" t="s">
        <v>47</v>
      </c>
      <c r="I45" s="14" t="s">
        <v>47</v>
      </c>
      <c r="J45" s="14" t="s">
        <v>52</v>
      </c>
      <c r="K45" s="43" t="s">
        <v>53</v>
      </c>
      <c r="L45" s="50" t="s">
        <v>48</v>
      </c>
      <c r="M45" s="50" t="s">
        <v>48</v>
      </c>
      <c r="N45" s="50" t="s">
        <v>48</v>
      </c>
      <c r="O45" s="50" t="s">
        <v>48</v>
      </c>
      <c r="P45" s="50" t="s">
        <v>48</v>
      </c>
      <c r="Q45" s="50" t="s">
        <v>48</v>
      </c>
      <c r="R45" s="50" t="s">
        <v>48</v>
      </c>
      <c r="S45" s="50" t="s">
        <v>146</v>
      </c>
      <c r="T45" s="50" t="s">
        <v>146</v>
      </c>
      <c r="U45" s="50" t="s">
        <v>49</v>
      </c>
      <c r="V45" s="50" t="s">
        <v>50</v>
      </c>
      <c r="W45" s="50" t="s">
        <v>48</v>
      </c>
      <c r="X45" s="52" t="s">
        <v>47</v>
      </c>
      <c r="Y45" s="14" t="s">
        <v>47</v>
      </c>
      <c r="Z45" s="14" t="s">
        <v>52</v>
      </c>
      <c r="AA45" s="52" t="s">
        <v>53</v>
      </c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s="9" customFormat="1" x14ac:dyDescent="0.2">
      <c r="A46" s="42"/>
      <c r="B46" s="42"/>
      <c r="C46" s="50" t="s">
        <v>54</v>
      </c>
      <c r="D46" s="69" t="s">
        <v>54</v>
      </c>
      <c r="E46" s="50" t="s">
        <v>54</v>
      </c>
      <c r="F46" s="50" t="s">
        <v>54</v>
      </c>
      <c r="G46" s="69" t="s">
        <v>55</v>
      </c>
      <c r="H46" s="52" t="s">
        <v>54</v>
      </c>
      <c r="I46" s="14" t="s">
        <v>54</v>
      </c>
      <c r="J46" s="14" t="s">
        <v>59</v>
      </c>
      <c r="K46" s="43" t="s">
        <v>54</v>
      </c>
      <c r="L46" s="50" t="s">
        <v>54</v>
      </c>
      <c r="M46" s="50" t="s">
        <v>54</v>
      </c>
      <c r="N46" s="50" t="s">
        <v>54</v>
      </c>
      <c r="O46" s="50" t="s">
        <v>54</v>
      </c>
      <c r="P46" s="50" t="s">
        <v>54</v>
      </c>
      <c r="Q46" s="50" t="s">
        <v>54</v>
      </c>
      <c r="R46" s="50" t="s">
        <v>54</v>
      </c>
      <c r="S46" s="50" t="s">
        <v>137</v>
      </c>
      <c r="T46" s="50" t="s">
        <v>137</v>
      </c>
      <c r="U46" s="50" t="s">
        <v>282</v>
      </c>
      <c r="V46" s="50" t="s">
        <v>55</v>
      </c>
      <c r="W46" s="50" t="s">
        <v>54</v>
      </c>
      <c r="X46" s="52" t="s">
        <v>54</v>
      </c>
      <c r="Y46" s="14" t="s">
        <v>54</v>
      </c>
      <c r="Z46" s="14" t="s">
        <v>59</v>
      </c>
      <c r="AA46" s="52" t="s">
        <v>54</v>
      </c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  <row r="47" spans="1:52" s="9" customFormat="1" ht="13.5" thickBot="1" x14ac:dyDescent="0.25">
      <c r="A47" s="42"/>
      <c r="B47" s="42"/>
      <c r="C47" s="50" t="s">
        <v>106</v>
      </c>
      <c r="D47" s="69" t="s">
        <v>257</v>
      </c>
      <c r="E47" s="50" t="s">
        <v>106</v>
      </c>
      <c r="F47" s="50" t="s">
        <v>106</v>
      </c>
      <c r="G47" s="69" t="s">
        <v>54</v>
      </c>
      <c r="H47" s="52" t="s">
        <v>55</v>
      </c>
      <c r="I47" s="14" t="s">
        <v>55</v>
      </c>
      <c r="J47" s="14" t="s">
        <v>47</v>
      </c>
      <c r="K47" s="43" t="s">
        <v>63</v>
      </c>
      <c r="L47" s="50" t="s">
        <v>95</v>
      </c>
      <c r="M47" s="50" t="s">
        <v>70</v>
      </c>
      <c r="N47" s="50" t="s">
        <v>290</v>
      </c>
      <c r="O47" s="50" t="s">
        <v>99</v>
      </c>
      <c r="P47" s="50" t="s">
        <v>99</v>
      </c>
      <c r="Q47" s="50" t="s">
        <v>106</v>
      </c>
      <c r="R47" s="50" t="s">
        <v>267</v>
      </c>
      <c r="S47" s="50" t="s">
        <v>55</v>
      </c>
      <c r="T47" s="50" t="s">
        <v>55</v>
      </c>
      <c r="U47" s="50" t="s">
        <v>283</v>
      </c>
      <c r="V47" s="50" t="s">
        <v>47</v>
      </c>
      <c r="W47" s="50" t="s">
        <v>261</v>
      </c>
      <c r="X47" s="52" t="s">
        <v>55</v>
      </c>
      <c r="Y47" s="14" t="s">
        <v>55</v>
      </c>
      <c r="Z47" s="14" t="s">
        <v>47</v>
      </c>
      <c r="AA47" s="52" t="s">
        <v>63</v>
      </c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</row>
    <row r="48" spans="1:52" s="9" customFormat="1" ht="27" customHeight="1" thickBot="1" x14ac:dyDescent="0.25">
      <c r="A48" s="42"/>
      <c r="B48" s="42"/>
      <c r="C48" s="50" t="s">
        <v>187</v>
      </c>
      <c r="D48" s="69" t="s">
        <v>70</v>
      </c>
      <c r="E48" s="50" t="s">
        <v>187</v>
      </c>
      <c r="F48" s="50" t="s">
        <v>66</v>
      </c>
      <c r="G48" s="69" t="s">
        <v>104</v>
      </c>
      <c r="H48" s="83" t="s">
        <v>47</v>
      </c>
      <c r="I48" s="39" t="s">
        <v>47</v>
      </c>
      <c r="J48" s="14" t="s">
        <v>54</v>
      </c>
      <c r="K48" s="53"/>
      <c r="L48" s="50" t="s">
        <v>96</v>
      </c>
      <c r="M48" s="55" t="s">
        <v>266</v>
      </c>
      <c r="N48" s="55" t="s">
        <v>291</v>
      </c>
      <c r="O48" s="50" t="s">
        <v>54</v>
      </c>
      <c r="P48" s="50" t="s">
        <v>54</v>
      </c>
      <c r="Q48" s="50" t="s">
        <v>187</v>
      </c>
      <c r="R48" s="50" t="s">
        <v>268</v>
      </c>
      <c r="S48" s="50" t="s">
        <v>195</v>
      </c>
      <c r="T48" s="50" t="s">
        <v>195</v>
      </c>
      <c r="U48" s="50" t="s">
        <v>284</v>
      </c>
      <c r="V48" s="50" t="s">
        <v>72</v>
      </c>
      <c r="W48" s="50" t="s">
        <v>264</v>
      </c>
      <c r="X48" s="83" t="s">
        <v>47</v>
      </c>
      <c r="Y48" s="39" t="s">
        <v>47</v>
      </c>
      <c r="Z48" s="14" t="s">
        <v>54</v>
      </c>
      <c r="AA48" s="5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</row>
    <row r="49" spans="1:52" s="9" customFormat="1" ht="19.5" customHeight="1" thickBot="1" x14ac:dyDescent="0.25">
      <c r="A49" s="42"/>
      <c r="B49" s="42"/>
      <c r="C49" s="50" t="s">
        <v>188</v>
      </c>
      <c r="D49" s="69" t="s">
        <v>258</v>
      </c>
      <c r="E49" s="50" t="s">
        <v>188</v>
      </c>
      <c r="F49" s="50" t="s">
        <v>70</v>
      </c>
      <c r="G49" s="69" t="s">
        <v>70</v>
      </c>
      <c r="H49" s="78"/>
      <c r="I49" s="78"/>
      <c r="J49" s="14" t="s">
        <v>55</v>
      </c>
      <c r="K49" s="54"/>
      <c r="L49" s="55" t="s">
        <v>97</v>
      </c>
      <c r="M49" s="58"/>
      <c r="N49" s="58"/>
      <c r="O49" s="50" t="s">
        <v>120</v>
      </c>
      <c r="P49" s="50" t="s">
        <v>120</v>
      </c>
      <c r="Q49" s="50" t="s">
        <v>188</v>
      </c>
      <c r="R49" s="50" t="s">
        <v>269</v>
      </c>
      <c r="S49" s="50" t="s">
        <v>55</v>
      </c>
      <c r="T49" s="50" t="s">
        <v>55</v>
      </c>
      <c r="U49" s="50" t="s">
        <v>204</v>
      </c>
      <c r="V49" s="50" t="s">
        <v>77</v>
      </c>
      <c r="W49" s="55" t="s">
        <v>263</v>
      </c>
      <c r="X49" s="78"/>
      <c r="Y49" s="78"/>
      <c r="Z49" s="14" t="s">
        <v>55</v>
      </c>
      <c r="AA49" s="5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s="9" customFormat="1" ht="26.25" thickBot="1" x14ac:dyDescent="0.25">
      <c r="A50" s="42"/>
      <c r="B50" s="42"/>
      <c r="C50" s="50" t="s">
        <v>237</v>
      </c>
      <c r="D50" s="69"/>
      <c r="E50" s="50" t="s">
        <v>189</v>
      </c>
      <c r="F50" s="50" t="s">
        <v>74</v>
      </c>
      <c r="G50" s="70" t="s">
        <v>105</v>
      </c>
      <c r="H50" s="58"/>
      <c r="I50" s="58"/>
      <c r="J50" s="14" t="s">
        <v>57</v>
      </c>
      <c r="K50" s="34"/>
      <c r="L50" s="58"/>
      <c r="M50" s="58"/>
      <c r="N50" s="58"/>
      <c r="O50" s="50" t="s">
        <v>121</v>
      </c>
      <c r="P50" s="50" t="s">
        <v>121</v>
      </c>
      <c r="Q50" s="50" t="s">
        <v>189</v>
      </c>
      <c r="R50" s="50" t="s">
        <v>70</v>
      </c>
      <c r="S50" s="50" t="s">
        <v>47</v>
      </c>
      <c r="T50" s="50" t="s">
        <v>47</v>
      </c>
      <c r="U50" s="50" t="s">
        <v>285</v>
      </c>
      <c r="V50" s="50" t="s">
        <v>80</v>
      </c>
      <c r="W50" s="58"/>
      <c r="X50" s="58"/>
      <c r="Y50" s="58"/>
      <c r="Z50" s="14" t="s">
        <v>57</v>
      </c>
      <c r="AA50" s="34"/>
      <c r="AB50" s="5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s="9" customFormat="1" ht="27" thickBot="1" x14ac:dyDescent="0.3">
      <c r="A51" s="42"/>
      <c r="B51" s="42"/>
      <c r="C51" s="55"/>
      <c r="D51" s="70"/>
      <c r="E51" s="55"/>
      <c r="F51" s="55"/>
      <c r="G51" s="71"/>
      <c r="H51" s="58"/>
      <c r="I51" s="58"/>
      <c r="J51" s="14" t="s">
        <v>81</v>
      </c>
      <c r="K51" s="34"/>
      <c r="L51" s="58"/>
      <c r="M51" s="58"/>
      <c r="N51" s="58"/>
      <c r="O51" s="50" t="s">
        <v>54</v>
      </c>
      <c r="P51" s="50" t="s">
        <v>54</v>
      </c>
      <c r="Q51" s="55"/>
      <c r="R51" s="55" t="s">
        <v>270</v>
      </c>
      <c r="S51" s="50" t="s">
        <v>54</v>
      </c>
      <c r="T51" s="50" t="s">
        <v>54</v>
      </c>
      <c r="U51" s="50" t="s">
        <v>55</v>
      </c>
      <c r="V51" s="50" t="s">
        <v>83</v>
      </c>
      <c r="W51" s="82"/>
      <c r="X51" s="58"/>
      <c r="Y51" s="58"/>
      <c r="Z51" s="14" t="s">
        <v>81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spans="1:52" s="9" customFormat="1" x14ac:dyDescent="0.2">
      <c r="A52" s="42"/>
      <c r="B52" s="42"/>
      <c r="C52" s="58"/>
      <c r="D52" s="58"/>
      <c r="E52" s="58"/>
      <c r="F52" s="58"/>
      <c r="G52" s="58"/>
      <c r="H52" s="58"/>
      <c r="I52" s="58"/>
      <c r="J52" s="14" t="s">
        <v>84</v>
      </c>
      <c r="K52" s="34"/>
      <c r="L52" s="58"/>
      <c r="M52" s="58"/>
      <c r="N52" s="58"/>
      <c r="O52" s="50" t="s">
        <v>85</v>
      </c>
      <c r="P52" s="50" t="s">
        <v>236</v>
      </c>
      <c r="Q52" s="58"/>
      <c r="R52" s="58"/>
      <c r="S52" s="50" t="s">
        <v>192</v>
      </c>
      <c r="T52" s="50" t="s">
        <v>192</v>
      </c>
      <c r="U52" s="50" t="s">
        <v>47</v>
      </c>
      <c r="V52" s="50" t="s">
        <v>47</v>
      </c>
      <c r="W52" s="58"/>
      <c r="X52" s="58"/>
      <c r="Y52" s="58"/>
      <c r="Z52" s="14" t="s">
        <v>84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  <row r="53" spans="1:52" s="9" customFormat="1" ht="13.5" thickBot="1" x14ac:dyDescent="0.25">
      <c r="C53" s="58"/>
      <c r="D53" s="58"/>
      <c r="E53" s="58"/>
      <c r="F53" s="58"/>
      <c r="G53" s="58"/>
      <c r="H53" s="58"/>
      <c r="I53" s="58"/>
      <c r="J53" s="14" t="s">
        <v>87</v>
      </c>
      <c r="K53" s="49"/>
      <c r="L53" s="58"/>
      <c r="M53" s="49"/>
      <c r="N53" s="49"/>
      <c r="O53" s="55"/>
      <c r="P53" s="55"/>
      <c r="Q53" s="58"/>
      <c r="R53" s="58"/>
      <c r="S53" s="56"/>
      <c r="T53" s="56"/>
      <c r="U53" s="50" t="s">
        <v>72</v>
      </c>
      <c r="V53" s="50" t="s">
        <v>54</v>
      </c>
      <c r="W53" s="58"/>
      <c r="X53" s="58"/>
      <c r="Y53" s="58"/>
      <c r="Z53" s="14" t="s">
        <v>87</v>
      </c>
      <c r="AA53" s="49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</row>
    <row r="54" spans="1:52" ht="26.25" thickBot="1" x14ac:dyDescent="0.25">
      <c r="B54" s="34"/>
      <c r="C54" s="58"/>
      <c r="D54" s="58"/>
      <c r="E54" s="58"/>
      <c r="F54" s="58"/>
      <c r="G54" s="49"/>
      <c r="H54" s="58"/>
      <c r="I54" s="58"/>
      <c r="J54" s="39"/>
      <c r="K54" s="34"/>
      <c r="L54" s="49"/>
      <c r="M54" s="57"/>
      <c r="N54" s="57"/>
      <c r="O54" s="58"/>
      <c r="P54" s="58"/>
      <c r="Q54" s="58"/>
      <c r="R54" s="58"/>
      <c r="S54" s="49"/>
      <c r="T54" s="49"/>
      <c r="U54" s="50" t="s">
        <v>77</v>
      </c>
      <c r="V54" s="55" t="s">
        <v>90</v>
      </c>
      <c r="W54" s="49"/>
      <c r="X54" s="58"/>
      <c r="Y54" s="58"/>
      <c r="Z54" s="39"/>
      <c r="AA54" s="3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ht="25.5" x14ac:dyDescent="0.2">
      <c r="B55" s="49"/>
      <c r="C55" s="58"/>
      <c r="D55" s="58"/>
      <c r="E55" s="49"/>
      <c r="F55" s="49"/>
      <c r="G55" s="49"/>
      <c r="H55" s="58"/>
      <c r="I55" s="58"/>
      <c r="J55" s="58"/>
      <c r="K55" s="49"/>
      <c r="L55" s="57"/>
      <c r="M55" s="57"/>
      <c r="N55" s="57"/>
      <c r="O55" s="58"/>
      <c r="P55" s="58"/>
      <c r="Q55" s="49"/>
      <c r="R55" s="49"/>
      <c r="S55" s="49"/>
      <c r="T55" s="49"/>
      <c r="U55" s="50" t="s">
        <v>80</v>
      </c>
      <c r="V55" s="49"/>
      <c r="W55" s="57"/>
      <c r="X55" s="58"/>
      <c r="Y55" s="58"/>
      <c r="Z55" s="58"/>
      <c r="AA55" s="49"/>
      <c r="AB55" s="57"/>
      <c r="AC55" s="57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ht="25.5" x14ac:dyDescent="0.2">
      <c r="C56" s="49"/>
      <c r="D56" s="49"/>
      <c r="E56" s="57"/>
      <c r="F56" s="57"/>
      <c r="G56" s="49"/>
      <c r="H56" s="49"/>
      <c r="I56" s="58"/>
      <c r="J56" s="34"/>
      <c r="K56" s="49"/>
      <c r="L56" s="57"/>
      <c r="M56" s="60"/>
      <c r="N56" s="60"/>
      <c r="O56" s="49"/>
      <c r="P56" s="49"/>
      <c r="Q56" s="57"/>
      <c r="R56" s="57"/>
      <c r="S56" s="49"/>
      <c r="T56" s="49"/>
      <c r="U56" s="50" t="s">
        <v>83</v>
      </c>
      <c r="V56" s="49"/>
      <c r="W56" s="57"/>
      <c r="X56" s="49"/>
      <c r="Y56" s="58"/>
      <c r="Z56" s="34"/>
      <c r="AA56" s="49"/>
      <c r="AB56" s="60"/>
      <c r="AC56" s="60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ht="15" x14ac:dyDescent="0.2">
      <c r="C57" s="57"/>
      <c r="D57" s="57"/>
      <c r="E57" s="57"/>
      <c r="F57" s="57"/>
      <c r="G57" s="49"/>
      <c r="H57" s="57"/>
      <c r="I57" s="58"/>
      <c r="J57" s="49"/>
      <c r="K57" s="49"/>
      <c r="L57" s="60"/>
      <c r="M57" s="49"/>
      <c r="N57" s="49"/>
      <c r="O57" s="57"/>
      <c r="P57" s="57"/>
      <c r="Q57" s="57"/>
      <c r="R57" s="57"/>
      <c r="S57" s="49"/>
      <c r="T57" s="49"/>
      <c r="U57" s="50" t="s">
        <v>47</v>
      </c>
      <c r="V57" s="49"/>
      <c r="W57" s="60"/>
      <c r="X57" s="57"/>
      <c r="Y57" s="58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ht="15" x14ac:dyDescent="0.2">
      <c r="C58" s="57"/>
      <c r="D58" s="57"/>
      <c r="E58" s="60"/>
      <c r="F58" s="60"/>
      <c r="G58" s="49"/>
      <c r="H58" s="57"/>
      <c r="I58" s="58"/>
      <c r="J58" s="57"/>
      <c r="K58" s="49"/>
      <c r="L58" s="49"/>
      <c r="M58" s="49"/>
      <c r="N58" s="49"/>
      <c r="O58" s="57"/>
      <c r="P58" s="57"/>
      <c r="Q58" s="60"/>
      <c r="R58" s="60"/>
      <c r="S58" s="49"/>
      <c r="T58" s="49"/>
      <c r="U58" s="50" t="s">
        <v>54</v>
      </c>
      <c r="V58" s="49"/>
      <c r="W58" s="49"/>
      <c r="X58" s="57"/>
      <c r="Y58" s="58"/>
      <c r="Z58" s="57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ht="13.5" thickBot="1" x14ac:dyDescent="0.25">
      <c r="C59" s="60"/>
      <c r="D59" s="60"/>
      <c r="E59" s="49"/>
      <c r="F59" s="49"/>
      <c r="G59" s="49"/>
      <c r="H59" s="60"/>
      <c r="I59" s="34"/>
      <c r="J59" s="60"/>
      <c r="K59" s="49"/>
      <c r="L59" s="49"/>
      <c r="M59" s="49"/>
      <c r="N59" s="49"/>
      <c r="O59" s="60"/>
      <c r="P59" s="60"/>
      <c r="Q59" s="49"/>
      <c r="R59" s="49"/>
      <c r="S59" s="49"/>
      <c r="T59" s="49"/>
      <c r="U59" s="55" t="s">
        <v>90</v>
      </c>
      <c r="V59" s="49"/>
      <c r="W59" s="49"/>
      <c r="X59" s="60"/>
      <c r="Y59" s="34"/>
      <c r="Z59" s="60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3:5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3:5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3:5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3:5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3:5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3:5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3:5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3:5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3:5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3:5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3:5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3:5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3:5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3:5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3:5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3:52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3:52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3:52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3:52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3:52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3:52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3:52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3:52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3:52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U88" s="49"/>
      <c r="V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3:52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U89" s="49"/>
      <c r="V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3:52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U90" s="49"/>
      <c r="V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3:52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U91" s="49"/>
      <c r="V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3:52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U92" s="49"/>
      <c r="V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3:52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U93" s="49"/>
      <c r="V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3:52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U94" s="49"/>
      <c r="V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3:52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U95" s="49"/>
      <c r="V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3:52" x14ac:dyDescent="0.2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U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3:52" x14ac:dyDescent="0.2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U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3:52" x14ac:dyDescent="0.2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U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3:52" x14ac:dyDescent="0.2">
      <c r="C99" s="49"/>
      <c r="D99" s="49"/>
      <c r="E99" s="49"/>
      <c r="F99" s="49"/>
      <c r="G99" s="49"/>
      <c r="H99" s="49"/>
      <c r="I99" s="49"/>
      <c r="J99" s="49"/>
      <c r="K99" s="49"/>
      <c r="L99" s="49"/>
      <c r="O99" s="49"/>
      <c r="P99" s="49"/>
      <c r="Q99" s="49"/>
      <c r="R99" s="49"/>
      <c r="U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3:52" x14ac:dyDescent="0.2">
      <c r="C100" s="49"/>
      <c r="D100" s="49"/>
      <c r="E100" s="49"/>
      <c r="F100" s="49"/>
      <c r="G100" s="49"/>
      <c r="H100" s="49"/>
      <c r="I100" s="49"/>
      <c r="J100" s="49"/>
      <c r="K100" s="49"/>
      <c r="O100" s="49"/>
      <c r="P100" s="49"/>
      <c r="Q100" s="49"/>
      <c r="R100" s="49"/>
      <c r="U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3:52" x14ac:dyDescent="0.2">
      <c r="C101" s="49"/>
      <c r="D101" s="49"/>
      <c r="G101" s="49"/>
      <c r="H101" s="49"/>
      <c r="I101" s="49"/>
      <c r="J101" s="49"/>
      <c r="K101" s="49"/>
      <c r="O101" s="49"/>
      <c r="P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</sheetData>
  <mergeCells count="3">
    <mergeCell ref="H8:I8"/>
    <mergeCell ref="X8:Y8"/>
    <mergeCell ref="A3:B3"/>
  </mergeCell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Z101"/>
  <sheetViews>
    <sheetView topLeftCell="U14" zoomScale="50" workbookViewId="0">
      <selection activeCell="X52" sqref="X5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0" width="32.28515625" style="6" customWidth="1"/>
    <col min="11" max="11" width="38.5703125" style="6" customWidth="1"/>
    <col min="12" max="17" width="30.5703125" style="6" customWidth="1"/>
    <col min="18" max="18" width="33" style="6" customWidth="1"/>
    <col min="19" max="23" width="37.5703125" style="6" customWidth="1"/>
    <col min="24" max="24" width="33.7109375" style="6" customWidth="1"/>
    <col min="25" max="25" width="37.5703125" style="6" customWidth="1"/>
    <col min="26" max="26" width="31.140625" style="6" customWidth="1"/>
    <col min="27" max="27" width="30.28515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3" t="s">
        <v>214</v>
      </c>
      <c r="D1" s="3"/>
      <c r="E1" s="3"/>
      <c r="F1" s="3"/>
      <c r="G1" s="3"/>
      <c r="H1" s="3"/>
      <c r="I1" s="4"/>
      <c r="J1" s="82"/>
      <c r="K1" s="8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5</v>
      </c>
      <c r="AA4" s="8" t="s">
        <v>6</v>
      </c>
      <c r="AB4" s="9"/>
    </row>
    <row r="5" spans="1:30" x14ac:dyDescent="0.2">
      <c r="A5" s="10" t="s">
        <v>7</v>
      </c>
      <c r="B5" s="10" t="s">
        <v>8</v>
      </c>
      <c r="C5" s="11" t="s">
        <v>9</v>
      </c>
      <c r="D5" s="12" t="s">
        <v>9</v>
      </c>
      <c r="E5" s="12" t="s">
        <v>9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  <c r="P5" s="12" t="s">
        <v>9</v>
      </c>
      <c r="Q5" s="12" t="s">
        <v>9</v>
      </c>
      <c r="R5" s="12" t="s">
        <v>10</v>
      </c>
      <c r="S5" s="12" t="s">
        <v>10</v>
      </c>
      <c r="T5" s="12" t="s">
        <v>10</v>
      </c>
      <c r="U5" s="12" t="s">
        <v>10</v>
      </c>
      <c r="V5" s="12" t="s">
        <v>10</v>
      </c>
      <c r="W5" s="12" t="s">
        <v>10</v>
      </c>
      <c r="X5" s="12" t="s">
        <v>91</v>
      </c>
      <c r="Y5" s="12" t="s">
        <v>10</v>
      </c>
      <c r="Z5" s="12" t="s">
        <v>9</v>
      </c>
      <c r="AA5" s="12" t="s">
        <v>10</v>
      </c>
    </row>
    <row r="6" spans="1:30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13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12</v>
      </c>
      <c r="N6" s="14" t="s">
        <v>12</v>
      </c>
      <c r="O6" s="14" t="s">
        <v>12</v>
      </c>
      <c r="P6" s="14" t="s">
        <v>13</v>
      </c>
      <c r="Q6" s="14" t="s">
        <v>13</v>
      </c>
      <c r="R6" s="14" t="s">
        <v>14</v>
      </c>
      <c r="S6" s="14" t="s">
        <v>14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13</v>
      </c>
      <c r="Y6" s="14" t="s">
        <v>14</v>
      </c>
      <c r="Z6" s="14" t="s">
        <v>12</v>
      </c>
      <c r="AA6" s="14" t="s">
        <v>15</v>
      </c>
    </row>
    <row r="7" spans="1:30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160</v>
      </c>
      <c r="K7" s="15">
        <v>160</v>
      </c>
      <c r="L7" s="15">
        <v>110</v>
      </c>
      <c r="M7" s="15">
        <v>110</v>
      </c>
      <c r="N7" s="15">
        <v>110</v>
      </c>
      <c r="O7" s="15">
        <v>110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25">
      <c r="A8" s="16"/>
      <c r="B8" s="16"/>
      <c r="C8" s="65" t="s">
        <v>215</v>
      </c>
      <c r="D8" s="65" t="s">
        <v>215</v>
      </c>
      <c r="E8" s="65" t="s">
        <v>215</v>
      </c>
      <c r="F8" s="86" t="s">
        <v>215</v>
      </c>
      <c r="G8" s="86" t="s">
        <v>215</v>
      </c>
      <c r="H8" s="86" t="s">
        <v>215</v>
      </c>
      <c r="I8" s="86" t="s">
        <v>215</v>
      </c>
      <c r="J8" s="65" t="s">
        <v>98</v>
      </c>
      <c r="K8" s="65" t="s">
        <v>98</v>
      </c>
      <c r="L8" s="65" t="s">
        <v>98</v>
      </c>
      <c r="M8" s="65" t="s">
        <v>98</v>
      </c>
      <c r="N8" s="65" t="s">
        <v>98</v>
      </c>
      <c r="O8" s="65" t="s">
        <v>98</v>
      </c>
      <c r="P8" s="65" t="s">
        <v>98</v>
      </c>
      <c r="Q8" s="65" t="s">
        <v>98</v>
      </c>
      <c r="R8" s="17" t="s">
        <v>98</v>
      </c>
      <c r="S8" s="17" t="s">
        <v>98</v>
      </c>
      <c r="T8" s="17" t="s">
        <v>98</v>
      </c>
      <c r="U8" s="17" t="s">
        <v>98</v>
      </c>
      <c r="V8" s="17" t="s">
        <v>98</v>
      </c>
      <c r="W8" s="17" t="s">
        <v>98</v>
      </c>
      <c r="X8" s="256" t="s">
        <v>167</v>
      </c>
      <c r="Y8" s="267"/>
      <c r="Z8" s="18" t="s">
        <v>101</v>
      </c>
      <c r="AA8" s="72" t="s">
        <v>102</v>
      </c>
      <c r="AB8" s="19"/>
    </row>
    <row r="9" spans="1:30" x14ac:dyDescent="0.2">
      <c r="A9" s="16"/>
      <c r="B9" s="16"/>
      <c r="C9" s="14"/>
      <c r="D9" s="14"/>
      <c r="E9" s="14"/>
      <c r="F9" s="14"/>
      <c r="G9" s="20"/>
      <c r="H9" s="20"/>
      <c r="I9" s="20"/>
      <c r="J9" s="14"/>
      <c r="K9" s="14"/>
      <c r="L9" s="14"/>
      <c r="M9" s="14"/>
      <c r="N9" s="14"/>
      <c r="O9" s="14"/>
      <c r="P9" s="14"/>
      <c r="Q9" s="14"/>
      <c r="R9" s="20"/>
      <c r="S9" s="20"/>
      <c r="T9" s="20"/>
      <c r="U9" s="20"/>
      <c r="V9" s="20"/>
      <c r="W9" s="20"/>
      <c r="X9" s="14"/>
      <c r="Y9" s="20"/>
      <c r="Z9" s="20"/>
      <c r="AA9" s="20"/>
      <c r="AB9" s="21"/>
    </row>
    <row r="10" spans="1:30" ht="21" customHeight="1" thickBot="1" x14ac:dyDescent="0.25">
      <c r="A10" s="16"/>
      <c r="B10" s="16"/>
      <c r="C10" s="22" t="s">
        <v>185</v>
      </c>
      <c r="D10" s="22" t="s">
        <v>202</v>
      </c>
      <c r="E10" s="22" t="s">
        <v>202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218</v>
      </c>
      <c r="K10" s="22" t="s">
        <v>218</v>
      </c>
      <c r="L10" s="22" t="s">
        <v>218</v>
      </c>
      <c r="M10" s="22" t="s">
        <v>218</v>
      </c>
      <c r="N10" s="22" t="s">
        <v>218</v>
      </c>
      <c r="O10" s="22" t="s">
        <v>218</v>
      </c>
      <c r="P10" s="22" t="s">
        <v>218</v>
      </c>
      <c r="Q10" s="22" t="s">
        <v>218</v>
      </c>
      <c r="R10" s="22" t="s">
        <v>218</v>
      </c>
      <c r="S10" s="22" t="s">
        <v>218</v>
      </c>
      <c r="T10" s="22" t="s">
        <v>218</v>
      </c>
      <c r="U10" s="22" t="s">
        <v>218</v>
      </c>
      <c r="V10" s="22" t="s">
        <v>173</v>
      </c>
      <c r="W10" s="22" t="s">
        <v>218</v>
      </c>
      <c r="X10" s="15" t="s">
        <v>118</v>
      </c>
      <c r="Y10" s="15" t="s">
        <v>118</v>
      </c>
      <c r="Z10" s="15" t="s">
        <v>118</v>
      </c>
      <c r="AA10" s="15" t="s">
        <v>118</v>
      </c>
      <c r="AB10" s="23"/>
    </row>
    <row r="11" spans="1:30" ht="26.25" customHeight="1" thickBot="1" x14ac:dyDescent="0.25">
      <c r="A11" s="16"/>
      <c r="B11" s="16"/>
      <c r="C11" s="24" t="s">
        <v>216</v>
      </c>
      <c r="D11" s="24" t="s">
        <v>210</v>
      </c>
      <c r="E11" s="24" t="s">
        <v>212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227</v>
      </c>
      <c r="K11" s="24" t="s">
        <v>228</v>
      </c>
      <c r="L11" s="24" t="s">
        <v>235</v>
      </c>
      <c r="M11" s="24" t="s">
        <v>235</v>
      </c>
      <c r="N11" s="24" t="s">
        <v>238</v>
      </c>
      <c r="O11" s="24" t="s">
        <v>240</v>
      </c>
      <c r="P11" s="24" t="s">
        <v>239</v>
      </c>
      <c r="Q11" s="24" t="s">
        <v>241</v>
      </c>
      <c r="R11" s="24" t="s">
        <v>242</v>
      </c>
      <c r="S11" s="24" t="s">
        <v>243</v>
      </c>
      <c r="T11" s="24" t="s">
        <v>244</v>
      </c>
      <c r="U11" s="24" t="s">
        <v>245</v>
      </c>
      <c r="V11" s="24" t="s">
        <v>246</v>
      </c>
      <c r="W11" s="24" t="s">
        <v>250</v>
      </c>
      <c r="X11" s="62" t="s">
        <v>93</v>
      </c>
      <c r="Y11" s="62" t="s">
        <v>93</v>
      </c>
      <c r="Z11" s="24" t="s">
        <v>112</v>
      </c>
      <c r="AA11" s="25" t="s">
        <v>103</v>
      </c>
      <c r="AB11" s="26" t="s">
        <v>30</v>
      </c>
    </row>
    <row r="12" spans="1:30" ht="15.75" thickBot="1" x14ac:dyDescent="0.25">
      <c r="A12" s="27" t="s">
        <v>31</v>
      </c>
      <c r="B12" s="27" t="s">
        <v>32</v>
      </c>
      <c r="C12" s="28" t="s">
        <v>217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87" t="s">
        <v>127</v>
      </c>
      <c r="K12" s="87" t="s">
        <v>127</v>
      </c>
      <c r="L12" s="28" t="s">
        <v>234</v>
      </c>
      <c r="M12" s="28" t="s">
        <v>234</v>
      </c>
      <c r="N12" s="28" t="s">
        <v>234</v>
      </c>
      <c r="O12" s="28" t="s">
        <v>234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29" t="s">
        <v>34</v>
      </c>
      <c r="X12" s="29" t="s">
        <v>34</v>
      </c>
      <c r="Y12" s="29" t="s">
        <v>34</v>
      </c>
      <c r="Z12" s="31" t="s">
        <v>34</v>
      </c>
      <c r="AA12" s="31" t="s">
        <v>34</v>
      </c>
      <c r="AB12" s="31"/>
    </row>
    <row r="13" spans="1:30" s="34" customFormat="1" x14ac:dyDescent="0.2">
      <c r="A13" s="32">
        <v>2400</v>
      </c>
      <c r="B13" s="32" t="s">
        <v>35</v>
      </c>
      <c r="C13" s="33">
        <v>50</v>
      </c>
      <c r="D13" s="33">
        <v>3</v>
      </c>
      <c r="E13" s="33">
        <v>40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3">
        <v>0</v>
      </c>
      <c r="Y13" s="32">
        <v>0</v>
      </c>
      <c r="Z13" s="32">
        <v>0</v>
      </c>
      <c r="AA13" s="32">
        <v>0</v>
      </c>
      <c r="AB13" s="14">
        <f>SUM(C13:AA13)</f>
        <v>50</v>
      </c>
    </row>
    <row r="14" spans="1:3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10</v>
      </c>
      <c r="N14" s="36">
        <v>15</v>
      </c>
      <c r="O14" s="36">
        <v>25</v>
      </c>
      <c r="P14" s="36">
        <v>3</v>
      </c>
      <c r="Q14" s="36">
        <v>25</v>
      </c>
      <c r="R14" s="36">
        <v>15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6">
        <v>60</v>
      </c>
      <c r="Y14" s="35">
        <v>-60</v>
      </c>
      <c r="Z14" s="35">
        <v>60</v>
      </c>
      <c r="AA14" s="35">
        <v>-103</v>
      </c>
      <c r="AB14" s="14">
        <f t="shared" ref="AB14:AB37" si="0">SUM(C14:AA14)</f>
        <v>50</v>
      </c>
    </row>
    <row r="15" spans="1:3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10</v>
      </c>
      <c r="M15" s="36">
        <v>0</v>
      </c>
      <c r="N15" s="36">
        <v>15</v>
      </c>
      <c r="O15" s="36">
        <v>25</v>
      </c>
      <c r="P15" s="36">
        <v>3</v>
      </c>
      <c r="Q15" s="36">
        <v>25</v>
      </c>
      <c r="R15" s="36">
        <v>15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6">
        <v>60</v>
      </c>
      <c r="Y15" s="35">
        <v>-60</v>
      </c>
      <c r="Z15" s="35">
        <v>60</v>
      </c>
      <c r="AA15" s="35">
        <v>-103</v>
      </c>
      <c r="AB15" s="14">
        <f t="shared" si="0"/>
        <v>50</v>
      </c>
    </row>
    <row r="16" spans="1:3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10</v>
      </c>
      <c r="M16" s="36">
        <v>0</v>
      </c>
      <c r="N16" s="36">
        <v>15</v>
      </c>
      <c r="O16" s="36">
        <v>25</v>
      </c>
      <c r="P16" s="36">
        <v>3</v>
      </c>
      <c r="Q16" s="36">
        <v>25</v>
      </c>
      <c r="R16" s="36">
        <v>15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6">
        <v>60</v>
      </c>
      <c r="Y16" s="35">
        <v>-60</v>
      </c>
      <c r="Z16" s="35">
        <v>60</v>
      </c>
      <c r="AA16" s="35">
        <v>-103</v>
      </c>
      <c r="AB16" s="14">
        <f t="shared" si="0"/>
        <v>50</v>
      </c>
    </row>
    <row r="17" spans="1:28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10</v>
      </c>
      <c r="M17" s="36">
        <v>0</v>
      </c>
      <c r="N17" s="36">
        <v>15</v>
      </c>
      <c r="O17" s="36">
        <v>25</v>
      </c>
      <c r="P17" s="36">
        <v>3</v>
      </c>
      <c r="Q17" s="36">
        <v>25</v>
      </c>
      <c r="R17" s="36">
        <v>15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6">
        <v>60</v>
      </c>
      <c r="Y17" s="35">
        <v>-60</v>
      </c>
      <c r="Z17" s="35">
        <v>60</v>
      </c>
      <c r="AA17" s="35">
        <v>-103</v>
      </c>
      <c r="AB17" s="14">
        <f t="shared" si="0"/>
        <v>50</v>
      </c>
    </row>
    <row r="18" spans="1:28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10</v>
      </c>
      <c r="M18" s="36">
        <v>0</v>
      </c>
      <c r="N18" s="36">
        <v>15</v>
      </c>
      <c r="O18" s="36">
        <v>25</v>
      </c>
      <c r="P18" s="36">
        <v>3</v>
      </c>
      <c r="Q18" s="36">
        <v>25</v>
      </c>
      <c r="R18" s="36">
        <v>15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6">
        <v>60</v>
      </c>
      <c r="Y18" s="35">
        <v>-60</v>
      </c>
      <c r="Z18" s="35">
        <v>60</v>
      </c>
      <c r="AA18" s="35">
        <v>-103</v>
      </c>
      <c r="AB18" s="14">
        <f t="shared" si="0"/>
        <v>50</v>
      </c>
    </row>
    <row r="19" spans="1:28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10</v>
      </c>
      <c r="N19" s="36">
        <v>15</v>
      </c>
      <c r="O19" s="36">
        <v>25</v>
      </c>
      <c r="P19" s="36">
        <v>3</v>
      </c>
      <c r="Q19" s="36">
        <v>25</v>
      </c>
      <c r="R19" s="36">
        <v>15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6">
        <v>60</v>
      </c>
      <c r="Y19" s="35">
        <v>-60</v>
      </c>
      <c r="Z19" s="35">
        <v>60</v>
      </c>
      <c r="AA19" s="35">
        <v>-103</v>
      </c>
      <c r="AB19" s="14">
        <f t="shared" si="0"/>
        <v>50</v>
      </c>
    </row>
    <row r="20" spans="1:28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25</v>
      </c>
      <c r="K20" s="36">
        <v>25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5">
        <v>-10</v>
      </c>
      <c r="T20" s="35">
        <v>-5</v>
      </c>
      <c r="U20" s="35">
        <v>-7</v>
      </c>
      <c r="V20" s="35">
        <v>-13</v>
      </c>
      <c r="W20" s="35">
        <v>-25</v>
      </c>
      <c r="X20" s="35">
        <v>0</v>
      </c>
      <c r="Y20" s="35">
        <v>0</v>
      </c>
      <c r="Z20" s="35">
        <v>60</v>
      </c>
      <c r="AA20" s="35">
        <v>-103</v>
      </c>
      <c r="AB20" s="14">
        <f t="shared" si="0"/>
        <v>-53</v>
      </c>
    </row>
    <row r="21" spans="1:28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25</v>
      </c>
      <c r="K21" s="36">
        <v>25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5">
        <v>-10</v>
      </c>
      <c r="T21" s="35">
        <v>-5</v>
      </c>
      <c r="U21" s="35">
        <v>-7</v>
      </c>
      <c r="V21" s="35">
        <v>-13</v>
      </c>
      <c r="W21" s="35">
        <v>-25</v>
      </c>
      <c r="X21" s="35">
        <v>0</v>
      </c>
      <c r="Y21" s="35">
        <v>0</v>
      </c>
      <c r="Z21" s="35">
        <v>60</v>
      </c>
      <c r="AA21" s="35">
        <v>-103</v>
      </c>
      <c r="AB21" s="14">
        <f t="shared" si="0"/>
        <v>-53</v>
      </c>
    </row>
    <row r="22" spans="1:28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25</v>
      </c>
      <c r="K22" s="36">
        <v>25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5">
        <v>-10</v>
      </c>
      <c r="T22" s="35">
        <v>-5</v>
      </c>
      <c r="U22" s="35">
        <v>-7</v>
      </c>
      <c r="V22" s="35">
        <v>-13</v>
      </c>
      <c r="W22" s="35">
        <v>-25</v>
      </c>
      <c r="X22" s="35">
        <v>0</v>
      </c>
      <c r="Y22" s="35">
        <v>0</v>
      </c>
      <c r="Z22" s="35">
        <v>60</v>
      </c>
      <c r="AA22" s="35">
        <v>-103</v>
      </c>
      <c r="AB22" s="14">
        <f t="shared" si="0"/>
        <v>-53</v>
      </c>
    </row>
    <row r="23" spans="1:28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25</v>
      </c>
      <c r="K23" s="36">
        <v>25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5">
        <v>-10</v>
      </c>
      <c r="T23" s="35">
        <v>-5</v>
      </c>
      <c r="U23" s="35">
        <v>-7</v>
      </c>
      <c r="V23" s="35">
        <v>-13</v>
      </c>
      <c r="W23" s="35">
        <v>-25</v>
      </c>
      <c r="X23" s="35">
        <v>0</v>
      </c>
      <c r="Y23" s="35">
        <v>0</v>
      </c>
      <c r="Z23" s="35">
        <v>60</v>
      </c>
      <c r="AA23" s="35">
        <v>-103</v>
      </c>
      <c r="AB23" s="14">
        <f t="shared" si="0"/>
        <v>-53</v>
      </c>
    </row>
    <row r="24" spans="1:28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25</v>
      </c>
      <c r="K24" s="36">
        <v>25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5">
        <v>-10</v>
      </c>
      <c r="T24" s="35">
        <v>-5</v>
      </c>
      <c r="U24" s="35">
        <v>-7</v>
      </c>
      <c r="V24" s="35">
        <v>-13</v>
      </c>
      <c r="W24" s="35">
        <v>-25</v>
      </c>
      <c r="X24" s="35">
        <v>0</v>
      </c>
      <c r="Y24" s="35">
        <v>0</v>
      </c>
      <c r="Z24" s="35">
        <v>60</v>
      </c>
      <c r="AA24" s="35">
        <v>-103</v>
      </c>
      <c r="AB24" s="14">
        <f t="shared" si="0"/>
        <v>-53</v>
      </c>
    </row>
    <row r="25" spans="1:28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25</v>
      </c>
      <c r="K25" s="36">
        <v>25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5">
        <v>-10</v>
      </c>
      <c r="T25" s="35">
        <v>-5</v>
      </c>
      <c r="U25" s="35">
        <v>-7</v>
      </c>
      <c r="V25" s="35">
        <v>-13</v>
      </c>
      <c r="W25" s="35">
        <v>-25</v>
      </c>
      <c r="X25" s="35">
        <v>0</v>
      </c>
      <c r="Y25" s="35">
        <v>0</v>
      </c>
      <c r="Z25" s="35">
        <v>60</v>
      </c>
      <c r="AA25" s="35">
        <v>-103</v>
      </c>
      <c r="AB25" s="14">
        <f t="shared" si="0"/>
        <v>-53</v>
      </c>
    </row>
    <row r="26" spans="1:28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25</v>
      </c>
      <c r="K26" s="36">
        <v>25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5">
        <v>-10</v>
      </c>
      <c r="T26" s="35">
        <v>-5</v>
      </c>
      <c r="U26" s="35">
        <v>-7</v>
      </c>
      <c r="V26" s="35">
        <v>-13</v>
      </c>
      <c r="W26" s="35">
        <v>-25</v>
      </c>
      <c r="X26" s="35">
        <v>0</v>
      </c>
      <c r="Y26" s="35">
        <v>0</v>
      </c>
      <c r="Z26" s="35">
        <v>60</v>
      </c>
      <c r="AA26" s="35">
        <v>-103</v>
      </c>
      <c r="AB26" s="14">
        <f t="shared" si="0"/>
        <v>-53</v>
      </c>
    </row>
    <row r="27" spans="1:28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25</v>
      </c>
      <c r="K27" s="36">
        <v>25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5">
        <v>-10</v>
      </c>
      <c r="T27" s="35">
        <v>-5</v>
      </c>
      <c r="U27" s="35">
        <v>-7</v>
      </c>
      <c r="V27" s="35">
        <v>-13</v>
      </c>
      <c r="W27" s="35">
        <v>-25</v>
      </c>
      <c r="X27" s="35">
        <v>0</v>
      </c>
      <c r="Y27" s="35">
        <v>0</v>
      </c>
      <c r="Z27" s="35">
        <v>60</v>
      </c>
      <c r="AA27" s="35">
        <v>-103</v>
      </c>
      <c r="AB27" s="14">
        <f t="shared" si="0"/>
        <v>-53</v>
      </c>
    </row>
    <row r="28" spans="1:28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25</v>
      </c>
      <c r="K28" s="36">
        <v>25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5">
        <v>-10</v>
      </c>
      <c r="T28" s="35">
        <v>-5</v>
      </c>
      <c r="U28" s="35">
        <v>-7</v>
      </c>
      <c r="V28" s="35">
        <v>-13</v>
      </c>
      <c r="W28" s="35">
        <v>-25</v>
      </c>
      <c r="X28" s="35">
        <v>0</v>
      </c>
      <c r="Y28" s="35">
        <v>0</v>
      </c>
      <c r="Z28" s="35">
        <v>60</v>
      </c>
      <c r="AA28" s="35">
        <v>-103</v>
      </c>
      <c r="AB28" s="14">
        <f t="shared" si="0"/>
        <v>-53</v>
      </c>
    </row>
    <row r="29" spans="1:28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25</v>
      </c>
      <c r="K29" s="36">
        <v>25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5">
        <v>-10</v>
      </c>
      <c r="T29" s="35">
        <v>-5</v>
      </c>
      <c r="U29" s="35">
        <v>-7</v>
      </c>
      <c r="V29" s="35">
        <v>-13</v>
      </c>
      <c r="W29" s="35">
        <v>-25</v>
      </c>
      <c r="X29" s="35">
        <v>0</v>
      </c>
      <c r="Y29" s="35">
        <v>0</v>
      </c>
      <c r="Z29" s="35">
        <v>60</v>
      </c>
      <c r="AA29" s="35">
        <v>-103</v>
      </c>
      <c r="AB29" s="14">
        <f t="shared" si="0"/>
        <v>-53</v>
      </c>
    </row>
    <row r="30" spans="1:28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25</v>
      </c>
      <c r="K30" s="36">
        <v>25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5">
        <v>-10</v>
      </c>
      <c r="T30" s="35">
        <v>-5</v>
      </c>
      <c r="U30" s="35">
        <v>-7</v>
      </c>
      <c r="V30" s="35">
        <v>-13</v>
      </c>
      <c r="W30" s="35">
        <v>-25</v>
      </c>
      <c r="X30" s="35">
        <v>0</v>
      </c>
      <c r="Y30" s="35">
        <v>0</v>
      </c>
      <c r="Z30" s="35">
        <v>60</v>
      </c>
      <c r="AA30" s="35">
        <v>-103</v>
      </c>
      <c r="AB30" s="14">
        <f t="shared" si="0"/>
        <v>-53</v>
      </c>
    </row>
    <row r="31" spans="1:28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25</v>
      </c>
      <c r="K31" s="36">
        <v>25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5">
        <v>-10</v>
      </c>
      <c r="T31" s="35">
        <v>-5</v>
      </c>
      <c r="U31" s="35">
        <v>-7</v>
      </c>
      <c r="V31" s="35">
        <v>-13</v>
      </c>
      <c r="W31" s="35">
        <v>-25</v>
      </c>
      <c r="X31" s="35">
        <v>0</v>
      </c>
      <c r="Y31" s="35">
        <v>0</v>
      </c>
      <c r="Z31" s="35">
        <v>60</v>
      </c>
      <c r="AA31" s="35">
        <v>-103</v>
      </c>
      <c r="AB31" s="14">
        <f t="shared" si="0"/>
        <v>-53</v>
      </c>
    </row>
    <row r="32" spans="1:28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25</v>
      </c>
      <c r="K32" s="36">
        <v>25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5">
        <v>-10</v>
      </c>
      <c r="T32" s="35">
        <v>-5</v>
      </c>
      <c r="U32" s="35">
        <v>-7</v>
      </c>
      <c r="V32" s="35">
        <v>-13</v>
      </c>
      <c r="W32" s="35">
        <v>-25</v>
      </c>
      <c r="X32" s="35">
        <v>0</v>
      </c>
      <c r="Y32" s="35">
        <v>0</v>
      </c>
      <c r="Z32" s="35">
        <v>60</v>
      </c>
      <c r="AA32" s="35">
        <v>-103</v>
      </c>
      <c r="AB32" s="14">
        <f t="shared" si="0"/>
        <v>-53</v>
      </c>
    </row>
    <row r="33" spans="1:5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25</v>
      </c>
      <c r="K33" s="36">
        <v>25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5">
        <v>-10</v>
      </c>
      <c r="T33" s="35">
        <v>-5</v>
      </c>
      <c r="U33" s="35">
        <v>-7</v>
      </c>
      <c r="V33" s="35">
        <v>-13</v>
      </c>
      <c r="W33" s="35">
        <v>-25</v>
      </c>
      <c r="X33" s="35">
        <v>0</v>
      </c>
      <c r="Y33" s="35">
        <v>0</v>
      </c>
      <c r="Z33" s="35">
        <v>60</v>
      </c>
      <c r="AA33" s="35">
        <v>-103</v>
      </c>
      <c r="AB33" s="14">
        <f t="shared" si="0"/>
        <v>-53</v>
      </c>
    </row>
    <row r="34" spans="1:5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25</v>
      </c>
      <c r="K34" s="36">
        <v>25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5">
        <v>-10</v>
      </c>
      <c r="T34" s="35">
        <v>-5</v>
      </c>
      <c r="U34" s="35">
        <v>-7</v>
      </c>
      <c r="V34" s="35">
        <v>-13</v>
      </c>
      <c r="W34" s="35">
        <v>-25</v>
      </c>
      <c r="X34" s="35">
        <v>0</v>
      </c>
      <c r="Y34" s="35">
        <v>0</v>
      </c>
      <c r="Z34" s="35">
        <v>60</v>
      </c>
      <c r="AA34" s="35">
        <v>-103</v>
      </c>
      <c r="AB34" s="14">
        <f t="shared" si="0"/>
        <v>-53</v>
      </c>
    </row>
    <row r="35" spans="1:5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25</v>
      </c>
      <c r="K35" s="36">
        <v>25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5">
        <v>-10</v>
      </c>
      <c r="T35" s="35">
        <v>-5</v>
      </c>
      <c r="U35" s="35">
        <v>-7</v>
      </c>
      <c r="V35" s="35">
        <v>-13</v>
      </c>
      <c r="W35" s="35">
        <v>-25</v>
      </c>
      <c r="X35" s="35">
        <v>0</v>
      </c>
      <c r="Y35" s="35">
        <v>0</v>
      </c>
      <c r="Z35" s="35">
        <v>60</v>
      </c>
      <c r="AA35" s="35">
        <v>-103</v>
      </c>
      <c r="AB35" s="14">
        <f t="shared" si="0"/>
        <v>-53</v>
      </c>
    </row>
    <row r="36" spans="1:5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25</v>
      </c>
      <c r="O36" s="36">
        <v>25</v>
      </c>
      <c r="P36" s="36">
        <v>3</v>
      </c>
      <c r="Q36" s="36">
        <v>25</v>
      </c>
      <c r="R36" s="36">
        <v>15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6">
        <v>60</v>
      </c>
      <c r="Y36" s="35">
        <v>-60</v>
      </c>
      <c r="Z36" s="35">
        <v>60</v>
      </c>
      <c r="AA36" s="35">
        <v>-103</v>
      </c>
      <c r="AB36" s="14">
        <f t="shared" si="0"/>
        <v>50</v>
      </c>
    </row>
    <row r="37" spans="1:5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25</v>
      </c>
      <c r="O37" s="38">
        <v>25</v>
      </c>
      <c r="P37" s="38">
        <v>3</v>
      </c>
      <c r="Q37" s="38">
        <v>25</v>
      </c>
      <c r="R37" s="37">
        <v>15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8">
        <v>60</v>
      </c>
      <c r="Y37" s="37">
        <v>-60</v>
      </c>
      <c r="Z37" s="37">
        <v>60</v>
      </c>
      <c r="AA37" s="37">
        <v>-103</v>
      </c>
      <c r="AB37" s="39">
        <f t="shared" si="0"/>
        <v>50</v>
      </c>
    </row>
    <row r="38" spans="1:5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3"/>
    </row>
    <row r="39" spans="1:5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52" ht="13.5" thickBot="1" x14ac:dyDescent="0.25">
      <c r="A40" s="5"/>
      <c r="B40" s="41" t="s">
        <v>45</v>
      </c>
      <c r="C40" s="30">
        <f>SUM(C13:C36)</f>
        <v>50</v>
      </c>
      <c r="D40" s="30">
        <f t="shared" ref="D40:J40" si="1">SUM(D13:D36)</f>
        <v>3</v>
      </c>
      <c r="E40" s="30">
        <f t="shared" si="1"/>
        <v>40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400</v>
      </c>
      <c r="K40" s="30">
        <f t="shared" ref="K40:AA40" si="2">SUM(K13:K36)</f>
        <v>400</v>
      </c>
      <c r="L40" s="30">
        <f t="shared" si="2"/>
        <v>40</v>
      </c>
      <c r="M40" s="30">
        <f t="shared" si="2"/>
        <v>20</v>
      </c>
      <c r="N40" s="30">
        <f t="shared" si="2"/>
        <v>115</v>
      </c>
      <c r="O40" s="30">
        <f t="shared" si="2"/>
        <v>175</v>
      </c>
      <c r="P40" s="30">
        <f t="shared" si="2"/>
        <v>21</v>
      </c>
      <c r="Q40" s="30">
        <f t="shared" si="2"/>
        <v>175</v>
      </c>
      <c r="R40" s="30">
        <f t="shared" si="2"/>
        <v>105</v>
      </c>
      <c r="S40" s="30">
        <f t="shared" si="2"/>
        <v>-160</v>
      </c>
      <c r="T40" s="30">
        <f t="shared" si="2"/>
        <v>-80</v>
      </c>
      <c r="U40" s="30">
        <f t="shared" si="2"/>
        <v>-112</v>
      </c>
      <c r="V40" s="30">
        <f t="shared" si="2"/>
        <v>-208</v>
      </c>
      <c r="W40" s="30">
        <f t="shared" si="2"/>
        <v>-400</v>
      </c>
      <c r="X40" s="30">
        <f t="shared" si="2"/>
        <v>420</v>
      </c>
      <c r="Y40" s="30">
        <f t="shared" si="2"/>
        <v>-420</v>
      </c>
      <c r="Z40" s="30">
        <f t="shared" si="2"/>
        <v>1380</v>
      </c>
      <c r="AA40" s="88">
        <f t="shared" si="2"/>
        <v>-2369</v>
      </c>
      <c r="AB40" s="30">
        <f>SUM(C40:AA40)</f>
        <v>-448</v>
      </c>
    </row>
    <row r="41" spans="1:5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14"/>
    </row>
    <row r="42" spans="1:52" ht="13.5" thickBot="1" x14ac:dyDescent="0.25">
      <c r="A42" s="42"/>
      <c r="B42" s="44" t="s">
        <v>46</v>
      </c>
      <c r="C42" s="30">
        <f>SUM(C14:C37)</f>
        <v>0</v>
      </c>
      <c r="D42" s="30">
        <f t="shared" ref="D42:J42" si="3">SUM(D14:D37)</f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400</v>
      </c>
      <c r="K42" s="30">
        <f t="shared" ref="K42:AA42" si="4">SUM(K14:K37)</f>
        <v>400</v>
      </c>
      <c r="L42" s="30">
        <f t="shared" si="4"/>
        <v>40</v>
      </c>
      <c r="M42" s="30">
        <f t="shared" si="4"/>
        <v>20</v>
      </c>
      <c r="N42" s="30">
        <f t="shared" si="4"/>
        <v>140</v>
      </c>
      <c r="O42" s="30">
        <f t="shared" si="4"/>
        <v>200</v>
      </c>
      <c r="P42" s="30">
        <f t="shared" si="4"/>
        <v>24</v>
      </c>
      <c r="Q42" s="30">
        <f t="shared" si="4"/>
        <v>200</v>
      </c>
      <c r="R42" s="30">
        <f t="shared" si="4"/>
        <v>120</v>
      </c>
      <c r="S42" s="30">
        <f t="shared" si="4"/>
        <v>-160</v>
      </c>
      <c r="T42" s="30">
        <f t="shared" si="4"/>
        <v>-80</v>
      </c>
      <c r="U42" s="30">
        <f t="shared" si="4"/>
        <v>-112</v>
      </c>
      <c r="V42" s="30">
        <f t="shared" si="4"/>
        <v>-208</v>
      </c>
      <c r="W42" s="30">
        <f t="shared" si="4"/>
        <v>-400</v>
      </c>
      <c r="X42" s="30">
        <f t="shared" si="4"/>
        <v>480</v>
      </c>
      <c r="Y42" s="30">
        <f t="shared" si="4"/>
        <v>-480</v>
      </c>
      <c r="Z42" s="30">
        <f t="shared" si="4"/>
        <v>1440</v>
      </c>
      <c r="AA42" s="88">
        <f t="shared" si="4"/>
        <v>-2472</v>
      </c>
      <c r="AB42" s="39">
        <f>SUM(C42:AA42)</f>
        <v>-448</v>
      </c>
    </row>
    <row r="43" spans="1:52" ht="13.5" thickBot="1" x14ac:dyDescent="0.25">
      <c r="A43" s="42"/>
      <c r="B43" s="42"/>
      <c r="C43" s="43"/>
      <c r="D43" s="31"/>
      <c r="E43" s="31"/>
      <c r="F43" s="43"/>
      <c r="G43" s="43"/>
      <c r="H43" s="43"/>
      <c r="I43" s="43"/>
      <c r="J43" s="43"/>
      <c r="K43" s="43"/>
      <c r="L43" s="31"/>
      <c r="M43" s="31"/>
      <c r="N43" s="31"/>
      <c r="O43" s="31"/>
      <c r="P43" s="31"/>
      <c r="Q43" s="31"/>
      <c r="R43" s="43"/>
      <c r="S43" s="79"/>
      <c r="T43" s="79"/>
      <c r="U43" s="79"/>
      <c r="V43" s="43"/>
      <c r="W43" s="79"/>
      <c r="X43" s="43"/>
      <c r="Y43" s="43"/>
      <c r="Z43" s="43"/>
      <c r="AA43" s="43"/>
      <c r="AB43" s="45"/>
    </row>
    <row r="44" spans="1:52" x14ac:dyDescent="0.2">
      <c r="A44" s="2"/>
      <c r="B44" s="2"/>
      <c r="C44" s="46"/>
      <c r="D44" s="46"/>
      <c r="E44" s="46"/>
      <c r="F44" s="76"/>
      <c r="G44" s="31"/>
      <c r="H44" s="31"/>
      <c r="I44" s="48"/>
      <c r="J44" s="46"/>
      <c r="K44" s="73"/>
      <c r="L44" s="46"/>
      <c r="M44" s="46"/>
      <c r="N44" s="68"/>
      <c r="O44" s="68"/>
      <c r="P44" s="46"/>
      <c r="Q44" s="73"/>
      <c r="R44" s="46"/>
      <c r="S44" s="84" t="s">
        <v>137</v>
      </c>
      <c r="T44" s="84" t="s">
        <v>137</v>
      </c>
      <c r="U44" s="84" t="s">
        <v>137</v>
      </c>
      <c r="V44" s="46"/>
      <c r="W44" s="46"/>
      <c r="X44" s="76"/>
      <c r="Y44" s="31"/>
      <c r="Z44" s="31"/>
      <c r="AA44" s="4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52" t="s">
        <v>47</v>
      </c>
      <c r="G45" s="14" t="s">
        <v>47</v>
      </c>
      <c r="H45" s="14" t="s">
        <v>52</v>
      </c>
      <c r="I45" s="52" t="s">
        <v>53</v>
      </c>
      <c r="J45" s="50" t="s">
        <v>48</v>
      </c>
      <c r="K45" s="51" t="s">
        <v>48</v>
      </c>
      <c r="L45" s="50" t="s">
        <v>48</v>
      </c>
      <c r="M45" s="50" t="s">
        <v>48</v>
      </c>
      <c r="N45" s="69" t="s">
        <v>48</v>
      </c>
      <c r="O45" s="69" t="s">
        <v>48</v>
      </c>
      <c r="P45" s="50" t="s">
        <v>48</v>
      </c>
      <c r="Q45" s="51" t="s">
        <v>48</v>
      </c>
      <c r="R45" s="50" t="s">
        <v>47</v>
      </c>
      <c r="S45" s="50" t="s">
        <v>146</v>
      </c>
      <c r="T45" s="50" t="s">
        <v>146</v>
      </c>
      <c r="U45" s="50" t="s">
        <v>146</v>
      </c>
      <c r="V45" s="50" t="s">
        <v>49</v>
      </c>
      <c r="W45" s="50" t="s">
        <v>251</v>
      </c>
      <c r="X45" s="52" t="s">
        <v>47</v>
      </c>
      <c r="Y45" s="14" t="s">
        <v>47</v>
      </c>
      <c r="Z45" s="14" t="s">
        <v>52</v>
      </c>
      <c r="AA45" s="52" t="s">
        <v>53</v>
      </c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52" t="s">
        <v>54</v>
      </c>
      <c r="G46" s="14" t="s">
        <v>54</v>
      </c>
      <c r="H46" s="14" t="s">
        <v>59</v>
      </c>
      <c r="I46" s="52" t="s">
        <v>54</v>
      </c>
      <c r="J46" s="50" t="s">
        <v>54</v>
      </c>
      <c r="K46" s="51" t="s">
        <v>54</v>
      </c>
      <c r="L46" s="50" t="s">
        <v>54</v>
      </c>
      <c r="M46" s="50" t="s">
        <v>54</v>
      </c>
      <c r="N46" s="69" t="s">
        <v>54</v>
      </c>
      <c r="O46" s="69" t="s">
        <v>54</v>
      </c>
      <c r="P46" s="50" t="s">
        <v>54</v>
      </c>
      <c r="Q46" s="51" t="s">
        <v>54</v>
      </c>
      <c r="R46" s="50" t="s">
        <v>55</v>
      </c>
      <c r="S46" s="50" t="s">
        <v>137</v>
      </c>
      <c r="T46" s="50" t="s">
        <v>137</v>
      </c>
      <c r="U46" s="50" t="s">
        <v>137</v>
      </c>
      <c r="V46" s="50" t="s">
        <v>247</v>
      </c>
      <c r="W46" s="50" t="s">
        <v>252</v>
      </c>
      <c r="X46" s="52" t="s">
        <v>54</v>
      </c>
      <c r="Y46" s="14" t="s">
        <v>54</v>
      </c>
      <c r="Z46" s="14" t="s">
        <v>59</v>
      </c>
      <c r="AA46" s="52" t="s">
        <v>54</v>
      </c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  <row r="47" spans="1:52" s="9" customFormat="1" ht="13.5" thickBot="1" x14ac:dyDescent="0.25">
      <c r="A47" s="42"/>
      <c r="B47" s="42"/>
      <c r="C47" s="50" t="s">
        <v>104</v>
      </c>
      <c r="D47" s="50" t="s">
        <v>106</v>
      </c>
      <c r="E47" s="50" t="s">
        <v>106</v>
      </c>
      <c r="F47" s="52" t="s">
        <v>55</v>
      </c>
      <c r="G47" s="14" t="s">
        <v>55</v>
      </c>
      <c r="H47" s="14" t="s">
        <v>47</v>
      </c>
      <c r="I47" s="52" t="s">
        <v>63</v>
      </c>
      <c r="J47" s="50" t="s">
        <v>133</v>
      </c>
      <c r="K47" s="51" t="s">
        <v>133</v>
      </c>
      <c r="L47" s="50" t="s">
        <v>99</v>
      </c>
      <c r="M47" s="50" t="s">
        <v>99</v>
      </c>
      <c r="N47" s="69" t="s">
        <v>106</v>
      </c>
      <c r="O47" s="69" t="s">
        <v>257</v>
      </c>
      <c r="P47" s="50" t="s">
        <v>106</v>
      </c>
      <c r="Q47" s="51" t="s">
        <v>106</v>
      </c>
      <c r="R47" s="50" t="s">
        <v>54</v>
      </c>
      <c r="S47" s="50" t="s">
        <v>55</v>
      </c>
      <c r="T47" s="50" t="s">
        <v>55</v>
      </c>
      <c r="U47" s="50" t="s">
        <v>55</v>
      </c>
      <c r="V47" s="50" t="s">
        <v>160</v>
      </c>
      <c r="W47" s="50" t="s">
        <v>253</v>
      </c>
      <c r="X47" s="52" t="s">
        <v>55</v>
      </c>
      <c r="Y47" s="14" t="s">
        <v>55</v>
      </c>
      <c r="Z47" s="14" t="s">
        <v>47</v>
      </c>
      <c r="AA47" s="52" t="s">
        <v>63</v>
      </c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</row>
    <row r="48" spans="1:52" s="9" customFormat="1" ht="13.5" thickBot="1" x14ac:dyDescent="0.25">
      <c r="A48" s="42"/>
      <c r="B48" s="42"/>
      <c r="C48" s="50" t="s">
        <v>70</v>
      </c>
      <c r="D48" s="50" t="s">
        <v>187</v>
      </c>
      <c r="E48" s="50" t="s">
        <v>66</v>
      </c>
      <c r="F48" s="83" t="s">
        <v>47</v>
      </c>
      <c r="G48" s="39" t="s">
        <v>47</v>
      </c>
      <c r="H48" s="14" t="s">
        <v>54</v>
      </c>
      <c r="I48" s="53"/>
      <c r="J48" s="50" t="s">
        <v>219</v>
      </c>
      <c r="K48" s="51" t="s">
        <v>229</v>
      </c>
      <c r="L48" s="50" t="s">
        <v>54</v>
      </c>
      <c r="M48" s="50" t="s">
        <v>54</v>
      </c>
      <c r="N48" s="69" t="s">
        <v>187</v>
      </c>
      <c r="O48" s="69" t="s">
        <v>70</v>
      </c>
      <c r="P48" s="50" t="s">
        <v>187</v>
      </c>
      <c r="Q48" s="51" t="s">
        <v>66</v>
      </c>
      <c r="R48" s="50" t="s">
        <v>104</v>
      </c>
      <c r="S48" s="50" t="s">
        <v>195</v>
      </c>
      <c r="T48" s="50" t="s">
        <v>195</v>
      </c>
      <c r="U48" s="50" t="s">
        <v>195</v>
      </c>
      <c r="V48" s="50" t="s">
        <v>248</v>
      </c>
      <c r="W48" s="50" t="s">
        <v>81</v>
      </c>
      <c r="X48" s="83" t="s">
        <v>47</v>
      </c>
      <c r="Y48" s="39" t="s">
        <v>47</v>
      </c>
      <c r="Z48" s="14" t="s">
        <v>54</v>
      </c>
      <c r="AA48" s="5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</row>
    <row r="49" spans="1:52" s="9" customFormat="1" ht="19.5" customHeight="1" x14ac:dyDescent="0.2">
      <c r="A49" s="42"/>
      <c r="B49" s="42"/>
      <c r="C49" s="50" t="s">
        <v>105</v>
      </c>
      <c r="D49" s="50" t="s">
        <v>188</v>
      </c>
      <c r="E49" s="50" t="s">
        <v>70</v>
      </c>
      <c r="F49" s="78"/>
      <c r="G49" s="78"/>
      <c r="H49" s="14" t="s">
        <v>55</v>
      </c>
      <c r="I49" s="54"/>
      <c r="J49" s="50" t="s">
        <v>220</v>
      </c>
      <c r="K49" s="51" t="s">
        <v>75</v>
      </c>
      <c r="L49" s="50" t="s">
        <v>120</v>
      </c>
      <c r="M49" s="50" t="s">
        <v>120</v>
      </c>
      <c r="N49" s="69" t="s">
        <v>188</v>
      </c>
      <c r="O49" s="69" t="s">
        <v>258</v>
      </c>
      <c r="P49" s="50" t="s">
        <v>188</v>
      </c>
      <c r="Q49" s="51" t="s">
        <v>70</v>
      </c>
      <c r="R49" s="50" t="s">
        <v>70</v>
      </c>
      <c r="S49" s="50" t="s">
        <v>55</v>
      </c>
      <c r="T49" s="50" t="s">
        <v>55</v>
      </c>
      <c r="U49" s="50" t="s">
        <v>55</v>
      </c>
      <c r="V49" s="50" t="s">
        <v>163</v>
      </c>
      <c r="W49" s="50" t="s">
        <v>254</v>
      </c>
      <c r="X49" s="78"/>
      <c r="Y49" s="78"/>
      <c r="Z49" s="14" t="s">
        <v>55</v>
      </c>
      <c r="AA49" s="5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s="9" customFormat="1" ht="13.5" thickBot="1" x14ac:dyDescent="0.25">
      <c r="A50" s="42"/>
      <c r="B50" s="42"/>
      <c r="C50" s="50"/>
      <c r="D50" s="50" t="s">
        <v>189</v>
      </c>
      <c r="E50" s="50" t="s">
        <v>74</v>
      </c>
      <c r="F50" s="58"/>
      <c r="G50" s="58"/>
      <c r="H50" s="14" t="s">
        <v>57</v>
      </c>
      <c r="I50" s="34"/>
      <c r="J50" s="50" t="s">
        <v>221</v>
      </c>
      <c r="K50" s="51" t="s">
        <v>79</v>
      </c>
      <c r="L50" s="50" t="s">
        <v>121</v>
      </c>
      <c r="M50" s="50" t="s">
        <v>121</v>
      </c>
      <c r="N50" s="69" t="s">
        <v>237</v>
      </c>
      <c r="O50" s="69"/>
      <c r="P50" s="50" t="s">
        <v>189</v>
      </c>
      <c r="Q50" s="51" t="s">
        <v>74</v>
      </c>
      <c r="R50" s="55" t="s">
        <v>105</v>
      </c>
      <c r="S50" s="50" t="s">
        <v>47</v>
      </c>
      <c r="T50" s="50" t="s">
        <v>47</v>
      </c>
      <c r="U50" s="50" t="s">
        <v>47</v>
      </c>
      <c r="V50" s="50" t="s">
        <v>249</v>
      </c>
      <c r="W50" s="50" t="s">
        <v>58</v>
      </c>
      <c r="X50" s="58"/>
      <c r="Y50" s="58"/>
      <c r="Z50" s="14" t="s">
        <v>57</v>
      </c>
      <c r="AA50" s="34"/>
      <c r="AB50" s="5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s="9" customFormat="1" ht="13.5" thickBot="1" x14ac:dyDescent="0.25">
      <c r="A51" s="42"/>
      <c r="B51" s="42"/>
      <c r="C51" s="55"/>
      <c r="D51" s="55"/>
      <c r="E51" s="55"/>
      <c r="F51" s="58"/>
      <c r="G51" s="58"/>
      <c r="H51" s="14" t="s">
        <v>81</v>
      </c>
      <c r="I51" s="34"/>
      <c r="J51" s="50" t="s">
        <v>222</v>
      </c>
      <c r="K51" s="51" t="s">
        <v>230</v>
      </c>
      <c r="L51" s="50" t="s">
        <v>54</v>
      </c>
      <c r="M51" s="50" t="s">
        <v>54</v>
      </c>
      <c r="N51" s="70"/>
      <c r="O51" s="70"/>
      <c r="P51" s="55"/>
      <c r="Q51" s="75"/>
      <c r="R51" s="71"/>
      <c r="S51" s="50" t="s">
        <v>54</v>
      </c>
      <c r="T51" s="50" t="s">
        <v>54</v>
      </c>
      <c r="U51" s="50" t="s">
        <v>54</v>
      </c>
      <c r="V51" s="50" t="s">
        <v>165</v>
      </c>
      <c r="W51" s="50" t="s">
        <v>255</v>
      </c>
      <c r="X51" s="58"/>
      <c r="Y51" s="58"/>
      <c r="Z51" s="14" t="s">
        <v>81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spans="1:52" s="9" customFormat="1" x14ac:dyDescent="0.2">
      <c r="A52" s="42"/>
      <c r="B52" s="42"/>
      <c r="C52" s="58"/>
      <c r="D52" s="58"/>
      <c r="E52" s="58"/>
      <c r="F52" s="58"/>
      <c r="G52" s="58"/>
      <c r="H52" s="14" t="s">
        <v>84</v>
      </c>
      <c r="I52" s="34"/>
      <c r="J52" s="50" t="s">
        <v>133</v>
      </c>
      <c r="K52" s="51" t="s">
        <v>133</v>
      </c>
      <c r="L52" s="50" t="s">
        <v>85</v>
      </c>
      <c r="M52" s="50" t="s">
        <v>236</v>
      </c>
      <c r="N52" s="58"/>
      <c r="O52" s="58"/>
      <c r="P52" s="58"/>
      <c r="Q52" s="58"/>
      <c r="R52" s="58"/>
      <c r="S52" s="50" t="s">
        <v>192</v>
      </c>
      <c r="T52" s="50" t="s">
        <v>192</v>
      </c>
      <c r="U52" s="50" t="s">
        <v>192</v>
      </c>
      <c r="V52" s="50" t="s">
        <v>55</v>
      </c>
      <c r="W52" s="50" t="s">
        <v>256</v>
      </c>
      <c r="X52" s="58"/>
      <c r="Y52" s="58"/>
      <c r="Z52" s="14" t="s">
        <v>84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  <row r="53" spans="1:52" s="9" customFormat="1" ht="13.5" thickBot="1" x14ac:dyDescent="0.25">
      <c r="C53" s="58"/>
      <c r="D53" s="58"/>
      <c r="E53" s="58"/>
      <c r="F53" s="58"/>
      <c r="G53" s="58"/>
      <c r="H53" s="14" t="s">
        <v>87</v>
      </c>
      <c r="I53" s="49"/>
      <c r="J53" s="50" t="s">
        <v>223</v>
      </c>
      <c r="K53" s="51" t="s">
        <v>231</v>
      </c>
      <c r="L53" s="55"/>
      <c r="M53" s="55"/>
      <c r="N53" s="58"/>
      <c r="O53" s="58"/>
      <c r="P53" s="58"/>
      <c r="Q53" s="58"/>
      <c r="R53" s="58"/>
      <c r="S53" s="56"/>
      <c r="T53" s="56"/>
      <c r="U53" s="56"/>
      <c r="V53" s="50" t="s">
        <v>47</v>
      </c>
      <c r="W53" s="50" t="s">
        <v>61</v>
      </c>
      <c r="X53" s="58"/>
      <c r="Y53" s="58"/>
      <c r="Z53" s="14" t="s">
        <v>87</v>
      </c>
      <c r="AA53" s="49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</row>
    <row r="54" spans="1:52" ht="13.5" thickBot="1" x14ac:dyDescent="0.25">
      <c r="B54" s="34"/>
      <c r="C54" s="58"/>
      <c r="D54" s="58"/>
      <c r="E54" s="58"/>
      <c r="F54" s="58"/>
      <c r="G54" s="58"/>
      <c r="H54" s="39"/>
      <c r="I54" s="34"/>
      <c r="J54" s="50" t="s">
        <v>224</v>
      </c>
      <c r="K54" s="50" t="s">
        <v>232</v>
      </c>
      <c r="L54" s="58"/>
      <c r="M54" s="58"/>
      <c r="N54" s="58"/>
      <c r="O54" s="58"/>
      <c r="P54" s="58"/>
      <c r="Q54" s="58"/>
      <c r="R54" s="49"/>
      <c r="S54" s="49"/>
      <c r="T54" s="49"/>
      <c r="U54" s="49"/>
      <c r="V54" s="50" t="s">
        <v>72</v>
      </c>
      <c r="W54" s="50" t="s">
        <v>55</v>
      </c>
      <c r="X54" s="58"/>
      <c r="Y54" s="58"/>
      <c r="Z54" s="39"/>
      <c r="AA54" s="3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ht="25.5" x14ac:dyDescent="0.2">
      <c r="B55" s="49"/>
      <c r="C55" s="58"/>
      <c r="D55" s="49"/>
      <c r="E55" s="49"/>
      <c r="F55" s="58"/>
      <c r="G55" s="58"/>
      <c r="H55" s="58"/>
      <c r="I55" s="49"/>
      <c r="J55" s="50" t="s">
        <v>225</v>
      </c>
      <c r="K55" s="50" t="s">
        <v>231</v>
      </c>
      <c r="L55" s="58"/>
      <c r="M55" s="58"/>
      <c r="N55" s="58"/>
      <c r="O55" s="58"/>
      <c r="P55" s="49"/>
      <c r="Q55" s="49"/>
      <c r="R55" s="49"/>
      <c r="S55" s="49"/>
      <c r="T55" s="49"/>
      <c r="U55" s="49"/>
      <c r="V55" s="50" t="s">
        <v>77</v>
      </c>
      <c r="W55" s="50" t="s">
        <v>47</v>
      </c>
      <c r="X55" s="58"/>
      <c r="Y55" s="58"/>
      <c r="Z55" s="58"/>
      <c r="AA55" s="49"/>
      <c r="AB55" s="57"/>
      <c r="AC55" s="57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ht="26.25" thickBot="1" x14ac:dyDescent="0.25">
      <c r="C56" s="49"/>
      <c r="D56" s="57"/>
      <c r="E56" s="57"/>
      <c r="F56" s="49"/>
      <c r="G56" s="58"/>
      <c r="H56" s="34"/>
      <c r="I56" s="49"/>
      <c r="J56" s="55" t="s">
        <v>226</v>
      </c>
      <c r="K56" s="50" t="s">
        <v>133</v>
      </c>
      <c r="L56" s="49"/>
      <c r="M56" s="49"/>
      <c r="N56" s="49"/>
      <c r="O56" s="49"/>
      <c r="P56" s="57"/>
      <c r="Q56" s="57"/>
      <c r="R56" s="49"/>
      <c r="S56" s="49"/>
      <c r="T56" s="49"/>
      <c r="U56" s="49"/>
      <c r="V56" s="50" t="s">
        <v>80</v>
      </c>
      <c r="W56" s="50" t="s">
        <v>72</v>
      </c>
      <c r="X56" s="49"/>
      <c r="Y56" s="58"/>
      <c r="Z56" s="34"/>
      <c r="AA56" s="49"/>
      <c r="AB56" s="60"/>
      <c r="AC56" s="60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ht="25.5" x14ac:dyDescent="0.2">
      <c r="C57" s="57"/>
      <c r="D57" s="57"/>
      <c r="E57" s="57"/>
      <c r="F57" s="57"/>
      <c r="G57" s="58"/>
      <c r="H57" s="49"/>
      <c r="I57" s="49"/>
      <c r="J57" s="58"/>
      <c r="K57" s="50" t="s">
        <v>233</v>
      </c>
      <c r="L57" s="57"/>
      <c r="M57" s="57"/>
      <c r="N57" s="57"/>
      <c r="O57" s="57"/>
      <c r="P57" s="57"/>
      <c r="Q57" s="57"/>
      <c r="R57" s="49"/>
      <c r="S57" s="49"/>
      <c r="T57" s="49"/>
      <c r="U57" s="49"/>
      <c r="V57" s="50" t="s">
        <v>83</v>
      </c>
      <c r="W57" s="50" t="s">
        <v>77</v>
      </c>
      <c r="X57" s="57"/>
      <c r="Y57" s="58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ht="27" thickBot="1" x14ac:dyDescent="0.3">
      <c r="C58" s="57"/>
      <c r="D58" s="60"/>
      <c r="E58" s="60"/>
      <c r="F58" s="57"/>
      <c r="G58" s="58"/>
      <c r="H58" s="57"/>
      <c r="I58" s="49"/>
      <c r="J58" s="82"/>
      <c r="K58" s="55" t="s">
        <v>89</v>
      </c>
      <c r="L58" s="57"/>
      <c r="M58" s="57"/>
      <c r="N58" s="57"/>
      <c r="O58" s="57"/>
      <c r="P58" s="60"/>
      <c r="Q58" s="60"/>
      <c r="R58" s="49"/>
      <c r="S58" s="49"/>
      <c r="T58" s="49"/>
      <c r="U58" s="49"/>
      <c r="V58" s="50" t="s">
        <v>47</v>
      </c>
      <c r="W58" s="50" t="s">
        <v>80</v>
      </c>
      <c r="X58" s="57"/>
      <c r="Y58" s="58"/>
      <c r="Z58" s="57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ht="25.5" x14ac:dyDescent="0.2">
      <c r="C59" s="60"/>
      <c r="D59" s="49"/>
      <c r="E59" s="49"/>
      <c r="F59" s="60"/>
      <c r="G59" s="34"/>
      <c r="H59" s="60"/>
      <c r="I59" s="49"/>
      <c r="J59" s="58"/>
      <c r="K59" s="58"/>
      <c r="L59" s="60"/>
      <c r="M59" s="60"/>
      <c r="N59" s="60"/>
      <c r="O59" s="60"/>
      <c r="P59" s="49"/>
      <c r="Q59" s="49"/>
      <c r="R59" s="49"/>
      <c r="S59" s="49"/>
      <c r="T59" s="49"/>
      <c r="U59" s="49"/>
      <c r="V59" s="50" t="s">
        <v>54</v>
      </c>
      <c r="W59" s="50" t="s">
        <v>83</v>
      </c>
      <c r="X59" s="60"/>
      <c r="Y59" s="34"/>
      <c r="Z59" s="60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ht="18.75" thickBot="1" x14ac:dyDescent="0.3">
      <c r="C60" s="49"/>
      <c r="D60" s="49"/>
      <c r="E60" s="49"/>
      <c r="F60" s="49"/>
      <c r="G60" s="49"/>
      <c r="H60" s="49"/>
      <c r="I60" s="49"/>
      <c r="J60" s="58"/>
      <c r="K60" s="82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55" t="s">
        <v>90</v>
      </c>
      <c r="W60" s="50" t="s">
        <v>47</v>
      </c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C61" s="49"/>
      <c r="D61" s="49"/>
      <c r="E61" s="49"/>
      <c r="F61" s="49"/>
      <c r="G61" s="49"/>
      <c r="H61" s="49"/>
      <c r="I61" s="49"/>
      <c r="J61" s="49"/>
      <c r="K61" s="58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50" t="s">
        <v>54</v>
      </c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ht="15.75" thickBot="1" x14ac:dyDescent="0.25">
      <c r="C62" s="49"/>
      <c r="D62" s="49"/>
      <c r="E62" s="49"/>
      <c r="F62" s="49"/>
      <c r="G62" s="49"/>
      <c r="H62" s="49"/>
      <c r="I62" s="49"/>
      <c r="J62" s="57"/>
      <c r="K62" s="58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55" t="s">
        <v>90</v>
      </c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ht="15" x14ac:dyDescent="0.2">
      <c r="C63" s="49"/>
      <c r="D63" s="49"/>
      <c r="E63" s="49"/>
      <c r="F63" s="49"/>
      <c r="G63" s="49"/>
      <c r="H63" s="49"/>
      <c r="I63" s="49"/>
      <c r="J63" s="57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ht="15" x14ac:dyDescent="0.2">
      <c r="C64" s="49"/>
      <c r="D64" s="49"/>
      <c r="E64" s="49"/>
      <c r="F64" s="49"/>
      <c r="G64" s="49"/>
      <c r="H64" s="49"/>
      <c r="I64" s="49"/>
      <c r="J64" s="60"/>
      <c r="K64" s="57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3:52" ht="15" x14ac:dyDescent="0.2">
      <c r="C65" s="49"/>
      <c r="D65" s="49"/>
      <c r="E65" s="49"/>
      <c r="F65" s="49"/>
      <c r="G65" s="49"/>
      <c r="H65" s="49"/>
      <c r="I65" s="49"/>
      <c r="J65" s="49"/>
      <c r="K65" s="57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3:52" x14ac:dyDescent="0.2">
      <c r="C66" s="49"/>
      <c r="D66" s="49"/>
      <c r="E66" s="49"/>
      <c r="F66" s="49"/>
      <c r="G66" s="49"/>
      <c r="H66" s="49"/>
      <c r="I66" s="49"/>
      <c r="J66" s="49"/>
      <c r="K66" s="60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3:5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3:5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3:5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3:5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3:5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3:5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3:5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3:5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3:5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3:5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3:5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3:5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3:5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3:52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3:52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3:52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3:52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3:52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3:52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3:52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3:52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3:52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3:52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3:52" x14ac:dyDescent="0.2">
      <c r="C90" s="49"/>
      <c r="D90" s="49"/>
      <c r="E90" s="49"/>
      <c r="F90" s="49"/>
      <c r="G90" s="49"/>
      <c r="H90" s="49"/>
      <c r="I90" s="49"/>
      <c r="K90" s="49"/>
      <c r="L90" s="49"/>
      <c r="M90" s="49"/>
      <c r="N90" s="49"/>
      <c r="O90" s="49"/>
      <c r="P90" s="49"/>
      <c r="Q90" s="49"/>
      <c r="R90" s="49"/>
      <c r="V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3:52" x14ac:dyDescent="0.2">
      <c r="C91" s="49"/>
      <c r="D91" s="49"/>
      <c r="E91" s="49"/>
      <c r="F91" s="49"/>
      <c r="G91" s="49"/>
      <c r="H91" s="49"/>
      <c r="I91" s="49"/>
      <c r="K91" s="49"/>
      <c r="L91" s="49"/>
      <c r="M91" s="49"/>
      <c r="N91" s="49"/>
      <c r="O91" s="49"/>
      <c r="P91" s="49"/>
      <c r="Q91" s="49"/>
      <c r="R91" s="49"/>
      <c r="V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3:52" x14ac:dyDescent="0.2">
      <c r="C92" s="49"/>
      <c r="D92" s="49"/>
      <c r="E92" s="49"/>
      <c r="F92" s="49"/>
      <c r="G92" s="49"/>
      <c r="H92" s="49"/>
      <c r="I92" s="49"/>
      <c r="L92" s="49"/>
      <c r="M92" s="49"/>
      <c r="N92" s="49"/>
      <c r="O92" s="49"/>
      <c r="P92" s="49"/>
      <c r="Q92" s="49"/>
      <c r="R92" s="49"/>
      <c r="V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3:52" x14ac:dyDescent="0.2">
      <c r="C93" s="49"/>
      <c r="D93" s="49"/>
      <c r="E93" s="49"/>
      <c r="F93" s="49"/>
      <c r="G93" s="49"/>
      <c r="H93" s="49"/>
      <c r="I93" s="49"/>
      <c r="L93" s="49"/>
      <c r="M93" s="49"/>
      <c r="N93" s="49"/>
      <c r="O93" s="49"/>
      <c r="P93" s="49"/>
      <c r="Q93" s="49"/>
      <c r="R93" s="49"/>
      <c r="V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3:52" x14ac:dyDescent="0.2">
      <c r="C94" s="49"/>
      <c r="D94" s="49"/>
      <c r="E94" s="49"/>
      <c r="F94" s="49"/>
      <c r="G94" s="49"/>
      <c r="H94" s="49"/>
      <c r="I94" s="49"/>
      <c r="L94" s="49"/>
      <c r="M94" s="49"/>
      <c r="N94" s="49"/>
      <c r="O94" s="49"/>
      <c r="P94" s="49"/>
      <c r="Q94" s="49"/>
      <c r="R94" s="49"/>
      <c r="V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3:52" x14ac:dyDescent="0.2">
      <c r="C95" s="49"/>
      <c r="D95" s="49"/>
      <c r="E95" s="49"/>
      <c r="F95" s="49"/>
      <c r="G95" s="49"/>
      <c r="H95" s="49"/>
      <c r="I95" s="49"/>
      <c r="L95" s="49"/>
      <c r="M95" s="49"/>
      <c r="N95" s="49"/>
      <c r="O95" s="49"/>
      <c r="P95" s="49"/>
      <c r="Q95" s="49"/>
      <c r="R95" s="49"/>
      <c r="V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3:52" x14ac:dyDescent="0.2">
      <c r="C96" s="49"/>
      <c r="D96" s="49"/>
      <c r="E96" s="49"/>
      <c r="F96" s="49"/>
      <c r="G96" s="49"/>
      <c r="H96" s="49"/>
      <c r="I96" s="49"/>
      <c r="L96" s="49"/>
      <c r="M96" s="49"/>
      <c r="N96" s="49"/>
      <c r="O96" s="49"/>
      <c r="P96" s="49"/>
      <c r="Q96" s="49"/>
      <c r="R96" s="49"/>
      <c r="V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3:52" x14ac:dyDescent="0.2">
      <c r="C97" s="49"/>
      <c r="D97" s="49"/>
      <c r="E97" s="49"/>
      <c r="F97" s="49"/>
      <c r="G97" s="49"/>
      <c r="H97" s="49"/>
      <c r="I97" s="49"/>
      <c r="L97" s="49"/>
      <c r="M97" s="49"/>
      <c r="N97" s="49"/>
      <c r="O97" s="49"/>
      <c r="P97" s="49"/>
      <c r="Q97" s="49"/>
      <c r="R97" s="49"/>
      <c r="V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3:52" x14ac:dyDescent="0.2">
      <c r="C98" s="49"/>
      <c r="D98" s="49"/>
      <c r="E98" s="49"/>
      <c r="F98" s="49"/>
      <c r="G98" s="49"/>
      <c r="H98" s="49"/>
      <c r="I98" s="49"/>
      <c r="L98" s="49"/>
      <c r="M98" s="49"/>
      <c r="N98" s="49"/>
      <c r="O98" s="49"/>
      <c r="P98" s="49"/>
      <c r="Q98" s="49"/>
      <c r="R98" s="49"/>
      <c r="V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3:52" x14ac:dyDescent="0.2">
      <c r="C99" s="49"/>
      <c r="D99" s="49"/>
      <c r="E99" s="49"/>
      <c r="F99" s="49"/>
      <c r="G99" s="49"/>
      <c r="H99" s="49"/>
      <c r="I99" s="49"/>
      <c r="L99" s="49"/>
      <c r="M99" s="49"/>
      <c r="N99" s="49"/>
      <c r="O99" s="49"/>
      <c r="P99" s="49"/>
      <c r="Q99" s="49"/>
      <c r="R99" s="49"/>
      <c r="V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3:52" x14ac:dyDescent="0.2">
      <c r="C100" s="49"/>
      <c r="D100" s="49"/>
      <c r="E100" s="49"/>
      <c r="F100" s="49"/>
      <c r="G100" s="49"/>
      <c r="H100" s="49"/>
      <c r="I100" s="49"/>
      <c r="L100" s="49"/>
      <c r="M100" s="49"/>
      <c r="N100" s="49"/>
      <c r="O100" s="49"/>
      <c r="P100" s="49"/>
      <c r="Q100" s="49"/>
      <c r="R100" s="49"/>
      <c r="V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3:52" x14ac:dyDescent="0.2">
      <c r="C101" s="49"/>
      <c r="F101" s="49"/>
      <c r="G101" s="49"/>
      <c r="H101" s="49"/>
      <c r="I101" s="49"/>
      <c r="L101" s="49"/>
      <c r="M101" s="49"/>
      <c r="N101" s="49"/>
      <c r="O101" s="49"/>
      <c r="R101" s="49"/>
      <c r="V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</sheetData>
  <mergeCells count="1">
    <mergeCell ref="X8:Y8"/>
  </mergeCell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W101"/>
  <sheetViews>
    <sheetView topLeftCell="G9" zoomScale="50" workbookViewId="0">
      <selection activeCell="S49" sqref="S4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0.5703125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1" width="32.28515625" style="6" customWidth="1"/>
    <col min="12" max="15" width="30.5703125" style="6" customWidth="1"/>
    <col min="16" max="20" width="37.5703125" style="6" customWidth="1"/>
    <col min="21" max="21" width="33.7109375" style="6" customWidth="1"/>
    <col min="22" max="22" width="37.5703125" style="6" customWidth="1"/>
    <col min="23" max="23" width="31.140625" style="6" customWidth="1"/>
    <col min="24" max="24" width="30.28515625" style="6" customWidth="1"/>
    <col min="25" max="25" width="30" style="6" customWidth="1"/>
    <col min="26" max="26" width="28.85546875" style="6" customWidth="1"/>
    <col min="27" max="27" width="21.7109375" style="6" customWidth="1"/>
    <col min="28" max="16384" width="16.7109375" style="6"/>
  </cols>
  <sheetData>
    <row r="1" spans="1:27" ht="18" x14ac:dyDescent="0.25">
      <c r="A1" s="1" t="s">
        <v>0</v>
      </c>
      <c r="B1" s="2"/>
      <c r="C1" s="3" t="s">
        <v>213</v>
      </c>
      <c r="D1" s="3"/>
      <c r="E1" s="3"/>
      <c r="F1" s="3"/>
      <c r="G1" s="3"/>
      <c r="H1" s="3"/>
      <c r="I1" s="4"/>
      <c r="J1" s="82"/>
      <c r="K1" s="8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5"/>
    </row>
    <row r="2" spans="1:2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5</v>
      </c>
      <c r="X4" s="8" t="s">
        <v>6</v>
      </c>
      <c r="Y4" s="9"/>
    </row>
    <row r="5" spans="1:27" x14ac:dyDescent="0.2">
      <c r="A5" s="10" t="s">
        <v>7</v>
      </c>
      <c r="B5" s="10" t="s">
        <v>8</v>
      </c>
      <c r="C5" s="11" t="s">
        <v>9</v>
      </c>
      <c r="D5" s="12" t="s">
        <v>9</v>
      </c>
      <c r="E5" s="12" t="s">
        <v>9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2" t="s">
        <v>9</v>
      </c>
      <c r="N5" s="12" t="s">
        <v>9</v>
      </c>
      <c r="O5" s="12" t="s">
        <v>9</v>
      </c>
      <c r="P5" s="12" t="s">
        <v>10</v>
      </c>
      <c r="Q5" s="12" t="s">
        <v>10</v>
      </c>
      <c r="R5" s="12" t="s">
        <v>10</v>
      </c>
      <c r="S5" s="12" t="s">
        <v>10</v>
      </c>
      <c r="T5" s="12" t="s">
        <v>10</v>
      </c>
      <c r="U5" s="12" t="s">
        <v>91</v>
      </c>
      <c r="V5" s="12" t="s">
        <v>10</v>
      </c>
      <c r="W5" s="12" t="s">
        <v>9</v>
      </c>
      <c r="X5" s="12" t="s">
        <v>10</v>
      </c>
    </row>
    <row r="6" spans="1:27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13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13</v>
      </c>
      <c r="N6" s="14" t="s">
        <v>13</v>
      </c>
      <c r="O6" s="14" t="s">
        <v>13</v>
      </c>
      <c r="P6" s="14" t="s">
        <v>14</v>
      </c>
      <c r="Q6" s="14" t="s">
        <v>14</v>
      </c>
      <c r="R6" s="14" t="s">
        <v>14</v>
      </c>
      <c r="S6" s="14" t="s">
        <v>14</v>
      </c>
      <c r="T6" s="14" t="s">
        <v>14</v>
      </c>
      <c r="U6" s="14" t="s">
        <v>13</v>
      </c>
      <c r="V6" s="14" t="s">
        <v>14</v>
      </c>
      <c r="W6" s="14" t="s">
        <v>12</v>
      </c>
      <c r="X6" s="14" t="s">
        <v>15</v>
      </c>
    </row>
    <row r="7" spans="1:27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160</v>
      </c>
      <c r="K7" s="15">
        <v>150</v>
      </c>
      <c r="L7" s="15">
        <v>120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7" ht="43.5" customHeight="1" thickBot="1" x14ac:dyDescent="0.25">
      <c r="A8" s="16"/>
      <c r="B8" s="16"/>
      <c r="C8" s="65" t="s">
        <v>206</v>
      </c>
      <c r="D8" s="65" t="s">
        <v>206</v>
      </c>
      <c r="E8" s="65" t="s">
        <v>206</v>
      </c>
      <c r="F8" s="86" t="s">
        <v>206</v>
      </c>
      <c r="G8" s="86" t="s">
        <v>206</v>
      </c>
      <c r="H8" s="86" t="s">
        <v>206</v>
      </c>
      <c r="I8" s="86" t="s">
        <v>206</v>
      </c>
      <c r="J8" s="65" t="s">
        <v>98</v>
      </c>
      <c r="K8" s="65" t="s">
        <v>98</v>
      </c>
      <c r="L8" s="65" t="s">
        <v>98</v>
      </c>
      <c r="M8" s="65" t="s">
        <v>98</v>
      </c>
      <c r="N8" s="65" t="s">
        <v>98</v>
      </c>
      <c r="O8" s="65" t="s">
        <v>98</v>
      </c>
      <c r="P8" s="17" t="s">
        <v>98</v>
      </c>
      <c r="Q8" s="17" t="s">
        <v>98</v>
      </c>
      <c r="R8" s="17" t="s">
        <v>98</v>
      </c>
      <c r="S8" s="17" t="s">
        <v>98</v>
      </c>
      <c r="T8" s="17" t="s">
        <v>98</v>
      </c>
      <c r="U8" s="256" t="s">
        <v>167</v>
      </c>
      <c r="V8" s="267"/>
      <c r="W8" s="18" t="s">
        <v>101</v>
      </c>
      <c r="X8" s="72" t="s">
        <v>102</v>
      </c>
      <c r="Y8" s="19"/>
    </row>
    <row r="9" spans="1:27" x14ac:dyDescent="0.2">
      <c r="A9" s="16"/>
      <c r="B9" s="16"/>
      <c r="C9" s="14"/>
      <c r="D9" s="14"/>
      <c r="E9" s="14"/>
      <c r="F9" s="14"/>
      <c r="G9" s="20"/>
      <c r="H9" s="20"/>
      <c r="I9" s="20"/>
      <c r="J9" s="14"/>
      <c r="K9" s="14"/>
      <c r="L9" s="14"/>
      <c r="M9" s="14"/>
      <c r="N9" s="14"/>
      <c r="O9" s="14"/>
      <c r="P9" s="20"/>
      <c r="Q9" s="20"/>
      <c r="R9" s="20"/>
      <c r="S9" s="20"/>
      <c r="T9" s="20"/>
      <c r="U9" s="14"/>
      <c r="V9" s="20"/>
      <c r="W9" s="20"/>
      <c r="X9" s="20"/>
      <c r="Y9" s="21"/>
    </row>
    <row r="10" spans="1:27" ht="21" customHeight="1" thickBot="1" x14ac:dyDescent="0.25">
      <c r="A10" s="16"/>
      <c r="B10" s="16"/>
      <c r="C10" s="22" t="s">
        <v>185</v>
      </c>
      <c r="D10" s="22" t="s">
        <v>185</v>
      </c>
      <c r="E10" s="22" t="s">
        <v>185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183</v>
      </c>
      <c r="K10" s="22" t="s">
        <v>183</v>
      </c>
      <c r="L10" s="22" t="s">
        <v>185</v>
      </c>
      <c r="M10" s="22" t="s">
        <v>202</v>
      </c>
      <c r="N10" s="22" t="s">
        <v>202</v>
      </c>
      <c r="O10" s="22" t="s">
        <v>202</v>
      </c>
      <c r="P10" s="22" t="s">
        <v>202</v>
      </c>
      <c r="Q10" s="22" t="s">
        <v>202</v>
      </c>
      <c r="R10" s="22" t="s">
        <v>202</v>
      </c>
      <c r="S10" s="22" t="s">
        <v>202</v>
      </c>
      <c r="T10" s="22" t="s">
        <v>202</v>
      </c>
      <c r="U10" s="15" t="s">
        <v>118</v>
      </c>
      <c r="V10" s="15" t="s">
        <v>118</v>
      </c>
      <c r="W10" s="15" t="s">
        <v>118</v>
      </c>
      <c r="X10" s="15" t="s">
        <v>118</v>
      </c>
      <c r="Y10" s="23"/>
    </row>
    <row r="11" spans="1:27" ht="26.25" customHeight="1" thickBot="1" x14ac:dyDescent="0.25">
      <c r="A11" s="16"/>
      <c r="B11" s="16"/>
      <c r="C11" s="24" t="s">
        <v>207</v>
      </c>
      <c r="D11" s="24" t="s">
        <v>210</v>
      </c>
      <c r="E11" s="24" t="s">
        <v>211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182</v>
      </c>
      <c r="K11" s="24" t="s">
        <v>182</v>
      </c>
      <c r="L11" s="24" t="s">
        <v>216</v>
      </c>
      <c r="M11" s="24" t="s">
        <v>209</v>
      </c>
      <c r="N11" s="24" t="s">
        <v>210</v>
      </c>
      <c r="O11" s="24" t="s">
        <v>212</v>
      </c>
      <c r="P11" s="24" t="s">
        <v>190</v>
      </c>
      <c r="Q11" s="24" t="s">
        <v>193</v>
      </c>
      <c r="R11" s="24" t="s">
        <v>197</v>
      </c>
      <c r="S11" s="24" t="s">
        <v>200</v>
      </c>
      <c r="T11" s="24" t="s">
        <v>201</v>
      </c>
      <c r="U11" s="62" t="s">
        <v>93</v>
      </c>
      <c r="V11" s="62" t="s">
        <v>93</v>
      </c>
      <c r="W11" s="24" t="s">
        <v>112</v>
      </c>
      <c r="X11" s="25" t="s">
        <v>103</v>
      </c>
      <c r="Y11" s="26" t="s">
        <v>30</v>
      </c>
    </row>
    <row r="12" spans="1:27" ht="15.75" thickBot="1" x14ac:dyDescent="0.25">
      <c r="A12" s="27" t="s">
        <v>31</v>
      </c>
      <c r="B12" s="27" t="s">
        <v>32</v>
      </c>
      <c r="C12" s="28">
        <v>512752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127</v>
      </c>
      <c r="K12" s="28" t="s">
        <v>191</v>
      </c>
      <c r="L12" s="28" t="s">
        <v>217</v>
      </c>
      <c r="M12" s="29" t="s">
        <v>34</v>
      </c>
      <c r="N12" s="29" t="s">
        <v>34</v>
      </c>
      <c r="O12" s="29" t="s">
        <v>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31" t="s">
        <v>34</v>
      </c>
      <c r="X12" s="31" t="s">
        <v>34</v>
      </c>
      <c r="Y12" s="31"/>
    </row>
    <row r="13" spans="1:27" s="34" customFormat="1" x14ac:dyDescent="0.2">
      <c r="A13" s="32">
        <v>2400</v>
      </c>
      <c r="B13" s="32" t="s">
        <v>35</v>
      </c>
      <c r="C13" s="32">
        <v>50</v>
      </c>
      <c r="D13" s="33">
        <v>3</v>
      </c>
      <c r="E13" s="33">
        <v>40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3">
        <v>0</v>
      </c>
      <c r="V13" s="32">
        <v>0</v>
      </c>
      <c r="W13" s="32">
        <v>0</v>
      </c>
      <c r="X13" s="32">
        <v>0</v>
      </c>
      <c r="Y13" s="14">
        <f>SUM(C13:X13)</f>
        <v>50</v>
      </c>
    </row>
    <row r="14" spans="1:27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6">
        <v>0</v>
      </c>
      <c r="K14" s="36">
        <v>0</v>
      </c>
      <c r="L14" s="36">
        <v>50</v>
      </c>
      <c r="M14" s="36">
        <v>3</v>
      </c>
      <c r="N14" s="36">
        <v>0</v>
      </c>
      <c r="O14" s="36">
        <v>40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6">
        <v>60</v>
      </c>
      <c r="V14" s="35">
        <v>-60</v>
      </c>
      <c r="W14" s="35">
        <v>60</v>
      </c>
      <c r="X14" s="35">
        <v>-103</v>
      </c>
      <c r="Y14" s="14">
        <f t="shared" ref="Y14:Y37" si="0">SUM(C14:X14)</f>
        <v>50</v>
      </c>
    </row>
    <row r="15" spans="1:27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6">
        <v>0</v>
      </c>
      <c r="K15" s="36">
        <v>0</v>
      </c>
      <c r="L15" s="36">
        <v>50</v>
      </c>
      <c r="M15" s="36">
        <v>3</v>
      </c>
      <c r="N15" s="36">
        <v>0</v>
      </c>
      <c r="O15" s="36">
        <v>40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6">
        <v>60</v>
      </c>
      <c r="V15" s="35">
        <v>-60</v>
      </c>
      <c r="W15" s="35">
        <v>60</v>
      </c>
      <c r="X15" s="35">
        <v>-103</v>
      </c>
      <c r="Y15" s="14">
        <f t="shared" si="0"/>
        <v>50</v>
      </c>
    </row>
    <row r="16" spans="1:27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6">
        <v>0</v>
      </c>
      <c r="K16" s="36">
        <v>0</v>
      </c>
      <c r="L16" s="36">
        <v>50</v>
      </c>
      <c r="M16" s="36">
        <v>3</v>
      </c>
      <c r="N16" s="36">
        <v>0</v>
      </c>
      <c r="O16" s="36">
        <v>40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6">
        <v>60</v>
      </c>
      <c r="V16" s="35">
        <v>-60</v>
      </c>
      <c r="W16" s="35">
        <v>60</v>
      </c>
      <c r="X16" s="35">
        <v>-103</v>
      </c>
      <c r="Y16" s="14">
        <f t="shared" si="0"/>
        <v>50</v>
      </c>
    </row>
    <row r="17" spans="1:2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6">
        <v>0</v>
      </c>
      <c r="K17" s="36">
        <v>0</v>
      </c>
      <c r="L17" s="36">
        <v>50</v>
      </c>
      <c r="M17" s="36">
        <v>3</v>
      </c>
      <c r="N17" s="36">
        <v>0</v>
      </c>
      <c r="O17" s="36">
        <v>40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6">
        <v>60</v>
      </c>
      <c r="V17" s="35">
        <v>-60</v>
      </c>
      <c r="W17" s="35">
        <v>60</v>
      </c>
      <c r="X17" s="35">
        <v>-103</v>
      </c>
      <c r="Y17" s="14">
        <f t="shared" si="0"/>
        <v>50</v>
      </c>
    </row>
    <row r="18" spans="1:2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6">
        <v>0</v>
      </c>
      <c r="K18" s="36">
        <v>0</v>
      </c>
      <c r="L18" s="36">
        <v>50</v>
      </c>
      <c r="M18" s="36">
        <v>3</v>
      </c>
      <c r="N18" s="36">
        <v>0</v>
      </c>
      <c r="O18" s="36">
        <v>40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6">
        <v>60</v>
      </c>
      <c r="V18" s="35">
        <v>-60</v>
      </c>
      <c r="W18" s="35">
        <v>60</v>
      </c>
      <c r="X18" s="35">
        <v>-103</v>
      </c>
      <c r="Y18" s="14">
        <f t="shared" si="0"/>
        <v>50</v>
      </c>
    </row>
    <row r="19" spans="1:2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6">
        <v>0</v>
      </c>
      <c r="K19" s="36">
        <v>0</v>
      </c>
      <c r="L19" s="36">
        <v>50</v>
      </c>
      <c r="M19" s="36">
        <v>3</v>
      </c>
      <c r="N19" s="36">
        <v>0</v>
      </c>
      <c r="O19" s="36">
        <v>40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6">
        <v>60</v>
      </c>
      <c r="V19" s="35">
        <v>-60</v>
      </c>
      <c r="W19" s="35">
        <v>60</v>
      </c>
      <c r="X19" s="35">
        <v>-103</v>
      </c>
      <c r="Y19" s="14">
        <f t="shared" si="0"/>
        <v>50</v>
      </c>
    </row>
    <row r="20" spans="1:2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6">
        <v>50</v>
      </c>
      <c r="K20" s="36">
        <v>25</v>
      </c>
      <c r="L20" s="36">
        <v>0</v>
      </c>
      <c r="M20" s="36">
        <v>0</v>
      </c>
      <c r="N20" s="36">
        <v>0</v>
      </c>
      <c r="O20" s="36">
        <v>0</v>
      </c>
      <c r="P20" s="35">
        <v>-10</v>
      </c>
      <c r="Q20" s="35">
        <v>-7</v>
      </c>
      <c r="R20" s="85">
        <v>-5</v>
      </c>
      <c r="S20" s="35">
        <v>-3</v>
      </c>
      <c r="T20" s="35">
        <v>-35</v>
      </c>
      <c r="U20" s="35">
        <v>0</v>
      </c>
      <c r="V20" s="35">
        <v>0</v>
      </c>
      <c r="W20" s="35">
        <v>60</v>
      </c>
      <c r="X20" s="35">
        <v>-103</v>
      </c>
      <c r="Y20" s="14">
        <f t="shared" si="0"/>
        <v>-28</v>
      </c>
    </row>
    <row r="21" spans="1:2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6">
        <v>50</v>
      </c>
      <c r="K21" s="36">
        <v>25</v>
      </c>
      <c r="L21" s="36">
        <v>0</v>
      </c>
      <c r="M21" s="36">
        <v>0</v>
      </c>
      <c r="N21" s="36">
        <v>0</v>
      </c>
      <c r="O21" s="36">
        <v>0</v>
      </c>
      <c r="P21" s="35">
        <v>-10</v>
      </c>
      <c r="Q21" s="35">
        <v>-7</v>
      </c>
      <c r="R21" s="85">
        <v>-5</v>
      </c>
      <c r="S21" s="35">
        <v>-3</v>
      </c>
      <c r="T21" s="35">
        <v>-35</v>
      </c>
      <c r="U21" s="35">
        <v>0</v>
      </c>
      <c r="V21" s="35">
        <v>0</v>
      </c>
      <c r="W21" s="35">
        <v>60</v>
      </c>
      <c r="X21" s="35">
        <v>-103</v>
      </c>
      <c r="Y21" s="14">
        <f t="shared" si="0"/>
        <v>-28</v>
      </c>
    </row>
    <row r="22" spans="1:2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6">
        <v>50</v>
      </c>
      <c r="K22" s="36">
        <v>25</v>
      </c>
      <c r="L22" s="36">
        <v>0</v>
      </c>
      <c r="M22" s="36">
        <v>0</v>
      </c>
      <c r="N22" s="36">
        <v>0</v>
      </c>
      <c r="O22" s="36">
        <v>0</v>
      </c>
      <c r="P22" s="35">
        <v>-10</v>
      </c>
      <c r="Q22" s="35">
        <v>-7</v>
      </c>
      <c r="R22" s="85">
        <v>-5</v>
      </c>
      <c r="S22" s="35">
        <v>-3</v>
      </c>
      <c r="T22" s="35">
        <v>-35</v>
      </c>
      <c r="U22" s="35">
        <v>0</v>
      </c>
      <c r="V22" s="35">
        <v>0</v>
      </c>
      <c r="W22" s="35">
        <v>60</v>
      </c>
      <c r="X22" s="35">
        <v>-103</v>
      </c>
      <c r="Y22" s="14">
        <f t="shared" si="0"/>
        <v>-28</v>
      </c>
    </row>
    <row r="23" spans="1:2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6">
        <v>50</v>
      </c>
      <c r="K23" s="36">
        <v>25</v>
      </c>
      <c r="L23" s="36">
        <v>0</v>
      </c>
      <c r="M23" s="36">
        <v>0</v>
      </c>
      <c r="N23" s="36">
        <v>0</v>
      </c>
      <c r="O23" s="36">
        <v>0</v>
      </c>
      <c r="P23" s="35">
        <v>-10</v>
      </c>
      <c r="Q23" s="35">
        <v>-7</v>
      </c>
      <c r="R23" s="85">
        <v>-5</v>
      </c>
      <c r="S23" s="35">
        <v>-3</v>
      </c>
      <c r="T23" s="35">
        <v>-35</v>
      </c>
      <c r="U23" s="35">
        <v>0</v>
      </c>
      <c r="V23" s="35">
        <v>0</v>
      </c>
      <c r="W23" s="35">
        <v>60</v>
      </c>
      <c r="X23" s="35">
        <v>-103</v>
      </c>
      <c r="Y23" s="14">
        <f t="shared" si="0"/>
        <v>-28</v>
      </c>
    </row>
    <row r="24" spans="1:2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6">
        <v>50</v>
      </c>
      <c r="K24" s="36">
        <v>25</v>
      </c>
      <c r="L24" s="36">
        <v>0</v>
      </c>
      <c r="M24" s="36">
        <v>0</v>
      </c>
      <c r="N24" s="36">
        <v>0</v>
      </c>
      <c r="O24" s="36">
        <v>0</v>
      </c>
      <c r="P24" s="35">
        <v>-10</v>
      </c>
      <c r="Q24" s="35">
        <v>-7</v>
      </c>
      <c r="R24" s="85">
        <v>-5</v>
      </c>
      <c r="S24" s="35">
        <v>-3</v>
      </c>
      <c r="T24" s="35">
        <v>-35</v>
      </c>
      <c r="U24" s="35">
        <v>0</v>
      </c>
      <c r="V24" s="35">
        <v>0</v>
      </c>
      <c r="W24" s="35">
        <v>60</v>
      </c>
      <c r="X24" s="35">
        <v>-103</v>
      </c>
      <c r="Y24" s="14">
        <f t="shared" si="0"/>
        <v>-28</v>
      </c>
    </row>
    <row r="25" spans="1:2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6">
        <v>50</v>
      </c>
      <c r="K25" s="36">
        <v>25</v>
      </c>
      <c r="L25" s="36">
        <v>0</v>
      </c>
      <c r="M25" s="36">
        <v>0</v>
      </c>
      <c r="N25" s="36">
        <v>0</v>
      </c>
      <c r="O25" s="36">
        <v>0</v>
      </c>
      <c r="P25" s="35">
        <v>-10</v>
      </c>
      <c r="Q25" s="35">
        <v>-7</v>
      </c>
      <c r="R25" s="85">
        <v>-5</v>
      </c>
      <c r="S25" s="35">
        <v>-3</v>
      </c>
      <c r="T25" s="35">
        <v>-35</v>
      </c>
      <c r="U25" s="35">
        <v>0</v>
      </c>
      <c r="V25" s="35">
        <v>0</v>
      </c>
      <c r="W25" s="35">
        <v>60</v>
      </c>
      <c r="X25" s="35">
        <v>-103</v>
      </c>
      <c r="Y25" s="14">
        <f t="shared" si="0"/>
        <v>-28</v>
      </c>
    </row>
    <row r="26" spans="1:2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6">
        <v>50</v>
      </c>
      <c r="K26" s="36">
        <v>25</v>
      </c>
      <c r="L26" s="36">
        <v>0</v>
      </c>
      <c r="M26" s="36">
        <v>0</v>
      </c>
      <c r="N26" s="36">
        <v>0</v>
      </c>
      <c r="O26" s="36">
        <v>0</v>
      </c>
      <c r="P26" s="35">
        <v>-10</v>
      </c>
      <c r="Q26" s="35">
        <v>-7</v>
      </c>
      <c r="R26" s="85">
        <v>-5</v>
      </c>
      <c r="S26" s="35">
        <v>-3</v>
      </c>
      <c r="T26" s="35">
        <v>-35</v>
      </c>
      <c r="U26" s="35">
        <v>0</v>
      </c>
      <c r="V26" s="35">
        <v>0</v>
      </c>
      <c r="W26" s="35">
        <v>60</v>
      </c>
      <c r="X26" s="35">
        <v>-103</v>
      </c>
      <c r="Y26" s="14">
        <f t="shared" si="0"/>
        <v>-28</v>
      </c>
    </row>
    <row r="27" spans="1:2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6">
        <v>50</v>
      </c>
      <c r="K27" s="36">
        <v>25</v>
      </c>
      <c r="L27" s="36">
        <v>0</v>
      </c>
      <c r="M27" s="36">
        <v>0</v>
      </c>
      <c r="N27" s="36">
        <v>0</v>
      </c>
      <c r="O27" s="36">
        <v>0</v>
      </c>
      <c r="P27" s="35">
        <v>-10</v>
      </c>
      <c r="Q27" s="35">
        <v>-7</v>
      </c>
      <c r="R27" s="85">
        <v>-5</v>
      </c>
      <c r="S27" s="35">
        <v>-3</v>
      </c>
      <c r="T27" s="35">
        <v>-35</v>
      </c>
      <c r="U27" s="35">
        <v>0</v>
      </c>
      <c r="V27" s="35">
        <v>0</v>
      </c>
      <c r="W27" s="35">
        <v>60</v>
      </c>
      <c r="X27" s="35">
        <v>-103</v>
      </c>
      <c r="Y27" s="14">
        <f t="shared" si="0"/>
        <v>-28</v>
      </c>
    </row>
    <row r="28" spans="1:2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6">
        <v>50</v>
      </c>
      <c r="K28" s="36">
        <v>25</v>
      </c>
      <c r="L28" s="36">
        <v>0</v>
      </c>
      <c r="M28" s="36">
        <v>0</v>
      </c>
      <c r="N28" s="36">
        <v>0</v>
      </c>
      <c r="O28" s="36">
        <v>0</v>
      </c>
      <c r="P28" s="35">
        <v>-10</v>
      </c>
      <c r="Q28" s="35">
        <v>-7</v>
      </c>
      <c r="R28" s="85">
        <v>-5</v>
      </c>
      <c r="S28" s="35">
        <v>-3</v>
      </c>
      <c r="T28" s="35">
        <v>-35</v>
      </c>
      <c r="U28" s="35">
        <v>0</v>
      </c>
      <c r="V28" s="35">
        <v>0</v>
      </c>
      <c r="W28" s="35">
        <v>60</v>
      </c>
      <c r="X28" s="35">
        <v>-103</v>
      </c>
      <c r="Y28" s="14">
        <f t="shared" si="0"/>
        <v>-28</v>
      </c>
    </row>
    <row r="29" spans="1:2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6">
        <v>50</v>
      </c>
      <c r="K29" s="36">
        <v>25</v>
      </c>
      <c r="L29" s="36">
        <v>0</v>
      </c>
      <c r="M29" s="36">
        <v>0</v>
      </c>
      <c r="N29" s="36">
        <v>0</v>
      </c>
      <c r="O29" s="36">
        <v>0</v>
      </c>
      <c r="P29" s="35">
        <v>-10</v>
      </c>
      <c r="Q29" s="35">
        <v>-7</v>
      </c>
      <c r="R29" s="85">
        <v>-5</v>
      </c>
      <c r="S29" s="35">
        <v>-3</v>
      </c>
      <c r="T29" s="35">
        <v>-35</v>
      </c>
      <c r="U29" s="35">
        <v>0</v>
      </c>
      <c r="V29" s="35">
        <v>0</v>
      </c>
      <c r="W29" s="35">
        <v>60</v>
      </c>
      <c r="X29" s="35">
        <v>-103</v>
      </c>
      <c r="Y29" s="14">
        <f t="shared" si="0"/>
        <v>-28</v>
      </c>
    </row>
    <row r="30" spans="1:2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6">
        <v>50</v>
      </c>
      <c r="K30" s="36">
        <v>25</v>
      </c>
      <c r="L30" s="36">
        <v>0</v>
      </c>
      <c r="M30" s="36">
        <v>0</v>
      </c>
      <c r="N30" s="36">
        <v>0</v>
      </c>
      <c r="O30" s="36">
        <v>0</v>
      </c>
      <c r="P30" s="35">
        <v>-10</v>
      </c>
      <c r="Q30" s="35">
        <v>-7</v>
      </c>
      <c r="R30" s="85">
        <v>-5</v>
      </c>
      <c r="S30" s="35">
        <v>-3</v>
      </c>
      <c r="T30" s="35">
        <v>-35</v>
      </c>
      <c r="U30" s="35">
        <v>0</v>
      </c>
      <c r="V30" s="35">
        <v>0</v>
      </c>
      <c r="W30" s="35">
        <v>60</v>
      </c>
      <c r="X30" s="35">
        <v>-103</v>
      </c>
      <c r="Y30" s="14">
        <f t="shared" si="0"/>
        <v>-28</v>
      </c>
    </row>
    <row r="31" spans="1:2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6">
        <v>50</v>
      </c>
      <c r="K31" s="36">
        <v>25</v>
      </c>
      <c r="L31" s="36">
        <v>0</v>
      </c>
      <c r="M31" s="36">
        <v>0</v>
      </c>
      <c r="N31" s="36">
        <v>0</v>
      </c>
      <c r="O31" s="36">
        <v>0</v>
      </c>
      <c r="P31" s="35">
        <v>-10</v>
      </c>
      <c r="Q31" s="35">
        <v>-7</v>
      </c>
      <c r="R31" s="85">
        <v>-5</v>
      </c>
      <c r="S31" s="35">
        <v>-3</v>
      </c>
      <c r="T31" s="35">
        <v>-35</v>
      </c>
      <c r="U31" s="35">
        <v>0</v>
      </c>
      <c r="V31" s="35">
        <v>0</v>
      </c>
      <c r="W31" s="35">
        <v>60</v>
      </c>
      <c r="X31" s="35">
        <v>-103</v>
      </c>
      <c r="Y31" s="14">
        <f t="shared" si="0"/>
        <v>-28</v>
      </c>
    </row>
    <row r="32" spans="1:25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6">
        <v>50</v>
      </c>
      <c r="K32" s="36">
        <v>25</v>
      </c>
      <c r="L32" s="36">
        <v>0</v>
      </c>
      <c r="M32" s="36">
        <v>0</v>
      </c>
      <c r="N32" s="36">
        <v>0</v>
      </c>
      <c r="O32" s="36">
        <v>0</v>
      </c>
      <c r="P32" s="35">
        <v>-10</v>
      </c>
      <c r="Q32" s="35">
        <v>-7</v>
      </c>
      <c r="R32" s="85">
        <v>-5</v>
      </c>
      <c r="S32" s="35">
        <v>-3</v>
      </c>
      <c r="T32" s="35">
        <v>-35</v>
      </c>
      <c r="U32" s="35">
        <v>0</v>
      </c>
      <c r="V32" s="35">
        <v>0</v>
      </c>
      <c r="W32" s="35">
        <v>60</v>
      </c>
      <c r="X32" s="35">
        <v>-103</v>
      </c>
      <c r="Y32" s="14">
        <f t="shared" si="0"/>
        <v>-28</v>
      </c>
    </row>
    <row r="33" spans="1:49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6">
        <v>50</v>
      </c>
      <c r="K33" s="36">
        <v>25</v>
      </c>
      <c r="L33" s="36">
        <v>0</v>
      </c>
      <c r="M33" s="36">
        <v>0</v>
      </c>
      <c r="N33" s="36">
        <v>0</v>
      </c>
      <c r="O33" s="36">
        <v>0</v>
      </c>
      <c r="P33" s="35">
        <v>-10</v>
      </c>
      <c r="Q33" s="35">
        <v>-7</v>
      </c>
      <c r="R33" s="85">
        <v>-5</v>
      </c>
      <c r="S33" s="35">
        <v>-3</v>
      </c>
      <c r="T33" s="35">
        <v>-35</v>
      </c>
      <c r="U33" s="35">
        <v>0</v>
      </c>
      <c r="V33" s="35">
        <v>0</v>
      </c>
      <c r="W33" s="35">
        <v>60</v>
      </c>
      <c r="X33" s="35">
        <v>-103</v>
      </c>
      <c r="Y33" s="14">
        <f t="shared" si="0"/>
        <v>-28</v>
      </c>
    </row>
    <row r="34" spans="1:49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6">
        <v>50</v>
      </c>
      <c r="K34" s="36">
        <v>25</v>
      </c>
      <c r="L34" s="36">
        <v>0</v>
      </c>
      <c r="M34" s="36">
        <v>0</v>
      </c>
      <c r="N34" s="36">
        <v>0</v>
      </c>
      <c r="O34" s="36">
        <v>0</v>
      </c>
      <c r="P34" s="35">
        <v>-10</v>
      </c>
      <c r="Q34" s="35">
        <v>-7</v>
      </c>
      <c r="R34" s="85">
        <v>-5</v>
      </c>
      <c r="S34" s="35">
        <v>-3</v>
      </c>
      <c r="T34" s="35">
        <v>-35</v>
      </c>
      <c r="U34" s="35">
        <v>0</v>
      </c>
      <c r="V34" s="35">
        <v>0</v>
      </c>
      <c r="W34" s="35">
        <v>60</v>
      </c>
      <c r="X34" s="35">
        <v>-103</v>
      </c>
      <c r="Y34" s="14">
        <f t="shared" si="0"/>
        <v>-28</v>
      </c>
    </row>
    <row r="35" spans="1:49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6">
        <v>50</v>
      </c>
      <c r="K35" s="36">
        <v>25</v>
      </c>
      <c r="L35" s="36">
        <v>0</v>
      </c>
      <c r="M35" s="36">
        <v>0</v>
      </c>
      <c r="N35" s="36">
        <v>0</v>
      </c>
      <c r="O35" s="36">
        <v>0</v>
      </c>
      <c r="P35" s="35">
        <v>-10</v>
      </c>
      <c r="Q35" s="35">
        <v>-7</v>
      </c>
      <c r="R35" s="85">
        <v>-5</v>
      </c>
      <c r="S35" s="35">
        <v>-3</v>
      </c>
      <c r="T35" s="35">
        <v>-35</v>
      </c>
      <c r="U35" s="35">
        <v>0</v>
      </c>
      <c r="V35" s="35">
        <v>0</v>
      </c>
      <c r="W35" s="35">
        <v>60</v>
      </c>
      <c r="X35" s="35">
        <v>-103</v>
      </c>
      <c r="Y35" s="14">
        <f t="shared" si="0"/>
        <v>-28</v>
      </c>
    </row>
    <row r="36" spans="1:49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6">
        <v>0</v>
      </c>
      <c r="K36" s="36">
        <v>0</v>
      </c>
      <c r="L36" s="36">
        <v>50</v>
      </c>
      <c r="M36" s="36">
        <v>0</v>
      </c>
      <c r="N36" s="36">
        <v>3</v>
      </c>
      <c r="O36" s="36">
        <v>40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6">
        <v>60</v>
      </c>
      <c r="V36" s="35">
        <v>-60</v>
      </c>
      <c r="W36" s="35">
        <v>60</v>
      </c>
      <c r="X36" s="35">
        <v>-103</v>
      </c>
      <c r="Y36" s="14">
        <f t="shared" si="0"/>
        <v>50</v>
      </c>
    </row>
    <row r="37" spans="1:49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8">
        <v>0</v>
      </c>
      <c r="K37" s="38">
        <v>0</v>
      </c>
      <c r="L37" s="38">
        <v>50</v>
      </c>
      <c r="M37" s="38">
        <v>0</v>
      </c>
      <c r="N37" s="38">
        <v>3</v>
      </c>
      <c r="O37" s="38">
        <v>40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8">
        <v>60</v>
      </c>
      <c r="V37" s="37">
        <v>-60</v>
      </c>
      <c r="W37" s="37">
        <v>60</v>
      </c>
      <c r="X37" s="37">
        <v>-103</v>
      </c>
      <c r="Y37" s="39">
        <f t="shared" si="0"/>
        <v>50</v>
      </c>
    </row>
    <row r="38" spans="1:49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3"/>
    </row>
    <row r="39" spans="1:4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49" ht="13.5" thickBot="1" x14ac:dyDescent="0.25">
      <c r="A40" s="5"/>
      <c r="B40" s="41" t="s">
        <v>45</v>
      </c>
      <c r="C40" s="30">
        <f t="shared" ref="C40:J40" si="1">SUM(C13:C36)</f>
        <v>50</v>
      </c>
      <c r="D40" s="30">
        <f t="shared" si="1"/>
        <v>3</v>
      </c>
      <c r="E40" s="30">
        <f t="shared" si="1"/>
        <v>40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800</v>
      </c>
      <c r="K40" s="30">
        <f t="shared" ref="K40:X40" si="2">SUM(K13:K36)</f>
        <v>400</v>
      </c>
      <c r="L40" s="30">
        <f t="shared" si="2"/>
        <v>350</v>
      </c>
      <c r="M40" s="30">
        <f t="shared" si="2"/>
        <v>18</v>
      </c>
      <c r="N40" s="30">
        <f t="shared" si="2"/>
        <v>3</v>
      </c>
      <c r="O40" s="30">
        <f t="shared" si="2"/>
        <v>280</v>
      </c>
      <c r="P40" s="30">
        <f t="shared" si="2"/>
        <v>-160</v>
      </c>
      <c r="Q40" s="30">
        <f t="shared" si="2"/>
        <v>-112</v>
      </c>
      <c r="R40" s="30">
        <f t="shared" si="2"/>
        <v>-80</v>
      </c>
      <c r="S40" s="30">
        <f t="shared" si="2"/>
        <v>-48</v>
      </c>
      <c r="T40" s="30">
        <f t="shared" si="2"/>
        <v>-560</v>
      </c>
      <c r="U40" s="30">
        <f t="shared" si="2"/>
        <v>420</v>
      </c>
      <c r="V40" s="30">
        <f t="shared" si="2"/>
        <v>-420</v>
      </c>
      <c r="W40" s="30">
        <f t="shared" si="2"/>
        <v>1380</v>
      </c>
      <c r="X40" s="30">
        <f t="shared" si="2"/>
        <v>-2369</v>
      </c>
      <c r="Y40" s="30">
        <f>SUM(C40:X40)</f>
        <v>-48</v>
      </c>
    </row>
    <row r="41" spans="1:49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spans="1:49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800</v>
      </c>
      <c r="K42" s="30">
        <f t="shared" ref="K42:X42" si="4">SUM(K14:K37)</f>
        <v>400</v>
      </c>
      <c r="L42" s="30">
        <f t="shared" si="4"/>
        <v>400</v>
      </c>
      <c r="M42" s="30">
        <f t="shared" si="4"/>
        <v>18</v>
      </c>
      <c r="N42" s="30">
        <f t="shared" si="4"/>
        <v>6</v>
      </c>
      <c r="O42" s="30">
        <f t="shared" si="4"/>
        <v>320</v>
      </c>
      <c r="P42" s="30">
        <f t="shared" si="4"/>
        <v>-160</v>
      </c>
      <c r="Q42" s="30">
        <f t="shared" si="4"/>
        <v>-112</v>
      </c>
      <c r="R42" s="30">
        <f t="shared" si="4"/>
        <v>-80</v>
      </c>
      <c r="S42" s="30">
        <f t="shared" si="4"/>
        <v>-48</v>
      </c>
      <c r="T42" s="30">
        <f t="shared" si="4"/>
        <v>-560</v>
      </c>
      <c r="U42" s="30">
        <f t="shared" si="4"/>
        <v>480</v>
      </c>
      <c r="V42" s="30">
        <f t="shared" si="4"/>
        <v>-480</v>
      </c>
      <c r="W42" s="30">
        <f t="shared" si="4"/>
        <v>1440</v>
      </c>
      <c r="X42" s="30">
        <f t="shared" si="4"/>
        <v>-2472</v>
      </c>
      <c r="Y42" s="30">
        <f>SUM(C42:X42)</f>
        <v>-48</v>
      </c>
    </row>
    <row r="43" spans="1:49" ht="13.5" thickBot="1" x14ac:dyDescent="0.25">
      <c r="A43" s="42"/>
      <c r="B43" s="42"/>
      <c r="C43" s="43"/>
      <c r="D43" s="31"/>
      <c r="E43" s="31"/>
      <c r="F43" s="43"/>
      <c r="G43" s="43"/>
      <c r="H43" s="43"/>
      <c r="I43" s="43"/>
      <c r="J43" s="43"/>
      <c r="K43" s="43"/>
      <c r="L43" s="43"/>
      <c r="M43" s="31"/>
      <c r="N43" s="31"/>
      <c r="O43" s="31"/>
      <c r="P43" s="79"/>
      <c r="Q43" s="79"/>
      <c r="R43" s="79"/>
      <c r="S43" s="43"/>
      <c r="T43" s="43"/>
      <c r="U43" s="43"/>
      <c r="V43" s="43"/>
      <c r="W43" s="43"/>
      <c r="X43" s="43"/>
      <c r="Y43" s="45"/>
    </row>
    <row r="44" spans="1:49" x14ac:dyDescent="0.2">
      <c r="A44" s="2"/>
      <c r="B44" s="2"/>
      <c r="C44" s="46"/>
      <c r="D44" s="46"/>
      <c r="E44" s="46"/>
      <c r="F44" s="31"/>
      <c r="G44" s="31"/>
      <c r="H44" s="31"/>
      <c r="I44" s="71"/>
      <c r="J44" s="46"/>
      <c r="K44" s="46"/>
      <c r="L44" s="46"/>
      <c r="M44" s="46"/>
      <c r="N44" s="46"/>
      <c r="O44" s="73"/>
      <c r="P44" s="84" t="s">
        <v>137</v>
      </c>
      <c r="Q44" s="84" t="s">
        <v>137</v>
      </c>
      <c r="R44" s="84" t="s">
        <v>137</v>
      </c>
      <c r="S44" s="46"/>
      <c r="T44" s="46"/>
      <c r="U44" s="76"/>
      <c r="V44" s="31"/>
      <c r="W44" s="31"/>
      <c r="X44" s="48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</row>
    <row r="45" spans="1:49" s="9" customFormat="1" x14ac:dyDescent="0.2">
      <c r="A45" s="42"/>
      <c r="B45" s="42"/>
      <c r="C45" s="50" t="s">
        <v>48</v>
      </c>
      <c r="D45" s="50" t="s">
        <v>48</v>
      </c>
      <c r="E45" s="50" t="s">
        <v>48</v>
      </c>
      <c r="F45" s="14" t="s">
        <v>47</v>
      </c>
      <c r="G45" s="14" t="s">
        <v>47</v>
      </c>
      <c r="H45" s="14" t="s">
        <v>52</v>
      </c>
      <c r="I45" s="43" t="s">
        <v>53</v>
      </c>
      <c r="J45" s="50" t="s">
        <v>48</v>
      </c>
      <c r="K45" s="50" t="s">
        <v>48</v>
      </c>
      <c r="L45" s="50" t="s">
        <v>48</v>
      </c>
      <c r="M45" s="50" t="s">
        <v>48</v>
      </c>
      <c r="N45" s="50" t="s">
        <v>48</v>
      </c>
      <c r="O45" s="51" t="s">
        <v>48</v>
      </c>
      <c r="P45" s="50" t="s">
        <v>146</v>
      </c>
      <c r="Q45" s="50" t="s">
        <v>194</v>
      </c>
      <c r="R45" s="50" t="s">
        <v>196</v>
      </c>
      <c r="S45" s="50" t="s">
        <v>155</v>
      </c>
      <c r="T45" s="50" t="s">
        <v>49</v>
      </c>
      <c r="U45" s="52" t="s">
        <v>47</v>
      </c>
      <c r="V45" s="14" t="s">
        <v>47</v>
      </c>
      <c r="W45" s="14" t="s">
        <v>52</v>
      </c>
      <c r="X45" s="52" t="s">
        <v>53</v>
      </c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s="9" customFormat="1" x14ac:dyDescent="0.2">
      <c r="A46" s="42"/>
      <c r="B46" s="42"/>
      <c r="C46" s="50" t="s">
        <v>54</v>
      </c>
      <c r="D46" s="50" t="s">
        <v>54</v>
      </c>
      <c r="E46" s="50" t="s">
        <v>54</v>
      </c>
      <c r="F46" s="14" t="s">
        <v>54</v>
      </c>
      <c r="G46" s="14" t="s">
        <v>54</v>
      </c>
      <c r="H46" s="14" t="s">
        <v>59</v>
      </c>
      <c r="I46" s="43" t="s">
        <v>54</v>
      </c>
      <c r="J46" s="50" t="s">
        <v>54</v>
      </c>
      <c r="K46" s="50" t="s">
        <v>54</v>
      </c>
      <c r="L46" s="50" t="s">
        <v>54</v>
      </c>
      <c r="M46" s="50" t="s">
        <v>54</v>
      </c>
      <c r="N46" s="50" t="s">
        <v>54</v>
      </c>
      <c r="O46" s="51" t="s">
        <v>54</v>
      </c>
      <c r="P46" s="50" t="s">
        <v>137</v>
      </c>
      <c r="Q46" s="50" t="s">
        <v>137</v>
      </c>
      <c r="R46" s="50" t="s">
        <v>137</v>
      </c>
      <c r="S46" s="50" t="s">
        <v>156</v>
      </c>
      <c r="T46" s="50" t="s">
        <v>113</v>
      </c>
      <c r="U46" s="52" t="s">
        <v>54</v>
      </c>
      <c r="V46" s="14" t="s">
        <v>54</v>
      </c>
      <c r="W46" s="14" t="s">
        <v>59</v>
      </c>
      <c r="X46" s="52" t="s">
        <v>54</v>
      </c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s="9" customFormat="1" ht="13.5" thickBot="1" x14ac:dyDescent="0.25">
      <c r="A47" s="42"/>
      <c r="B47" s="42"/>
      <c r="C47" s="50" t="s">
        <v>104</v>
      </c>
      <c r="D47" s="50" t="s">
        <v>106</v>
      </c>
      <c r="E47" s="50" t="s">
        <v>106</v>
      </c>
      <c r="F47" s="14" t="s">
        <v>55</v>
      </c>
      <c r="G47" s="14" t="s">
        <v>55</v>
      </c>
      <c r="H47" s="14" t="s">
        <v>47</v>
      </c>
      <c r="I47" s="43" t="s">
        <v>63</v>
      </c>
      <c r="J47" s="50" t="s">
        <v>95</v>
      </c>
      <c r="K47" s="50" t="s">
        <v>95</v>
      </c>
      <c r="L47" s="50" t="s">
        <v>104</v>
      </c>
      <c r="M47" s="50" t="s">
        <v>99</v>
      </c>
      <c r="N47" s="50" t="s">
        <v>106</v>
      </c>
      <c r="O47" s="51" t="s">
        <v>106</v>
      </c>
      <c r="P47" s="50" t="s">
        <v>55</v>
      </c>
      <c r="Q47" s="50" t="s">
        <v>55</v>
      </c>
      <c r="R47" s="50" t="s">
        <v>55</v>
      </c>
      <c r="S47" s="50" t="s">
        <v>157</v>
      </c>
      <c r="T47" s="50" t="s">
        <v>114</v>
      </c>
      <c r="U47" s="52" t="s">
        <v>55</v>
      </c>
      <c r="V47" s="14" t="s">
        <v>55</v>
      </c>
      <c r="W47" s="14" t="s">
        <v>47</v>
      </c>
      <c r="X47" s="52" t="s">
        <v>63</v>
      </c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s="9" customFormat="1" ht="13.5" thickBot="1" x14ac:dyDescent="0.25">
      <c r="A48" s="42"/>
      <c r="B48" s="42"/>
      <c r="C48" s="50" t="s">
        <v>70</v>
      </c>
      <c r="D48" s="50" t="s">
        <v>187</v>
      </c>
      <c r="E48" s="50" t="s">
        <v>66</v>
      </c>
      <c r="F48" s="39" t="s">
        <v>47</v>
      </c>
      <c r="G48" s="39" t="s">
        <v>47</v>
      </c>
      <c r="H48" s="14" t="s">
        <v>54</v>
      </c>
      <c r="I48" s="53"/>
      <c r="J48" s="50" t="s">
        <v>184</v>
      </c>
      <c r="K48" s="50" t="s">
        <v>184</v>
      </c>
      <c r="L48" s="50" t="s">
        <v>70</v>
      </c>
      <c r="M48" s="50" t="s">
        <v>54</v>
      </c>
      <c r="N48" s="50" t="s">
        <v>187</v>
      </c>
      <c r="O48" s="51" t="s">
        <v>66</v>
      </c>
      <c r="P48" s="50" t="s">
        <v>195</v>
      </c>
      <c r="Q48" s="50" t="s">
        <v>195</v>
      </c>
      <c r="R48" s="50" t="s">
        <v>195</v>
      </c>
      <c r="S48" s="50" t="s">
        <v>198</v>
      </c>
      <c r="T48" s="50" t="s">
        <v>203</v>
      </c>
      <c r="U48" s="83" t="s">
        <v>47</v>
      </c>
      <c r="V48" s="39" t="s">
        <v>47</v>
      </c>
      <c r="W48" s="14" t="s">
        <v>54</v>
      </c>
      <c r="X48" s="53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s="9" customFormat="1" ht="19.5" customHeight="1" thickBot="1" x14ac:dyDescent="0.25">
      <c r="A49" s="42"/>
      <c r="B49" s="42"/>
      <c r="C49" s="50" t="s">
        <v>105</v>
      </c>
      <c r="D49" s="50" t="s">
        <v>188</v>
      </c>
      <c r="E49" s="50" t="s">
        <v>70</v>
      </c>
      <c r="F49" s="78"/>
      <c r="G49" s="78"/>
      <c r="H49" s="14" t="s">
        <v>55</v>
      </c>
      <c r="I49" s="54"/>
      <c r="J49" s="55" t="s">
        <v>97</v>
      </c>
      <c r="K49" s="55" t="s">
        <v>97</v>
      </c>
      <c r="L49" s="50" t="s">
        <v>105</v>
      </c>
      <c r="M49" s="50" t="s">
        <v>120</v>
      </c>
      <c r="N49" s="50" t="s">
        <v>188</v>
      </c>
      <c r="O49" s="51" t="s">
        <v>70</v>
      </c>
      <c r="P49" s="50" t="s">
        <v>55</v>
      </c>
      <c r="Q49" s="50" t="s">
        <v>55</v>
      </c>
      <c r="R49" s="50" t="s">
        <v>55</v>
      </c>
      <c r="S49" s="50" t="s">
        <v>199</v>
      </c>
      <c r="T49" s="50" t="s">
        <v>204</v>
      </c>
      <c r="U49" s="78"/>
      <c r="V49" s="78"/>
      <c r="W49" s="14" t="s">
        <v>55</v>
      </c>
      <c r="X49" s="5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s="9" customFormat="1" x14ac:dyDescent="0.2">
      <c r="A50" s="42"/>
      <c r="B50" s="42"/>
      <c r="C50" s="50"/>
      <c r="D50" s="50" t="s">
        <v>189</v>
      </c>
      <c r="E50" s="50" t="s">
        <v>74</v>
      </c>
      <c r="F50" s="58"/>
      <c r="G50" s="58"/>
      <c r="H50" s="14" t="s">
        <v>57</v>
      </c>
      <c r="I50" s="34"/>
      <c r="J50" s="58"/>
      <c r="K50" s="58"/>
      <c r="L50" s="50"/>
      <c r="M50" s="50" t="s">
        <v>54</v>
      </c>
      <c r="N50" s="50" t="s">
        <v>189</v>
      </c>
      <c r="O50" s="51" t="s">
        <v>74</v>
      </c>
      <c r="P50" s="50" t="s">
        <v>47</v>
      </c>
      <c r="Q50" s="50" t="s">
        <v>47</v>
      </c>
      <c r="R50" s="50" t="s">
        <v>47</v>
      </c>
      <c r="S50" s="50" t="s">
        <v>55</v>
      </c>
      <c r="T50" s="50" t="s">
        <v>205</v>
      </c>
      <c r="U50" s="58"/>
      <c r="V50" s="58"/>
      <c r="W50" s="14" t="s">
        <v>57</v>
      </c>
      <c r="X50" s="34"/>
      <c r="Y50" s="5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s="9" customFormat="1" ht="18.75" thickBot="1" x14ac:dyDescent="0.3">
      <c r="A51" s="42"/>
      <c r="B51" s="42"/>
      <c r="C51" s="55"/>
      <c r="D51" s="55"/>
      <c r="E51" s="55"/>
      <c r="F51" s="58"/>
      <c r="G51" s="58"/>
      <c r="H51" s="14" t="s">
        <v>81</v>
      </c>
      <c r="I51" s="34"/>
      <c r="J51" s="82"/>
      <c r="K51" s="82"/>
      <c r="L51" s="55"/>
      <c r="M51" s="55" t="s">
        <v>186</v>
      </c>
      <c r="N51" s="55"/>
      <c r="O51" s="75"/>
      <c r="P51" s="50" t="s">
        <v>54</v>
      </c>
      <c r="Q51" s="50" t="s">
        <v>54</v>
      </c>
      <c r="R51" s="50" t="s">
        <v>54</v>
      </c>
      <c r="S51" s="50" t="s">
        <v>47</v>
      </c>
      <c r="T51" s="50" t="s">
        <v>55</v>
      </c>
      <c r="U51" s="58"/>
      <c r="V51" s="58"/>
      <c r="W51" s="14" t="s">
        <v>81</v>
      </c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s="9" customFormat="1" x14ac:dyDescent="0.2">
      <c r="A52" s="42"/>
      <c r="B52" s="42"/>
      <c r="C52" s="58"/>
      <c r="D52" s="58"/>
      <c r="E52" s="58"/>
      <c r="F52" s="58"/>
      <c r="G52" s="58"/>
      <c r="H52" s="14" t="s">
        <v>84</v>
      </c>
      <c r="I52" s="34"/>
      <c r="J52" s="58"/>
      <c r="K52" s="58"/>
      <c r="L52" s="58"/>
      <c r="M52" s="58"/>
      <c r="N52" s="58"/>
      <c r="O52" s="58"/>
      <c r="P52" s="50" t="s">
        <v>192</v>
      </c>
      <c r="Q52" s="50" t="s">
        <v>192</v>
      </c>
      <c r="R52" s="50" t="s">
        <v>192</v>
      </c>
      <c r="S52" s="50" t="s">
        <v>72</v>
      </c>
      <c r="T52" s="50" t="s">
        <v>47</v>
      </c>
      <c r="U52" s="58"/>
      <c r="V52" s="58"/>
      <c r="W52" s="14" t="s">
        <v>84</v>
      </c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s="9" customFormat="1" ht="26.25" thickBot="1" x14ac:dyDescent="0.25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8"/>
      <c r="P53" s="56"/>
      <c r="Q53" s="56"/>
      <c r="R53" s="56"/>
      <c r="S53" s="50" t="s">
        <v>77</v>
      </c>
      <c r="T53" s="50" t="s">
        <v>72</v>
      </c>
      <c r="U53" s="58"/>
      <c r="V53" s="58"/>
      <c r="W53" s="14" t="s">
        <v>87</v>
      </c>
      <c r="X53" s="49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ht="26.25" thickBot="1" x14ac:dyDescent="0.25">
      <c r="B54" s="34"/>
      <c r="C54" s="58"/>
      <c r="D54" s="58"/>
      <c r="E54" s="58"/>
      <c r="F54" s="58"/>
      <c r="G54" s="58"/>
      <c r="H54" s="39"/>
      <c r="I54" s="34"/>
      <c r="J54" s="49"/>
      <c r="K54" s="49"/>
      <c r="L54" s="58"/>
      <c r="M54" s="58"/>
      <c r="N54" s="58"/>
      <c r="O54" s="58"/>
      <c r="P54" s="49"/>
      <c r="Q54" s="49"/>
      <c r="R54" s="49"/>
      <c r="S54" s="50" t="s">
        <v>80</v>
      </c>
      <c r="T54" s="50" t="s">
        <v>77</v>
      </c>
      <c r="U54" s="58"/>
      <c r="V54" s="58"/>
      <c r="W54" s="39"/>
      <c r="X54" s="34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</row>
    <row r="55" spans="1:49" ht="25.5" x14ac:dyDescent="0.2">
      <c r="B55" s="49"/>
      <c r="C55" s="58"/>
      <c r="D55" s="49"/>
      <c r="E55" s="49"/>
      <c r="F55" s="58"/>
      <c r="G55" s="58"/>
      <c r="H55" s="58"/>
      <c r="I55" s="49"/>
      <c r="J55" s="57"/>
      <c r="K55" s="57"/>
      <c r="L55" s="58"/>
      <c r="M55" s="49"/>
      <c r="N55" s="49"/>
      <c r="O55" s="49"/>
      <c r="P55" s="49"/>
      <c r="Q55" s="49"/>
      <c r="R55" s="49"/>
      <c r="S55" s="50" t="s">
        <v>83</v>
      </c>
      <c r="T55" s="50" t="s">
        <v>80</v>
      </c>
      <c r="U55" s="58"/>
      <c r="V55" s="58"/>
      <c r="W55" s="58"/>
      <c r="X55" s="49"/>
      <c r="Y55" s="57"/>
      <c r="Z55" s="57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</row>
    <row r="56" spans="1:49" ht="25.5" x14ac:dyDescent="0.2">
      <c r="C56" s="49"/>
      <c r="D56" s="57"/>
      <c r="E56" s="57"/>
      <c r="F56" s="49"/>
      <c r="G56" s="58"/>
      <c r="H56" s="34"/>
      <c r="I56" s="49"/>
      <c r="J56" s="57"/>
      <c r="K56" s="57"/>
      <c r="L56" s="49"/>
      <c r="M56" s="57"/>
      <c r="N56" s="57"/>
      <c r="O56" s="57"/>
      <c r="P56" s="49"/>
      <c r="Q56" s="49"/>
      <c r="R56" s="49"/>
      <c r="S56" s="50" t="s">
        <v>47</v>
      </c>
      <c r="T56" s="50" t="s">
        <v>83</v>
      </c>
      <c r="U56" s="49"/>
      <c r="V56" s="58"/>
      <c r="W56" s="34"/>
      <c r="X56" s="49"/>
      <c r="Y56" s="60"/>
      <c r="Z56" s="60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</row>
    <row r="57" spans="1:49" ht="15" x14ac:dyDescent="0.2">
      <c r="C57" s="57"/>
      <c r="D57" s="57"/>
      <c r="E57" s="57"/>
      <c r="F57" s="57"/>
      <c r="G57" s="58"/>
      <c r="H57" s="49"/>
      <c r="I57" s="49"/>
      <c r="J57" s="60"/>
      <c r="K57" s="60"/>
      <c r="L57" s="57"/>
      <c r="M57" s="57"/>
      <c r="N57" s="57"/>
      <c r="O57" s="57"/>
      <c r="P57" s="49"/>
      <c r="Q57" s="49"/>
      <c r="R57" s="49"/>
      <c r="S57" s="50" t="s">
        <v>54</v>
      </c>
      <c r="T57" s="50" t="s">
        <v>47</v>
      </c>
      <c r="U57" s="57"/>
      <c r="V57" s="58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</row>
    <row r="58" spans="1:49" ht="15.75" thickBot="1" x14ac:dyDescent="0.25">
      <c r="C58" s="57"/>
      <c r="D58" s="60"/>
      <c r="E58" s="60"/>
      <c r="F58" s="57"/>
      <c r="G58" s="58"/>
      <c r="H58" s="57"/>
      <c r="I58" s="49"/>
      <c r="J58" s="49"/>
      <c r="K58" s="49"/>
      <c r="L58" s="57"/>
      <c r="M58" s="60"/>
      <c r="N58" s="60"/>
      <c r="O58" s="60"/>
      <c r="P58" s="49"/>
      <c r="Q58" s="49"/>
      <c r="R58" s="49"/>
      <c r="S58" s="55" t="s">
        <v>90</v>
      </c>
      <c r="T58" s="50" t="s">
        <v>54</v>
      </c>
      <c r="U58" s="57"/>
      <c r="V58" s="58"/>
      <c r="W58" s="57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</row>
    <row r="59" spans="1:49" ht="13.5" thickBot="1" x14ac:dyDescent="0.25">
      <c r="C59" s="60"/>
      <c r="D59" s="49"/>
      <c r="E59" s="49"/>
      <c r="F59" s="60"/>
      <c r="G59" s="34"/>
      <c r="H59" s="60"/>
      <c r="I59" s="49"/>
      <c r="J59" s="49"/>
      <c r="K59" s="49"/>
      <c r="L59" s="60"/>
      <c r="M59" s="49"/>
      <c r="N59" s="49"/>
      <c r="O59" s="49"/>
      <c r="P59" s="49"/>
      <c r="Q59" s="49"/>
      <c r="R59" s="49"/>
      <c r="S59" s="49"/>
      <c r="T59" s="55" t="s">
        <v>90</v>
      </c>
      <c r="U59" s="60"/>
      <c r="V59" s="34"/>
      <c r="W59" s="60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</row>
    <row r="60" spans="1:49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</row>
    <row r="61" spans="1:49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</row>
    <row r="62" spans="1:49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</row>
    <row r="63" spans="1:49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</row>
    <row r="64" spans="1:49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</row>
    <row r="65" spans="3:49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</row>
    <row r="66" spans="3:49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</row>
    <row r="67" spans="3:49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</row>
    <row r="68" spans="3:49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</row>
    <row r="69" spans="3:49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</row>
    <row r="70" spans="3:49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</row>
    <row r="71" spans="3:49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</row>
    <row r="72" spans="3:49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</row>
    <row r="73" spans="3:49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</row>
    <row r="74" spans="3:49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</row>
    <row r="75" spans="3:49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</row>
    <row r="76" spans="3:49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</row>
    <row r="77" spans="3:49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</row>
    <row r="78" spans="3:49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</row>
    <row r="79" spans="3:49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</row>
    <row r="80" spans="3:49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</row>
    <row r="81" spans="3:49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</row>
    <row r="82" spans="3:49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</row>
    <row r="83" spans="3:49" x14ac:dyDescent="0.2">
      <c r="C83" s="49"/>
      <c r="D83" s="49"/>
      <c r="E83" s="49"/>
      <c r="F83" s="49"/>
      <c r="G83" s="49"/>
      <c r="H83" s="49"/>
      <c r="I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</row>
    <row r="84" spans="3:49" x14ac:dyDescent="0.2">
      <c r="C84" s="49"/>
      <c r="D84" s="49"/>
      <c r="E84" s="49"/>
      <c r="F84" s="49"/>
      <c r="G84" s="49"/>
      <c r="H84" s="49"/>
      <c r="I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</row>
    <row r="85" spans="3:49" x14ac:dyDescent="0.2">
      <c r="C85" s="49"/>
      <c r="D85" s="49"/>
      <c r="E85" s="49"/>
      <c r="F85" s="49"/>
      <c r="G85" s="49"/>
      <c r="H85" s="49"/>
      <c r="I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</row>
    <row r="86" spans="3:49" x14ac:dyDescent="0.2">
      <c r="C86" s="49"/>
      <c r="D86" s="49"/>
      <c r="E86" s="49"/>
      <c r="F86" s="49"/>
      <c r="G86" s="49"/>
      <c r="H86" s="49"/>
      <c r="I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</row>
    <row r="87" spans="3:49" x14ac:dyDescent="0.2">
      <c r="C87" s="49"/>
      <c r="D87" s="49"/>
      <c r="E87" s="49"/>
      <c r="F87" s="49"/>
      <c r="G87" s="49"/>
      <c r="H87" s="49"/>
      <c r="I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</row>
    <row r="88" spans="3:49" x14ac:dyDescent="0.2">
      <c r="C88" s="49"/>
      <c r="D88" s="49"/>
      <c r="E88" s="49"/>
      <c r="F88" s="49"/>
      <c r="G88" s="49"/>
      <c r="H88" s="49"/>
      <c r="I88" s="49"/>
      <c r="L88" s="49"/>
      <c r="M88" s="49"/>
      <c r="N88" s="49"/>
      <c r="O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</row>
    <row r="89" spans="3:49" x14ac:dyDescent="0.2">
      <c r="C89" s="49"/>
      <c r="D89" s="49"/>
      <c r="E89" s="49"/>
      <c r="F89" s="49"/>
      <c r="G89" s="49"/>
      <c r="H89" s="49"/>
      <c r="I89" s="49"/>
      <c r="L89" s="49"/>
      <c r="M89" s="49"/>
      <c r="N89" s="49"/>
      <c r="O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</row>
    <row r="90" spans="3:49" x14ac:dyDescent="0.2">
      <c r="C90" s="49"/>
      <c r="D90" s="49"/>
      <c r="E90" s="49"/>
      <c r="F90" s="49"/>
      <c r="G90" s="49"/>
      <c r="H90" s="49"/>
      <c r="I90" s="49"/>
      <c r="L90" s="49"/>
      <c r="M90" s="49"/>
      <c r="N90" s="49"/>
      <c r="O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</row>
    <row r="91" spans="3:49" x14ac:dyDescent="0.2">
      <c r="C91" s="49"/>
      <c r="D91" s="49"/>
      <c r="E91" s="49"/>
      <c r="F91" s="49"/>
      <c r="G91" s="49"/>
      <c r="H91" s="49"/>
      <c r="I91" s="49"/>
      <c r="L91" s="49"/>
      <c r="M91" s="49"/>
      <c r="N91" s="49"/>
      <c r="O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</row>
    <row r="92" spans="3:49" x14ac:dyDescent="0.2">
      <c r="C92" s="49"/>
      <c r="D92" s="49"/>
      <c r="E92" s="49"/>
      <c r="F92" s="49"/>
      <c r="G92" s="49"/>
      <c r="H92" s="49"/>
      <c r="I92" s="49"/>
      <c r="L92" s="49"/>
      <c r="M92" s="49"/>
      <c r="N92" s="49"/>
      <c r="O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</row>
    <row r="93" spans="3:49" x14ac:dyDescent="0.2">
      <c r="C93" s="49"/>
      <c r="D93" s="49"/>
      <c r="E93" s="49"/>
      <c r="F93" s="49"/>
      <c r="G93" s="49"/>
      <c r="H93" s="49"/>
      <c r="I93" s="49"/>
      <c r="L93" s="49"/>
      <c r="M93" s="49"/>
      <c r="N93" s="49"/>
      <c r="O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</row>
    <row r="94" spans="3:49" x14ac:dyDescent="0.2">
      <c r="C94" s="49"/>
      <c r="D94" s="49"/>
      <c r="E94" s="49"/>
      <c r="F94" s="49"/>
      <c r="G94" s="49"/>
      <c r="H94" s="49"/>
      <c r="I94" s="49"/>
      <c r="L94" s="49"/>
      <c r="M94" s="49"/>
      <c r="N94" s="49"/>
      <c r="O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</row>
    <row r="95" spans="3:49" x14ac:dyDescent="0.2">
      <c r="C95" s="49"/>
      <c r="D95" s="49"/>
      <c r="E95" s="49"/>
      <c r="F95" s="49"/>
      <c r="G95" s="49"/>
      <c r="H95" s="49"/>
      <c r="I95" s="49"/>
      <c r="L95" s="49"/>
      <c r="M95" s="49"/>
      <c r="N95" s="49"/>
      <c r="O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</row>
    <row r="96" spans="3:49" x14ac:dyDescent="0.2">
      <c r="C96" s="49"/>
      <c r="D96" s="49"/>
      <c r="E96" s="49"/>
      <c r="F96" s="49"/>
      <c r="G96" s="49"/>
      <c r="H96" s="49"/>
      <c r="I96" s="49"/>
      <c r="L96" s="49"/>
      <c r="M96" s="49"/>
      <c r="N96" s="49"/>
      <c r="O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</row>
    <row r="97" spans="3:49" x14ac:dyDescent="0.2">
      <c r="C97" s="49"/>
      <c r="D97" s="49"/>
      <c r="E97" s="49"/>
      <c r="F97" s="49"/>
      <c r="G97" s="49"/>
      <c r="H97" s="49"/>
      <c r="I97" s="49"/>
      <c r="L97" s="49"/>
      <c r="M97" s="49"/>
      <c r="N97" s="49"/>
      <c r="O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</row>
    <row r="98" spans="3:49" x14ac:dyDescent="0.2">
      <c r="C98" s="49"/>
      <c r="D98" s="49"/>
      <c r="E98" s="49"/>
      <c r="F98" s="49"/>
      <c r="G98" s="49"/>
      <c r="H98" s="49"/>
      <c r="I98" s="49"/>
      <c r="L98" s="49"/>
      <c r="M98" s="49"/>
      <c r="N98" s="49"/>
      <c r="O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</row>
    <row r="99" spans="3:49" x14ac:dyDescent="0.2">
      <c r="C99" s="49"/>
      <c r="D99" s="49"/>
      <c r="E99" s="49"/>
      <c r="F99" s="49"/>
      <c r="G99" s="49"/>
      <c r="H99" s="49"/>
      <c r="I99" s="49"/>
      <c r="L99" s="49"/>
      <c r="M99" s="49"/>
      <c r="N99" s="49"/>
      <c r="O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</row>
    <row r="100" spans="3:49" x14ac:dyDescent="0.2">
      <c r="C100" s="49"/>
      <c r="D100" s="49"/>
      <c r="E100" s="49"/>
      <c r="F100" s="49"/>
      <c r="G100" s="49"/>
      <c r="H100" s="49"/>
      <c r="I100" s="49"/>
      <c r="L100" s="49"/>
      <c r="M100" s="49"/>
      <c r="N100" s="49"/>
      <c r="O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</row>
    <row r="101" spans="3:49" x14ac:dyDescent="0.2">
      <c r="C101" s="49"/>
      <c r="F101" s="49"/>
      <c r="G101" s="49"/>
      <c r="H101" s="49"/>
      <c r="I101" s="49"/>
      <c r="L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</row>
  </sheetData>
  <mergeCells count="1">
    <mergeCell ref="U8:V8"/>
  </mergeCells>
  <pageMargins left="0.75" right="0.75" top="1" bottom="1" header="0.5" footer="0.5"/>
  <pageSetup scale="5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P101"/>
  <sheetViews>
    <sheetView topLeftCell="K1" zoomScale="50" workbookViewId="0">
      <selection activeCell="E54" sqref="E5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5" width="33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3" width="30.5703125" style="6" customWidth="1"/>
    <col min="14" max="14" width="33.7109375" style="6" customWidth="1"/>
    <col min="15" max="15" width="37.5703125" style="6" customWidth="1"/>
    <col min="16" max="16" width="31.140625" style="6" customWidth="1"/>
    <col min="17" max="17" width="30.28515625" style="6" customWidth="1"/>
    <col min="18" max="18" width="30" style="6" customWidth="1"/>
    <col min="19" max="19" width="28.85546875" style="6" customWidth="1"/>
    <col min="20" max="20" width="21.7109375" style="6" customWidth="1"/>
    <col min="21" max="16384" width="16.7109375" style="6"/>
  </cols>
  <sheetData>
    <row r="1" spans="1:20" ht="18" x14ac:dyDescent="0.25">
      <c r="A1" s="1" t="s">
        <v>0</v>
      </c>
      <c r="B1" s="2"/>
      <c r="C1" s="3" t="s">
        <v>181</v>
      </c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4"/>
      <c r="R1" s="4"/>
      <c r="S1" s="4"/>
      <c r="T1" s="5"/>
    </row>
    <row r="2" spans="1:2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5</v>
      </c>
      <c r="Q4" s="8" t="s">
        <v>6</v>
      </c>
      <c r="R4" s="9"/>
    </row>
    <row r="5" spans="1:20" x14ac:dyDescent="0.2">
      <c r="A5" s="10" t="s">
        <v>7</v>
      </c>
      <c r="B5" s="10" t="s">
        <v>8</v>
      </c>
      <c r="C5" s="11" t="s">
        <v>9</v>
      </c>
      <c r="D5" s="12" t="s">
        <v>10</v>
      </c>
      <c r="E5" s="12" t="s">
        <v>10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2" t="s">
        <v>9</v>
      </c>
      <c r="L5" s="12" t="s">
        <v>9</v>
      </c>
      <c r="M5" s="12" t="s">
        <v>9</v>
      </c>
      <c r="N5" s="12" t="s">
        <v>91</v>
      </c>
      <c r="O5" s="12" t="s">
        <v>10</v>
      </c>
      <c r="P5" s="12" t="s">
        <v>9</v>
      </c>
      <c r="Q5" s="12" t="s">
        <v>10</v>
      </c>
    </row>
    <row r="6" spans="1:20" x14ac:dyDescent="0.2">
      <c r="A6" s="13" t="s">
        <v>11</v>
      </c>
      <c r="B6" s="13" t="s">
        <v>11</v>
      </c>
      <c r="C6" s="14" t="s">
        <v>12</v>
      </c>
      <c r="D6" s="14" t="s">
        <v>14</v>
      </c>
      <c r="E6" s="14" t="s">
        <v>14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13</v>
      </c>
      <c r="L6" s="14" t="s">
        <v>13</v>
      </c>
      <c r="M6" s="14" t="s">
        <v>13</v>
      </c>
      <c r="N6" s="14" t="s">
        <v>13</v>
      </c>
      <c r="O6" s="14" t="s">
        <v>14</v>
      </c>
      <c r="P6" s="14" t="s">
        <v>12</v>
      </c>
      <c r="Q6" s="14" t="s">
        <v>15</v>
      </c>
    </row>
    <row r="7" spans="1:20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120</v>
      </c>
      <c r="K7" s="15"/>
      <c r="L7" s="15"/>
      <c r="M7" s="15"/>
      <c r="N7" s="15"/>
      <c r="O7" s="15"/>
      <c r="P7" s="15"/>
      <c r="Q7" s="15"/>
    </row>
    <row r="8" spans="1:20" ht="43.5" customHeight="1" thickBot="1" x14ac:dyDescent="0.25">
      <c r="A8" s="16"/>
      <c r="B8" s="16"/>
      <c r="C8" s="65" t="s">
        <v>180</v>
      </c>
      <c r="D8" s="65" t="s">
        <v>180</v>
      </c>
      <c r="E8" s="65" t="s">
        <v>180</v>
      </c>
      <c r="F8" s="256" t="s">
        <v>180</v>
      </c>
      <c r="G8" s="257"/>
      <c r="H8" s="18" t="s">
        <v>180</v>
      </c>
      <c r="I8" s="18" t="s">
        <v>180</v>
      </c>
      <c r="J8" s="65" t="s">
        <v>98</v>
      </c>
      <c r="K8" s="65" t="s">
        <v>98</v>
      </c>
      <c r="L8" s="65" t="s">
        <v>98</v>
      </c>
      <c r="M8" s="65" t="s">
        <v>98</v>
      </c>
      <c r="N8" s="256" t="s">
        <v>167</v>
      </c>
      <c r="O8" s="267"/>
      <c r="P8" s="18" t="s">
        <v>101</v>
      </c>
      <c r="Q8" s="72" t="s">
        <v>102</v>
      </c>
      <c r="R8" s="19"/>
    </row>
    <row r="9" spans="1:20" x14ac:dyDescent="0.2">
      <c r="A9" s="16"/>
      <c r="B9" s="16"/>
      <c r="C9" s="14"/>
      <c r="D9" s="20"/>
      <c r="E9" s="20"/>
      <c r="F9" s="14"/>
      <c r="G9" s="20"/>
      <c r="H9" s="20"/>
      <c r="I9" s="20"/>
      <c r="J9" s="14"/>
      <c r="K9" s="14"/>
      <c r="L9" s="14"/>
      <c r="M9" s="14"/>
      <c r="N9" s="14"/>
      <c r="O9" s="20"/>
      <c r="P9" s="20"/>
      <c r="Q9" s="20"/>
      <c r="R9" s="21"/>
    </row>
    <row r="10" spans="1:20" ht="21" customHeight="1" thickBot="1" x14ac:dyDescent="0.25">
      <c r="A10" s="16"/>
      <c r="B10" s="16"/>
      <c r="C10" s="22" t="s">
        <v>173</v>
      </c>
      <c r="D10" s="22" t="s">
        <v>173</v>
      </c>
      <c r="E10" s="22" t="s">
        <v>173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185</v>
      </c>
      <c r="K10" s="22" t="s">
        <v>185</v>
      </c>
      <c r="L10" s="22" t="s">
        <v>185</v>
      </c>
      <c r="M10" s="22" t="s">
        <v>185</v>
      </c>
      <c r="N10" s="15" t="s">
        <v>118</v>
      </c>
      <c r="O10" s="15" t="s">
        <v>118</v>
      </c>
      <c r="P10" s="15" t="s">
        <v>118</v>
      </c>
      <c r="Q10" s="15" t="s">
        <v>118</v>
      </c>
      <c r="R10" s="23"/>
    </row>
    <row r="11" spans="1:20" ht="26.25" customHeight="1" thickBot="1" x14ac:dyDescent="0.25">
      <c r="A11" s="16"/>
      <c r="B11" s="16"/>
      <c r="C11" s="24" t="s">
        <v>170</v>
      </c>
      <c r="D11" s="24" t="s">
        <v>168</v>
      </c>
      <c r="E11" s="24" t="s">
        <v>110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207</v>
      </c>
      <c r="K11" s="24" t="s">
        <v>208</v>
      </c>
      <c r="L11" s="24" t="s">
        <v>210</v>
      </c>
      <c r="M11" s="24" t="s">
        <v>211</v>
      </c>
      <c r="N11" s="62" t="s">
        <v>93</v>
      </c>
      <c r="O11" s="62" t="s">
        <v>93</v>
      </c>
      <c r="P11" s="24" t="s">
        <v>112</v>
      </c>
      <c r="Q11" s="25" t="s">
        <v>103</v>
      </c>
      <c r="R11" s="26" t="s">
        <v>30</v>
      </c>
    </row>
    <row r="12" spans="1:20" ht="15.75" thickBot="1" x14ac:dyDescent="0.25">
      <c r="A12" s="27" t="s">
        <v>31</v>
      </c>
      <c r="B12" s="27" t="s">
        <v>32</v>
      </c>
      <c r="C12" s="28" t="s">
        <v>135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217</v>
      </c>
      <c r="K12" s="29" t="s">
        <v>34</v>
      </c>
      <c r="L12" s="29" t="s">
        <v>34</v>
      </c>
      <c r="M12" s="29" t="s">
        <v>34</v>
      </c>
      <c r="N12" s="29" t="s">
        <v>34</v>
      </c>
      <c r="O12" s="29" t="s">
        <v>34</v>
      </c>
      <c r="P12" s="31" t="s">
        <v>34</v>
      </c>
      <c r="Q12" s="31" t="s">
        <v>34</v>
      </c>
      <c r="R12" s="31"/>
    </row>
    <row r="13" spans="1:20" s="34" customFormat="1" x14ac:dyDescent="0.2">
      <c r="A13" s="32">
        <v>2400</v>
      </c>
      <c r="B13" s="32" t="s">
        <v>35</v>
      </c>
      <c r="C13" s="33">
        <v>25</v>
      </c>
      <c r="D13" s="32">
        <v>28</v>
      </c>
      <c r="E13" s="32">
        <v>15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2">
        <v>0</v>
      </c>
      <c r="P13" s="32">
        <v>0</v>
      </c>
      <c r="Q13" s="32">
        <v>0</v>
      </c>
      <c r="R13" s="14">
        <f>SUM(C13:Q13)</f>
        <v>25</v>
      </c>
    </row>
    <row r="14" spans="1:20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50</v>
      </c>
      <c r="K14" s="36">
        <v>3</v>
      </c>
      <c r="L14" s="36">
        <v>0</v>
      </c>
      <c r="M14" s="36">
        <v>40</v>
      </c>
      <c r="N14" s="36">
        <v>60</v>
      </c>
      <c r="O14" s="35">
        <v>-60</v>
      </c>
      <c r="P14" s="35">
        <v>60</v>
      </c>
      <c r="Q14" s="35">
        <v>-103</v>
      </c>
      <c r="R14" s="14">
        <f t="shared" ref="R14:R37" si="0">SUM(C14:Q14)</f>
        <v>50</v>
      </c>
    </row>
    <row r="15" spans="1:20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50</v>
      </c>
      <c r="K15" s="36">
        <v>3</v>
      </c>
      <c r="L15" s="36">
        <v>0</v>
      </c>
      <c r="M15" s="36">
        <v>40</v>
      </c>
      <c r="N15" s="36">
        <v>60</v>
      </c>
      <c r="O15" s="35">
        <v>-60</v>
      </c>
      <c r="P15" s="35">
        <v>60</v>
      </c>
      <c r="Q15" s="35">
        <v>-103</v>
      </c>
      <c r="R15" s="14">
        <f t="shared" si="0"/>
        <v>50</v>
      </c>
    </row>
    <row r="16" spans="1:20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50</v>
      </c>
      <c r="K16" s="36">
        <v>3</v>
      </c>
      <c r="L16" s="36">
        <v>0</v>
      </c>
      <c r="M16" s="36">
        <v>40</v>
      </c>
      <c r="N16" s="36">
        <v>60</v>
      </c>
      <c r="O16" s="35">
        <v>-60</v>
      </c>
      <c r="P16" s="35">
        <v>60</v>
      </c>
      <c r="Q16" s="35">
        <v>-103</v>
      </c>
      <c r="R16" s="14">
        <f t="shared" si="0"/>
        <v>50</v>
      </c>
    </row>
    <row r="17" spans="1:18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50</v>
      </c>
      <c r="K17" s="36">
        <v>3</v>
      </c>
      <c r="L17" s="36">
        <v>0</v>
      </c>
      <c r="M17" s="36">
        <v>40</v>
      </c>
      <c r="N17" s="36">
        <v>60</v>
      </c>
      <c r="O17" s="35">
        <v>-60</v>
      </c>
      <c r="P17" s="35">
        <v>60</v>
      </c>
      <c r="Q17" s="35">
        <v>-103</v>
      </c>
      <c r="R17" s="14">
        <f t="shared" si="0"/>
        <v>50</v>
      </c>
    </row>
    <row r="18" spans="1:18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50</v>
      </c>
      <c r="K18" s="36">
        <v>3</v>
      </c>
      <c r="L18" s="36">
        <v>0</v>
      </c>
      <c r="M18" s="36">
        <v>40</v>
      </c>
      <c r="N18" s="36">
        <v>60</v>
      </c>
      <c r="O18" s="35">
        <v>-60</v>
      </c>
      <c r="P18" s="35">
        <v>60</v>
      </c>
      <c r="Q18" s="35">
        <v>-103</v>
      </c>
      <c r="R18" s="14">
        <f t="shared" si="0"/>
        <v>50</v>
      </c>
    </row>
    <row r="19" spans="1:18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50</v>
      </c>
      <c r="K19" s="36">
        <v>3</v>
      </c>
      <c r="L19" s="36">
        <v>0</v>
      </c>
      <c r="M19" s="36">
        <v>40</v>
      </c>
      <c r="N19" s="36">
        <v>60</v>
      </c>
      <c r="O19" s="35">
        <v>-60</v>
      </c>
      <c r="P19" s="35">
        <v>60</v>
      </c>
      <c r="Q19" s="35">
        <v>-103</v>
      </c>
      <c r="R19" s="14">
        <f t="shared" si="0"/>
        <v>50</v>
      </c>
    </row>
    <row r="20" spans="1:18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50</v>
      </c>
      <c r="K20" s="36">
        <v>3</v>
      </c>
      <c r="L20" s="36">
        <v>0</v>
      </c>
      <c r="M20" s="36">
        <v>40</v>
      </c>
      <c r="N20" s="36">
        <v>60</v>
      </c>
      <c r="O20" s="35">
        <v>-60</v>
      </c>
      <c r="P20" s="35">
        <v>60</v>
      </c>
      <c r="Q20" s="35">
        <v>-103</v>
      </c>
      <c r="R20" s="14">
        <f t="shared" si="0"/>
        <v>50</v>
      </c>
    </row>
    <row r="21" spans="1:18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50</v>
      </c>
      <c r="K21" s="36">
        <v>3</v>
      </c>
      <c r="L21" s="36">
        <v>0</v>
      </c>
      <c r="M21" s="36">
        <v>40</v>
      </c>
      <c r="N21" s="36">
        <v>60</v>
      </c>
      <c r="O21" s="35">
        <v>-60</v>
      </c>
      <c r="P21" s="35">
        <v>60</v>
      </c>
      <c r="Q21" s="35">
        <v>-103</v>
      </c>
      <c r="R21" s="14">
        <f t="shared" si="0"/>
        <v>50</v>
      </c>
    </row>
    <row r="22" spans="1:18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50</v>
      </c>
      <c r="K22" s="36">
        <v>3</v>
      </c>
      <c r="L22" s="36">
        <v>0</v>
      </c>
      <c r="M22" s="36">
        <v>40</v>
      </c>
      <c r="N22" s="36">
        <v>60</v>
      </c>
      <c r="O22" s="35">
        <v>-60</v>
      </c>
      <c r="P22" s="35">
        <v>60</v>
      </c>
      <c r="Q22" s="35">
        <v>-103</v>
      </c>
      <c r="R22" s="14">
        <f t="shared" si="0"/>
        <v>50</v>
      </c>
    </row>
    <row r="23" spans="1:18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50</v>
      </c>
      <c r="K23" s="36">
        <v>3</v>
      </c>
      <c r="L23" s="36">
        <v>0</v>
      </c>
      <c r="M23" s="36">
        <v>40</v>
      </c>
      <c r="N23" s="36">
        <v>60</v>
      </c>
      <c r="O23" s="35">
        <v>-60</v>
      </c>
      <c r="P23" s="35">
        <v>60</v>
      </c>
      <c r="Q23" s="35">
        <v>-103</v>
      </c>
      <c r="R23" s="14">
        <f t="shared" si="0"/>
        <v>50</v>
      </c>
    </row>
    <row r="24" spans="1:18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50</v>
      </c>
      <c r="K24" s="36">
        <v>3</v>
      </c>
      <c r="L24" s="36">
        <v>0</v>
      </c>
      <c r="M24" s="36">
        <v>40</v>
      </c>
      <c r="N24" s="36">
        <v>60</v>
      </c>
      <c r="O24" s="35">
        <v>-60</v>
      </c>
      <c r="P24" s="35">
        <v>60</v>
      </c>
      <c r="Q24" s="35">
        <v>-103</v>
      </c>
      <c r="R24" s="14">
        <f t="shared" si="0"/>
        <v>50</v>
      </c>
    </row>
    <row r="25" spans="1:18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50</v>
      </c>
      <c r="K25" s="36">
        <v>3</v>
      </c>
      <c r="L25" s="36">
        <v>0</v>
      </c>
      <c r="M25" s="36">
        <v>40</v>
      </c>
      <c r="N25" s="36">
        <v>60</v>
      </c>
      <c r="O25" s="35">
        <v>-60</v>
      </c>
      <c r="P25" s="35">
        <v>60</v>
      </c>
      <c r="Q25" s="35">
        <v>-103</v>
      </c>
      <c r="R25" s="14">
        <f t="shared" si="0"/>
        <v>50</v>
      </c>
    </row>
    <row r="26" spans="1:18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50</v>
      </c>
      <c r="K26" s="36">
        <v>3</v>
      </c>
      <c r="L26" s="36">
        <v>0</v>
      </c>
      <c r="M26" s="36">
        <v>40</v>
      </c>
      <c r="N26" s="36">
        <v>60</v>
      </c>
      <c r="O26" s="35">
        <v>-60</v>
      </c>
      <c r="P26" s="35">
        <v>60</v>
      </c>
      <c r="Q26" s="35">
        <v>-103</v>
      </c>
      <c r="R26" s="14">
        <f t="shared" si="0"/>
        <v>50</v>
      </c>
    </row>
    <row r="27" spans="1:18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50</v>
      </c>
      <c r="K27" s="36">
        <v>3</v>
      </c>
      <c r="L27" s="36">
        <v>0</v>
      </c>
      <c r="M27" s="36">
        <v>40</v>
      </c>
      <c r="N27" s="36">
        <v>60</v>
      </c>
      <c r="O27" s="35">
        <v>-60</v>
      </c>
      <c r="P27" s="35">
        <v>60</v>
      </c>
      <c r="Q27" s="35">
        <v>-103</v>
      </c>
      <c r="R27" s="14">
        <f t="shared" si="0"/>
        <v>50</v>
      </c>
    </row>
    <row r="28" spans="1:18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50</v>
      </c>
      <c r="K28" s="36">
        <v>3</v>
      </c>
      <c r="L28" s="36">
        <v>0</v>
      </c>
      <c r="M28" s="36">
        <v>40</v>
      </c>
      <c r="N28" s="36">
        <v>60</v>
      </c>
      <c r="O28" s="35">
        <v>-60</v>
      </c>
      <c r="P28" s="35">
        <v>60</v>
      </c>
      <c r="Q28" s="35">
        <v>-103</v>
      </c>
      <c r="R28" s="14">
        <f t="shared" si="0"/>
        <v>50</v>
      </c>
    </row>
    <row r="29" spans="1:18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50</v>
      </c>
      <c r="K29" s="36">
        <v>3</v>
      </c>
      <c r="L29" s="36">
        <v>0</v>
      </c>
      <c r="M29" s="36">
        <v>40</v>
      </c>
      <c r="N29" s="36">
        <v>60</v>
      </c>
      <c r="O29" s="35">
        <v>-60</v>
      </c>
      <c r="P29" s="35">
        <v>60</v>
      </c>
      <c r="Q29" s="35">
        <v>-103</v>
      </c>
      <c r="R29" s="14">
        <f t="shared" si="0"/>
        <v>50</v>
      </c>
    </row>
    <row r="30" spans="1:18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50</v>
      </c>
      <c r="K30" s="36">
        <v>3</v>
      </c>
      <c r="L30" s="36">
        <v>0</v>
      </c>
      <c r="M30" s="36">
        <v>40</v>
      </c>
      <c r="N30" s="36">
        <v>60</v>
      </c>
      <c r="O30" s="35">
        <v>-60</v>
      </c>
      <c r="P30" s="35">
        <v>60</v>
      </c>
      <c r="Q30" s="35">
        <v>-103</v>
      </c>
      <c r="R30" s="14">
        <f t="shared" si="0"/>
        <v>50</v>
      </c>
    </row>
    <row r="31" spans="1:18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50</v>
      </c>
      <c r="K31" s="36">
        <v>3</v>
      </c>
      <c r="L31" s="36">
        <v>0</v>
      </c>
      <c r="M31" s="36">
        <v>40</v>
      </c>
      <c r="N31" s="36">
        <v>60</v>
      </c>
      <c r="O31" s="35">
        <v>-60</v>
      </c>
      <c r="P31" s="35">
        <v>60</v>
      </c>
      <c r="Q31" s="35">
        <v>-103</v>
      </c>
      <c r="R31" s="14">
        <f t="shared" si="0"/>
        <v>50</v>
      </c>
    </row>
    <row r="32" spans="1:18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50</v>
      </c>
      <c r="K32" s="36">
        <v>3</v>
      </c>
      <c r="L32" s="36">
        <v>0</v>
      </c>
      <c r="M32" s="36">
        <v>40</v>
      </c>
      <c r="N32" s="36">
        <v>60</v>
      </c>
      <c r="O32" s="35">
        <v>-60</v>
      </c>
      <c r="P32" s="35">
        <v>60</v>
      </c>
      <c r="Q32" s="35">
        <v>-103</v>
      </c>
      <c r="R32" s="14">
        <f t="shared" si="0"/>
        <v>50</v>
      </c>
    </row>
    <row r="33" spans="1:42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50</v>
      </c>
      <c r="K33" s="36">
        <v>3</v>
      </c>
      <c r="L33" s="36">
        <v>0</v>
      </c>
      <c r="M33" s="36">
        <v>40</v>
      </c>
      <c r="N33" s="36">
        <v>60</v>
      </c>
      <c r="O33" s="35">
        <v>-60</v>
      </c>
      <c r="P33" s="35">
        <v>60</v>
      </c>
      <c r="Q33" s="35">
        <v>-103</v>
      </c>
      <c r="R33" s="14">
        <f t="shared" si="0"/>
        <v>50</v>
      </c>
    </row>
    <row r="34" spans="1:42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50</v>
      </c>
      <c r="K34" s="36">
        <v>3</v>
      </c>
      <c r="L34" s="36">
        <v>0</v>
      </c>
      <c r="M34" s="36">
        <v>40</v>
      </c>
      <c r="N34" s="36">
        <v>60</v>
      </c>
      <c r="O34" s="35">
        <v>-60</v>
      </c>
      <c r="P34" s="35">
        <v>60</v>
      </c>
      <c r="Q34" s="35">
        <v>-103</v>
      </c>
      <c r="R34" s="14">
        <f t="shared" si="0"/>
        <v>50</v>
      </c>
    </row>
    <row r="35" spans="1:42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50</v>
      </c>
      <c r="K35" s="36">
        <v>3</v>
      </c>
      <c r="L35" s="36">
        <v>0</v>
      </c>
      <c r="M35" s="36">
        <v>40</v>
      </c>
      <c r="N35" s="36">
        <v>60</v>
      </c>
      <c r="O35" s="35">
        <v>-60</v>
      </c>
      <c r="P35" s="35">
        <v>60</v>
      </c>
      <c r="Q35" s="35">
        <v>-103</v>
      </c>
      <c r="R35" s="14">
        <f t="shared" si="0"/>
        <v>50</v>
      </c>
    </row>
    <row r="36" spans="1:42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50</v>
      </c>
      <c r="K36" s="36">
        <v>0</v>
      </c>
      <c r="L36" s="36">
        <v>3</v>
      </c>
      <c r="M36" s="36">
        <v>40</v>
      </c>
      <c r="N36" s="36">
        <v>60</v>
      </c>
      <c r="O36" s="35">
        <v>-60</v>
      </c>
      <c r="P36" s="35">
        <v>60</v>
      </c>
      <c r="Q36" s="35">
        <v>-103</v>
      </c>
      <c r="R36" s="14">
        <f t="shared" si="0"/>
        <v>50</v>
      </c>
    </row>
    <row r="37" spans="1:42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50</v>
      </c>
      <c r="K37" s="38">
        <v>0</v>
      </c>
      <c r="L37" s="38">
        <v>3</v>
      </c>
      <c r="M37" s="38">
        <v>40</v>
      </c>
      <c r="N37" s="38">
        <v>60</v>
      </c>
      <c r="O37" s="37">
        <v>-60</v>
      </c>
      <c r="P37" s="37">
        <v>60</v>
      </c>
      <c r="Q37" s="37">
        <v>-103</v>
      </c>
      <c r="R37" s="39">
        <f t="shared" si="0"/>
        <v>50</v>
      </c>
    </row>
    <row r="38" spans="1:42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3"/>
    </row>
    <row r="39" spans="1:4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42" ht="13.5" thickBot="1" x14ac:dyDescent="0.25">
      <c r="A40" s="5"/>
      <c r="B40" s="41" t="s">
        <v>45</v>
      </c>
      <c r="C40" s="30">
        <f t="shared" ref="C40:J40" si="1">SUM(C13:C36)</f>
        <v>25</v>
      </c>
      <c r="D40" s="30">
        <f t="shared" si="1"/>
        <v>28</v>
      </c>
      <c r="E40" s="30">
        <f t="shared" si="1"/>
        <v>15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1150</v>
      </c>
      <c r="K40" s="30">
        <f t="shared" ref="K40:Q40" si="2">SUM(K13:K36)</f>
        <v>66</v>
      </c>
      <c r="L40" s="30">
        <f t="shared" si="2"/>
        <v>3</v>
      </c>
      <c r="M40" s="30">
        <f t="shared" si="2"/>
        <v>920</v>
      </c>
      <c r="N40" s="30">
        <f t="shared" si="2"/>
        <v>1380</v>
      </c>
      <c r="O40" s="30">
        <f t="shared" si="2"/>
        <v>-1380</v>
      </c>
      <c r="P40" s="30">
        <f t="shared" si="2"/>
        <v>1380</v>
      </c>
      <c r="Q40" s="30">
        <f t="shared" si="2"/>
        <v>-2369</v>
      </c>
      <c r="R40" s="30">
        <f>SUM(C40:Q40)</f>
        <v>1175</v>
      </c>
    </row>
    <row r="41" spans="1:42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1:42" ht="13.5" thickBot="1" x14ac:dyDescent="0.25">
      <c r="A42" s="42"/>
      <c r="B42" s="44" t="s">
        <v>46</v>
      </c>
      <c r="C42" s="30">
        <f t="shared" ref="C42:J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1200</v>
      </c>
      <c r="K42" s="30">
        <f t="shared" ref="K42:Q42" si="4">SUM(K14:K37)</f>
        <v>66</v>
      </c>
      <c r="L42" s="30">
        <f t="shared" si="4"/>
        <v>6</v>
      </c>
      <c r="M42" s="30">
        <f t="shared" si="4"/>
        <v>960</v>
      </c>
      <c r="N42" s="30">
        <f t="shared" si="4"/>
        <v>1440</v>
      </c>
      <c r="O42" s="30">
        <f t="shared" si="4"/>
        <v>-1440</v>
      </c>
      <c r="P42" s="30">
        <f t="shared" si="4"/>
        <v>1440</v>
      </c>
      <c r="Q42" s="30">
        <f t="shared" si="4"/>
        <v>-2472</v>
      </c>
      <c r="R42" s="30">
        <f>SUM(C42:Q42)</f>
        <v>1200</v>
      </c>
    </row>
    <row r="43" spans="1:42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31"/>
      <c r="L43" s="31"/>
      <c r="M43" s="31"/>
      <c r="N43" s="43"/>
      <c r="O43" s="43"/>
      <c r="P43" s="43"/>
      <c r="Q43" s="43"/>
      <c r="R43" s="45"/>
    </row>
    <row r="44" spans="1:42" x14ac:dyDescent="0.2">
      <c r="A44" s="2"/>
      <c r="B44" s="2"/>
      <c r="C44" s="46"/>
      <c r="D44" s="80"/>
      <c r="E44" s="46"/>
      <c r="F44" s="31"/>
      <c r="G44" s="31"/>
      <c r="H44" s="31"/>
      <c r="I44" s="48"/>
      <c r="J44" s="46"/>
      <c r="K44" s="46"/>
      <c r="L44" s="46"/>
      <c r="M44" s="46"/>
      <c r="N44" s="31"/>
      <c r="O44" s="31"/>
      <c r="P44" s="31"/>
      <c r="Q44" s="48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</row>
    <row r="45" spans="1:42" s="9" customFormat="1" x14ac:dyDescent="0.2">
      <c r="A45" s="42"/>
      <c r="B45" s="42"/>
      <c r="C45" s="50" t="s">
        <v>48</v>
      </c>
      <c r="D45" s="58" t="s">
        <v>47</v>
      </c>
      <c r="E45" s="50" t="s">
        <v>47</v>
      </c>
      <c r="F45" s="14" t="s">
        <v>47</v>
      </c>
      <c r="G45" s="14" t="s">
        <v>47</v>
      </c>
      <c r="H45" s="14" t="s">
        <v>52</v>
      </c>
      <c r="I45" s="52" t="s">
        <v>53</v>
      </c>
      <c r="J45" s="50" t="s">
        <v>48</v>
      </c>
      <c r="K45" s="50" t="s">
        <v>48</v>
      </c>
      <c r="L45" s="50" t="s">
        <v>48</v>
      </c>
      <c r="M45" s="50" t="s">
        <v>48</v>
      </c>
      <c r="N45" s="14" t="s">
        <v>47</v>
      </c>
      <c r="O45" s="14" t="s">
        <v>47</v>
      </c>
      <c r="P45" s="14" t="s">
        <v>52</v>
      </c>
      <c r="Q45" s="52" t="s">
        <v>53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</row>
    <row r="46" spans="1:42" s="9" customFormat="1" x14ac:dyDescent="0.2">
      <c r="A46" s="42"/>
      <c r="B46" s="42"/>
      <c r="C46" s="50" t="s">
        <v>54</v>
      </c>
      <c r="D46" s="58" t="s">
        <v>55</v>
      </c>
      <c r="E46" s="50" t="s">
        <v>55</v>
      </c>
      <c r="F46" s="14" t="s">
        <v>54</v>
      </c>
      <c r="G46" s="14" t="s">
        <v>54</v>
      </c>
      <c r="H46" s="14" t="s">
        <v>59</v>
      </c>
      <c r="I46" s="52" t="s">
        <v>54</v>
      </c>
      <c r="J46" s="50" t="s">
        <v>54</v>
      </c>
      <c r="K46" s="50" t="s">
        <v>54</v>
      </c>
      <c r="L46" s="50" t="s">
        <v>54</v>
      </c>
      <c r="M46" s="50" t="s">
        <v>54</v>
      </c>
      <c r="N46" s="14" t="s">
        <v>54</v>
      </c>
      <c r="O46" s="14" t="s">
        <v>54</v>
      </c>
      <c r="P46" s="14" t="s">
        <v>59</v>
      </c>
      <c r="Q46" s="52" t="s">
        <v>54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</row>
    <row r="47" spans="1:42" s="9" customFormat="1" ht="13.5" thickBot="1" x14ac:dyDescent="0.25">
      <c r="A47" s="42"/>
      <c r="B47" s="42"/>
      <c r="C47" s="50" t="s">
        <v>95</v>
      </c>
      <c r="D47" s="58" t="s">
        <v>54</v>
      </c>
      <c r="E47" s="50" t="s">
        <v>54</v>
      </c>
      <c r="F47" s="14" t="s">
        <v>55</v>
      </c>
      <c r="G47" s="14" t="s">
        <v>55</v>
      </c>
      <c r="H47" s="14" t="s">
        <v>47</v>
      </c>
      <c r="I47" s="52" t="s">
        <v>63</v>
      </c>
      <c r="J47" s="50" t="s">
        <v>104</v>
      </c>
      <c r="K47" s="50" t="s">
        <v>99</v>
      </c>
      <c r="L47" s="50" t="s">
        <v>106</v>
      </c>
      <c r="M47" s="50" t="s">
        <v>106</v>
      </c>
      <c r="N47" s="14" t="s">
        <v>55</v>
      </c>
      <c r="O47" s="14" t="s">
        <v>55</v>
      </c>
      <c r="P47" s="14" t="s">
        <v>47</v>
      </c>
      <c r="Q47" s="52" t="s">
        <v>63</v>
      </c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2" s="9" customFormat="1" ht="13.5" thickBot="1" x14ac:dyDescent="0.25">
      <c r="A48" s="42"/>
      <c r="B48" s="42"/>
      <c r="C48" s="50" t="s">
        <v>96</v>
      </c>
      <c r="D48" s="58" t="s">
        <v>104</v>
      </c>
      <c r="E48" s="50" t="s">
        <v>106</v>
      </c>
      <c r="F48" s="39" t="s">
        <v>47</v>
      </c>
      <c r="G48" s="39" t="s">
        <v>47</v>
      </c>
      <c r="H48" s="14" t="s">
        <v>54</v>
      </c>
      <c r="I48" s="53"/>
      <c r="J48" s="50" t="s">
        <v>70</v>
      </c>
      <c r="K48" s="50" t="s">
        <v>54</v>
      </c>
      <c r="L48" s="50" t="s">
        <v>187</v>
      </c>
      <c r="M48" s="50" t="s">
        <v>66</v>
      </c>
      <c r="N48" s="39" t="s">
        <v>47</v>
      </c>
      <c r="O48" s="39" t="s">
        <v>47</v>
      </c>
      <c r="P48" s="14" t="s">
        <v>54</v>
      </c>
      <c r="Q48" s="53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2" s="9" customFormat="1" ht="19.5" customHeight="1" x14ac:dyDescent="0.2">
      <c r="A49" s="42"/>
      <c r="B49" s="42"/>
      <c r="C49" s="50" t="s">
        <v>97</v>
      </c>
      <c r="D49" s="58" t="s">
        <v>70</v>
      </c>
      <c r="E49" s="50" t="s">
        <v>107</v>
      </c>
      <c r="F49" s="78"/>
      <c r="G49" s="78"/>
      <c r="H49" s="14" t="s">
        <v>55</v>
      </c>
      <c r="I49" s="54"/>
      <c r="J49" s="50" t="s">
        <v>105</v>
      </c>
      <c r="K49" s="50" t="s">
        <v>120</v>
      </c>
      <c r="L49" s="50" t="s">
        <v>188</v>
      </c>
      <c r="M49" s="50" t="s">
        <v>70</v>
      </c>
      <c r="N49" s="78"/>
      <c r="O49" s="78"/>
      <c r="P49" s="14" t="s">
        <v>55</v>
      </c>
      <c r="Q49" s="5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0" spans="1:42" s="9" customFormat="1" ht="13.5" thickBot="1" x14ac:dyDescent="0.25">
      <c r="A50" s="42"/>
      <c r="B50" s="42"/>
      <c r="C50" s="50"/>
      <c r="D50" s="81" t="s">
        <v>105</v>
      </c>
      <c r="E50" s="50" t="s">
        <v>108</v>
      </c>
      <c r="F50" s="58"/>
      <c r="G50" s="58"/>
      <c r="H50" s="14" t="s">
        <v>57</v>
      </c>
      <c r="I50" s="34"/>
      <c r="J50" s="50"/>
      <c r="K50" s="50" t="s">
        <v>54</v>
      </c>
      <c r="L50" s="50" t="s">
        <v>189</v>
      </c>
      <c r="M50" s="50" t="s">
        <v>74</v>
      </c>
      <c r="N50" s="58"/>
      <c r="O50" s="58"/>
      <c r="P50" s="14" t="s">
        <v>57</v>
      </c>
      <c r="Q50" s="34"/>
      <c r="R50" s="5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</row>
    <row r="51" spans="1:42" s="9" customFormat="1" ht="13.5" thickBot="1" x14ac:dyDescent="0.25">
      <c r="A51" s="42"/>
      <c r="B51" s="42"/>
      <c r="C51" s="55"/>
      <c r="D51" s="71"/>
      <c r="E51" s="50" t="s">
        <v>109</v>
      </c>
      <c r="F51" s="58"/>
      <c r="G51" s="58"/>
      <c r="H51" s="14" t="s">
        <v>81</v>
      </c>
      <c r="I51" s="34"/>
      <c r="J51" s="55"/>
      <c r="K51" s="55" t="s">
        <v>186</v>
      </c>
      <c r="L51" s="55"/>
      <c r="M51" s="55"/>
      <c r="N51" s="58"/>
      <c r="O51" s="58"/>
      <c r="P51" s="14" t="s">
        <v>81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</row>
    <row r="52" spans="1:42" s="9" customFormat="1" ht="13.5" thickBot="1" x14ac:dyDescent="0.25">
      <c r="A52" s="42"/>
      <c r="B52" s="42"/>
      <c r="C52" s="58"/>
      <c r="D52" s="58"/>
      <c r="E52" s="55"/>
      <c r="F52" s="58"/>
      <c r="G52" s="58"/>
      <c r="H52" s="14" t="s">
        <v>84</v>
      </c>
      <c r="I52" s="34"/>
      <c r="J52" s="58"/>
      <c r="K52" s="58"/>
      <c r="L52" s="58"/>
      <c r="M52" s="58"/>
      <c r="N52" s="58"/>
      <c r="O52" s="58"/>
      <c r="P52" s="14" t="s">
        <v>84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</row>
    <row r="53" spans="1:42" s="9" customFormat="1" x14ac:dyDescent="0.2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8"/>
      <c r="P53" s="14" t="s">
        <v>87</v>
      </c>
      <c r="Q53" s="49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</row>
    <row r="54" spans="1:42" ht="13.5" thickBot="1" x14ac:dyDescent="0.25">
      <c r="B54" s="34"/>
      <c r="C54" s="58"/>
      <c r="D54" s="49"/>
      <c r="E54" s="49"/>
      <c r="F54" s="58"/>
      <c r="G54" s="58"/>
      <c r="H54" s="39"/>
      <c r="I54" s="34"/>
      <c r="J54" s="58"/>
      <c r="K54" s="58"/>
      <c r="L54" s="58"/>
      <c r="M54" s="58"/>
      <c r="N54" s="58"/>
      <c r="O54" s="58"/>
      <c r="P54" s="39"/>
      <c r="Q54" s="34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</row>
    <row r="55" spans="1:42" ht="15" x14ac:dyDescent="0.2">
      <c r="B55" s="49"/>
      <c r="C55" s="58"/>
      <c r="D55" s="49"/>
      <c r="E55" s="49"/>
      <c r="F55" s="58"/>
      <c r="G55" s="58"/>
      <c r="H55" s="58"/>
      <c r="I55" s="49"/>
      <c r="J55" s="58"/>
      <c r="K55" s="49"/>
      <c r="L55" s="49"/>
      <c r="M55" s="49"/>
      <c r="N55" s="58"/>
      <c r="O55" s="58"/>
      <c r="P55" s="58"/>
      <c r="Q55" s="49"/>
      <c r="R55" s="57"/>
      <c r="S55" s="57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</row>
    <row r="56" spans="1:42" ht="15" x14ac:dyDescent="0.2">
      <c r="C56" s="49"/>
      <c r="D56" s="49"/>
      <c r="E56" s="49"/>
      <c r="F56" s="49"/>
      <c r="G56" s="58"/>
      <c r="H56" s="34"/>
      <c r="I56" s="49"/>
      <c r="J56" s="49"/>
      <c r="K56" s="57"/>
      <c r="L56" s="57"/>
      <c r="M56" s="57"/>
      <c r="N56" s="49"/>
      <c r="O56" s="58"/>
      <c r="P56" s="34"/>
      <c r="Q56" s="49"/>
      <c r="R56" s="60"/>
      <c r="S56" s="60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</row>
    <row r="57" spans="1:42" ht="15" x14ac:dyDescent="0.2">
      <c r="C57" s="57"/>
      <c r="D57" s="49"/>
      <c r="E57" s="49"/>
      <c r="F57" s="57"/>
      <c r="G57" s="58"/>
      <c r="H57" s="49"/>
      <c r="I57" s="49"/>
      <c r="J57" s="57"/>
      <c r="K57" s="57"/>
      <c r="L57" s="57"/>
      <c r="M57" s="57"/>
      <c r="N57" s="57"/>
      <c r="O57" s="5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</row>
    <row r="58" spans="1:42" ht="15" x14ac:dyDescent="0.2">
      <c r="C58" s="57"/>
      <c r="D58" s="49"/>
      <c r="E58" s="49"/>
      <c r="F58" s="57"/>
      <c r="G58" s="58"/>
      <c r="H58" s="57"/>
      <c r="I58" s="49"/>
      <c r="J58" s="57"/>
      <c r="K58" s="60"/>
      <c r="L58" s="60"/>
      <c r="M58" s="60"/>
      <c r="N58" s="57"/>
      <c r="O58" s="58"/>
      <c r="P58" s="57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</row>
    <row r="59" spans="1:42" x14ac:dyDescent="0.2">
      <c r="C59" s="60"/>
      <c r="D59" s="49"/>
      <c r="E59" s="49"/>
      <c r="F59" s="60"/>
      <c r="G59" s="34"/>
      <c r="H59" s="60"/>
      <c r="I59" s="49"/>
      <c r="J59" s="60"/>
      <c r="K59" s="49"/>
      <c r="L59" s="49"/>
      <c r="M59" s="49"/>
      <c r="N59" s="60"/>
      <c r="O59" s="34"/>
      <c r="P59" s="60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</row>
    <row r="60" spans="1:42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</row>
    <row r="61" spans="1:42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</row>
    <row r="62" spans="1:4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</row>
    <row r="63" spans="1:4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</row>
    <row r="64" spans="1:4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</row>
    <row r="65" spans="3:4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</row>
    <row r="66" spans="3:4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</row>
    <row r="67" spans="3:4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</row>
    <row r="68" spans="3:4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</row>
    <row r="69" spans="3:4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</row>
    <row r="70" spans="3:4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</row>
    <row r="71" spans="3:4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</row>
    <row r="72" spans="3:4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</row>
    <row r="73" spans="3:4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</row>
    <row r="74" spans="3:4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</row>
    <row r="75" spans="3:4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</row>
    <row r="76" spans="3:4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</row>
    <row r="77" spans="3:4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</row>
    <row r="78" spans="3:4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</row>
    <row r="79" spans="3:4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</row>
    <row r="80" spans="3:42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</row>
    <row r="81" spans="3:42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</row>
    <row r="82" spans="3:42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</row>
    <row r="83" spans="3:42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</row>
    <row r="84" spans="3:42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</row>
    <row r="85" spans="3:42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</row>
    <row r="86" spans="3:42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</row>
    <row r="87" spans="3:42" x14ac:dyDescent="0.2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</row>
    <row r="88" spans="3:42" x14ac:dyDescent="0.2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</row>
    <row r="89" spans="3:42" x14ac:dyDescent="0.2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</row>
    <row r="90" spans="3:42" x14ac:dyDescent="0.2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</row>
    <row r="91" spans="3:42" x14ac:dyDescent="0.2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</row>
    <row r="92" spans="3:42" x14ac:dyDescent="0.2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</row>
    <row r="93" spans="3:42" x14ac:dyDescent="0.2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</row>
    <row r="94" spans="3:42" x14ac:dyDescent="0.2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</row>
    <row r="95" spans="3:42" x14ac:dyDescent="0.2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</row>
    <row r="96" spans="3:42" x14ac:dyDescent="0.2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</row>
    <row r="97" spans="3:42" x14ac:dyDescent="0.2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</row>
    <row r="98" spans="3:42" x14ac:dyDescent="0.2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</row>
    <row r="99" spans="3:42" x14ac:dyDescent="0.2"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</row>
    <row r="100" spans="3:42" x14ac:dyDescent="0.2"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</row>
    <row r="101" spans="3:42" x14ac:dyDescent="0.2">
      <c r="C101" s="49"/>
      <c r="D101" s="49"/>
      <c r="E101" s="49"/>
      <c r="F101" s="49"/>
      <c r="G101" s="49"/>
      <c r="H101" s="49"/>
      <c r="I101" s="49"/>
      <c r="J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</row>
  </sheetData>
  <mergeCells count="2">
    <mergeCell ref="F8:G8"/>
    <mergeCell ref="N8:O8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X101"/>
  <sheetViews>
    <sheetView topLeftCell="O19" zoomScale="50" workbookViewId="0">
      <selection activeCell="S64" sqref="S6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5" width="33" style="6" customWidth="1"/>
    <col min="6" max="6" width="33.7109375" style="6" customWidth="1"/>
    <col min="7" max="7" width="37.5703125" style="6" customWidth="1"/>
    <col min="8" max="8" width="31.140625" style="6" customWidth="1"/>
    <col min="9" max="9" width="30.28515625" style="6" customWidth="1"/>
    <col min="10" max="11" width="32.28515625" style="6" customWidth="1"/>
    <col min="12" max="13" width="30.5703125" style="6" customWidth="1"/>
    <col min="14" max="15" width="33" style="6" customWidth="1"/>
    <col min="16" max="21" width="37.5703125" style="6" customWidth="1"/>
    <col min="22" max="22" width="33.7109375" style="6" customWidth="1"/>
    <col min="23" max="23" width="37.5703125" style="6" customWidth="1"/>
    <col min="24" max="24" width="31.140625" style="6" customWidth="1"/>
    <col min="25" max="25" width="30.28515625" style="6" customWidth="1"/>
    <col min="26" max="26" width="30" style="6" customWidth="1"/>
    <col min="27" max="27" width="28.85546875" style="6" customWidth="1"/>
    <col min="28" max="28" width="21.7109375" style="6" customWidth="1"/>
    <col min="29" max="16384" width="16.7109375" style="6"/>
  </cols>
  <sheetData>
    <row r="1" spans="1:28" ht="18" x14ac:dyDescent="0.25">
      <c r="A1" s="1" t="s">
        <v>0</v>
      </c>
      <c r="B1" s="2"/>
      <c r="C1" s="3" t="s">
        <v>179</v>
      </c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5"/>
    </row>
    <row r="2" spans="1:2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5</v>
      </c>
      <c r="Y4" s="8" t="s">
        <v>6</v>
      </c>
      <c r="Z4" s="9"/>
    </row>
    <row r="5" spans="1:28" x14ac:dyDescent="0.2">
      <c r="A5" s="10" t="s">
        <v>7</v>
      </c>
      <c r="B5" s="10" t="s">
        <v>8</v>
      </c>
      <c r="C5" s="11" t="s">
        <v>9</v>
      </c>
      <c r="D5" s="12" t="s">
        <v>10</v>
      </c>
      <c r="E5" s="12" t="s">
        <v>10</v>
      </c>
      <c r="F5" s="12" t="s">
        <v>91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1" t="s">
        <v>9</v>
      </c>
      <c r="N5" s="12" t="s">
        <v>10</v>
      </c>
      <c r="O5" s="12" t="s">
        <v>10</v>
      </c>
      <c r="P5" s="12" t="s">
        <v>10</v>
      </c>
      <c r="Q5" s="12" t="s">
        <v>10</v>
      </c>
      <c r="R5" s="12" t="s">
        <v>10</v>
      </c>
      <c r="S5" s="12" t="s">
        <v>10</v>
      </c>
      <c r="T5" s="12" t="s">
        <v>10</v>
      </c>
      <c r="U5" s="12" t="s">
        <v>10</v>
      </c>
      <c r="V5" s="12" t="s">
        <v>91</v>
      </c>
      <c r="W5" s="12" t="s">
        <v>10</v>
      </c>
      <c r="X5" s="12" t="s">
        <v>9</v>
      </c>
      <c r="Y5" s="12" t="s">
        <v>10</v>
      </c>
    </row>
    <row r="6" spans="1:28" x14ac:dyDescent="0.2">
      <c r="A6" s="13" t="s">
        <v>11</v>
      </c>
      <c r="B6" s="13" t="s">
        <v>11</v>
      </c>
      <c r="C6" s="14" t="s">
        <v>12</v>
      </c>
      <c r="D6" s="14" t="s">
        <v>14</v>
      </c>
      <c r="E6" s="14" t="s">
        <v>14</v>
      </c>
      <c r="F6" s="14" t="s">
        <v>13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12</v>
      </c>
      <c r="N6" s="14" t="s">
        <v>14</v>
      </c>
      <c r="O6" s="14" t="s">
        <v>14</v>
      </c>
      <c r="P6" s="14" t="s">
        <v>14</v>
      </c>
      <c r="Q6" s="14" t="s">
        <v>14</v>
      </c>
      <c r="R6" s="14" t="s">
        <v>14</v>
      </c>
      <c r="S6" s="14" t="s">
        <v>14</v>
      </c>
      <c r="T6" s="14" t="s">
        <v>14</v>
      </c>
      <c r="U6" s="14" t="s">
        <v>14</v>
      </c>
      <c r="V6" s="14" t="s">
        <v>13</v>
      </c>
      <c r="W6" s="14" t="s">
        <v>14</v>
      </c>
      <c r="X6" s="14" t="s">
        <v>12</v>
      </c>
      <c r="Y6" s="14" t="s">
        <v>15</v>
      </c>
    </row>
    <row r="7" spans="1:28" x14ac:dyDescent="0.2">
      <c r="A7" s="13" t="s">
        <v>16</v>
      </c>
      <c r="B7" s="13" t="s">
        <v>16</v>
      </c>
      <c r="C7" s="15">
        <v>120</v>
      </c>
      <c r="D7" s="15"/>
      <c r="E7" s="15"/>
      <c r="F7" s="15"/>
      <c r="G7" s="15"/>
      <c r="H7" s="15"/>
      <c r="I7" s="15"/>
      <c r="J7" s="15">
        <v>114.5</v>
      </c>
      <c r="K7" s="15">
        <v>160</v>
      </c>
      <c r="L7" s="15">
        <v>120</v>
      </c>
      <c r="M7" s="15">
        <v>120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8" ht="43.5" customHeight="1" thickBot="1" x14ac:dyDescent="0.25">
      <c r="A8" s="16"/>
      <c r="B8" s="16"/>
      <c r="C8" s="65" t="s">
        <v>172</v>
      </c>
      <c r="D8" s="65" t="s">
        <v>172</v>
      </c>
      <c r="E8" s="65" t="s">
        <v>172</v>
      </c>
      <c r="F8" s="72" t="s">
        <v>172</v>
      </c>
      <c r="G8" s="72" t="s">
        <v>172</v>
      </c>
      <c r="H8" s="72" t="s">
        <v>172</v>
      </c>
      <c r="I8" s="72" t="s">
        <v>172</v>
      </c>
      <c r="J8" s="65" t="s">
        <v>98</v>
      </c>
      <c r="K8" s="65" t="s">
        <v>98</v>
      </c>
      <c r="L8" s="65" t="s">
        <v>98</v>
      </c>
      <c r="M8" s="65" t="s">
        <v>98</v>
      </c>
      <c r="N8" s="17" t="s">
        <v>98</v>
      </c>
      <c r="O8" s="17" t="s">
        <v>98</v>
      </c>
      <c r="P8" s="17" t="s">
        <v>98</v>
      </c>
      <c r="Q8" s="17" t="s">
        <v>98</v>
      </c>
      <c r="R8" s="17" t="s">
        <v>98</v>
      </c>
      <c r="S8" s="17" t="s">
        <v>98</v>
      </c>
      <c r="T8" s="17" t="s">
        <v>98</v>
      </c>
      <c r="U8" s="17" t="s">
        <v>98</v>
      </c>
      <c r="V8" s="256" t="s">
        <v>167</v>
      </c>
      <c r="W8" s="257"/>
      <c r="X8" s="18" t="s">
        <v>101</v>
      </c>
      <c r="Y8" s="72" t="s">
        <v>102</v>
      </c>
      <c r="Z8" s="19"/>
    </row>
    <row r="9" spans="1:28" x14ac:dyDescent="0.2">
      <c r="A9" s="16"/>
      <c r="B9" s="16"/>
      <c r="C9" s="14"/>
      <c r="D9" s="20"/>
      <c r="E9" s="20"/>
      <c r="F9" s="14"/>
      <c r="G9" s="20"/>
      <c r="H9" s="20"/>
      <c r="I9" s="20"/>
      <c r="J9" s="14"/>
      <c r="K9" s="14"/>
      <c r="L9" s="14"/>
      <c r="M9" s="14"/>
      <c r="N9" s="20"/>
      <c r="O9" s="20"/>
      <c r="P9" s="20"/>
      <c r="Q9" s="20"/>
      <c r="R9" s="20"/>
      <c r="S9" s="20"/>
      <c r="T9" s="20"/>
      <c r="U9" s="20"/>
      <c r="V9" s="14"/>
      <c r="W9" s="20"/>
      <c r="X9" s="20"/>
      <c r="Y9" s="20"/>
      <c r="Z9" s="21"/>
    </row>
    <row r="10" spans="1:28" ht="21" customHeight="1" thickBot="1" x14ac:dyDescent="0.25">
      <c r="A10" s="16"/>
      <c r="B10" s="16"/>
      <c r="C10" s="22" t="s">
        <v>132</v>
      </c>
      <c r="D10" s="22" t="s">
        <v>132</v>
      </c>
      <c r="E10" s="22" t="s">
        <v>132</v>
      </c>
      <c r="F10" s="15" t="s">
        <v>118</v>
      </c>
      <c r="G10" s="15" t="s">
        <v>118</v>
      </c>
      <c r="H10" s="15" t="s">
        <v>118</v>
      </c>
      <c r="I10" s="15" t="s">
        <v>118</v>
      </c>
      <c r="J10" s="22" t="s">
        <v>173</v>
      </c>
      <c r="K10" s="22" t="s">
        <v>173</v>
      </c>
      <c r="L10" s="22" t="s">
        <v>173</v>
      </c>
      <c r="M10" s="22" t="s">
        <v>173</v>
      </c>
      <c r="N10" s="22" t="s">
        <v>173</v>
      </c>
      <c r="O10" s="22" t="s">
        <v>173</v>
      </c>
      <c r="P10" s="22" t="s">
        <v>173</v>
      </c>
      <c r="Q10" s="22" t="s">
        <v>173</v>
      </c>
      <c r="R10" s="22" t="s">
        <v>173</v>
      </c>
      <c r="S10" s="22" t="s">
        <v>173</v>
      </c>
      <c r="T10" s="22" t="s">
        <v>173</v>
      </c>
      <c r="U10" s="22" t="s">
        <v>173</v>
      </c>
      <c r="V10" s="15" t="s">
        <v>118</v>
      </c>
      <c r="W10" s="15" t="s">
        <v>118</v>
      </c>
      <c r="X10" s="15" t="s">
        <v>118</v>
      </c>
      <c r="Y10" s="15" t="s">
        <v>118</v>
      </c>
      <c r="Z10" s="23"/>
    </row>
    <row r="11" spans="1:28" ht="26.25" customHeight="1" thickBot="1" x14ac:dyDescent="0.25">
      <c r="A11" s="16"/>
      <c r="B11" s="16"/>
      <c r="C11" s="24" t="s">
        <v>170</v>
      </c>
      <c r="D11" s="24" t="s">
        <v>168</v>
      </c>
      <c r="E11" s="24" t="s">
        <v>110</v>
      </c>
      <c r="F11" s="62" t="s">
        <v>93</v>
      </c>
      <c r="G11" s="62" t="s">
        <v>93</v>
      </c>
      <c r="H11" s="24" t="s">
        <v>112</v>
      </c>
      <c r="I11" s="25" t="s">
        <v>103</v>
      </c>
      <c r="J11" s="24" t="s">
        <v>174</v>
      </c>
      <c r="K11" s="24" t="s">
        <v>171</v>
      </c>
      <c r="L11" s="24" t="s">
        <v>170</v>
      </c>
      <c r="M11" s="24" t="s">
        <v>169</v>
      </c>
      <c r="N11" s="24" t="s">
        <v>168</v>
      </c>
      <c r="O11" s="24" t="s">
        <v>110</v>
      </c>
      <c r="P11" s="24" t="s">
        <v>136</v>
      </c>
      <c r="Q11" s="24" t="s">
        <v>145</v>
      </c>
      <c r="R11" s="24" t="s">
        <v>147</v>
      </c>
      <c r="S11" s="24" t="s">
        <v>150</v>
      </c>
      <c r="T11" s="24" t="s">
        <v>154</v>
      </c>
      <c r="U11" s="24" t="s">
        <v>166</v>
      </c>
      <c r="V11" s="62" t="s">
        <v>93</v>
      </c>
      <c r="W11" s="62" t="s">
        <v>93</v>
      </c>
      <c r="X11" s="24" t="s">
        <v>112</v>
      </c>
      <c r="Y11" s="25" t="s">
        <v>103</v>
      </c>
      <c r="Z11" s="26" t="s">
        <v>30</v>
      </c>
    </row>
    <row r="12" spans="1:28" ht="15.75" thickBot="1" x14ac:dyDescent="0.25">
      <c r="A12" s="27" t="s">
        <v>31</v>
      </c>
      <c r="B12" s="27" t="s">
        <v>32</v>
      </c>
      <c r="C12" s="28" t="s">
        <v>135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178</v>
      </c>
      <c r="K12" s="28" t="s">
        <v>127</v>
      </c>
      <c r="L12" s="28" t="s">
        <v>135</v>
      </c>
      <c r="M12" s="28" t="s">
        <v>135</v>
      </c>
      <c r="N12" s="29" t="s">
        <v>34</v>
      </c>
      <c r="O12" s="29" t="s">
        <v>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29" t="s">
        <v>34</v>
      </c>
      <c r="X12" s="31" t="s">
        <v>34</v>
      </c>
      <c r="Y12" s="31" t="s">
        <v>34</v>
      </c>
      <c r="Z12" s="31"/>
    </row>
    <row r="13" spans="1:28" s="34" customFormat="1" x14ac:dyDescent="0.2">
      <c r="A13" s="32">
        <v>2400</v>
      </c>
      <c r="B13" s="32" t="s">
        <v>35</v>
      </c>
      <c r="C13" s="33">
        <v>25</v>
      </c>
      <c r="D13" s="32">
        <v>28</v>
      </c>
      <c r="E13" s="32">
        <v>15</v>
      </c>
      <c r="F13" s="33">
        <v>60</v>
      </c>
      <c r="G13" s="32">
        <v>-60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3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3">
        <v>0</v>
      </c>
      <c r="W13" s="32">
        <v>0</v>
      </c>
      <c r="X13" s="32">
        <v>0</v>
      </c>
      <c r="Y13" s="32">
        <v>0</v>
      </c>
      <c r="Z13" s="14">
        <f>SUM(C13:Y13)</f>
        <v>25</v>
      </c>
    </row>
    <row r="14" spans="1:28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15</v>
      </c>
      <c r="M14" s="36">
        <v>10</v>
      </c>
      <c r="N14" s="36">
        <v>28</v>
      </c>
      <c r="O14" s="36">
        <v>15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6">
        <v>60</v>
      </c>
      <c r="W14" s="35">
        <v>-60</v>
      </c>
      <c r="X14" s="35">
        <v>60</v>
      </c>
      <c r="Y14" s="35">
        <v>-103</v>
      </c>
      <c r="Z14" s="14">
        <f t="shared" ref="Z14:Z37" si="0">SUM(C14:Y14)</f>
        <v>25</v>
      </c>
    </row>
    <row r="15" spans="1:28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15</v>
      </c>
      <c r="M15" s="36">
        <v>10</v>
      </c>
      <c r="N15" s="36">
        <v>28</v>
      </c>
      <c r="O15" s="36">
        <v>15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6">
        <v>60</v>
      </c>
      <c r="W15" s="35">
        <v>-60</v>
      </c>
      <c r="X15" s="35">
        <v>60</v>
      </c>
      <c r="Y15" s="35">
        <v>-103</v>
      </c>
      <c r="Z15" s="14">
        <f t="shared" si="0"/>
        <v>25</v>
      </c>
    </row>
    <row r="16" spans="1:28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15</v>
      </c>
      <c r="M16" s="36">
        <v>10</v>
      </c>
      <c r="N16" s="36">
        <v>28</v>
      </c>
      <c r="O16" s="36">
        <v>15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6">
        <v>60</v>
      </c>
      <c r="W16" s="35">
        <v>-60</v>
      </c>
      <c r="X16" s="35">
        <v>60</v>
      </c>
      <c r="Y16" s="35">
        <v>-103</v>
      </c>
      <c r="Z16" s="14">
        <f t="shared" si="0"/>
        <v>25</v>
      </c>
    </row>
    <row r="17" spans="1:26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15</v>
      </c>
      <c r="M17" s="36">
        <v>10</v>
      </c>
      <c r="N17" s="36">
        <v>28</v>
      </c>
      <c r="O17" s="36">
        <v>15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6">
        <v>60</v>
      </c>
      <c r="W17" s="35">
        <v>-60</v>
      </c>
      <c r="X17" s="35">
        <v>60</v>
      </c>
      <c r="Y17" s="35">
        <v>-103</v>
      </c>
      <c r="Z17" s="14">
        <f t="shared" si="0"/>
        <v>25</v>
      </c>
    </row>
    <row r="18" spans="1:26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15</v>
      </c>
      <c r="M18" s="36">
        <v>10</v>
      </c>
      <c r="N18" s="36">
        <v>28</v>
      </c>
      <c r="O18" s="36">
        <v>15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6">
        <v>60</v>
      </c>
      <c r="W18" s="35">
        <v>-60</v>
      </c>
      <c r="X18" s="35">
        <v>60</v>
      </c>
      <c r="Y18" s="35">
        <v>-103</v>
      </c>
      <c r="Z18" s="14">
        <f t="shared" si="0"/>
        <v>25</v>
      </c>
    </row>
    <row r="19" spans="1:26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15</v>
      </c>
      <c r="M19" s="36">
        <v>10</v>
      </c>
      <c r="N19" s="36">
        <v>28</v>
      </c>
      <c r="O19" s="36">
        <v>15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6">
        <v>60</v>
      </c>
      <c r="W19" s="35">
        <v>-60</v>
      </c>
      <c r="X19" s="35">
        <v>60</v>
      </c>
      <c r="Y19" s="35">
        <v>-103</v>
      </c>
      <c r="Z19" s="14">
        <f t="shared" si="0"/>
        <v>25</v>
      </c>
    </row>
    <row r="20" spans="1:26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50</v>
      </c>
      <c r="K20" s="36">
        <v>50</v>
      </c>
      <c r="L20" s="36">
        <v>0</v>
      </c>
      <c r="M20" s="36">
        <v>0</v>
      </c>
      <c r="N20" s="36">
        <v>0</v>
      </c>
      <c r="O20" s="36">
        <v>0</v>
      </c>
      <c r="P20" s="35">
        <v>-10</v>
      </c>
      <c r="Q20" s="35">
        <v>-5</v>
      </c>
      <c r="R20" s="35">
        <v>-5</v>
      </c>
      <c r="S20" s="35">
        <v>-10</v>
      </c>
      <c r="T20" s="35">
        <v>-10</v>
      </c>
      <c r="U20" s="35">
        <v>-20</v>
      </c>
      <c r="V20" s="36">
        <v>0</v>
      </c>
      <c r="W20" s="35">
        <v>0</v>
      </c>
      <c r="X20" s="35">
        <v>60</v>
      </c>
      <c r="Y20" s="35">
        <v>-103</v>
      </c>
      <c r="Z20" s="14">
        <f t="shared" si="0"/>
        <v>-3</v>
      </c>
    </row>
    <row r="21" spans="1:26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50</v>
      </c>
      <c r="K21" s="36">
        <v>50</v>
      </c>
      <c r="L21" s="36">
        <v>0</v>
      </c>
      <c r="M21" s="36">
        <v>0</v>
      </c>
      <c r="N21" s="36">
        <v>0</v>
      </c>
      <c r="O21" s="36">
        <v>0</v>
      </c>
      <c r="P21" s="35">
        <v>-10</v>
      </c>
      <c r="Q21" s="35">
        <v>-5</v>
      </c>
      <c r="R21" s="35">
        <v>-5</v>
      </c>
      <c r="S21" s="35">
        <v>-10</v>
      </c>
      <c r="T21" s="35">
        <v>-10</v>
      </c>
      <c r="U21" s="35">
        <v>-20</v>
      </c>
      <c r="V21" s="36">
        <v>0</v>
      </c>
      <c r="W21" s="35">
        <v>0</v>
      </c>
      <c r="X21" s="35">
        <v>60</v>
      </c>
      <c r="Y21" s="35">
        <v>-103</v>
      </c>
      <c r="Z21" s="14">
        <f t="shared" si="0"/>
        <v>-3</v>
      </c>
    </row>
    <row r="22" spans="1:26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50</v>
      </c>
      <c r="K22" s="36">
        <v>50</v>
      </c>
      <c r="L22" s="36">
        <v>0</v>
      </c>
      <c r="M22" s="36">
        <v>0</v>
      </c>
      <c r="N22" s="36">
        <v>0</v>
      </c>
      <c r="O22" s="36">
        <v>0</v>
      </c>
      <c r="P22" s="35">
        <v>-10</v>
      </c>
      <c r="Q22" s="35">
        <v>-5</v>
      </c>
      <c r="R22" s="35">
        <v>-5</v>
      </c>
      <c r="S22" s="35">
        <v>-10</v>
      </c>
      <c r="T22" s="35">
        <v>-10</v>
      </c>
      <c r="U22" s="35">
        <v>-20</v>
      </c>
      <c r="V22" s="36">
        <v>0</v>
      </c>
      <c r="W22" s="35">
        <v>0</v>
      </c>
      <c r="X22" s="35">
        <v>60</v>
      </c>
      <c r="Y22" s="35">
        <v>-103</v>
      </c>
      <c r="Z22" s="14">
        <f t="shared" si="0"/>
        <v>-3</v>
      </c>
    </row>
    <row r="23" spans="1:26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50</v>
      </c>
      <c r="K23" s="36">
        <v>50</v>
      </c>
      <c r="L23" s="36">
        <v>0</v>
      </c>
      <c r="M23" s="36">
        <v>0</v>
      </c>
      <c r="N23" s="36">
        <v>0</v>
      </c>
      <c r="O23" s="36">
        <v>0</v>
      </c>
      <c r="P23" s="35">
        <v>-10</v>
      </c>
      <c r="Q23" s="35">
        <v>-5</v>
      </c>
      <c r="R23" s="35">
        <v>-5</v>
      </c>
      <c r="S23" s="35">
        <v>-10</v>
      </c>
      <c r="T23" s="35">
        <v>-10</v>
      </c>
      <c r="U23" s="35">
        <v>-20</v>
      </c>
      <c r="V23" s="36">
        <v>0</v>
      </c>
      <c r="W23" s="35">
        <v>0</v>
      </c>
      <c r="X23" s="35">
        <v>60</v>
      </c>
      <c r="Y23" s="35">
        <v>-103</v>
      </c>
      <c r="Z23" s="14">
        <f t="shared" si="0"/>
        <v>-3</v>
      </c>
    </row>
    <row r="24" spans="1:26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50</v>
      </c>
      <c r="K24" s="36">
        <v>50</v>
      </c>
      <c r="L24" s="36">
        <v>0</v>
      </c>
      <c r="M24" s="36">
        <v>0</v>
      </c>
      <c r="N24" s="36">
        <v>0</v>
      </c>
      <c r="O24" s="36">
        <v>0</v>
      </c>
      <c r="P24" s="35">
        <v>-10</v>
      </c>
      <c r="Q24" s="35">
        <v>-5</v>
      </c>
      <c r="R24" s="35">
        <v>-5</v>
      </c>
      <c r="S24" s="35">
        <v>-10</v>
      </c>
      <c r="T24" s="35">
        <v>-10</v>
      </c>
      <c r="U24" s="35">
        <v>-20</v>
      </c>
      <c r="V24" s="36">
        <v>0</v>
      </c>
      <c r="W24" s="35">
        <v>0</v>
      </c>
      <c r="X24" s="35">
        <v>60</v>
      </c>
      <c r="Y24" s="35">
        <v>-103</v>
      </c>
      <c r="Z24" s="14">
        <f t="shared" si="0"/>
        <v>-3</v>
      </c>
    </row>
    <row r="25" spans="1:26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50</v>
      </c>
      <c r="K25" s="36">
        <v>50</v>
      </c>
      <c r="L25" s="36">
        <v>0</v>
      </c>
      <c r="M25" s="36">
        <v>0</v>
      </c>
      <c r="N25" s="36">
        <v>0</v>
      </c>
      <c r="O25" s="36">
        <v>0</v>
      </c>
      <c r="P25" s="35">
        <v>-10</v>
      </c>
      <c r="Q25" s="35">
        <v>-5</v>
      </c>
      <c r="R25" s="35">
        <v>-5</v>
      </c>
      <c r="S25" s="35">
        <v>-10</v>
      </c>
      <c r="T25" s="35">
        <v>-10</v>
      </c>
      <c r="U25" s="35">
        <v>-20</v>
      </c>
      <c r="V25" s="36">
        <v>0</v>
      </c>
      <c r="W25" s="35">
        <v>0</v>
      </c>
      <c r="X25" s="35">
        <v>60</v>
      </c>
      <c r="Y25" s="35">
        <v>-103</v>
      </c>
      <c r="Z25" s="14">
        <f t="shared" si="0"/>
        <v>-3</v>
      </c>
    </row>
    <row r="26" spans="1:26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50</v>
      </c>
      <c r="K26" s="36">
        <v>50</v>
      </c>
      <c r="L26" s="36">
        <v>0</v>
      </c>
      <c r="M26" s="36">
        <v>0</v>
      </c>
      <c r="N26" s="36">
        <v>0</v>
      </c>
      <c r="O26" s="36">
        <v>0</v>
      </c>
      <c r="P26" s="35">
        <v>-10</v>
      </c>
      <c r="Q26" s="35">
        <v>-5</v>
      </c>
      <c r="R26" s="35">
        <v>-5</v>
      </c>
      <c r="S26" s="35">
        <v>-10</v>
      </c>
      <c r="T26" s="35">
        <v>-10</v>
      </c>
      <c r="U26" s="35">
        <v>-20</v>
      </c>
      <c r="V26" s="36">
        <v>0</v>
      </c>
      <c r="W26" s="35">
        <v>0</v>
      </c>
      <c r="X26" s="35">
        <v>60</v>
      </c>
      <c r="Y26" s="35">
        <v>-103</v>
      </c>
      <c r="Z26" s="14">
        <f t="shared" si="0"/>
        <v>-3</v>
      </c>
    </row>
    <row r="27" spans="1:26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50</v>
      </c>
      <c r="K27" s="36">
        <v>50</v>
      </c>
      <c r="L27" s="36">
        <v>0</v>
      </c>
      <c r="M27" s="36">
        <v>0</v>
      </c>
      <c r="N27" s="36">
        <v>0</v>
      </c>
      <c r="O27" s="36">
        <v>0</v>
      </c>
      <c r="P27" s="35">
        <v>-10</v>
      </c>
      <c r="Q27" s="35">
        <v>-5</v>
      </c>
      <c r="R27" s="35">
        <v>-5</v>
      </c>
      <c r="S27" s="35">
        <v>-10</v>
      </c>
      <c r="T27" s="35">
        <v>-10</v>
      </c>
      <c r="U27" s="35">
        <v>-20</v>
      </c>
      <c r="V27" s="36">
        <v>0</v>
      </c>
      <c r="W27" s="35">
        <v>0</v>
      </c>
      <c r="X27" s="35">
        <v>60</v>
      </c>
      <c r="Y27" s="35">
        <v>-103</v>
      </c>
      <c r="Z27" s="14">
        <f t="shared" si="0"/>
        <v>-3</v>
      </c>
    </row>
    <row r="28" spans="1:26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50</v>
      </c>
      <c r="K28" s="36">
        <v>50</v>
      </c>
      <c r="L28" s="36">
        <v>0</v>
      </c>
      <c r="M28" s="36">
        <v>0</v>
      </c>
      <c r="N28" s="36">
        <v>0</v>
      </c>
      <c r="O28" s="77">
        <v>0</v>
      </c>
      <c r="P28" s="35">
        <v>-10</v>
      </c>
      <c r="Q28" s="35">
        <v>-5</v>
      </c>
      <c r="R28" s="35">
        <v>-5</v>
      </c>
      <c r="S28" s="35">
        <v>-10</v>
      </c>
      <c r="T28" s="35">
        <v>-10</v>
      </c>
      <c r="U28" s="35">
        <v>-20</v>
      </c>
      <c r="V28" s="36">
        <v>0</v>
      </c>
      <c r="W28" s="35">
        <v>0</v>
      </c>
      <c r="X28" s="35">
        <v>60</v>
      </c>
      <c r="Y28" s="35">
        <v>-103</v>
      </c>
      <c r="Z28" s="14">
        <f t="shared" si="0"/>
        <v>-3</v>
      </c>
    </row>
    <row r="29" spans="1:26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50</v>
      </c>
      <c r="K29" s="36">
        <v>50</v>
      </c>
      <c r="L29" s="36">
        <v>0</v>
      </c>
      <c r="M29" s="36">
        <v>0</v>
      </c>
      <c r="N29" s="36">
        <v>0</v>
      </c>
      <c r="O29" s="36">
        <v>0</v>
      </c>
      <c r="P29" s="35">
        <v>-10</v>
      </c>
      <c r="Q29" s="35">
        <v>-5</v>
      </c>
      <c r="R29" s="35">
        <v>-5</v>
      </c>
      <c r="S29" s="35">
        <v>-10</v>
      </c>
      <c r="T29" s="35">
        <v>-10</v>
      </c>
      <c r="U29" s="35">
        <v>-20</v>
      </c>
      <c r="V29" s="36">
        <v>0</v>
      </c>
      <c r="W29" s="35">
        <v>0</v>
      </c>
      <c r="X29" s="35">
        <v>60</v>
      </c>
      <c r="Y29" s="35">
        <v>-103</v>
      </c>
      <c r="Z29" s="14">
        <f t="shared" si="0"/>
        <v>-3</v>
      </c>
    </row>
    <row r="30" spans="1:26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50</v>
      </c>
      <c r="K30" s="36">
        <v>50</v>
      </c>
      <c r="L30" s="36">
        <v>0</v>
      </c>
      <c r="M30" s="36">
        <v>0</v>
      </c>
      <c r="N30" s="36">
        <v>0</v>
      </c>
      <c r="O30" s="36">
        <v>0</v>
      </c>
      <c r="P30" s="35">
        <v>-10</v>
      </c>
      <c r="Q30" s="35">
        <v>-5</v>
      </c>
      <c r="R30" s="35">
        <v>-5</v>
      </c>
      <c r="S30" s="35">
        <v>-10</v>
      </c>
      <c r="T30" s="35">
        <v>-10</v>
      </c>
      <c r="U30" s="35">
        <v>-20</v>
      </c>
      <c r="V30" s="36">
        <v>0</v>
      </c>
      <c r="W30" s="35">
        <v>0</v>
      </c>
      <c r="X30" s="35">
        <v>60</v>
      </c>
      <c r="Y30" s="35">
        <v>-103</v>
      </c>
      <c r="Z30" s="14">
        <f t="shared" si="0"/>
        <v>-3</v>
      </c>
    </row>
    <row r="31" spans="1:26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50</v>
      </c>
      <c r="K31" s="36">
        <v>50</v>
      </c>
      <c r="L31" s="36">
        <v>0</v>
      </c>
      <c r="M31" s="36">
        <v>0</v>
      </c>
      <c r="N31" s="36">
        <v>0</v>
      </c>
      <c r="O31" s="36">
        <v>0</v>
      </c>
      <c r="P31" s="35">
        <v>-10</v>
      </c>
      <c r="Q31" s="35">
        <v>-5</v>
      </c>
      <c r="R31" s="35">
        <v>-5</v>
      </c>
      <c r="S31" s="35">
        <v>-10</v>
      </c>
      <c r="T31" s="35">
        <v>-10</v>
      </c>
      <c r="U31" s="35">
        <v>-20</v>
      </c>
      <c r="V31" s="36">
        <v>0</v>
      </c>
      <c r="W31" s="35">
        <v>0</v>
      </c>
      <c r="X31" s="35">
        <v>60</v>
      </c>
      <c r="Y31" s="35">
        <v>-103</v>
      </c>
      <c r="Z31" s="14">
        <f t="shared" si="0"/>
        <v>-3</v>
      </c>
    </row>
    <row r="32" spans="1:26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50</v>
      </c>
      <c r="K32" s="36">
        <v>50</v>
      </c>
      <c r="L32" s="36">
        <v>0</v>
      </c>
      <c r="M32" s="36">
        <v>0</v>
      </c>
      <c r="N32" s="36">
        <v>0</v>
      </c>
      <c r="O32" s="36">
        <v>0</v>
      </c>
      <c r="P32" s="35">
        <v>-10</v>
      </c>
      <c r="Q32" s="35">
        <v>-5</v>
      </c>
      <c r="R32" s="35">
        <v>-5</v>
      </c>
      <c r="S32" s="35">
        <v>-10</v>
      </c>
      <c r="T32" s="35">
        <v>-10</v>
      </c>
      <c r="U32" s="35">
        <v>-20</v>
      </c>
      <c r="V32" s="36">
        <v>0</v>
      </c>
      <c r="W32" s="35">
        <v>0</v>
      </c>
      <c r="X32" s="35">
        <v>60</v>
      </c>
      <c r="Y32" s="35">
        <v>-103</v>
      </c>
      <c r="Z32" s="14">
        <f t="shared" si="0"/>
        <v>-3</v>
      </c>
    </row>
    <row r="33" spans="1:50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50</v>
      </c>
      <c r="K33" s="36">
        <v>50</v>
      </c>
      <c r="L33" s="36">
        <v>0</v>
      </c>
      <c r="M33" s="36">
        <v>0</v>
      </c>
      <c r="N33" s="36">
        <v>0</v>
      </c>
      <c r="O33" s="36">
        <v>0</v>
      </c>
      <c r="P33" s="35">
        <v>-10</v>
      </c>
      <c r="Q33" s="35">
        <v>-5</v>
      </c>
      <c r="R33" s="35">
        <v>-5</v>
      </c>
      <c r="S33" s="35">
        <v>-10</v>
      </c>
      <c r="T33" s="35">
        <v>-10</v>
      </c>
      <c r="U33" s="35">
        <v>-20</v>
      </c>
      <c r="V33" s="36">
        <v>0</v>
      </c>
      <c r="W33" s="35">
        <v>0</v>
      </c>
      <c r="X33" s="35">
        <v>60</v>
      </c>
      <c r="Y33" s="35">
        <v>-103</v>
      </c>
      <c r="Z33" s="14">
        <f t="shared" si="0"/>
        <v>-3</v>
      </c>
    </row>
    <row r="34" spans="1:50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50</v>
      </c>
      <c r="K34" s="36">
        <v>50</v>
      </c>
      <c r="L34" s="36">
        <v>0</v>
      </c>
      <c r="M34" s="36">
        <v>0</v>
      </c>
      <c r="N34" s="36">
        <v>0</v>
      </c>
      <c r="O34" s="36">
        <v>0</v>
      </c>
      <c r="P34" s="35">
        <v>-10</v>
      </c>
      <c r="Q34" s="35">
        <v>-5</v>
      </c>
      <c r="R34" s="35">
        <v>-5</v>
      </c>
      <c r="S34" s="35">
        <v>-10</v>
      </c>
      <c r="T34" s="35">
        <v>-10</v>
      </c>
      <c r="U34" s="35">
        <v>-20</v>
      </c>
      <c r="V34" s="36">
        <v>0</v>
      </c>
      <c r="W34" s="35">
        <v>0</v>
      </c>
      <c r="X34" s="35">
        <v>60</v>
      </c>
      <c r="Y34" s="35">
        <v>-103</v>
      </c>
      <c r="Z34" s="14">
        <f t="shared" si="0"/>
        <v>-3</v>
      </c>
    </row>
    <row r="35" spans="1:50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50</v>
      </c>
      <c r="K35" s="36">
        <v>50</v>
      </c>
      <c r="L35" s="36">
        <v>0</v>
      </c>
      <c r="M35" s="36">
        <v>0</v>
      </c>
      <c r="N35" s="36">
        <v>0</v>
      </c>
      <c r="O35" s="36">
        <v>0</v>
      </c>
      <c r="P35" s="35">
        <v>-10</v>
      </c>
      <c r="Q35" s="35">
        <v>-5</v>
      </c>
      <c r="R35" s="35">
        <v>-5</v>
      </c>
      <c r="S35" s="35">
        <v>-10</v>
      </c>
      <c r="T35" s="35">
        <v>-10</v>
      </c>
      <c r="U35" s="35">
        <v>-20</v>
      </c>
      <c r="V35" s="36">
        <v>0</v>
      </c>
      <c r="W35" s="35">
        <v>0</v>
      </c>
      <c r="X35" s="35">
        <v>60</v>
      </c>
      <c r="Y35" s="35">
        <v>-103</v>
      </c>
      <c r="Z35" s="14">
        <f t="shared" si="0"/>
        <v>-3</v>
      </c>
    </row>
    <row r="36" spans="1:50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25</v>
      </c>
      <c r="M36" s="36">
        <v>0</v>
      </c>
      <c r="N36" s="36">
        <v>28</v>
      </c>
      <c r="O36" s="36">
        <v>15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6">
        <v>60</v>
      </c>
      <c r="W36" s="35">
        <v>-60</v>
      </c>
      <c r="X36" s="35">
        <v>60</v>
      </c>
      <c r="Y36" s="35">
        <v>-103</v>
      </c>
      <c r="Z36" s="14">
        <f t="shared" si="0"/>
        <v>25</v>
      </c>
    </row>
    <row r="37" spans="1:50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25</v>
      </c>
      <c r="M37" s="38">
        <v>0</v>
      </c>
      <c r="N37" s="37">
        <v>28</v>
      </c>
      <c r="O37" s="37">
        <v>15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8">
        <v>60</v>
      </c>
      <c r="W37" s="37">
        <v>-60</v>
      </c>
      <c r="X37" s="37">
        <v>60</v>
      </c>
      <c r="Y37" s="37">
        <v>-103</v>
      </c>
      <c r="Z37" s="39">
        <f t="shared" si="0"/>
        <v>25</v>
      </c>
    </row>
    <row r="38" spans="1:50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3"/>
    </row>
    <row r="39" spans="1:5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50" ht="13.5" thickBot="1" x14ac:dyDescent="0.25">
      <c r="A40" s="5"/>
      <c r="B40" s="41" t="s">
        <v>45</v>
      </c>
      <c r="C40" s="30">
        <f t="shared" ref="C40:O40" si="1">SUM(C13:C36)</f>
        <v>25</v>
      </c>
      <c r="D40" s="30">
        <f t="shared" si="1"/>
        <v>28</v>
      </c>
      <c r="E40" s="30">
        <f t="shared" si="1"/>
        <v>15</v>
      </c>
      <c r="F40" s="30">
        <f t="shared" si="1"/>
        <v>60</v>
      </c>
      <c r="G40" s="30">
        <f t="shared" si="1"/>
        <v>-60</v>
      </c>
      <c r="H40" s="30">
        <f t="shared" si="1"/>
        <v>60</v>
      </c>
      <c r="I40" s="30">
        <f t="shared" si="1"/>
        <v>-103</v>
      </c>
      <c r="J40" s="30">
        <f t="shared" si="1"/>
        <v>800</v>
      </c>
      <c r="K40" s="30">
        <f t="shared" si="1"/>
        <v>800</v>
      </c>
      <c r="L40" s="30">
        <f t="shared" si="1"/>
        <v>115</v>
      </c>
      <c r="M40" s="30">
        <f t="shared" si="1"/>
        <v>60</v>
      </c>
      <c r="N40" s="30">
        <f t="shared" si="1"/>
        <v>196</v>
      </c>
      <c r="O40" s="30">
        <f t="shared" si="1"/>
        <v>105</v>
      </c>
      <c r="P40" s="30">
        <f t="shared" ref="P40:W40" si="2">SUM(P13:P36)</f>
        <v>-160</v>
      </c>
      <c r="Q40" s="30">
        <f t="shared" si="2"/>
        <v>-80</v>
      </c>
      <c r="R40" s="30">
        <f t="shared" si="2"/>
        <v>-80</v>
      </c>
      <c r="S40" s="30">
        <f t="shared" si="2"/>
        <v>-160</v>
      </c>
      <c r="T40" s="30">
        <f t="shared" si="2"/>
        <v>-160</v>
      </c>
      <c r="U40" s="30">
        <f t="shared" si="2"/>
        <v>-320</v>
      </c>
      <c r="V40" s="30">
        <f t="shared" si="2"/>
        <v>420</v>
      </c>
      <c r="W40" s="30">
        <f t="shared" si="2"/>
        <v>-420</v>
      </c>
      <c r="X40" s="30">
        <f>SUM(X13:X36)</f>
        <v>1380</v>
      </c>
      <c r="Y40" s="30">
        <f>SUM(Y13:Y36)</f>
        <v>-2369</v>
      </c>
      <c r="Z40" s="30">
        <f>SUM(C40:Y40)</f>
        <v>152</v>
      </c>
    </row>
    <row r="41" spans="1:50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50" ht="13.5" thickBot="1" x14ac:dyDescent="0.25">
      <c r="A42" s="42"/>
      <c r="B42" s="44" t="s">
        <v>46</v>
      </c>
      <c r="C42" s="30">
        <f t="shared" ref="C42:O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800</v>
      </c>
      <c r="K42" s="30">
        <f t="shared" si="3"/>
        <v>800</v>
      </c>
      <c r="L42" s="30">
        <f t="shared" si="3"/>
        <v>140</v>
      </c>
      <c r="M42" s="30">
        <f t="shared" si="3"/>
        <v>60</v>
      </c>
      <c r="N42" s="30">
        <f t="shared" si="3"/>
        <v>224</v>
      </c>
      <c r="O42" s="30">
        <f t="shared" si="3"/>
        <v>120</v>
      </c>
      <c r="P42" s="30">
        <f t="shared" ref="P42:W42" si="4">SUM(P14:P37)</f>
        <v>-160</v>
      </c>
      <c r="Q42" s="30">
        <f t="shared" si="4"/>
        <v>-80</v>
      </c>
      <c r="R42" s="30">
        <f t="shared" si="4"/>
        <v>-80</v>
      </c>
      <c r="S42" s="30">
        <f t="shared" si="4"/>
        <v>-160</v>
      </c>
      <c r="T42" s="30">
        <f t="shared" si="4"/>
        <v>-160</v>
      </c>
      <c r="U42" s="30">
        <f t="shared" si="4"/>
        <v>-320</v>
      </c>
      <c r="V42" s="30">
        <f t="shared" si="4"/>
        <v>480</v>
      </c>
      <c r="W42" s="30">
        <f t="shared" si="4"/>
        <v>-480</v>
      </c>
      <c r="X42" s="30">
        <f>SUM(X14:X37)</f>
        <v>1440</v>
      </c>
      <c r="Y42" s="30">
        <f>SUM(Y14:Y37)</f>
        <v>-2472</v>
      </c>
      <c r="Z42" s="30">
        <f>SUM(C42:Y42)</f>
        <v>152</v>
      </c>
    </row>
    <row r="43" spans="1:50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31"/>
      <c r="N43" s="43"/>
      <c r="O43" s="43"/>
      <c r="P43" s="79"/>
      <c r="Q43" s="79"/>
      <c r="R43" s="79"/>
      <c r="S43" s="43"/>
      <c r="T43" s="43"/>
      <c r="U43" s="43"/>
      <c r="V43" s="43"/>
      <c r="W43" s="43"/>
      <c r="X43" s="43"/>
      <c r="Y43" s="43"/>
      <c r="Z43" s="45"/>
    </row>
    <row r="44" spans="1:50" x14ac:dyDescent="0.2">
      <c r="A44" s="2"/>
      <c r="B44" s="2"/>
      <c r="C44" s="46"/>
      <c r="D44" s="80"/>
      <c r="E44" s="46"/>
      <c r="F44" s="31"/>
      <c r="G44" s="31"/>
      <c r="H44" s="31"/>
      <c r="I44" s="48"/>
      <c r="J44" s="46"/>
      <c r="K44" s="46"/>
      <c r="L44" s="73"/>
      <c r="M44" s="46"/>
      <c r="N44" s="73"/>
      <c r="O44" s="46"/>
      <c r="P44" s="50" t="s">
        <v>137</v>
      </c>
      <c r="Q44" s="50" t="s">
        <v>137</v>
      </c>
      <c r="R44" s="50" t="s">
        <v>137</v>
      </c>
      <c r="S44" s="46"/>
      <c r="T44" s="46"/>
      <c r="U44" s="46"/>
      <c r="V44" s="31"/>
      <c r="W44" s="31"/>
      <c r="X44" s="31"/>
      <c r="Y44" s="48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</row>
    <row r="45" spans="1:50" s="9" customFormat="1" x14ac:dyDescent="0.2">
      <c r="A45" s="42"/>
      <c r="B45" s="42"/>
      <c r="C45" s="50" t="s">
        <v>48</v>
      </c>
      <c r="D45" s="58" t="s">
        <v>47</v>
      </c>
      <c r="E45" s="50" t="s">
        <v>47</v>
      </c>
      <c r="F45" s="14" t="s">
        <v>47</v>
      </c>
      <c r="G45" s="14" t="s">
        <v>47</v>
      </c>
      <c r="H45" s="14" t="s">
        <v>52</v>
      </c>
      <c r="I45" s="52" t="s">
        <v>53</v>
      </c>
      <c r="J45" s="50" t="s">
        <v>48</v>
      </c>
      <c r="K45" s="50" t="s">
        <v>48</v>
      </c>
      <c r="L45" s="51" t="s">
        <v>48</v>
      </c>
      <c r="M45" s="50" t="s">
        <v>48</v>
      </c>
      <c r="N45" s="51" t="s">
        <v>47</v>
      </c>
      <c r="O45" s="50" t="s">
        <v>47</v>
      </c>
      <c r="P45" s="50" t="s">
        <v>138</v>
      </c>
      <c r="Q45" s="50" t="s">
        <v>146</v>
      </c>
      <c r="R45" s="50" t="s">
        <v>146</v>
      </c>
      <c r="S45" s="50" t="s">
        <v>49</v>
      </c>
      <c r="T45" s="50" t="s">
        <v>155</v>
      </c>
      <c r="U45" s="50" t="s">
        <v>49</v>
      </c>
      <c r="V45" s="14" t="s">
        <v>47</v>
      </c>
      <c r="W45" s="14" t="s">
        <v>47</v>
      </c>
      <c r="X45" s="14" t="s">
        <v>52</v>
      </c>
      <c r="Y45" s="52" t="s">
        <v>53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</row>
    <row r="46" spans="1:50" s="9" customFormat="1" x14ac:dyDescent="0.2">
      <c r="A46" s="42"/>
      <c r="B46" s="42"/>
      <c r="C46" s="50" t="s">
        <v>54</v>
      </c>
      <c r="D46" s="58" t="s">
        <v>55</v>
      </c>
      <c r="E46" s="50" t="s">
        <v>55</v>
      </c>
      <c r="F46" s="14" t="s">
        <v>54</v>
      </c>
      <c r="G46" s="14" t="s">
        <v>54</v>
      </c>
      <c r="H46" s="14" t="s">
        <v>59</v>
      </c>
      <c r="I46" s="52" t="s">
        <v>54</v>
      </c>
      <c r="J46" s="50" t="s">
        <v>54</v>
      </c>
      <c r="K46" s="50" t="s">
        <v>54</v>
      </c>
      <c r="L46" s="51" t="s">
        <v>54</v>
      </c>
      <c r="M46" s="50" t="s">
        <v>54</v>
      </c>
      <c r="N46" s="51" t="s">
        <v>55</v>
      </c>
      <c r="O46" s="50" t="s">
        <v>55</v>
      </c>
      <c r="P46" s="50" t="s">
        <v>55</v>
      </c>
      <c r="Q46" s="50" t="s">
        <v>137</v>
      </c>
      <c r="R46" s="50" t="s">
        <v>137</v>
      </c>
      <c r="S46" s="50" t="s">
        <v>113</v>
      </c>
      <c r="T46" s="50" t="s">
        <v>156</v>
      </c>
      <c r="U46" s="50" t="s">
        <v>162</v>
      </c>
      <c r="V46" s="14" t="s">
        <v>54</v>
      </c>
      <c r="W46" s="14" t="s">
        <v>54</v>
      </c>
      <c r="X46" s="14" t="s">
        <v>59</v>
      </c>
      <c r="Y46" s="52" t="s">
        <v>54</v>
      </c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</row>
    <row r="47" spans="1:50" s="9" customFormat="1" ht="13.5" thickBot="1" x14ac:dyDescent="0.25">
      <c r="A47" s="42"/>
      <c r="B47" s="42"/>
      <c r="C47" s="67" t="s">
        <v>95</v>
      </c>
      <c r="D47" s="58" t="s">
        <v>54</v>
      </c>
      <c r="E47" s="50" t="s">
        <v>54</v>
      </c>
      <c r="F47" s="14" t="s">
        <v>55</v>
      </c>
      <c r="G47" s="14" t="s">
        <v>55</v>
      </c>
      <c r="H47" s="14" t="s">
        <v>47</v>
      </c>
      <c r="I47" s="52" t="s">
        <v>63</v>
      </c>
      <c r="J47" s="50" t="s">
        <v>175</v>
      </c>
      <c r="K47" s="50" t="s">
        <v>133</v>
      </c>
      <c r="L47" s="51" t="s">
        <v>95</v>
      </c>
      <c r="M47" s="50" t="s">
        <v>99</v>
      </c>
      <c r="N47" s="51" t="s">
        <v>54</v>
      </c>
      <c r="O47" s="50" t="s">
        <v>54</v>
      </c>
      <c r="P47" s="50" t="s">
        <v>139</v>
      </c>
      <c r="Q47" s="50" t="s">
        <v>55</v>
      </c>
      <c r="R47" s="50" t="s">
        <v>55</v>
      </c>
      <c r="S47" s="50" t="s">
        <v>114</v>
      </c>
      <c r="T47" s="50" t="s">
        <v>157</v>
      </c>
      <c r="U47" s="50" t="s">
        <v>160</v>
      </c>
      <c r="V47" s="14" t="s">
        <v>55</v>
      </c>
      <c r="W47" s="14" t="s">
        <v>55</v>
      </c>
      <c r="X47" s="14" t="s">
        <v>47</v>
      </c>
      <c r="Y47" s="52" t="s">
        <v>63</v>
      </c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</row>
    <row r="48" spans="1:50" s="9" customFormat="1" ht="13.5" thickBot="1" x14ac:dyDescent="0.25">
      <c r="A48" s="42"/>
      <c r="B48" s="42"/>
      <c r="C48" s="50" t="s">
        <v>96</v>
      </c>
      <c r="D48" s="58" t="s">
        <v>104</v>
      </c>
      <c r="E48" s="50" t="s">
        <v>106</v>
      </c>
      <c r="F48" s="39" t="s">
        <v>47</v>
      </c>
      <c r="G48" s="39" t="s">
        <v>47</v>
      </c>
      <c r="H48" s="14" t="s">
        <v>54</v>
      </c>
      <c r="I48" s="53"/>
      <c r="J48" s="50" t="s">
        <v>176</v>
      </c>
      <c r="K48" s="50" t="s">
        <v>70</v>
      </c>
      <c r="L48" s="51" t="s">
        <v>96</v>
      </c>
      <c r="M48" s="50" t="s">
        <v>54</v>
      </c>
      <c r="N48" s="51" t="s">
        <v>104</v>
      </c>
      <c r="O48" s="50" t="s">
        <v>106</v>
      </c>
      <c r="P48" s="50" t="s">
        <v>55</v>
      </c>
      <c r="Q48" s="50" t="s">
        <v>141</v>
      </c>
      <c r="R48" s="50" t="s">
        <v>141</v>
      </c>
      <c r="S48" s="50" t="s">
        <v>151</v>
      </c>
      <c r="T48" s="50" t="s">
        <v>158</v>
      </c>
      <c r="U48" s="50" t="s">
        <v>161</v>
      </c>
      <c r="V48" s="39" t="s">
        <v>47</v>
      </c>
      <c r="W48" s="39" t="s">
        <v>47</v>
      </c>
      <c r="X48" s="14" t="s">
        <v>54</v>
      </c>
      <c r="Y48" s="53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</row>
    <row r="49" spans="1:50" s="9" customFormat="1" ht="19.5" customHeight="1" x14ac:dyDescent="0.2">
      <c r="A49" s="42"/>
      <c r="B49" s="42"/>
      <c r="C49" s="50" t="s">
        <v>97</v>
      </c>
      <c r="D49" s="58" t="s">
        <v>70</v>
      </c>
      <c r="E49" s="50" t="s">
        <v>107</v>
      </c>
      <c r="F49" s="78"/>
      <c r="G49" s="78"/>
      <c r="H49" s="14" t="s">
        <v>55</v>
      </c>
      <c r="I49" s="54"/>
      <c r="J49" s="50" t="s">
        <v>177</v>
      </c>
      <c r="K49" s="50" t="s">
        <v>134</v>
      </c>
      <c r="L49" s="51" t="s">
        <v>97</v>
      </c>
      <c r="M49" s="50" t="s">
        <v>120</v>
      </c>
      <c r="N49" s="51" t="s">
        <v>70</v>
      </c>
      <c r="O49" s="50" t="s">
        <v>107</v>
      </c>
      <c r="P49" s="50" t="s">
        <v>137</v>
      </c>
      <c r="Q49" s="50" t="s">
        <v>55</v>
      </c>
      <c r="R49" s="50" t="s">
        <v>55</v>
      </c>
      <c r="S49" s="50" t="s">
        <v>152</v>
      </c>
      <c r="T49" s="50" t="s">
        <v>159</v>
      </c>
      <c r="U49" s="50" t="s">
        <v>163</v>
      </c>
      <c r="V49" s="78"/>
      <c r="W49" s="78"/>
      <c r="X49" s="14" t="s">
        <v>55</v>
      </c>
      <c r="Y49" s="5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</row>
    <row r="50" spans="1:50" s="9" customFormat="1" ht="13.5" thickBot="1" x14ac:dyDescent="0.25">
      <c r="A50" s="42"/>
      <c r="B50" s="42"/>
      <c r="C50" s="50"/>
      <c r="D50" s="81" t="s">
        <v>105</v>
      </c>
      <c r="E50" s="50" t="s">
        <v>108</v>
      </c>
      <c r="F50" s="58"/>
      <c r="G50" s="58"/>
      <c r="H50" s="14" t="s">
        <v>57</v>
      </c>
      <c r="I50" s="34"/>
      <c r="J50" s="50"/>
      <c r="K50" s="50"/>
      <c r="L50" s="51"/>
      <c r="M50" s="50" t="s">
        <v>121</v>
      </c>
      <c r="N50" s="75" t="s">
        <v>105</v>
      </c>
      <c r="O50" s="50" t="s">
        <v>108</v>
      </c>
      <c r="P50" s="50" t="s">
        <v>140</v>
      </c>
      <c r="Q50" s="50" t="s">
        <v>137</v>
      </c>
      <c r="R50" s="50" t="s">
        <v>137</v>
      </c>
      <c r="S50" s="50" t="s">
        <v>153</v>
      </c>
      <c r="T50" s="50" t="s">
        <v>55</v>
      </c>
      <c r="U50" s="50" t="s">
        <v>164</v>
      </c>
      <c r="V50" s="58"/>
      <c r="W50" s="58"/>
      <c r="X50" s="14" t="s">
        <v>57</v>
      </c>
      <c r="Y50" s="34"/>
      <c r="Z50" s="5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</row>
    <row r="51" spans="1:50" s="9" customFormat="1" ht="13.5" thickBot="1" x14ac:dyDescent="0.25">
      <c r="A51" s="42"/>
      <c r="B51" s="42"/>
      <c r="C51" s="55"/>
      <c r="D51" s="71"/>
      <c r="E51" s="50" t="s">
        <v>109</v>
      </c>
      <c r="F51" s="58"/>
      <c r="G51" s="58"/>
      <c r="H51" s="14" t="s">
        <v>81</v>
      </c>
      <c r="I51" s="34"/>
      <c r="J51" s="55"/>
      <c r="K51" s="55"/>
      <c r="L51" s="75"/>
      <c r="M51" s="55" t="s">
        <v>122</v>
      </c>
      <c r="N51" s="71"/>
      <c r="O51" s="50" t="s">
        <v>109</v>
      </c>
      <c r="P51" s="50" t="s">
        <v>137</v>
      </c>
      <c r="Q51" s="50" t="s">
        <v>142</v>
      </c>
      <c r="R51" s="50" t="s">
        <v>142</v>
      </c>
      <c r="S51" s="50" t="s">
        <v>55</v>
      </c>
      <c r="T51" s="50" t="s">
        <v>47</v>
      </c>
      <c r="U51" s="50" t="s">
        <v>165</v>
      </c>
      <c r="V51" s="58"/>
      <c r="W51" s="58"/>
      <c r="X51" s="14" t="s">
        <v>81</v>
      </c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</row>
    <row r="52" spans="1:50" s="9" customFormat="1" ht="13.5" thickBot="1" x14ac:dyDescent="0.25">
      <c r="A52" s="42"/>
      <c r="B52" s="42"/>
      <c r="C52" s="58"/>
      <c r="D52" s="58"/>
      <c r="E52" s="55"/>
      <c r="F52" s="58"/>
      <c r="G52" s="58"/>
      <c r="H52" s="14" t="s">
        <v>84</v>
      </c>
      <c r="I52" s="34"/>
      <c r="J52" s="58"/>
      <c r="K52" s="58"/>
      <c r="L52" s="58"/>
      <c r="M52" s="58"/>
      <c r="N52" s="58"/>
      <c r="O52" s="55"/>
      <c r="P52" s="50" t="s">
        <v>55</v>
      </c>
      <c r="Q52" s="50" t="s">
        <v>143</v>
      </c>
      <c r="R52" s="50" t="s">
        <v>137</v>
      </c>
      <c r="S52" s="50" t="s">
        <v>47</v>
      </c>
      <c r="T52" s="50" t="s">
        <v>72</v>
      </c>
      <c r="U52" s="50" t="s">
        <v>55</v>
      </c>
      <c r="V52" s="58"/>
      <c r="W52" s="58"/>
      <c r="X52" s="14" t="s">
        <v>84</v>
      </c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</row>
    <row r="53" spans="1:50" s="9" customFormat="1" ht="25.5" x14ac:dyDescent="0.2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8"/>
      <c r="P53" s="50" t="s">
        <v>141</v>
      </c>
      <c r="Q53" s="50" t="s">
        <v>137</v>
      </c>
      <c r="R53" s="50" t="s">
        <v>55</v>
      </c>
      <c r="S53" s="50" t="s">
        <v>72</v>
      </c>
      <c r="T53" s="50" t="s">
        <v>77</v>
      </c>
      <c r="U53" s="50" t="s">
        <v>47</v>
      </c>
      <c r="V53" s="58"/>
      <c r="W53" s="58"/>
      <c r="X53" s="14" t="s">
        <v>87</v>
      </c>
      <c r="Y53" s="49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</row>
    <row r="54" spans="1:50" ht="26.25" thickBot="1" x14ac:dyDescent="0.25">
      <c r="B54" s="34"/>
      <c r="C54" s="58"/>
      <c r="D54" s="49"/>
      <c r="E54" s="49"/>
      <c r="F54" s="58"/>
      <c r="G54" s="58"/>
      <c r="H54" s="39"/>
      <c r="I54" s="34"/>
      <c r="J54" s="58"/>
      <c r="K54" s="58"/>
      <c r="L54" s="58"/>
      <c r="M54" s="58"/>
      <c r="N54" s="49"/>
      <c r="O54" s="49"/>
      <c r="P54" s="50" t="s">
        <v>55</v>
      </c>
      <c r="Q54" s="50" t="s">
        <v>55</v>
      </c>
      <c r="R54" s="50" t="s">
        <v>148</v>
      </c>
      <c r="S54" s="50" t="s">
        <v>77</v>
      </c>
      <c r="T54" s="50" t="s">
        <v>80</v>
      </c>
      <c r="U54" s="50" t="s">
        <v>72</v>
      </c>
      <c r="V54" s="58"/>
      <c r="W54" s="58"/>
      <c r="X54" s="39"/>
      <c r="Y54" s="34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</row>
    <row r="55" spans="1:50" ht="25.5" x14ac:dyDescent="0.2">
      <c r="B55" s="49"/>
      <c r="C55" s="58"/>
      <c r="D55" s="49"/>
      <c r="E55" s="49"/>
      <c r="F55" s="58"/>
      <c r="G55" s="58"/>
      <c r="H55" s="58"/>
      <c r="I55" s="49"/>
      <c r="J55" s="58"/>
      <c r="K55" s="58"/>
      <c r="L55" s="58"/>
      <c r="M55" s="58"/>
      <c r="N55" s="49"/>
      <c r="O55" s="49"/>
      <c r="P55" s="50" t="s">
        <v>137</v>
      </c>
      <c r="Q55" s="50" t="s">
        <v>144</v>
      </c>
      <c r="R55" s="50" t="s">
        <v>149</v>
      </c>
      <c r="S55" s="50" t="s">
        <v>80</v>
      </c>
      <c r="T55" s="50" t="s">
        <v>83</v>
      </c>
      <c r="U55" s="50" t="s">
        <v>77</v>
      </c>
      <c r="V55" s="58"/>
      <c r="W55" s="58"/>
      <c r="X55" s="58"/>
      <c r="Y55" s="49"/>
      <c r="Z55" s="57"/>
      <c r="AA55" s="57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</row>
    <row r="56" spans="1:50" ht="25.5" x14ac:dyDescent="0.2">
      <c r="C56" s="49"/>
      <c r="D56" s="49"/>
      <c r="E56" s="49"/>
      <c r="F56" s="49"/>
      <c r="G56" s="58"/>
      <c r="H56" s="34"/>
      <c r="I56" s="49"/>
      <c r="J56" s="49"/>
      <c r="K56" s="49"/>
      <c r="L56" s="49"/>
      <c r="M56" s="49"/>
      <c r="N56" s="49"/>
      <c r="O56" s="49"/>
      <c r="P56" s="50" t="s">
        <v>142</v>
      </c>
      <c r="Q56" s="50" t="s">
        <v>55</v>
      </c>
      <c r="R56" s="50" t="s">
        <v>144</v>
      </c>
      <c r="S56" s="50" t="s">
        <v>83</v>
      </c>
      <c r="T56" s="50" t="s">
        <v>47</v>
      </c>
      <c r="U56" s="50" t="s">
        <v>80</v>
      </c>
      <c r="V56" s="49"/>
      <c r="W56" s="58"/>
      <c r="X56" s="34"/>
      <c r="Y56" s="49"/>
      <c r="Z56" s="60"/>
      <c r="AA56" s="60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</row>
    <row r="57" spans="1:50" ht="25.5" x14ac:dyDescent="0.2">
      <c r="C57" s="66"/>
      <c r="D57" s="49"/>
      <c r="E57" s="49"/>
      <c r="F57" s="66"/>
      <c r="G57" s="58"/>
      <c r="H57" s="49"/>
      <c r="I57" s="49"/>
      <c r="J57" s="57"/>
      <c r="K57" s="57"/>
      <c r="L57" s="57"/>
      <c r="M57" s="57"/>
      <c r="N57" s="49"/>
      <c r="O57" s="49"/>
      <c r="P57" s="50" t="s">
        <v>143</v>
      </c>
      <c r="Q57" s="50" t="s">
        <v>47</v>
      </c>
      <c r="R57" s="50" t="s">
        <v>55</v>
      </c>
      <c r="S57" s="50" t="s">
        <v>47</v>
      </c>
      <c r="T57" s="50" t="s">
        <v>54</v>
      </c>
      <c r="U57" s="50" t="s">
        <v>83</v>
      </c>
      <c r="V57" s="57"/>
      <c r="W57" s="58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</row>
    <row r="58" spans="1:50" ht="15.75" thickBot="1" x14ac:dyDescent="0.25">
      <c r="C58" s="66"/>
      <c r="D58" s="49"/>
      <c r="E58" s="49"/>
      <c r="F58" s="66"/>
      <c r="G58" s="58"/>
      <c r="H58" s="57"/>
      <c r="I58" s="49"/>
      <c r="J58" s="57"/>
      <c r="K58" s="57"/>
      <c r="L58" s="57"/>
      <c r="M58" s="57"/>
      <c r="N58" s="49"/>
      <c r="O58" s="49"/>
      <c r="P58" s="50" t="s">
        <v>137</v>
      </c>
      <c r="Q58" s="50" t="s">
        <v>72</v>
      </c>
      <c r="R58" s="50" t="s">
        <v>47</v>
      </c>
      <c r="S58" s="50" t="s">
        <v>54</v>
      </c>
      <c r="T58" s="55" t="s">
        <v>90</v>
      </c>
      <c r="U58" s="50" t="s">
        <v>47</v>
      </c>
      <c r="V58" s="57"/>
      <c r="W58" s="58"/>
      <c r="X58" s="57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</row>
    <row r="59" spans="1:50" ht="26.25" thickBot="1" x14ac:dyDescent="0.25">
      <c r="C59" s="60"/>
      <c r="D59" s="49"/>
      <c r="E59" s="49"/>
      <c r="F59" s="60"/>
      <c r="G59" s="34"/>
      <c r="H59" s="60"/>
      <c r="I59" s="49"/>
      <c r="J59" s="60"/>
      <c r="K59" s="60"/>
      <c r="L59" s="60"/>
      <c r="M59" s="60"/>
      <c r="N59" s="49"/>
      <c r="O59" s="49"/>
      <c r="P59" s="50" t="s">
        <v>55</v>
      </c>
      <c r="Q59" s="50" t="s">
        <v>77</v>
      </c>
      <c r="R59" s="50" t="s">
        <v>72</v>
      </c>
      <c r="S59" s="55" t="s">
        <v>90</v>
      </c>
      <c r="T59" s="49"/>
      <c r="U59" s="50" t="s">
        <v>54</v>
      </c>
      <c r="V59" s="60"/>
      <c r="W59" s="34"/>
      <c r="X59" s="60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</row>
    <row r="60" spans="1:50" ht="26.25" thickBot="1" x14ac:dyDescent="0.25">
      <c r="D60" s="49"/>
      <c r="E60" s="49"/>
      <c r="G60" s="49"/>
      <c r="H60" s="49"/>
      <c r="I60" s="49"/>
      <c r="J60" s="49"/>
      <c r="K60" s="49"/>
      <c r="L60" s="49"/>
      <c r="M60" s="49"/>
      <c r="N60" s="49"/>
      <c r="O60" s="49"/>
      <c r="P60" s="50" t="s">
        <v>144</v>
      </c>
      <c r="Q60" s="50" t="s">
        <v>80</v>
      </c>
      <c r="R60" s="50" t="s">
        <v>77</v>
      </c>
      <c r="S60" s="49"/>
      <c r="T60" s="49"/>
      <c r="U60" s="55" t="s">
        <v>90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</row>
    <row r="61" spans="1:50" ht="25.5" x14ac:dyDescent="0.2">
      <c r="D61" s="49"/>
      <c r="E61" s="49"/>
      <c r="G61" s="49"/>
      <c r="H61" s="49"/>
      <c r="I61" s="49"/>
      <c r="J61" s="49"/>
      <c r="K61" s="49"/>
      <c r="L61" s="49"/>
      <c r="M61" s="49"/>
      <c r="N61" s="49"/>
      <c r="O61" s="49"/>
      <c r="P61" s="50" t="s">
        <v>55</v>
      </c>
      <c r="Q61" s="50" t="s">
        <v>83</v>
      </c>
      <c r="R61" s="50" t="s">
        <v>80</v>
      </c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</row>
    <row r="62" spans="1:50" ht="25.5" x14ac:dyDescent="0.2">
      <c r="D62" s="49"/>
      <c r="E62" s="49"/>
      <c r="G62" s="49"/>
      <c r="H62" s="49"/>
      <c r="I62" s="49"/>
      <c r="J62" s="49"/>
      <c r="K62" s="49"/>
      <c r="L62" s="49"/>
      <c r="M62" s="49"/>
      <c r="N62" s="49"/>
      <c r="O62" s="49"/>
      <c r="P62" s="50" t="s">
        <v>47</v>
      </c>
      <c r="Q62" s="50" t="s">
        <v>47</v>
      </c>
      <c r="R62" s="50" t="s">
        <v>83</v>
      </c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</row>
    <row r="63" spans="1:50" x14ac:dyDescent="0.2">
      <c r="D63" s="49"/>
      <c r="E63" s="49"/>
      <c r="G63" s="49"/>
      <c r="H63" s="49"/>
      <c r="I63" s="49"/>
      <c r="J63" s="49"/>
      <c r="K63" s="49"/>
      <c r="L63" s="49"/>
      <c r="M63" s="49"/>
      <c r="N63" s="49"/>
      <c r="O63" s="49"/>
      <c r="P63" s="50" t="s">
        <v>72</v>
      </c>
      <c r="Q63" s="50" t="s">
        <v>54</v>
      </c>
      <c r="R63" s="50" t="s">
        <v>47</v>
      </c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</row>
    <row r="64" spans="1:50" ht="26.25" thickBot="1" x14ac:dyDescent="0.25">
      <c r="D64" s="49"/>
      <c r="E64" s="49"/>
      <c r="G64" s="49"/>
      <c r="H64" s="49"/>
      <c r="I64" s="49"/>
      <c r="J64" s="49"/>
      <c r="K64" s="49"/>
      <c r="L64" s="49"/>
      <c r="M64" s="49"/>
      <c r="N64" s="49"/>
      <c r="O64" s="49"/>
      <c r="P64" s="50" t="s">
        <v>77</v>
      </c>
      <c r="Q64" s="55" t="s">
        <v>90</v>
      </c>
      <c r="R64" s="50" t="s">
        <v>54</v>
      </c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</row>
    <row r="65" spans="4:50" ht="26.25" thickBot="1" x14ac:dyDescent="0.25">
      <c r="D65" s="49"/>
      <c r="E65" s="49"/>
      <c r="G65" s="49"/>
      <c r="H65" s="49"/>
      <c r="I65" s="49"/>
      <c r="J65" s="49"/>
      <c r="K65" s="49"/>
      <c r="L65" s="49"/>
      <c r="M65" s="49"/>
      <c r="N65" s="49"/>
      <c r="O65" s="49"/>
      <c r="P65" s="50" t="s">
        <v>80</v>
      </c>
      <c r="Q65" s="49"/>
      <c r="R65" s="55" t="s">
        <v>90</v>
      </c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</row>
    <row r="66" spans="4:50" ht="25.5" x14ac:dyDescent="0.2">
      <c r="D66" s="49"/>
      <c r="E66" s="49"/>
      <c r="G66" s="49"/>
      <c r="H66" s="49"/>
      <c r="I66" s="49"/>
      <c r="J66" s="49"/>
      <c r="K66" s="49"/>
      <c r="L66" s="49"/>
      <c r="M66" s="49"/>
      <c r="N66" s="49"/>
      <c r="O66" s="49"/>
      <c r="P66" s="50" t="s">
        <v>83</v>
      </c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</row>
    <row r="67" spans="4:50" x14ac:dyDescent="0.2">
      <c r="D67" s="49"/>
      <c r="E67" s="49"/>
      <c r="G67" s="49"/>
      <c r="H67" s="49"/>
      <c r="I67" s="49"/>
      <c r="J67" s="49"/>
      <c r="K67" s="49"/>
      <c r="L67" s="49"/>
      <c r="M67" s="49"/>
      <c r="N67" s="49"/>
      <c r="O67" s="49"/>
      <c r="P67" s="50" t="s">
        <v>47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</row>
    <row r="68" spans="4:50" x14ac:dyDescent="0.2">
      <c r="D68" s="49"/>
      <c r="E68" s="49"/>
      <c r="G68" s="49"/>
      <c r="H68" s="49"/>
      <c r="I68" s="49"/>
      <c r="J68" s="49"/>
      <c r="K68" s="49"/>
      <c r="L68" s="49"/>
      <c r="M68" s="49"/>
      <c r="N68" s="49"/>
      <c r="O68" s="49"/>
      <c r="P68" s="50" t="s">
        <v>54</v>
      </c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</row>
    <row r="69" spans="4:50" ht="13.5" thickBot="1" x14ac:dyDescent="0.25">
      <c r="D69" s="49"/>
      <c r="E69" s="49"/>
      <c r="G69" s="49"/>
      <c r="H69" s="49"/>
      <c r="I69" s="49"/>
      <c r="J69" s="49"/>
      <c r="K69" s="49"/>
      <c r="L69" s="49"/>
      <c r="M69" s="49"/>
      <c r="N69" s="49"/>
      <c r="O69" s="49"/>
      <c r="P69" s="55" t="s">
        <v>90</v>
      </c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</row>
    <row r="70" spans="4:50" x14ac:dyDescent="0.2">
      <c r="D70" s="49"/>
      <c r="E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</row>
    <row r="71" spans="4:50" x14ac:dyDescent="0.2">
      <c r="D71" s="49"/>
      <c r="E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</row>
    <row r="72" spans="4:50" x14ac:dyDescent="0.2">
      <c r="D72" s="49"/>
      <c r="E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</row>
    <row r="73" spans="4:50" x14ac:dyDescent="0.2">
      <c r="D73" s="49"/>
      <c r="E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</row>
    <row r="74" spans="4:50" x14ac:dyDescent="0.2">
      <c r="D74" s="49"/>
      <c r="E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</row>
    <row r="75" spans="4:50" x14ac:dyDescent="0.2">
      <c r="D75" s="49"/>
      <c r="E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</row>
    <row r="76" spans="4:50" x14ac:dyDescent="0.2">
      <c r="D76" s="49"/>
      <c r="E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</row>
    <row r="77" spans="4:50" x14ac:dyDescent="0.2">
      <c r="D77" s="49"/>
      <c r="E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</row>
    <row r="78" spans="4:50" x14ac:dyDescent="0.2">
      <c r="D78" s="49"/>
      <c r="E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</row>
    <row r="79" spans="4:50" x14ac:dyDescent="0.2">
      <c r="D79" s="49"/>
      <c r="E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</row>
    <row r="80" spans="4:50" x14ac:dyDescent="0.2">
      <c r="D80" s="49"/>
      <c r="E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</row>
    <row r="81" spans="4:50" x14ac:dyDescent="0.2">
      <c r="D81" s="49"/>
      <c r="E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</row>
    <row r="82" spans="4:50" x14ac:dyDescent="0.2">
      <c r="D82" s="49"/>
      <c r="E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</row>
    <row r="83" spans="4:50" x14ac:dyDescent="0.2">
      <c r="D83" s="49"/>
      <c r="E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</row>
    <row r="84" spans="4:50" x14ac:dyDescent="0.2">
      <c r="D84" s="49"/>
      <c r="E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</row>
    <row r="85" spans="4:50" x14ac:dyDescent="0.2">
      <c r="D85" s="49"/>
      <c r="E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</row>
    <row r="86" spans="4:50" x14ac:dyDescent="0.2"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</row>
    <row r="87" spans="4:50" x14ac:dyDescent="0.2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</row>
    <row r="88" spans="4:50" x14ac:dyDescent="0.2"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</row>
    <row r="89" spans="4:50" x14ac:dyDescent="0.2"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</row>
    <row r="90" spans="4:50" x14ac:dyDescent="0.2"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</row>
    <row r="91" spans="4:50" x14ac:dyDescent="0.2"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</row>
    <row r="92" spans="4:50" x14ac:dyDescent="0.2"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</row>
    <row r="93" spans="4:50" x14ac:dyDescent="0.2"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</row>
    <row r="94" spans="4:50" x14ac:dyDescent="0.2"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</row>
    <row r="95" spans="4:50" x14ac:dyDescent="0.2"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</row>
    <row r="96" spans="4:50" x14ac:dyDescent="0.2"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</row>
    <row r="97" spans="10:50" x14ac:dyDescent="0.2"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</row>
    <row r="98" spans="10:50" x14ac:dyDescent="0.2"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</row>
    <row r="99" spans="10:50" x14ac:dyDescent="0.2"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</row>
    <row r="100" spans="10:50" x14ac:dyDescent="0.2"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</row>
    <row r="101" spans="10:50" x14ac:dyDescent="0.2"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</row>
  </sheetData>
  <mergeCells count="1">
    <mergeCell ref="V8:W8"/>
  </mergeCells>
  <pageMargins left="0.75" right="0.75" top="1" bottom="1" header="0.5" footer="0.5"/>
  <pageSetup scale="4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D94"/>
  <sheetViews>
    <sheetView topLeftCell="G1" zoomScale="50" workbookViewId="0">
      <selection activeCell="F30" sqref="E30:F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6" customWidth="1"/>
    <col min="4" max="4" width="33.7109375" style="6" customWidth="1"/>
    <col min="5" max="5" width="37.5703125" style="6" customWidth="1"/>
    <col min="6" max="7" width="33" style="6" customWidth="1"/>
    <col min="8" max="8" width="31.140625" style="6" customWidth="1"/>
    <col min="9" max="9" width="30.28515625" style="6" customWidth="1"/>
    <col min="10" max="10" width="32.28515625" style="6" customWidth="1"/>
    <col min="11" max="12" width="30.5703125" style="6" customWidth="1"/>
    <col min="13" max="14" width="33" style="6" customWidth="1"/>
    <col min="15" max="20" width="37.5703125" style="6" customWidth="1"/>
    <col min="21" max="21" width="33.7109375" style="6" customWidth="1"/>
    <col min="22" max="22" width="37.5703125" style="6" customWidth="1"/>
    <col min="23" max="23" width="31.140625" style="6" customWidth="1"/>
    <col min="24" max="24" width="30.28515625" style="6" customWidth="1"/>
    <col min="25" max="25" width="30" style="6" customWidth="1"/>
    <col min="26" max="26" width="28.85546875" style="6" customWidth="1"/>
    <col min="27" max="27" width="21.7109375" style="6" customWidth="1"/>
    <col min="28" max="16384" width="16.7109375" style="6"/>
  </cols>
  <sheetData>
    <row r="1" spans="1:27" ht="18" x14ac:dyDescent="0.25">
      <c r="A1" s="1" t="s">
        <v>0</v>
      </c>
      <c r="B1" s="2"/>
      <c r="C1" s="3" t="s">
        <v>131</v>
      </c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5"/>
    </row>
    <row r="2" spans="1:2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5</v>
      </c>
      <c r="I4" s="8" t="s">
        <v>6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5</v>
      </c>
      <c r="X4" s="8" t="s">
        <v>6</v>
      </c>
      <c r="Y4" s="9"/>
    </row>
    <row r="5" spans="1:27" x14ac:dyDescent="0.2">
      <c r="A5" s="10" t="s">
        <v>7</v>
      </c>
      <c r="B5" s="10" t="s">
        <v>8</v>
      </c>
      <c r="C5" s="11" t="s">
        <v>9</v>
      </c>
      <c r="D5" s="12" t="s">
        <v>91</v>
      </c>
      <c r="E5" s="12" t="s">
        <v>10</v>
      </c>
      <c r="F5" s="12" t="s">
        <v>10</v>
      </c>
      <c r="G5" s="12" t="s">
        <v>10</v>
      </c>
      <c r="H5" s="12" t="s">
        <v>9</v>
      </c>
      <c r="I5" s="12" t="s">
        <v>10</v>
      </c>
      <c r="J5" s="11" t="s">
        <v>9</v>
      </c>
      <c r="K5" s="11" t="s">
        <v>9</v>
      </c>
      <c r="L5" s="11" t="s">
        <v>9</v>
      </c>
      <c r="M5" s="12" t="s">
        <v>10</v>
      </c>
      <c r="N5" s="12" t="s">
        <v>10</v>
      </c>
      <c r="O5" s="12" t="s">
        <v>10</v>
      </c>
      <c r="P5" s="12" t="s">
        <v>10</v>
      </c>
      <c r="Q5" s="12" t="s">
        <v>10</v>
      </c>
      <c r="R5" s="12" t="s">
        <v>10</v>
      </c>
      <c r="S5" s="12" t="s">
        <v>10</v>
      </c>
      <c r="T5" s="12" t="s">
        <v>10</v>
      </c>
      <c r="U5" s="12" t="s">
        <v>91</v>
      </c>
      <c r="V5" s="12" t="s">
        <v>10</v>
      </c>
      <c r="W5" s="12" t="s">
        <v>9</v>
      </c>
      <c r="X5" s="12" t="s">
        <v>10</v>
      </c>
    </row>
    <row r="6" spans="1:27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14</v>
      </c>
      <c r="G6" s="14" t="s">
        <v>14</v>
      </c>
      <c r="H6" s="14" t="s">
        <v>12</v>
      </c>
      <c r="I6" s="14" t="s">
        <v>15</v>
      </c>
      <c r="J6" s="14" t="s">
        <v>12</v>
      </c>
      <c r="K6" s="14" t="s">
        <v>12</v>
      </c>
      <c r="L6" s="14" t="s">
        <v>12</v>
      </c>
      <c r="M6" s="14" t="s">
        <v>14</v>
      </c>
      <c r="N6" s="14" t="s">
        <v>14</v>
      </c>
      <c r="O6" s="14" t="s">
        <v>14</v>
      </c>
      <c r="P6" s="14" t="s">
        <v>14</v>
      </c>
      <c r="Q6" s="14" t="s">
        <v>14</v>
      </c>
      <c r="R6" s="14" t="s">
        <v>14</v>
      </c>
      <c r="S6" s="14" t="s">
        <v>14</v>
      </c>
      <c r="T6" s="14" t="s">
        <v>14</v>
      </c>
      <c r="U6" s="14" t="s">
        <v>13</v>
      </c>
      <c r="V6" s="14" t="s">
        <v>14</v>
      </c>
      <c r="W6" s="14" t="s">
        <v>12</v>
      </c>
      <c r="X6" s="14" t="s">
        <v>15</v>
      </c>
    </row>
    <row r="7" spans="1:27" x14ac:dyDescent="0.2">
      <c r="A7" s="13" t="s">
        <v>16</v>
      </c>
      <c r="B7" s="13" t="s">
        <v>16</v>
      </c>
      <c r="C7" s="15">
        <v>140</v>
      </c>
      <c r="D7" s="15"/>
      <c r="E7" s="15"/>
      <c r="F7" s="15"/>
      <c r="G7" s="15"/>
      <c r="H7" s="15"/>
      <c r="I7" s="15"/>
      <c r="J7" s="15">
        <v>160</v>
      </c>
      <c r="K7" s="15">
        <v>120</v>
      </c>
      <c r="L7" s="15">
        <v>120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7" ht="43.5" customHeight="1" thickBot="1" x14ac:dyDescent="0.25">
      <c r="A8" s="16"/>
      <c r="B8" s="16"/>
      <c r="C8" s="65" t="s">
        <v>130</v>
      </c>
      <c r="D8" s="276" t="s">
        <v>130</v>
      </c>
      <c r="E8" s="277"/>
      <c r="F8" s="17" t="s">
        <v>130</v>
      </c>
      <c r="G8" s="17" t="s">
        <v>130</v>
      </c>
      <c r="H8" s="18" t="s">
        <v>130</v>
      </c>
      <c r="I8" s="18" t="s">
        <v>130</v>
      </c>
      <c r="J8" s="65" t="s">
        <v>98</v>
      </c>
      <c r="K8" s="65" t="s">
        <v>98</v>
      </c>
      <c r="L8" s="65" t="s">
        <v>98</v>
      </c>
      <c r="M8" s="17" t="s">
        <v>98</v>
      </c>
      <c r="N8" s="17" t="s">
        <v>98</v>
      </c>
      <c r="O8" s="17" t="s">
        <v>98</v>
      </c>
      <c r="P8" s="17" t="s">
        <v>98</v>
      </c>
      <c r="Q8" s="17" t="s">
        <v>98</v>
      </c>
      <c r="R8" s="17" t="s">
        <v>98</v>
      </c>
      <c r="S8" s="17" t="s">
        <v>98</v>
      </c>
      <c r="T8" s="17" t="s">
        <v>98</v>
      </c>
      <c r="U8" s="256" t="s">
        <v>167</v>
      </c>
      <c r="V8" s="257"/>
      <c r="W8" s="18" t="s">
        <v>101</v>
      </c>
      <c r="X8" s="72" t="s">
        <v>102</v>
      </c>
      <c r="Y8" s="19"/>
    </row>
    <row r="9" spans="1:27" x14ac:dyDescent="0.2">
      <c r="A9" s="16"/>
      <c r="B9" s="16"/>
      <c r="C9" s="14"/>
      <c r="D9" s="14"/>
      <c r="E9" s="20"/>
      <c r="F9" s="20"/>
      <c r="G9" s="20"/>
      <c r="H9" s="20"/>
      <c r="I9" s="20"/>
      <c r="J9" s="14"/>
      <c r="K9" s="14"/>
      <c r="L9" s="14"/>
      <c r="M9" s="20"/>
      <c r="N9" s="20"/>
      <c r="O9" s="20"/>
      <c r="P9" s="20"/>
      <c r="Q9" s="20"/>
      <c r="R9" s="20"/>
      <c r="S9" s="20"/>
      <c r="T9" s="20"/>
      <c r="U9" s="14"/>
      <c r="V9" s="20"/>
      <c r="W9" s="20"/>
      <c r="X9" s="20"/>
      <c r="Y9" s="21"/>
    </row>
    <row r="10" spans="1:27" ht="21" customHeight="1" thickBot="1" x14ac:dyDescent="0.25">
      <c r="A10" s="16"/>
      <c r="B10" s="16"/>
      <c r="C10" s="22" t="s">
        <v>94</v>
      </c>
      <c r="D10" s="22" t="s">
        <v>94</v>
      </c>
      <c r="E10" s="22" t="s">
        <v>94</v>
      </c>
      <c r="F10" s="22" t="s">
        <v>94</v>
      </c>
      <c r="G10" s="22" t="s">
        <v>94</v>
      </c>
      <c r="H10" s="15" t="s">
        <v>118</v>
      </c>
      <c r="I10" s="15" t="s">
        <v>118</v>
      </c>
      <c r="J10" s="22" t="s">
        <v>132</v>
      </c>
      <c r="K10" s="22" t="s">
        <v>132</v>
      </c>
      <c r="L10" s="22" t="s">
        <v>132</v>
      </c>
      <c r="M10" s="22" t="s">
        <v>132</v>
      </c>
      <c r="N10" s="22" t="s">
        <v>132</v>
      </c>
      <c r="O10" s="22" t="s">
        <v>132</v>
      </c>
      <c r="P10" s="22" t="s">
        <v>132</v>
      </c>
      <c r="Q10" s="22" t="s">
        <v>132</v>
      </c>
      <c r="R10" s="22" t="s">
        <v>132</v>
      </c>
      <c r="S10" s="22" t="s">
        <v>132</v>
      </c>
      <c r="T10" s="22" t="s">
        <v>132</v>
      </c>
      <c r="U10" s="15" t="s">
        <v>118</v>
      </c>
      <c r="V10" s="15" t="s">
        <v>118</v>
      </c>
      <c r="W10" s="15" t="s">
        <v>118</v>
      </c>
      <c r="X10" s="15" t="s">
        <v>118</v>
      </c>
      <c r="Y10" s="23"/>
    </row>
    <row r="11" spans="1:27" ht="26.25" customHeight="1" thickBot="1" x14ac:dyDescent="0.25">
      <c r="A11" s="16"/>
      <c r="B11" s="16"/>
      <c r="C11" s="24" t="s">
        <v>119</v>
      </c>
      <c r="D11" s="62" t="s">
        <v>93</v>
      </c>
      <c r="E11" s="62" t="s">
        <v>93</v>
      </c>
      <c r="F11" s="24" t="s">
        <v>126</v>
      </c>
      <c r="G11" s="24" t="s">
        <v>110</v>
      </c>
      <c r="H11" s="24" t="s">
        <v>112</v>
      </c>
      <c r="I11" s="25" t="s">
        <v>103</v>
      </c>
      <c r="J11" s="24" t="s">
        <v>171</v>
      </c>
      <c r="K11" s="24" t="s">
        <v>170</v>
      </c>
      <c r="L11" s="24" t="s">
        <v>169</v>
      </c>
      <c r="M11" s="24" t="s">
        <v>168</v>
      </c>
      <c r="N11" s="24" t="s">
        <v>110</v>
      </c>
      <c r="O11" s="24" t="s">
        <v>136</v>
      </c>
      <c r="P11" s="24" t="s">
        <v>145</v>
      </c>
      <c r="Q11" s="24" t="s">
        <v>147</v>
      </c>
      <c r="R11" s="24" t="s">
        <v>150</v>
      </c>
      <c r="S11" s="24" t="s">
        <v>154</v>
      </c>
      <c r="T11" s="24" t="s">
        <v>166</v>
      </c>
      <c r="U11" s="62" t="s">
        <v>93</v>
      </c>
      <c r="V11" s="62" t="s">
        <v>93</v>
      </c>
      <c r="W11" s="24" t="s">
        <v>112</v>
      </c>
      <c r="X11" s="25" t="s">
        <v>103</v>
      </c>
      <c r="Y11" s="26" t="s">
        <v>30</v>
      </c>
    </row>
    <row r="12" spans="1:27" ht="15.75" thickBot="1" x14ac:dyDescent="0.25">
      <c r="A12" s="27" t="s">
        <v>31</v>
      </c>
      <c r="B12" s="27" t="s">
        <v>32</v>
      </c>
      <c r="C12" s="28" t="s">
        <v>128</v>
      </c>
      <c r="D12" s="29" t="s">
        <v>34</v>
      </c>
      <c r="E12" s="29" t="s">
        <v>34</v>
      </c>
      <c r="F12" s="29" t="s">
        <v>34</v>
      </c>
      <c r="G12" s="29" t="s">
        <v>34</v>
      </c>
      <c r="H12" s="31" t="s">
        <v>34</v>
      </c>
      <c r="I12" s="31" t="s">
        <v>34</v>
      </c>
      <c r="J12" s="28" t="s">
        <v>127</v>
      </c>
      <c r="K12" s="28" t="s">
        <v>135</v>
      </c>
      <c r="L12" s="28" t="s">
        <v>135</v>
      </c>
      <c r="M12" s="29" t="s">
        <v>34</v>
      </c>
      <c r="N12" s="29" t="s">
        <v>34</v>
      </c>
      <c r="O12" s="29" t="s">
        <v>34</v>
      </c>
      <c r="P12" s="29" t="s">
        <v>34</v>
      </c>
      <c r="Q12" s="29" t="s">
        <v>34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31" t="s">
        <v>34</v>
      </c>
      <c r="X12" s="31" t="s">
        <v>34</v>
      </c>
      <c r="Y12" s="31"/>
    </row>
    <row r="13" spans="1:27" s="34" customFormat="1" x14ac:dyDescent="0.2">
      <c r="A13" s="32">
        <v>2400</v>
      </c>
      <c r="B13" s="32" t="s">
        <v>35</v>
      </c>
      <c r="C13" s="33">
        <v>25</v>
      </c>
      <c r="D13" s="33">
        <v>60</v>
      </c>
      <c r="E13" s="32">
        <v>-60</v>
      </c>
      <c r="F13" s="32">
        <v>15</v>
      </c>
      <c r="G13" s="32">
        <v>28</v>
      </c>
      <c r="H13" s="32">
        <v>60</v>
      </c>
      <c r="I13" s="32">
        <v>-103</v>
      </c>
      <c r="J13" s="33">
        <v>0</v>
      </c>
      <c r="K13" s="33">
        <v>0</v>
      </c>
      <c r="L13" s="33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3">
        <v>0</v>
      </c>
      <c r="V13" s="32">
        <v>0</v>
      </c>
      <c r="W13" s="32">
        <v>0</v>
      </c>
      <c r="X13" s="32">
        <v>0</v>
      </c>
      <c r="Y13" s="14">
        <f>SUM(C13:X13)</f>
        <v>25</v>
      </c>
    </row>
    <row r="14" spans="1:27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15</v>
      </c>
      <c r="L14" s="36">
        <v>10</v>
      </c>
      <c r="M14" s="36">
        <v>28</v>
      </c>
      <c r="N14" s="36">
        <v>15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6">
        <v>60</v>
      </c>
      <c r="V14" s="35">
        <v>-60</v>
      </c>
      <c r="W14" s="35">
        <v>60</v>
      </c>
      <c r="X14" s="35">
        <v>-103</v>
      </c>
      <c r="Y14" s="14">
        <f t="shared" ref="Y14:Y37" si="0">SUM(C14:X14)</f>
        <v>25</v>
      </c>
    </row>
    <row r="15" spans="1:27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15</v>
      </c>
      <c r="L15" s="36">
        <v>10</v>
      </c>
      <c r="M15" s="36">
        <v>28</v>
      </c>
      <c r="N15" s="36">
        <v>15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6">
        <v>60</v>
      </c>
      <c r="V15" s="35">
        <v>-60</v>
      </c>
      <c r="W15" s="35">
        <v>60</v>
      </c>
      <c r="X15" s="35">
        <v>-103</v>
      </c>
      <c r="Y15" s="14">
        <f t="shared" si="0"/>
        <v>25</v>
      </c>
    </row>
    <row r="16" spans="1:27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15</v>
      </c>
      <c r="L16" s="36">
        <v>10</v>
      </c>
      <c r="M16" s="36">
        <v>28</v>
      </c>
      <c r="N16" s="36">
        <v>15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6">
        <v>60</v>
      </c>
      <c r="V16" s="35">
        <v>-60</v>
      </c>
      <c r="W16" s="35">
        <v>60</v>
      </c>
      <c r="X16" s="35">
        <v>-103</v>
      </c>
      <c r="Y16" s="14">
        <f t="shared" si="0"/>
        <v>25</v>
      </c>
    </row>
    <row r="17" spans="1:25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15</v>
      </c>
      <c r="L17" s="36">
        <v>10</v>
      </c>
      <c r="M17" s="36">
        <v>28</v>
      </c>
      <c r="N17" s="36">
        <v>15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6">
        <v>60</v>
      </c>
      <c r="V17" s="35">
        <v>-60</v>
      </c>
      <c r="W17" s="35">
        <v>60</v>
      </c>
      <c r="X17" s="35">
        <v>-103</v>
      </c>
      <c r="Y17" s="14">
        <f t="shared" si="0"/>
        <v>25</v>
      </c>
    </row>
    <row r="18" spans="1:25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15</v>
      </c>
      <c r="L18" s="36">
        <v>10</v>
      </c>
      <c r="M18" s="36">
        <v>28</v>
      </c>
      <c r="N18" s="36">
        <v>15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6">
        <v>60</v>
      </c>
      <c r="V18" s="35">
        <v>-60</v>
      </c>
      <c r="W18" s="35">
        <v>60</v>
      </c>
      <c r="X18" s="35">
        <v>-103</v>
      </c>
      <c r="Y18" s="14">
        <f t="shared" si="0"/>
        <v>25</v>
      </c>
    </row>
    <row r="19" spans="1:25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15</v>
      </c>
      <c r="L19" s="36">
        <v>10</v>
      </c>
      <c r="M19" s="36">
        <v>28</v>
      </c>
      <c r="N19" s="36">
        <v>15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6">
        <v>60</v>
      </c>
      <c r="V19" s="35">
        <v>-60</v>
      </c>
      <c r="W19" s="35">
        <v>60</v>
      </c>
      <c r="X19" s="35">
        <v>-103</v>
      </c>
      <c r="Y19" s="14">
        <f t="shared" si="0"/>
        <v>25</v>
      </c>
    </row>
    <row r="20" spans="1:25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50</v>
      </c>
      <c r="K20" s="36">
        <v>0</v>
      </c>
      <c r="L20" s="36">
        <v>0</v>
      </c>
      <c r="M20" s="36">
        <v>0</v>
      </c>
      <c r="N20" s="36">
        <v>0</v>
      </c>
      <c r="O20" s="35">
        <v>-10</v>
      </c>
      <c r="P20" s="35">
        <v>-5</v>
      </c>
      <c r="Q20" s="35">
        <v>-5</v>
      </c>
      <c r="R20" s="35">
        <v>-10</v>
      </c>
      <c r="S20" s="35">
        <v>-10</v>
      </c>
      <c r="T20" s="35">
        <v>-20</v>
      </c>
      <c r="U20" s="36">
        <v>0</v>
      </c>
      <c r="V20" s="35">
        <v>0</v>
      </c>
      <c r="W20" s="35">
        <v>60</v>
      </c>
      <c r="X20" s="35">
        <v>-103</v>
      </c>
      <c r="Y20" s="14">
        <f t="shared" si="0"/>
        <v>-53</v>
      </c>
    </row>
    <row r="21" spans="1:25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50</v>
      </c>
      <c r="K21" s="36">
        <v>0</v>
      </c>
      <c r="L21" s="36">
        <v>0</v>
      </c>
      <c r="M21" s="36">
        <v>0</v>
      </c>
      <c r="N21" s="36">
        <v>0</v>
      </c>
      <c r="O21" s="35">
        <v>-10</v>
      </c>
      <c r="P21" s="35">
        <v>-5</v>
      </c>
      <c r="Q21" s="35">
        <v>-5</v>
      </c>
      <c r="R21" s="35">
        <v>-10</v>
      </c>
      <c r="S21" s="35">
        <v>-10</v>
      </c>
      <c r="T21" s="35">
        <v>-20</v>
      </c>
      <c r="U21" s="36">
        <v>0</v>
      </c>
      <c r="V21" s="35">
        <v>0</v>
      </c>
      <c r="W21" s="35">
        <v>60</v>
      </c>
      <c r="X21" s="35">
        <v>-103</v>
      </c>
      <c r="Y21" s="14">
        <f t="shared" si="0"/>
        <v>-53</v>
      </c>
    </row>
    <row r="22" spans="1:25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50</v>
      </c>
      <c r="K22" s="36">
        <v>0</v>
      </c>
      <c r="L22" s="36">
        <v>0</v>
      </c>
      <c r="M22" s="36">
        <v>0</v>
      </c>
      <c r="N22" s="36">
        <v>0</v>
      </c>
      <c r="O22" s="35">
        <v>-10</v>
      </c>
      <c r="P22" s="35">
        <v>-5</v>
      </c>
      <c r="Q22" s="35">
        <v>-5</v>
      </c>
      <c r="R22" s="35">
        <v>-10</v>
      </c>
      <c r="S22" s="35">
        <v>-10</v>
      </c>
      <c r="T22" s="35">
        <v>-20</v>
      </c>
      <c r="U22" s="36">
        <v>0</v>
      </c>
      <c r="V22" s="35">
        <v>0</v>
      </c>
      <c r="W22" s="35">
        <v>60</v>
      </c>
      <c r="X22" s="35">
        <v>-103</v>
      </c>
      <c r="Y22" s="14">
        <f t="shared" si="0"/>
        <v>-53</v>
      </c>
    </row>
    <row r="23" spans="1:25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50</v>
      </c>
      <c r="K23" s="36">
        <v>0</v>
      </c>
      <c r="L23" s="36">
        <v>0</v>
      </c>
      <c r="M23" s="36">
        <v>0</v>
      </c>
      <c r="N23" s="36">
        <v>0</v>
      </c>
      <c r="O23" s="35">
        <v>-10</v>
      </c>
      <c r="P23" s="35">
        <v>-5</v>
      </c>
      <c r="Q23" s="35">
        <v>-5</v>
      </c>
      <c r="R23" s="35">
        <v>-10</v>
      </c>
      <c r="S23" s="35">
        <v>-10</v>
      </c>
      <c r="T23" s="35">
        <v>-20</v>
      </c>
      <c r="U23" s="36">
        <v>0</v>
      </c>
      <c r="V23" s="35">
        <v>0</v>
      </c>
      <c r="W23" s="35">
        <v>60</v>
      </c>
      <c r="X23" s="35">
        <v>-103</v>
      </c>
      <c r="Y23" s="14">
        <f t="shared" si="0"/>
        <v>-53</v>
      </c>
    </row>
    <row r="24" spans="1:25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50</v>
      </c>
      <c r="K24" s="36">
        <v>0</v>
      </c>
      <c r="L24" s="36">
        <v>0</v>
      </c>
      <c r="M24" s="36">
        <v>0</v>
      </c>
      <c r="N24" s="36">
        <v>0</v>
      </c>
      <c r="O24" s="35">
        <v>-10</v>
      </c>
      <c r="P24" s="35">
        <v>-5</v>
      </c>
      <c r="Q24" s="35">
        <v>-5</v>
      </c>
      <c r="R24" s="35">
        <v>-10</v>
      </c>
      <c r="S24" s="35">
        <v>-10</v>
      </c>
      <c r="T24" s="35">
        <v>-20</v>
      </c>
      <c r="U24" s="36">
        <v>0</v>
      </c>
      <c r="V24" s="35">
        <v>0</v>
      </c>
      <c r="W24" s="35">
        <v>60</v>
      </c>
      <c r="X24" s="35">
        <v>-103</v>
      </c>
      <c r="Y24" s="14">
        <f t="shared" si="0"/>
        <v>-53</v>
      </c>
    </row>
    <row r="25" spans="1:25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50</v>
      </c>
      <c r="K25" s="36">
        <v>0</v>
      </c>
      <c r="L25" s="36">
        <v>0</v>
      </c>
      <c r="M25" s="36">
        <v>0</v>
      </c>
      <c r="N25" s="36">
        <v>0</v>
      </c>
      <c r="O25" s="35">
        <v>-10</v>
      </c>
      <c r="P25" s="35">
        <v>-5</v>
      </c>
      <c r="Q25" s="35">
        <v>-5</v>
      </c>
      <c r="R25" s="35">
        <v>-10</v>
      </c>
      <c r="S25" s="35">
        <v>-10</v>
      </c>
      <c r="T25" s="35">
        <v>-20</v>
      </c>
      <c r="U25" s="36">
        <v>0</v>
      </c>
      <c r="V25" s="35">
        <v>0</v>
      </c>
      <c r="W25" s="35">
        <v>60</v>
      </c>
      <c r="X25" s="35">
        <v>-103</v>
      </c>
      <c r="Y25" s="14">
        <f t="shared" si="0"/>
        <v>-53</v>
      </c>
    </row>
    <row r="26" spans="1:25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50</v>
      </c>
      <c r="K26" s="36">
        <v>0</v>
      </c>
      <c r="L26" s="36">
        <v>0</v>
      </c>
      <c r="M26" s="36">
        <v>0</v>
      </c>
      <c r="N26" s="36">
        <v>0</v>
      </c>
      <c r="O26" s="35">
        <v>-10</v>
      </c>
      <c r="P26" s="35">
        <v>-5</v>
      </c>
      <c r="Q26" s="35">
        <v>-5</v>
      </c>
      <c r="R26" s="35">
        <v>-10</v>
      </c>
      <c r="S26" s="35">
        <v>-10</v>
      </c>
      <c r="T26" s="35">
        <v>-20</v>
      </c>
      <c r="U26" s="36">
        <v>0</v>
      </c>
      <c r="V26" s="35">
        <v>0</v>
      </c>
      <c r="W26" s="35">
        <v>60</v>
      </c>
      <c r="X26" s="35">
        <v>-103</v>
      </c>
      <c r="Y26" s="14">
        <f t="shared" si="0"/>
        <v>-53</v>
      </c>
    </row>
    <row r="27" spans="1:25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50</v>
      </c>
      <c r="K27" s="36">
        <v>0</v>
      </c>
      <c r="L27" s="36">
        <v>0</v>
      </c>
      <c r="M27" s="36">
        <v>0</v>
      </c>
      <c r="N27" s="36">
        <v>0</v>
      </c>
      <c r="O27" s="35">
        <v>-10</v>
      </c>
      <c r="P27" s="35">
        <v>-5</v>
      </c>
      <c r="Q27" s="35">
        <v>-5</v>
      </c>
      <c r="R27" s="35">
        <v>-10</v>
      </c>
      <c r="S27" s="35">
        <v>-10</v>
      </c>
      <c r="T27" s="35">
        <v>-20</v>
      </c>
      <c r="U27" s="36">
        <v>0</v>
      </c>
      <c r="V27" s="35">
        <v>0</v>
      </c>
      <c r="W27" s="35">
        <v>60</v>
      </c>
      <c r="X27" s="35">
        <v>-103</v>
      </c>
      <c r="Y27" s="14">
        <f t="shared" si="0"/>
        <v>-53</v>
      </c>
    </row>
    <row r="28" spans="1:25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50</v>
      </c>
      <c r="K28" s="36">
        <v>0</v>
      </c>
      <c r="L28" s="36">
        <v>0</v>
      </c>
      <c r="M28" s="36">
        <v>0</v>
      </c>
      <c r="N28" s="77">
        <v>0</v>
      </c>
      <c r="O28" s="35">
        <v>-10</v>
      </c>
      <c r="P28" s="35">
        <v>-5</v>
      </c>
      <c r="Q28" s="35">
        <v>-5</v>
      </c>
      <c r="R28" s="35">
        <v>-10</v>
      </c>
      <c r="S28" s="35">
        <v>-10</v>
      </c>
      <c r="T28" s="35">
        <v>-20</v>
      </c>
      <c r="U28" s="36">
        <v>0</v>
      </c>
      <c r="V28" s="35">
        <v>0</v>
      </c>
      <c r="W28" s="35">
        <v>60</v>
      </c>
      <c r="X28" s="35">
        <v>-103</v>
      </c>
      <c r="Y28" s="14">
        <f t="shared" si="0"/>
        <v>-53</v>
      </c>
    </row>
    <row r="29" spans="1:25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50</v>
      </c>
      <c r="K29" s="36">
        <v>0</v>
      </c>
      <c r="L29" s="36">
        <v>0</v>
      </c>
      <c r="M29" s="36">
        <v>0</v>
      </c>
      <c r="N29" s="36">
        <v>0</v>
      </c>
      <c r="O29" s="35">
        <v>-10</v>
      </c>
      <c r="P29" s="35">
        <v>-5</v>
      </c>
      <c r="Q29" s="35">
        <v>-5</v>
      </c>
      <c r="R29" s="35">
        <v>-10</v>
      </c>
      <c r="S29" s="35">
        <v>-10</v>
      </c>
      <c r="T29" s="35">
        <v>-20</v>
      </c>
      <c r="U29" s="36">
        <v>0</v>
      </c>
      <c r="V29" s="35">
        <v>0</v>
      </c>
      <c r="W29" s="35">
        <v>60</v>
      </c>
      <c r="X29" s="35">
        <v>-103</v>
      </c>
      <c r="Y29" s="14">
        <f t="shared" si="0"/>
        <v>-53</v>
      </c>
    </row>
    <row r="30" spans="1:25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50</v>
      </c>
      <c r="K30" s="36">
        <v>0</v>
      </c>
      <c r="L30" s="36">
        <v>0</v>
      </c>
      <c r="M30" s="36">
        <v>0</v>
      </c>
      <c r="N30" s="36">
        <v>0</v>
      </c>
      <c r="O30" s="35">
        <v>-10</v>
      </c>
      <c r="P30" s="35">
        <v>-5</v>
      </c>
      <c r="Q30" s="35">
        <v>-5</v>
      </c>
      <c r="R30" s="35">
        <v>-10</v>
      </c>
      <c r="S30" s="35">
        <v>-10</v>
      </c>
      <c r="T30" s="35">
        <v>-20</v>
      </c>
      <c r="U30" s="36">
        <v>0</v>
      </c>
      <c r="V30" s="35">
        <v>0</v>
      </c>
      <c r="W30" s="35">
        <v>60</v>
      </c>
      <c r="X30" s="35">
        <v>-103</v>
      </c>
      <c r="Y30" s="14">
        <f t="shared" si="0"/>
        <v>-53</v>
      </c>
    </row>
    <row r="31" spans="1:25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50</v>
      </c>
      <c r="K31" s="36">
        <v>0</v>
      </c>
      <c r="L31" s="36">
        <v>0</v>
      </c>
      <c r="M31" s="36">
        <v>0</v>
      </c>
      <c r="N31" s="36">
        <v>0</v>
      </c>
      <c r="O31" s="35">
        <v>-10</v>
      </c>
      <c r="P31" s="35">
        <v>-5</v>
      </c>
      <c r="Q31" s="35">
        <v>-5</v>
      </c>
      <c r="R31" s="35">
        <v>-10</v>
      </c>
      <c r="S31" s="35">
        <v>-10</v>
      </c>
      <c r="T31" s="35">
        <v>-20</v>
      </c>
      <c r="U31" s="36">
        <v>0</v>
      </c>
      <c r="V31" s="35">
        <v>0</v>
      </c>
      <c r="W31" s="35">
        <v>60</v>
      </c>
      <c r="X31" s="35">
        <v>-103</v>
      </c>
      <c r="Y31" s="14">
        <f t="shared" si="0"/>
        <v>-53</v>
      </c>
    </row>
    <row r="32" spans="1:25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50</v>
      </c>
      <c r="K32" s="36">
        <v>0</v>
      </c>
      <c r="L32" s="36">
        <v>0</v>
      </c>
      <c r="M32" s="36">
        <v>0</v>
      </c>
      <c r="N32" s="36">
        <v>0</v>
      </c>
      <c r="O32" s="35">
        <v>-10</v>
      </c>
      <c r="P32" s="35">
        <v>-5</v>
      </c>
      <c r="Q32" s="35">
        <v>-5</v>
      </c>
      <c r="R32" s="35">
        <v>-10</v>
      </c>
      <c r="S32" s="35">
        <v>-10</v>
      </c>
      <c r="T32" s="35">
        <v>-20</v>
      </c>
      <c r="U32" s="36">
        <v>0</v>
      </c>
      <c r="V32" s="35">
        <v>0</v>
      </c>
      <c r="W32" s="35">
        <v>60</v>
      </c>
      <c r="X32" s="35">
        <v>-103</v>
      </c>
      <c r="Y32" s="14">
        <f t="shared" si="0"/>
        <v>-53</v>
      </c>
    </row>
    <row r="33" spans="1:30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50</v>
      </c>
      <c r="K33" s="36">
        <v>0</v>
      </c>
      <c r="L33" s="36">
        <v>0</v>
      </c>
      <c r="M33" s="36">
        <v>0</v>
      </c>
      <c r="N33" s="36">
        <v>0</v>
      </c>
      <c r="O33" s="35">
        <v>-10</v>
      </c>
      <c r="P33" s="35">
        <v>-5</v>
      </c>
      <c r="Q33" s="35">
        <v>-5</v>
      </c>
      <c r="R33" s="35">
        <v>-10</v>
      </c>
      <c r="S33" s="35">
        <v>-10</v>
      </c>
      <c r="T33" s="35">
        <v>-20</v>
      </c>
      <c r="U33" s="36">
        <v>0</v>
      </c>
      <c r="V33" s="35">
        <v>0</v>
      </c>
      <c r="W33" s="35">
        <v>60</v>
      </c>
      <c r="X33" s="35">
        <v>-103</v>
      </c>
      <c r="Y33" s="14">
        <f t="shared" si="0"/>
        <v>-53</v>
      </c>
    </row>
    <row r="34" spans="1:30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50</v>
      </c>
      <c r="K34" s="36">
        <v>0</v>
      </c>
      <c r="L34" s="36">
        <v>0</v>
      </c>
      <c r="M34" s="36">
        <v>0</v>
      </c>
      <c r="N34" s="36">
        <v>0</v>
      </c>
      <c r="O34" s="35">
        <v>-10</v>
      </c>
      <c r="P34" s="35">
        <v>-5</v>
      </c>
      <c r="Q34" s="35">
        <v>-5</v>
      </c>
      <c r="R34" s="35">
        <v>-10</v>
      </c>
      <c r="S34" s="35">
        <v>-10</v>
      </c>
      <c r="T34" s="35">
        <v>-20</v>
      </c>
      <c r="U34" s="36">
        <v>0</v>
      </c>
      <c r="V34" s="35">
        <v>0</v>
      </c>
      <c r="W34" s="35">
        <v>60</v>
      </c>
      <c r="X34" s="35">
        <v>-103</v>
      </c>
      <c r="Y34" s="14">
        <f t="shared" si="0"/>
        <v>-53</v>
      </c>
    </row>
    <row r="35" spans="1:30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50</v>
      </c>
      <c r="K35" s="36">
        <v>0</v>
      </c>
      <c r="L35" s="36">
        <v>0</v>
      </c>
      <c r="M35" s="36">
        <v>0</v>
      </c>
      <c r="N35" s="36">
        <v>0</v>
      </c>
      <c r="O35" s="35">
        <v>-10</v>
      </c>
      <c r="P35" s="35">
        <v>-5</v>
      </c>
      <c r="Q35" s="35">
        <v>-5</v>
      </c>
      <c r="R35" s="35">
        <v>-10</v>
      </c>
      <c r="S35" s="35">
        <v>-10</v>
      </c>
      <c r="T35" s="35">
        <v>-20</v>
      </c>
      <c r="U35" s="36">
        <v>0</v>
      </c>
      <c r="V35" s="35">
        <v>0</v>
      </c>
      <c r="W35" s="35">
        <v>60</v>
      </c>
      <c r="X35" s="35">
        <v>-103</v>
      </c>
      <c r="Y35" s="14">
        <f t="shared" si="0"/>
        <v>-53</v>
      </c>
    </row>
    <row r="36" spans="1:30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25</v>
      </c>
      <c r="L36" s="36">
        <v>0</v>
      </c>
      <c r="M36" s="36">
        <v>28</v>
      </c>
      <c r="N36" s="36">
        <v>15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6">
        <v>60</v>
      </c>
      <c r="V36" s="35">
        <v>-60</v>
      </c>
      <c r="W36" s="35">
        <v>60</v>
      </c>
      <c r="X36" s="35">
        <v>-103</v>
      </c>
      <c r="Y36" s="14">
        <f t="shared" si="0"/>
        <v>25</v>
      </c>
    </row>
    <row r="37" spans="1:30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25</v>
      </c>
      <c r="L37" s="38">
        <v>0</v>
      </c>
      <c r="M37" s="37">
        <v>28</v>
      </c>
      <c r="N37" s="37">
        <v>15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8">
        <v>60</v>
      </c>
      <c r="V37" s="37">
        <v>-60</v>
      </c>
      <c r="W37" s="37">
        <v>60</v>
      </c>
      <c r="X37" s="37">
        <v>-103</v>
      </c>
      <c r="Y37" s="39">
        <f t="shared" si="0"/>
        <v>25</v>
      </c>
    </row>
    <row r="38" spans="1:30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spans="1:3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30" ht="13.5" thickBot="1" x14ac:dyDescent="0.25">
      <c r="A40" s="5"/>
      <c r="B40" s="41" t="s">
        <v>45</v>
      </c>
      <c r="C40" s="30">
        <f t="shared" ref="C40:X40" si="1">SUM(C13:C36)</f>
        <v>25</v>
      </c>
      <c r="D40" s="30">
        <f t="shared" si="1"/>
        <v>60</v>
      </c>
      <c r="E40" s="30">
        <f t="shared" si="1"/>
        <v>-60</v>
      </c>
      <c r="F40" s="30">
        <f t="shared" si="1"/>
        <v>15</v>
      </c>
      <c r="G40" s="30">
        <f t="shared" si="1"/>
        <v>28</v>
      </c>
      <c r="H40" s="30">
        <f t="shared" si="1"/>
        <v>60</v>
      </c>
      <c r="I40" s="30">
        <f t="shared" si="1"/>
        <v>-103</v>
      </c>
      <c r="J40" s="30">
        <f t="shared" si="1"/>
        <v>800</v>
      </c>
      <c r="K40" s="30">
        <f t="shared" si="1"/>
        <v>115</v>
      </c>
      <c r="L40" s="30">
        <f t="shared" si="1"/>
        <v>60</v>
      </c>
      <c r="M40" s="30">
        <f t="shared" si="1"/>
        <v>196</v>
      </c>
      <c r="N40" s="30">
        <f t="shared" si="1"/>
        <v>105</v>
      </c>
      <c r="O40" s="30">
        <f t="shared" si="1"/>
        <v>-160</v>
      </c>
      <c r="P40" s="30">
        <f t="shared" si="1"/>
        <v>-80</v>
      </c>
      <c r="Q40" s="30">
        <f t="shared" si="1"/>
        <v>-80</v>
      </c>
      <c r="R40" s="30">
        <f t="shared" si="1"/>
        <v>-160</v>
      </c>
      <c r="S40" s="30">
        <f t="shared" si="1"/>
        <v>-160</v>
      </c>
      <c r="T40" s="30">
        <f t="shared" si="1"/>
        <v>-320</v>
      </c>
      <c r="U40" s="30">
        <f t="shared" si="1"/>
        <v>420</v>
      </c>
      <c r="V40" s="30">
        <f t="shared" si="1"/>
        <v>-420</v>
      </c>
      <c r="W40" s="30">
        <f t="shared" si="1"/>
        <v>1380</v>
      </c>
      <c r="X40" s="30">
        <f t="shared" si="1"/>
        <v>-2369</v>
      </c>
      <c r="Y40" s="30">
        <f>SUM(C40:X40)</f>
        <v>-648</v>
      </c>
    </row>
    <row r="41" spans="1:30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spans="1:30" ht="13.5" thickBot="1" x14ac:dyDescent="0.25">
      <c r="A42" s="42"/>
      <c r="B42" s="44" t="s">
        <v>46</v>
      </c>
      <c r="C42" s="30">
        <f t="shared" ref="C42:X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800</v>
      </c>
      <c r="K42" s="30">
        <f t="shared" si="2"/>
        <v>140</v>
      </c>
      <c r="L42" s="30">
        <f t="shared" si="2"/>
        <v>60</v>
      </c>
      <c r="M42" s="30">
        <f t="shared" si="2"/>
        <v>224</v>
      </c>
      <c r="N42" s="30">
        <f t="shared" si="2"/>
        <v>120</v>
      </c>
      <c r="O42" s="30">
        <f t="shared" si="2"/>
        <v>-160</v>
      </c>
      <c r="P42" s="30">
        <f t="shared" si="2"/>
        <v>-80</v>
      </c>
      <c r="Q42" s="30">
        <f t="shared" si="2"/>
        <v>-80</v>
      </c>
      <c r="R42" s="30">
        <f t="shared" si="2"/>
        <v>-160</v>
      </c>
      <c r="S42" s="30">
        <f t="shared" si="2"/>
        <v>-160</v>
      </c>
      <c r="T42" s="30">
        <f t="shared" si="2"/>
        <v>-320</v>
      </c>
      <c r="U42" s="30">
        <f t="shared" si="2"/>
        <v>480</v>
      </c>
      <c r="V42" s="30">
        <f t="shared" si="2"/>
        <v>-480</v>
      </c>
      <c r="W42" s="30">
        <f t="shared" si="2"/>
        <v>1440</v>
      </c>
      <c r="X42" s="30">
        <f t="shared" si="2"/>
        <v>-2472</v>
      </c>
      <c r="Y42" s="30">
        <f>SUM(C42:X42)</f>
        <v>-648</v>
      </c>
    </row>
    <row r="43" spans="1:30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31"/>
      <c r="M43" s="43"/>
      <c r="N43" s="43"/>
      <c r="O43" s="79"/>
      <c r="P43" s="79"/>
      <c r="Q43" s="79"/>
      <c r="R43" s="43"/>
      <c r="S43" s="43"/>
      <c r="T43" s="43"/>
      <c r="U43" s="43"/>
      <c r="V43" s="43"/>
      <c r="W43" s="43"/>
      <c r="X43" s="43"/>
      <c r="Y43" s="45"/>
    </row>
    <row r="44" spans="1:30" x14ac:dyDescent="0.2">
      <c r="A44" s="2"/>
      <c r="B44" s="2"/>
      <c r="C44" s="46"/>
      <c r="D44" s="68"/>
      <c r="E44" s="46"/>
      <c r="F44" s="73"/>
      <c r="G44" s="46"/>
      <c r="H44" s="76"/>
      <c r="I44" s="71"/>
      <c r="J44" s="46"/>
      <c r="K44" s="73"/>
      <c r="L44" s="46"/>
      <c r="M44" s="73"/>
      <c r="N44" s="46"/>
      <c r="O44" s="50" t="s">
        <v>137</v>
      </c>
      <c r="P44" s="50" t="s">
        <v>137</v>
      </c>
      <c r="Q44" s="50" t="s">
        <v>137</v>
      </c>
      <c r="R44" s="46"/>
      <c r="S44" s="46"/>
      <c r="T44" s="46"/>
      <c r="U44" s="31"/>
      <c r="V44" s="31"/>
      <c r="W44" s="31"/>
      <c r="X44" s="48"/>
      <c r="Y44" s="49"/>
      <c r="Z44" s="49"/>
      <c r="AA44" s="49"/>
      <c r="AB44" s="49"/>
      <c r="AC44" s="49"/>
      <c r="AD44" s="49"/>
    </row>
    <row r="45" spans="1:30" s="9" customFormat="1" x14ac:dyDescent="0.2">
      <c r="A45" s="42"/>
      <c r="B45" s="42"/>
      <c r="C45" s="50" t="s">
        <v>48</v>
      </c>
      <c r="D45" s="69" t="s">
        <v>47</v>
      </c>
      <c r="E45" s="50" t="s">
        <v>47</v>
      </c>
      <c r="F45" s="51" t="s">
        <v>47</v>
      </c>
      <c r="G45" s="50" t="s">
        <v>47</v>
      </c>
      <c r="H45" s="52" t="s">
        <v>52</v>
      </c>
      <c r="I45" s="43" t="s">
        <v>53</v>
      </c>
      <c r="J45" s="50" t="s">
        <v>48</v>
      </c>
      <c r="K45" s="51" t="s">
        <v>48</v>
      </c>
      <c r="L45" s="50" t="s">
        <v>48</v>
      </c>
      <c r="M45" s="51" t="s">
        <v>47</v>
      </c>
      <c r="N45" s="50" t="s">
        <v>47</v>
      </c>
      <c r="O45" s="50" t="s">
        <v>138</v>
      </c>
      <c r="P45" s="50" t="s">
        <v>146</v>
      </c>
      <c r="Q45" s="50" t="s">
        <v>146</v>
      </c>
      <c r="R45" s="50" t="s">
        <v>49</v>
      </c>
      <c r="S45" s="50" t="s">
        <v>155</v>
      </c>
      <c r="T45" s="50" t="s">
        <v>49</v>
      </c>
      <c r="U45" s="14" t="s">
        <v>47</v>
      </c>
      <c r="V45" s="14" t="s">
        <v>47</v>
      </c>
      <c r="W45" s="14" t="s">
        <v>52</v>
      </c>
      <c r="X45" s="52" t="s">
        <v>53</v>
      </c>
      <c r="Y45" s="34"/>
      <c r="Z45" s="34"/>
      <c r="AA45" s="34"/>
      <c r="AB45" s="34"/>
      <c r="AC45" s="34"/>
      <c r="AD45" s="34"/>
    </row>
    <row r="46" spans="1:30" s="9" customFormat="1" x14ac:dyDescent="0.2">
      <c r="A46" s="42"/>
      <c r="B46" s="42"/>
      <c r="C46" s="50" t="s">
        <v>54</v>
      </c>
      <c r="D46" s="69" t="s">
        <v>54</v>
      </c>
      <c r="E46" s="50" t="s">
        <v>54</v>
      </c>
      <c r="F46" s="51" t="s">
        <v>55</v>
      </c>
      <c r="G46" s="50" t="s">
        <v>55</v>
      </c>
      <c r="H46" s="52" t="s">
        <v>59</v>
      </c>
      <c r="I46" s="43" t="s">
        <v>54</v>
      </c>
      <c r="J46" s="50" t="s">
        <v>54</v>
      </c>
      <c r="K46" s="51" t="s">
        <v>54</v>
      </c>
      <c r="L46" s="50" t="s">
        <v>54</v>
      </c>
      <c r="M46" s="51" t="s">
        <v>55</v>
      </c>
      <c r="N46" s="50" t="s">
        <v>55</v>
      </c>
      <c r="O46" s="50" t="s">
        <v>55</v>
      </c>
      <c r="P46" s="50" t="s">
        <v>137</v>
      </c>
      <c r="Q46" s="50" t="s">
        <v>137</v>
      </c>
      <c r="R46" s="50" t="s">
        <v>113</v>
      </c>
      <c r="S46" s="50" t="s">
        <v>156</v>
      </c>
      <c r="T46" s="50" t="s">
        <v>162</v>
      </c>
      <c r="U46" s="14" t="s">
        <v>54</v>
      </c>
      <c r="V46" s="14" t="s">
        <v>54</v>
      </c>
      <c r="W46" s="14" t="s">
        <v>59</v>
      </c>
      <c r="X46" s="52" t="s">
        <v>54</v>
      </c>
      <c r="Y46" s="34"/>
      <c r="Z46" s="34"/>
      <c r="AA46" s="34"/>
      <c r="AB46" s="34"/>
      <c r="AC46" s="34"/>
      <c r="AD46" s="34"/>
    </row>
    <row r="47" spans="1:30" s="9" customFormat="1" ht="13.5" thickBot="1" x14ac:dyDescent="0.25">
      <c r="A47" s="42"/>
      <c r="B47" s="42"/>
      <c r="C47" s="67" t="s">
        <v>95</v>
      </c>
      <c r="D47" s="69" t="s">
        <v>55</v>
      </c>
      <c r="E47" s="50" t="s">
        <v>55</v>
      </c>
      <c r="F47" s="51" t="s">
        <v>54</v>
      </c>
      <c r="G47" s="50" t="s">
        <v>54</v>
      </c>
      <c r="H47" s="52" t="s">
        <v>47</v>
      </c>
      <c r="I47" s="43" t="s">
        <v>63</v>
      </c>
      <c r="J47" s="50" t="s">
        <v>133</v>
      </c>
      <c r="K47" s="51" t="s">
        <v>95</v>
      </c>
      <c r="L47" s="50" t="s">
        <v>99</v>
      </c>
      <c r="M47" s="51" t="s">
        <v>54</v>
      </c>
      <c r="N47" s="50" t="s">
        <v>54</v>
      </c>
      <c r="O47" s="50" t="s">
        <v>139</v>
      </c>
      <c r="P47" s="50" t="s">
        <v>55</v>
      </c>
      <c r="Q47" s="50" t="s">
        <v>55</v>
      </c>
      <c r="R47" s="50" t="s">
        <v>114</v>
      </c>
      <c r="S47" s="50" t="s">
        <v>157</v>
      </c>
      <c r="T47" s="50" t="s">
        <v>160</v>
      </c>
      <c r="U47" s="14" t="s">
        <v>55</v>
      </c>
      <c r="V47" s="14" t="s">
        <v>55</v>
      </c>
      <c r="W47" s="14" t="s">
        <v>47</v>
      </c>
      <c r="X47" s="52" t="s">
        <v>63</v>
      </c>
      <c r="Y47" s="34"/>
      <c r="Z47" s="34"/>
      <c r="AA47" s="34"/>
      <c r="AB47" s="34"/>
      <c r="AC47" s="34"/>
      <c r="AD47" s="34"/>
    </row>
    <row r="48" spans="1:30" s="9" customFormat="1" ht="13.5" thickBot="1" x14ac:dyDescent="0.25">
      <c r="A48" s="42"/>
      <c r="B48" s="42"/>
      <c r="C48" s="50" t="s">
        <v>96</v>
      </c>
      <c r="D48" s="70" t="s">
        <v>47</v>
      </c>
      <c r="E48" s="55" t="s">
        <v>47</v>
      </c>
      <c r="F48" s="51" t="s">
        <v>104</v>
      </c>
      <c r="G48" s="50" t="s">
        <v>106</v>
      </c>
      <c r="H48" s="52" t="s">
        <v>54</v>
      </c>
      <c r="I48" s="53"/>
      <c r="J48" s="50" t="s">
        <v>70</v>
      </c>
      <c r="K48" s="51" t="s">
        <v>96</v>
      </c>
      <c r="L48" s="50" t="s">
        <v>54</v>
      </c>
      <c r="M48" s="51" t="s">
        <v>104</v>
      </c>
      <c r="N48" s="50" t="s">
        <v>106</v>
      </c>
      <c r="O48" s="50" t="s">
        <v>55</v>
      </c>
      <c r="P48" s="50" t="s">
        <v>141</v>
      </c>
      <c r="Q48" s="50" t="s">
        <v>141</v>
      </c>
      <c r="R48" s="50" t="s">
        <v>151</v>
      </c>
      <c r="S48" s="50" t="s">
        <v>158</v>
      </c>
      <c r="T48" s="50" t="s">
        <v>161</v>
      </c>
      <c r="U48" s="39" t="s">
        <v>47</v>
      </c>
      <c r="V48" s="39" t="s">
        <v>47</v>
      </c>
      <c r="W48" s="14" t="s">
        <v>54</v>
      </c>
      <c r="X48" s="53"/>
      <c r="Y48" s="34"/>
      <c r="Z48" s="34"/>
      <c r="AA48" s="34"/>
      <c r="AB48" s="34"/>
      <c r="AC48" s="34"/>
      <c r="AD48" s="34"/>
    </row>
    <row r="49" spans="1:30" s="9" customFormat="1" ht="19.5" customHeight="1" x14ac:dyDescent="0.2">
      <c r="A49" s="42"/>
      <c r="B49" s="42"/>
      <c r="C49" s="50" t="s">
        <v>97</v>
      </c>
      <c r="D49" s="63"/>
      <c r="E49" s="63"/>
      <c r="F49" s="51" t="s">
        <v>70</v>
      </c>
      <c r="G49" s="50" t="s">
        <v>107</v>
      </c>
      <c r="H49" s="52" t="s">
        <v>55</v>
      </c>
      <c r="I49" s="54"/>
      <c r="J49" s="50" t="s">
        <v>134</v>
      </c>
      <c r="K49" s="51" t="s">
        <v>97</v>
      </c>
      <c r="L49" s="50" t="s">
        <v>120</v>
      </c>
      <c r="M49" s="51" t="s">
        <v>70</v>
      </c>
      <c r="N49" s="50" t="s">
        <v>107</v>
      </c>
      <c r="O49" s="50" t="s">
        <v>137</v>
      </c>
      <c r="P49" s="50" t="s">
        <v>55</v>
      </c>
      <c r="Q49" s="50" t="s">
        <v>55</v>
      </c>
      <c r="R49" s="50" t="s">
        <v>152</v>
      </c>
      <c r="S49" s="50" t="s">
        <v>159</v>
      </c>
      <c r="T49" s="50" t="s">
        <v>163</v>
      </c>
      <c r="U49" s="78"/>
      <c r="V49" s="78"/>
      <c r="W49" s="14" t="s">
        <v>55</v>
      </c>
      <c r="X49" s="54"/>
      <c r="Y49" s="34"/>
      <c r="Z49" s="34"/>
      <c r="AA49" s="34"/>
      <c r="AB49" s="34"/>
      <c r="AC49" s="34"/>
      <c r="AD49" s="34"/>
    </row>
    <row r="50" spans="1:30" s="9" customFormat="1" ht="13.5" thickBot="1" x14ac:dyDescent="0.25">
      <c r="A50" s="42"/>
      <c r="B50" s="42"/>
      <c r="C50" s="50"/>
      <c r="D50" s="58"/>
      <c r="E50" s="58"/>
      <c r="F50" s="75" t="s">
        <v>105</v>
      </c>
      <c r="G50" s="50" t="s">
        <v>108</v>
      </c>
      <c r="H50" s="52" t="s">
        <v>57</v>
      </c>
      <c r="I50" s="34"/>
      <c r="J50" s="50"/>
      <c r="K50" s="51"/>
      <c r="L50" s="50" t="s">
        <v>121</v>
      </c>
      <c r="M50" s="75" t="s">
        <v>105</v>
      </c>
      <c r="N50" s="50" t="s">
        <v>108</v>
      </c>
      <c r="O50" s="50" t="s">
        <v>140</v>
      </c>
      <c r="P50" s="50" t="s">
        <v>137</v>
      </c>
      <c r="Q50" s="50" t="s">
        <v>137</v>
      </c>
      <c r="R50" s="50" t="s">
        <v>153</v>
      </c>
      <c r="S50" s="50" t="s">
        <v>55</v>
      </c>
      <c r="T50" s="50" t="s">
        <v>164</v>
      </c>
      <c r="U50" s="58"/>
      <c r="V50" s="58"/>
      <c r="W50" s="14" t="s">
        <v>57</v>
      </c>
      <c r="X50" s="34"/>
      <c r="Y50" s="5"/>
      <c r="Z50" s="34"/>
      <c r="AA50" s="34"/>
      <c r="AB50" s="34"/>
      <c r="AC50" s="34"/>
      <c r="AD50" s="34"/>
    </row>
    <row r="51" spans="1:30" s="9" customFormat="1" ht="13.5" thickBot="1" x14ac:dyDescent="0.25">
      <c r="A51" s="42"/>
      <c r="B51" s="42"/>
      <c r="C51" s="55"/>
      <c r="D51" s="58"/>
      <c r="E51" s="58"/>
      <c r="F51" s="71"/>
      <c r="G51" s="50" t="s">
        <v>109</v>
      </c>
      <c r="H51" s="52" t="s">
        <v>81</v>
      </c>
      <c r="I51" s="34"/>
      <c r="J51" s="55"/>
      <c r="K51" s="75"/>
      <c r="L51" s="55" t="s">
        <v>122</v>
      </c>
      <c r="M51" s="71"/>
      <c r="N51" s="50" t="s">
        <v>109</v>
      </c>
      <c r="O51" s="50" t="s">
        <v>137</v>
      </c>
      <c r="P51" s="50" t="s">
        <v>142</v>
      </c>
      <c r="Q51" s="50" t="s">
        <v>142</v>
      </c>
      <c r="R51" s="50" t="s">
        <v>55</v>
      </c>
      <c r="S51" s="50" t="s">
        <v>47</v>
      </c>
      <c r="T51" s="50" t="s">
        <v>165</v>
      </c>
      <c r="U51" s="58"/>
      <c r="V51" s="58"/>
      <c r="W51" s="14" t="s">
        <v>81</v>
      </c>
      <c r="X51" s="34"/>
      <c r="Y51" s="34"/>
      <c r="Z51" s="34"/>
      <c r="AA51" s="34"/>
      <c r="AB51" s="34"/>
      <c r="AC51" s="34"/>
      <c r="AD51" s="34"/>
    </row>
    <row r="52" spans="1:30" s="9" customFormat="1" ht="13.5" thickBot="1" x14ac:dyDescent="0.25">
      <c r="A52" s="42"/>
      <c r="B52" s="42"/>
      <c r="C52" s="58"/>
      <c r="D52" s="58"/>
      <c r="E52" s="58"/>
      <c r="F52" s="58"/>
      <c r="G52" s="55"/>
      <c r="H52" s="52" t="s">
        <v>84</v>
      </c>
      <c r="I52" s="34"/>
      <c r="J52" s="58"/>
      <c r="K52" s="58"/>
      <c r="L52" s="58"/>
      <c r="M52" s="58"/>
      <c r="N52" s="55"/>
      <c r="O52" s="50" t="s">
        <v>55</v>
      </c>
      <c r="P52" s="50" t="s">
        <v>143</v>
      </c>
      <c r="Q52" s="50" t="s">
        <v>137</v>
      </c>
      <c r="R52" s="50" t="s">
        <v>47</v>
      </c>
      <c r="S52" s="50" t="s">
        <v>72</v>
      </c>
      <c r="T52" s="50" t="s">
        <v>55</v>
      </c>
      <c r="U52" s="58"/>
      <c r="V52" s="58"/>
      <c r="W52" s="14" t="s">
        <v>84</v>
      </c>
      <c r="X52" s="34"/>
      <c r="Y52" s="34"/>
      <c r="Z52" s="34"/>
      <c r="AA52" s="34"/>
      <c r="AB52" s="34"/>
      <c r="AC52" s="34"/>
      <c r="AD52" s="34"/>
    </row>
    <row r="53" spans="1:30" s="9" customFormat="1" ht="25.5" x14ac:dyDescent="0.2">
      <c r="C53" s="58"/>
      <c r="D53" s="58"/>
      <c r="E53" s="58"/>
      <c r="F53" s="58"/>
      <c r="G53" s="58"/>
      <c r="H53" s="14" t="s">
        <v>87</v>
      </c>
      <c r="I53" s="49"/>
      <c r="J53" s="58"/>
      <c r="K53" s="58"/>
      <c r="L53" s="58"/>
      <c r="M53" s="58"/>
      <c r="N53" s="58"/>
      <c r="O53" s="50" t="s">
        <v>141</v>
      </c>
      <c r="P53" s="50" t="s">
        <v>137</v>
      </c>
      <c r="Q53" s="50" t="s">
        <v>55</v>
      </c>
      <c r="R53" s="50" t="s">
        <v>72</v>
      </c>
      <c r="S53" s="50" t="s">
        <v>77</v>
      </c>
      <c r="T53" s="50" t="s">
        <v>47</v>
      </c>
      <c r="U53" s="58"/>
      <c r="V53" s="58"/>
      <c r="W53" s="14" t="s">
        <v>87</v>
      </c>
      <c r="X53" s="49"/>
      <c r="Y53" s="34"/>
      <c r="Z53" s="34"/>
      <c r="AA53" s="34"/>
      <c r="AB53" s="34"/>
      <c r="AC53" s="34"/>
      <c r="AD53" s="34"/>
    </row>
    <row r="54" spans="1:30" ht="26.25" thickBot="1" x14ac:dyDescent="0.25">
      <c r="B54" s="34"/>
      <c r="C54" s="58"/>
      <c r="D54" s="58"/>
      <c r="E54" s="58"/>
      <c r="F54" s="49"/>
      <c r="G54" s="49"/>
      <c r="H54" s="39"/>
      <c r="I54" s="34"/>
      <c r="J54" s="58"/>
      <c r="K54" s="58"/>
      <c r="L54" s="58"/>
      <c r="M54" s="49"/>
      <c r="N54" s="49"/>
      <c r="O54" s="50" t="s">
        <v>55</v>
      </c>
      <c r="P54" s="50" t="s">
        <v>55</v>
      </c>
      <c r="Q54" s="50" t="s">
        <v>148</v>
      </c>
      <c r="R54" s="50" t="s">
        <v>77</v>
      </c>
      <c r="S54" s="50" t="s">
        <v>80</v>
      </c>
      <c r="T54" s="50" t="s">
        <v>72</v>
      </c>
      <c r="U54" s="58"/>
      <c r="V54" s="58"/>
      <c r="W54" s="39"/>
      <c r="X54" s="34"/>
      <c r="Y54" s="49"/>
      <c r="Z54" s="49"/>
      <c r="AA54" s="49"/>
      <c r="AB54" s="49"/>
      <c r="AC54" s="49"/>
      <c r="AD54" s="49"/>
    </row>
    <row r="55" spans="1:30" ht="25.5" x14ac:dyDescent="0.2">
      <c r="B55" s="49"/>
      <c r="C55" s="58"/>
      <c r="D55" s="58"/>
      <c r="E55" s="58"/>
      <c r="F55" s="49"/>
      <c r="G55" s="49"/>
      <c r="H55" s="58"/>
      <c r="I55" s="49"/>
      <c r="J55" s="58"/>
      <c r="K55" s="58"/>
      <c r="L55" s="58"/>
      <c r="M55" s="49"/>
      <c r="N55" s="49"/>
      <c r="O55" s="50" t="s">
        <v>137</v>
      </c>
      <c r="P55" s="50" t="s">
        <v>144</v>
      </c>
      <c r="Q55" s="50" t="s">
        <v>149</v>
      </c>
      <c r="R55" s="50" t="s">
        <v>80</v>
      </c>
      <c r="S55" s="50" t="s">
        <v>83</v>
      </c>
      <c r="T55" s="50" t="s">
        <v>77</v>
      </c>
      <c r="U55" s="58"/>
      <c r="V55" s="58"/>
      <c r="W55" s="58"/>
      <c r="X55" s="49"/>
      <c r="Y55" s="57"/>
      <c r="Z55" s="57"/>
      <c r="AA55" s="49"/>
      <c r="AB55" s="49"/>
      <c r="AC55" s="49"/>
      <c r="AD55" s="49"/>
    </row>
    <row r="56" spans="1:30" ht="25.5" x14ac:dyDescent="0.2">
      <c r="C56" s="49"/>
      <c r="D56" s="49"/>
      <c r="E56" s="58"/>
      <c r="F56" s="49"/>
      <c r="G56" s="49"/>
      <c r="H56" s="34"/>
      <c r="I56" s="49"/>
      <c r="J56" s="49"/>
      <c r="K56" s="49"/>
      <c r="L56" s="49"/>
      <c r="M56" s="49"/>
      <c r="N56" s="49"/>
      <c r="O56" s="50" t="s">
        <v>142</v>
      </c>
      <c r="P56" s="50" t="s">
        <v>55</v>
      </c>
      <c r="Q56" s="50" t="s">
        <v>144</v>
      </c>
      <c r="R56" s="50" t="s">
        <v>83</v>
      </c>
      <c r="S56" s="50" t="s">
        <v>47</v>
      </c>
      <c r="T56" s="50" t="s">
        <v>80</v>
      </c>
      <c r="U56" s="49"/>
      <c r="V56" s="58"/>
      <c r="W56" s="34"/>
      <c r="X56" s="49"/>
      <c r="Y56" s="60"/>
      <c r="Z56" s="60"/>
      <c r="AA56" s="49"/>
      <c r="AB56" s="49"/>
      <c r="AC56" s="49"/>
      <c r="AD56" s="49"/>
    </row>
    <row r="57" spans="1:30" ht="25.5" x14ac:dyDescent="0.2">
      <c r="C57" s="66"/>
      <c r="D57" s="66"/>
      <c r="E57" s="58"/>
      <c r="F57" s="49"/>
      <c r="G57" s="49"/>
      <c r="H57" s="49"/>
      <c r="I57" s="49"/>
      <c r="J57" s="57"/>
      <c r="K57" s="57"/>
      <c r="L57" s="57"/>
      <c r="M57" s="49"/>
      <c r="N57" s="49"/>
      <c r="O57" s="50" t="s">
        <v>143</v>
      </c>
      <c r="P57" s="50" t="s">
        <v>47</v>
      </c>
      <c r="Q57" s="50" t="s">
        <v>55</v>
      </c>
      <c r="R57" s="50" t="s">
        <v>47</v>
      </c>
      <c r="S57" s="50" t="s">
        <v>54</v>
      </c>
      <c r="T57" s="50" t="s">
        <v>83</v>
      </c>
      <c r="U57" s="66"/>
      <c r="V57" s="58"/>
      <c r="W57" s="49"/>
      <c r="X57" s="49"/>
      <c r="Y57" s="49"/>
      <c r="Z57" s="49"/>
      <c r="AA57" s="49"/>
      <c r="AB57" s="49"/>
      <c r="AC57" s="49"/>
      <c r="AD57" s="49"/>
    </row>
    <row r="58" spans="1:30" ht="15.75" thickBot="1" x14ac:dyDescent="0.25">
      <c r="C58" s="66"/>
      <c r="D58" s="66"/>
      <c r="E58" s="58"/>
      <c r="F58" s="49"/>
      <c r="G58" s="49"/>
      <c r="H58" s="57"/>
      <c r="I58" s="49"/>
      <c r="J58" s="57"/>
      <c r="K58" s="57"/>
      <c r="L58" s="57"/>
      <c r="M58" s="49"/>
      <c r="N58" s="49"/>
      <c r="O58" s="50" t="s">
        <v>137</v>
      </c>
      <c r="P58" s="50" t="s">
        <v>72</v>
      </c>
      <c r="Q58" s="50" t="s">
        <v>47</v>
      </c>
      <c r="R58" s="50" t="s">
        <v>54</v>
      </c>
      <c r="S58" s="55" t="s">
        <v>90</v>
      </c>
      <c r="T58" s="50" t="s">
        <v>47</v>
      </c>
      <c r="U58" s="66"/>
      <c r="V58" s="58"/>
      <c r="W58" s="57"/>
      <c r="X58" s="49"/>
      <c r="Y58" s="49"/>
      <c r="Z58" s="49"/>
      <c r="AA58" s="49"/>
      <c r="AB58" s="49"/>
      <c r="AC58" s="49"/>
      <c r="AD58" s="49"/>
    </row>
    <row r="59" spans="1:30" ht="26.25" thickBot="1" x14ac:dyDescent="0.25">
      <c r="C59" s="60"/>
      <c r="D59" s="60"/>
      <c r="E59" s="34"/>
      <c r="F59" s="49"/>
      <c r="G59" s="49"/>
      <c r="H59" s="60"/>
      <c r="I59" s="49"/>
      <c r="J59" s="60"/>
      <c r="K59" s="60"/>
      <c r="L59" s="60"/>
      <c r="M59" s="49"/>
      <c r="N59" s="49"/>
      <c r="O59" s="50" t="s">
        <v>55</v>
      </c>
      <c r="P59" s="50" t="s">
        <v>77</v>
      </c>
      <c r="Q59" s="50" t="s">
        <v>72</v>
      </c>
      <c r="R59" s="55" t="s">
        <v>90</v>
      </c>
      <c r="S59" s="49"/>
      <c r="T59" s="50" t="s">
        <v>54</v>
      </c>
      <c r="U59" s="60"/>
      <c r="V59" s="34"/>
      <c r="W59" s="60"/>
      <c r="X59" s="49"/>
      <c r="Y59" s="49"/>
      <c r="Z59" s="49"/>
      <c r="AA59" s="49"/>
      <c r="AB59" s="49"/>
      <c r="AC59" s="49"/>
      <c r="AD59" s="49"/>
    </row>
    <row r="60" spans="1:30" ht="26.25" thickBot="1" x14ac:dyDescent="0.25"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50" t="s">
        <v>144</v>
      </c>
      <c r="P60" s="50" t="s">
        <v>80</v>
      </c>
      <c r="Q60" s="50" t="s">
        <v>77</v>
      </c>
      <c r="R60" s="49"/>
      <c r="S60" s="49"/>
      <c r="T60" s="55" t="s">
        <v>90</v>
      </c>
      <c r="V60" s="49"/>
      <c r="W60" s="49"/>
      <c r="X60" s="49"/>
      <c r="Y60" s="49"/>
      <c r="Z60" s="49"/>
      <c r="AA60" s="49"/>
      <c r="AB60" s="49"/>
      <c r="AC60" s="49"/>
      <c r="AD60" s="49"/>
    </row>
    <row r="61" spans="1:30" ht="25.5" x14ac:dyDescent="0.2"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 t="s">
        <v>55</v>
      </c>
      <c r="P61" s="50" t="s">
        <v>83</v>
      </c>
      <c r="Q61" s="50" t="s">
        <v>80</v>
      </c>
      <c r="R61" s="49"/>
      <c r="S61" s="49"/>
      <c r="T61" s="49"/>
      <c r="V61" s="49"/>
      <c r="W61" s="49"/>
      <c r="X61" s="49"/>
      <c r="Y61" s="49"/>
      <c r="Z61" s="49"/>
      <c r="AA61" s="49"/>
      <c r="AB61" s="49"/>
      <c r="AC61" s="49"/>
      <c r="AD61" s="49"/>
    </row>
    <row r="62" spans="1:30" ht="25.5" x14ac:dyDescent="0.2"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 t="s">
        <v>47</v>
      </c>
      <c r="P62" s="50" t="s">
        <v>47</v>
      </c>
      <c r="Q62" s="50" t="s">
        <v>83</v>
      </c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</row>
    <row r="63" spans="1:30" x14ac:dyDescent="0.2"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50" t="s">
        <v>72</v>
      </c>
      <c r="P63" s="50" t="s">
        <v>54</v>
      </c>
      <c r="Q63" s="50" t="s">
        <v>47</v>
      </c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</row>
    <row r="64" spans="1:30" ht="26.25" thickBot="1" x14ac:dyDescent="0.25"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50" t="s">
        <v>77</v>
      </c>
      <c r="P64" s="55" t="s">
        <v>90</v>
      </c>
      <c r="Q64" s="50" t="s">
        <v>54</v>
      </c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</row>
    <row r="65" spans="5:30" ht="26.25" thickBot="1" x14ac:dyDescent="0.25"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50" t="s">
        <v>80</v>
      </c>
      <c r="P65" s="49"/>
      <c r="Q65" s="55" t="s">
        <v>90</v>
      </c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</row>
    <row r="66" spans="5:30" ht="25.5" x14ac:dyDescent="0.2"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50" t="s">
        <v>83</v>
      </c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</row>
    <row r="67" spans="5:30" x14ac:dyDescent="0.2"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50" t="s">
        <v>47</v>
      </c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</row>
    <row r="68" spans="5:30" x14ac:dyDescent="0.2"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50" t="s">
        <v>54</v>
      </c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</row>
    <row r="69" spans="5:30" ht="13.5" thickBot="1" x14ac:dyDescent="0.25"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55" t="s">
        <v>90</v>
      </c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</row>
    <row r="70" spans="5:30" x14ac:dyDescent="0.2"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</row>
    <row r="71" spans="5:30" x14ac:dyDescent="0.2"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</row>
    <row r="72" spans="5:30" x14ac:dyDescent="0.2"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</row>
    <row r="73" spans="5:30" x14ac:dyDescent="0.2"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</row>
    <row r="74" spans="5:30" x14ac:dyDescent="0.2"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</row>
    <row r="75" spans="5:30" x14ac:dyDescent="0.2"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</row>
    <row r="76" spans="5:30" x14ac:dyDescent="0.2"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</row>
    <row r="77" spans="5:30" x14ac:dyDescent="0.2"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</row>
    <row r="78" spans="5:30" x14ac:dyDescent="0.2"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</row>
    <row r="79" spans="5:30" x14ac:dyDescent="0.2"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</row>
    <row r="80" spans="5:30" x14ac:dyDescent="0.2"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</row>
    <row r="81" spans="5:24" x14ac:dyDescent="0.2"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</row>
    <row r="82" spans="5:24" x14ac:dyDescent="0.2"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</row>
    <row r="83" spans="5:24" x14ac:dyDescent="0.2"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</row>
    <row r="84" spans="5:24" x14ac:dyDescent="0.2"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W84" s="49"/>
      <c r="X84" s="49"/>
    </row>
    <row r="85" spans="5:24" x14ac:dyDescent="0.2">
      <c r="F85" s="49"/>
      <c r="G85" s="49"/>
      <c r="H85" s="49"/>
      <c r="I85" s="49"/>
      <c r="M85" s="49"/>
      <c r="N85" s="49"/>
      <c r="O85" s="49"/>
      <c r="P85" s="49"/>
      <c r="Q85" s="49"/>
      <c r="T85" s="49"/>
      <c r="W85" s="49"/>
      <c r="X85" s="49"/>
    </row>
    <row r="86" spans="5:24" x14ac:dyDescent="0.2">
      <c r="H86" s="49"/>
      <c r="I86" s="49"/>
      <c r="O86" s="49"/>
      <c r="P86" s="49"/>
      <c r="Q86" s="49"/>
      <c r="W86" s="49"/>
      <c r="X86" s="49"/>
    </row>
    <row r="87" spans="5:24" x14ac:dyDescent="0.2">
      <c r="O87" s="49"/>
      <c r="P87" s="49"/>
      <c r="Q87" s="49"/>
    </row>
    <row r="88" spans="5:24" x14ac:dyDescent="0.2">
      <c r="O88" s="49"/>
      <c r="P88" s="49"/>
      <c r="Q88" s="49"/>
    </row>
    <row r="89" spans="5:24" x14ac:dyDescent="0.2">
      <c r="O89" s="49"/>
      <c r="P89" s="49"/>
      <c r="Q89" s="49"/>
    </row>
    <row r="90" spans="5:24" x14ac:dyDescent="0.2">
      <c r="O90" s="49"/>
      <c r="Q90" s="49"/>
    </row>
    <row r="91" spans="5:24" x14ac:dyDescent="0.2">
      <c r="O91" s="49"/>
    </row>
    <row r="92" spans="5:24" x14ac:dyDescent="0.2">
      <c r="O92" s="49"/>
    </row>
    <row r="93" spans="5:24" x14ac:dyDescent="0.2">
      <c r="O93" s="49"/>
    </row>
    <row r="94" spans="5:24" x14ac:dyDescent="0.2">
      <c r="O94" s="49"/>
    </row>
  </sheetData>
  <mergeCells count="2">
    <mergeCell ref="D8:E8"/>
    <mergeCell ref="U8:V8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86"/>
  <sheetViews>
    <sheetView topLeftCell="J1" zoomScale="50" workbookViewId="0">
      <selection activeCell="R1" sqref="R1:S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5.28515625" style="6" customWidth="1"/>
    <col min="4" max="4" width="32" style="6" customWidth="1"/>
    <col min="5" max="7" width="33" style="6" customWidth="1"/>
    <col min="8" max="8" width="37.5703125" style="6" customWidth="1"/>
    <col min="9" max="10" width="32.28515625" style="6" customWidth="1"/>
    <col min="11" max="11" width="31.140625" style="6" customWidth="1"/>
    <col min="12" max="12" width="31.7109375" style="6" customWidth="1"/>
    <col min="13" max="14" width="36.42578125" style="6" customWidth="1"/>
    <col min="15" max="15" width="32.28515625" style="6" customWidth="1"/>
    <col min="16" max="17" width="30.5703125" style="6" customWidth="1"/>
    <col min="18" max="18" width="33.7109375" style="6" customWidth="1"/>
    <col min="19" max="19" width="37.5703125" style="6" customWidth="1"/>
    <col min="20" max="22" width="33" style="6" customWidth="1"/>
    <col min="23" max="23" width="37.5703125" style="6" customWidth="1"/>
    <col min="24" max="24" width="31.140625" style="6" customWidth="1"/>
    <col min="25" max="25" width="30.28515625" style="6" customWidth="1"/>
    <col min="26" max="26" width="30" style="6" customWidth="1"/>
    <col min="27" max="27" width="28.85546875" style="6" customWidth="1"/>
    <col min="28" max="28" width="21.7109375" style="6" customWidth="1"/>
    <col min="29" max="16384" width="16.7109375" style="6"/>
  </cols>
  <sheetData>
    <row r="1" spans="1:28" ht="18" x14ac:dyDescent="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5"/>
    </row>
    <row r="2" spans="1:2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5</v>
      </c>
      <c r="Y4" s="8" t="s">
        <v>6</v>
      </c>
      <c r="Z4" s="9"/>
    </row>
    <row r="5" spans="1:28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9</v>
      </c>
      <c r="J5" s="12" t="s">
        <v>9</v>
      </c>
      <c r="K5" s="12" t="s">
        <v>9</v>
      </c>
      <c r="L5" s="12" t="s">
        <v>10</v>
      </c>
      <c r="M5" s="11" t="s">
        <v>91</v>
      </c>
      <c r="N5" s="12" t="s">
        <v>10</v>
      </c>
      <c r="O5" s="11" t="s">
        <v>9</v>
      </c>
      <c r="P5" s="11" t="s">
        <v>9</v>
      </c>
      <c r="Q5" s="11" t="s">
        <v>9</v>
      </c>
      <c r="R5" s="12" t="s">
        <v>91</v>
      </c>
      <c r="S5" s="12" t="s">
        <v>10</v>
      </c>
      <c r="T5" s="12" t="s">
        <v>10</v>
      </c>
      <c r="U5" s="12" t="s">
        <v>10</v>
      </c>
      <c r="V5" s="12" t="s">
        <v>10</v>
      </c>
      <c r="W5" s="12" t="s">
        <v>10</v>
      </c>
      <c r="X5" s="12" t="s">
        <v>9</v>
      </c>
      <c r="Y5" s="12" t="s">
        <v>10</v>
      </c>
    </row>
    <row r="6" spans="1:28" x14ac:dyDescent="0.2">
      <c r="A6" s="13" t="s">
        <v>11</v>
      </c>
      <c r="B6" s="13" t="s">
        <v>11</v>
      </c>
      <c r="C6" s="14" t="s">
        <v>12</v>
      </c>
      <c r="D6" s="14" t="s">
        <v>12</v>
      </c>
      <c r="E6" s="14" t="s">
        <v>13</v>
      </c>
      <c r="F6" s="14" t="s">
        <v>13</v>
      </c>
      <c r="G6" s="14" t="s">
        <v>13</v>
      </c>
      <c r="H6" s="14" t="s">
        <v>14</v>
      </c>
      <c r="I6" s="14" t="s">
        <v>12</v>
      </c>
      <c r="J6" s="14" t="s">
        <v>12</v>
      </c>
      <c r="K6" s="14" t="s">
        <v>12</v>
      </c>
      <c r="L6" s="14" t="s">
        <v>15</v>
      </c>
      <c r="M6" s="14" t="s">
        <v>12</v>
      </c>
      <c r="N6" s="14" t="s">
        <v>14</v>
      </c>
      <c r="O6" s="14" t="s">
        <v>12</v>
      </c>
      <c r="P6" s="14" t="s">
        <v>12</v>
      </c>
      <c r="Q6" s="14" t="s">
        <v>12</v>
      </c>
      <c r="R6" s="14" t="s">
        <v>13</v>
      </c>
      <c r="S6" s="14" t="s">
        <v>14</v>
      </c>
      <c r="T6" s="14" t="s">
        <v>14</v>
      </c>
      <c r="U6" s="14" t="s">
        <v>14</v>
      </c>
      <c r="V6" s="14" t="s">
        <v>14</v>
      </c>
      <c r="W6" s="14" t="s">
        <v>14</v>
      </c>
      <c r="X6" s="14" t="s">
        <v>12</v>
      </c>
      <c r="Y6" s="14" t="s">
        <v>15</v>
      </c>
    </row>
    <row r="7" spans="1:28" x14ac:dyDescent="0.2">
      <c r="A7" s="13" t="s">
        <v>16</v>
      </c>
      <c r="B7" s="13" t="s">
        <v>16</v>
      </c>
      <c r="C7" s="15">
        <v>150</v>
      </c>
      <c r="D7" s="15">
        <v>150</v>
      </c>
      <c r="E7" s="15"/>
      <c r="F7" s="15"/>
      <c r="G7" s="15"/>
      <c r="H7" s="15"/>
      <c r="I7" s="15"/>
      <c r="J7" s="15"/>
      <c r="K7" s="15"/>
      <c r="L7" s="15"/>
      <c r="M7" s="15">
        <v>160</v>
      </c>
      <c r="N7" s="15"/>
      <c r="O7" s="15">
        <v>160</v>
      </c>
      <c r="P7" s="15">
        <v>140</v>
      </c>
      <c r="Q7" s="15">
        <v>140</v>
      </c>
      <c r="R7" s="15"/>
      <c r="S7" s="15"/>
      <c r="T7" s="15"/>
      <c r="U7" s="15"/>
      <c r="V7" s="15"/>
      <c r="W7" s="15"/>
      <c r="X7" s="15"/>
      <c r="Y7" s="15"/>
    </row>
    <row r="8" spans="1:28" ht="43.5" customHeight="1" thickBot="1" x14ac:dyDescent="0.25">
      <c r="A8" s="16"/>
      <c r="B8" s="16"/>
      <c r="C8" s="17" t="s">
        <v>17</v>
      </c>
      <c r="D8" s="17" t="s">
        <v>17</v>
      </c>
      <c r="E8" s="17" t="s">
        <v>17</v>
      </c>
      <c r="F8" s="17" t="s">
        <v>17</v>
      </c>
      <c r="G8" s="17" t="s">
        <v>17</v>
      </c>
      <c r="H8" s="17" t="s">
        <v>17</v>
      </c>
      <c r="I8" s="18" t="s">
        <v>17</v>
      </c>
      <c r="J8" s="18" t="s">
        <v>17</v>
      </c>
      <c r="K8" s="18" t="s">
        <v>17</v>
      </c>
      <c r="L8" s="18" t="s">
        <v>17</v>
      </c>
      <c r="M8" s="276" t="s">
        <v>92</v>
      </c>
      <c r="N8" s="277"/>
      <c r="O8" s="65" t="s">
        <v>98</v>
      </c>
      <c r="P8" s="65" t="s">
        <v>98</v>
      </c>
      <c r="Q8" s="65" t="s">
        <v>98</v>
      </c>
      <c r="R8" s="276" t="s">
        <v>92</v>
      </c>
      <c r="S8" s="277"/>
      <c r="T8" s="17" t="s">
        <v>98</v>
      </c>
      <c r="U8" s="17" t="s">
        <v>98</v>
      </c>
      <c r="V8" s="17" t="s">
        <v>98</v>
      </c>
      <c r="W8" s="17" t="s">
        <v>98</v>
      </c>
      <c r="X8" s="18" t="s">
        <v>101</v>
      </c>
      <c r="Y8" s="72" t="s">
        <v>102</v>
      </c>
      <c r="Z8" s="19"/>
    </row>
    <row r="9" spans="1:28" x14ac:dyDescent="0.2">
      <c r="A9" s="16"/>
      <c r="B9" s="16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14"/>
      <c r="P9" s="14"/>
      <c r="Q9" s="14"/>
      <c r="R9" s="14"/>
      <c r="S9" s="20"/>
      <c r="T9" s="20"/>
      <c r="U9" s="20"/>
      <c r="V9" s="20"/>
      <c r="W9" s="20"/>
      <c r="X9" s="20"/>
      <c r="Y9" s="20"/>
      <c r="Z9" s="21"/>
    </row>
    <row r="10" spans="1:28" ht="21" customHeight="1" thickBot="1" x14ac:dyDescent="0.25">
      <c r="A10" s="16"/>
      <c r="B10" s="16"/>
      <c r="C10" s="22" t="s">
        <v>18</v>
      </c>
      <c r="D10" s="22" t="s">
        <v>18</v>
      </c>
      <c r="E10" s="22" t="s">
        <v>18</v>
      </c>
      <c r="F10" s="22" t="s">
        <v>18</v>
      </c>
      <c r="G10" s="22" t="s">
        <v>18</v>
      </c>
      <c r="H10" s="22" t="s">
        <v>18</v>
      </c>
      <c r="I10" s="15" t="s">
        <v>19</v>
      </c>
      <c r="J10" s="15" t="s">
        <v>19</v>
      </c>
      <c r="K10" s="15" t="s">
        <v>19</v>
      </c>
      <c r="L10" s="15" t="s">
        <v>19</v>
      </c>
      <c r="M10" s="22" t="s">
        <v>94</v>
      </c>
      <c r="N10" s="22" t="s">
        <v>94</v>
      </c>
      <c r="O10" s="22" t="s">
        <v>94</v>
      </c>
      <c r="P10" s="22" t="s">
        <v>94</v>
      </c>
      <c r="Q10" s="22" t="s">
        <v>94</v>
      </c>
      <c r="R10" s="22" t="s">
        <v>94</v>
      </c>
      <c r="S10" s="22" t="s">
        <v>94</v>
      </c>
      <c r="T10" s="22" t="s">
        <v>94</v>
      </c>
      <c r="U10" s="22" t="s">
        <v>94</v>
      </c>
      <c r="V10" s="22" t="s">
        <v>94</v>
      </c>
      <c r="W10" s="22" t="s">
        <v>94</v>
      </c>
      <c r="X10" s="15" t="s">
        <v>118</v>
      </c>
      <c r="Y10" s="15" t="s">
        <v>118</v>
      </c>
      <c r="Z10" s="23"/>
    </row>
    <row r="11" spans="1:28" ht="26.25" customHeight="1" thickBot="1" x14ac:dyDescent="0.25">
      <c r="A11" s="16"/>
      <c r="B11" s="16"/>
      <c r="C11" s="24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4" t="s">
        <v>28</v>
      </c>
      <c r="L11" s="25" t="s">
        <v>29</v>
      </c>
      <c r="M11" s="62" t="s">
        <v>93</v>
      </c>
      <c r="N11" s="62" t="s">
        <v>129</v>
      </c>
      <c r="O11" s="24" t="s">
        <v>125</v>
      </c>
      <c r="P11" s="24" t="s">
        <v>119</v>
      </c>
      <c r="Q11" s="24" t="s">
        <v>123</v>
      </c>
      <c r="R11" s="62" t="s">
        <v>93</v>
      </c>
      <c r="S11" s="62" t="s">
        <v>93</v>
      </c>
      <c r="T11" s="24" t="s">
        <v>124</v>
      </c>
      <c r="U11" s="24" t="s">
        <v>126</v>
      </c>
      <c r="V11" s="24" t="s">
        <v>110</v>
      </c>
      <c r="W11" s="24" t="s">
        <v>111</v>
      </c>
      <c r="X11" s="24" t="s">
        <v>112</v>
      </c>
      <c r="Y11" s="25" t="s">
        <v>103</v>
      </c>
      <c r="Z11" s="26" t="s">
        <v>30</v>
      </c>
    </row>
    <row r="12" spans="1:28" ht="15.75" thickBot="1" x14ac:dyDescent="0.25">
      <c r="A12" s="27" t="s">
        <v>31</v>
      </c>
      <c r="B12" s="27" t="s">
        <v>32</v>
      </c>
      <c r="C12" s="28" t="s">
        <v>33</v>
      </c>
      <c r="D12" s="28" t="s">
        <v>33</v>
      </c>
      <c r="E12" s="29" t="s">
        <v>34</v>
      </c>
      <c r="F12" s="29" t="s">
        <v>34</v>
      </c>
      <c r="G12" s="29" t="s">
        <v>34</v>
      </c>
      <c r="H12" s="29" t="s">
        <v>34</v>
      </c>
      <c r="I12" s="30" t="s">
        <v>34</v>
      </c>
      <c r="J12" s="30" t="s">
        <v>34</v>
      </c>
      <c r="K12" s="31" t="s">
        <v>34</v>
      </c>
      <c r="L12" s="31" t="s">
        <v>34</v>
      </c>
      <c r="M12" s="29" t="s">
        <v>127</v>
      </c>
      <c r="N12" s="29" t="s">
        <v>34</v>
      </c>
      <c r="O12" s="28" t="s">
        <v>127</v>
      </c>
      <c r="P12" s="28" t="s">
        <v>128</v>
      </c>
      <c r="Q12" s="28" t="s">
        <v>128</v>
      </c>
      <c r="R12" s="29" t="s">
        <v>34</v>
      </c>
      <c r="S12" s="29" t="s">
        <v>34</v>
      </c>
      <c r="T12" s="29" t="s">
        <v>34</v>
      </c>
      <c r="U12" s="29" t="s">
        <v>34</v>
      </c>
      <c r="V12" s="29" t="s">
        <v>34</v>
      </c>
      <c r="W12" s="29" t="s">
        <v>34</v>
      </c>
      <c r="X12" s="31" t="s">
        <v>34</v>
      </c>
      <c r="Y12" s="31" t="s">
        <v>34</v>
      </c>
      <c r="Z12" s="31"/>
    </row>
    <row r="13" spans="1:28" s="34" customFormat="1" x14ac:dyDescent="0.2">
      <c r="A13" s="32">
        <v>2400</v>
      </c>
      <c r="B13" s="32" t="s">
        <v>35</v>
      </c>
      <c r="C13" s="32">
        <v>15</v>
      </c>
      <c r="D13" s="33">
        <v>10</v>
      </c>
      <c r="E13" s="32">
        <v>25</v>
      </c>
      <c r="F13" s="32">
        <v>75</v>
      </c>
      <c r="G13" s="32">
        <v>3</v>
      </c>
      <c r="H13" s="32">
        <v>-10</v>
      </c>
      <c r="I13" s="32">
        <v>-25</v>
      </c>
      <c r="J13" s="32">
        <v>-25</v>
      </c>
      <c r="K13" s="32">
        <v>60</v>
      </c>
      <c r="L13" s="32">
        <v>-103</v>
      </c>
      <c r="M13" s="32">
        <v>0</v>
      </c>
      <c r="N13" s="32">
        <v>0</v>
      </c>
      <c r="O13" s="33">
        <v>0</v>
      </c>
      <c r="P13" s="33">
        <v>0</v>
      </c>
      <c r="Q13" s="33">
        <v>0</v>
      </c>
      <c r="R13" s="33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14">
        <f>SUM(C13:Y13)</f>
        <v>25</v>
      </c>
    </row>
    <row r="14" spans="1:28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6">
        <v>0</v>
      </c>
      <c r="P14" s="36">
        <v>15</v>
      </c>
      <c r="Q14" s="36">
        <v>10</v>
      </c>
      <c r="R14" s="36">
        <v>60</v>
      </c>
      <c r="S14" s="35">
        <v>-60</v>
      </c>
      <c r="T14" s="36">
        <v>10</v>
      </c>
      <c r="U14" s="36">
        <v>15</v>
      </c>
      <c r="V14" s="36">
        <v>18</v>
      </c>
      <c r="W14" s="35">
        <v>0</v>
      </c>
      <c r="X14" s="35">
        <v>60</v>
      </c>
      <c r="Y14" s="35">
        <v>-103</v>
      </c>
      <c r="Z14" s="14">
        <f t="shared" ref="Z14:Z37" si="0">SUM(C14:Y14)</f>
        <v>25</v>
      </c>
    </row>
    <row r="15" spans="1:28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6">
        <v>0</v>
      </c>
      <c r="P15" s="36">
        <v>15</v>
      </c>
      <c r="Q15" s="36">
        <v>10</v>
      </c>
      <c r="R15" s="36">
        <v>60</v>
      </c>
      <c r="S15" s="35">
        <v>-60</v>
      </c>
      <c r="T15" s="36">
        <v>10</v>
      </c>
      <c r="U15" s="36">
        <v>15</v>
      </c>
      <c r="V15" s="36">
        <v>18</v>
      </c>
      <c r="W15" s="35">
        <v>0</v>
      </c>
      <c r="X15" s="35">
        <v>60</v>
      </c>
      <c r="Y15" s="35">
        <v>-103</v>
      </c>
      <c r="Z15" s="14">
        <f t="shared" si="0"/>
        <v>25</v>
      </c>
    </row>
    <row r="16" spans="1:28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6">
        <v>0</v>
      </c>
      <c r="P16" s="36">
        <v>15</v>
      </c>
      <c r="Q16" s="36">
        <v>10</v>
      </c>
      <c r="R16" s="36">
        <v>60</v>
      </c>
      <c r="S16" s="35">
        <v>-60</v>
      </c>
      <c r="T16" s="36">
        <v>10</v>
      </c>
      <c r="U16" s="36">
        <v>15</v>
      </c>
      <c r="V16" s="36">
        <v>18</v>
      </c>
      <c r="W16" s="35">
        <v>0</v>
      </c>
      <c r="X16" s="35">
        <v>60</v>
      </c>
      <c r="Y16" s="35">
        <v>-103</v>
      </c>
      <c r="Z16" s="14">
        <f t="shared" si="0"/>
        <v>25</v>
      </c>
    </row>
    <row r="17" spans="1:26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6">
        <v>0</v>
      </c>
      <c r="P17" s="36">
        <v>15</v>
      </c>
      <c r="Q17" s="36">
        <v>10</v>
      </c>
      <c r="R17" s="36">
        <v>60</v>
      </c>
      <c r="S17" s="35">
        <v>-60</v>
      </c>
      <c r="T17" s="36">
        <v>10</v>
      </c>
      <c r="U17" s="36">
        <v>15</v>
      </c>
      <c r="V17" s="36">
        <v>18</v>
      </c>
      <c r="W17" s="35">
        <v>0</v>
      </c>
      <c r="X17" s="35">
        <v>60</v>
      </c>
      <c r="Y17" s="35">
        <v>-103</v>
      </c>
      <c r="Z17" s="14">
        <f t="shared" si="0"/>
        <v>25</v>
      </c>
    </row>
    <row r="18" spans="1:26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6">
        <v>0</v>
      </c>
      <c r="P18" s="36">
        <v>15</v>
      </c>
      <c r="Q18" s="36">
        <v>10</v>
      </c>
      <c r="R18" s="36">
        <v>60</v>
      </c>
      <c r="S18" s="35">
        <v>-60</v>
      </c>
      <c r="T18" s="36">
        <v>10</v>
      </c>
      <c r="U18" s="36">
        <v>15</v>
      </c>
      <c r="V18" s="36">
        <v>18</v>
      </c>
      <c r="W18" s="35">
        <v>0</v>
      </c>
      <c r="X18" s="35">
        <v>60</v>
      </c>
      <c r="Y18" s="35">
        <v>-103</v>
      </c>
      <c r="Z18" s="14">
        <f t="shared" si="0"/>
        <v>25</v>
      </c>
    </row>
    <row r="19" spans="1:26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6">
        <v>0</v>
      </c>
      <c r="P19" s="36">
        <v>15</v>
      </c>
      <c r="Q19" s="36">
        <v>10</v>
      </c>
      <c r="R19" s="36">
        <v>60</v>
      </c>
      <c r="S19" s="35">
        <v>-60</v>
      </c>
      <c r="T19" s="36">
        <v>10</v>
      </c>
      <c r="U19" s="36">
        <v>15</v>
      </c>
      <c r="V19" s="36">
        <v>18</v>
      </c>
      <c r="W19" s="35">
        <v>0</v>
      </c>
      <c r="X19" s="35">
        <v>60</v>
      </c>
      <c r="Y19" s="35">
        <v>-103</v>
      </c>
      <c r="Z19" s="14">
        <f t="shared" si="0"/>
        <v>25</v>
      </c>
    </row>
    <row r="20" spans="1:26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25</v>
      </c>
      <c r="N20" s="35">
        <v>-25</v>
      </c>
      <c r="O20" s="36">
        <v>25</v>
      </c>
      <c r="P20" s="36">
        <v>0</v>
      </c>
      <c r="Q20" s="36">
        <v>0</v>
      </c>
      <c r="R20" s="36">
        <v>0</v>
      </c>
      <c r="S20" s="35">
        <v>0</v>
      </c>
      <c r="T20" s="36">
        <v>0</v>
      </c>
      <c r="U20" s="36">
        <v>0</v>
      </c>
      <c r="V20" s="36">
        <v>0</v>
      </c>
      <c r="W20" s="35">
        <v>-35</v>
      </c>
      <c r="X20" s="35">
        <v>60</v>
      </c>
      <c r="Y20" s="35">
        <v>-103</v>
      </c>
      <c r="Z20" s="14">
        <f t="shared" si="0"/>
        <v>-53</v>
      </c>
    </row>
    <row r="21" spans="1:26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25</v>
      </c>
      <c r="N21" s="35">
        <v>-25</v>
      </c>
      <c r="O21" s="36">
        <v>25</v>
      </c>
      <c r="P21" s="36">
        <v>0</v>
      </c>
      <c r="Q21" s="36">
        <v>0</v>
      </c>
      <c r="R21" s="36">
        <v>0</v>
      </c>
      <c r="S21" s="35">
        <v>0</v>
      </c>
      <c r="T21" s="36">
        <v>0</v>
      </c>
      <c r="U21" s="36">
        <v>0</v>
      </c>
      <c r="V21" s="36">
        <v>0</v>
      </c>
      <c r="W21" s="35">
        <v>-35</v>
      </c>
      <c r="X21" s="35">
        <v>60</v>
      </c>
      <c r="Y21" s="35">
        <v>-103</v>
      </c>
      <c r="Z21" s="14">
        <f t="shared" si="0"/>
        <v>-53</v>
      </c>
    </row>
    <row r="22" spans="1:26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25</v>
      </c>
      <c r="N22" s="35">
        <v>-25</v>
      </c>
      <c r="O22" s="36">
        <v>25</v>
      </c>
      <c r="P22" s="36">
        <v>0</v>
      </c>
      <c r="Q22" s="36">
        <v>0</v>
      </c>
      <c r="R22" s="36">
        <v>0</v>
      </c>
      <c r="S22" s="35">
        <v>0</v>
      </c>
      <c r="T22" s="36">
        <v>0</v>
      </c>
      <c r="U22" s="36">
        <v>0</v>
      </c>
      <c r="V22" s="36">
        <v>0</v>
      </c>
      <c r="W22" s="35">
        <v>-35</v>
      </c>
      <c r="X22" s="35">
        <v>60</v>
      </c>
      <c r="Y22" s="35">
        <v>-103</v>
      </c>
      <c r="Z22" s="14">
        <f t="shared" si="0"/>
        <v>-53</v>
      </c>
    </row>
    <row r="23" spans="1:26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25</v>
      </c>
      <c r="N23" s="35">
        <v>-25</v>
      </c>
      <c r="O23" s="36">
        <v>25</v>
      </c>
      <c r="P23" s="36">
        <v>0</v>
      </c>
      <c r="Q23" s="36">
        <v>0</v>
      </c>
      <c r="R23" s="36">
        <v>0</v>
      </c>
      <c r="S23" s="35">
        <v>0</v>
      </c>
      <c r="T23" s="36">
        <v>0</v>
      </c>
      <c r="U23" s="36">
        <v>0</v>
      </c>
      <c r="V23" s="36">
        <v>0</v>
      </c>
      <c r="W23" s="35">
        <v>-35</v>
      </c>
      <c r="X23" s="35">
        <v>60</v>
      </c>
      <c r="Y23" s="35">
        <v>-103</v>
      </c>
      <c r="Z23" s="14">
        <f t="shared" si="0"/>
        <v>-53</v>
      </c>
    </row>
    <row r="24" spans="1:26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25</v>
      </c>
      <c r="N24" s="35">
        <v>-25</v>
      </c>
      <c r="O24" s="36">
        <v>25</v>
      </c>
      <c r="P24" s="36">
        <v>0</v>
      </c>
      <c r="Q24" s="36">
        <v>0</v>
      </c>
      <c r="R24" s="36">
        <v>0</v>
      </c>
      <c r="S24" s="35">
        <v>0</v>
      </c>
      <c r="T24" s="36">
        <v>0</v>
      </c>
      <c r="U24" s="36">
        <v>0</v>
      </c>
      <c r="V24" s="36">
        <v>0</v>
      </c>
      <c r="W24" s="35">
        <v>-35</v>
      </c>
      <c r="X24" s="35">
        <v>60</v>
      </c>
      <c r="Y24" s="35">
        <v>-103</v>
      </c>
      <c r="Z24" s="14">
        <f t="shared" si="0"/>
        <v>-53</v>
      </c>
    </row>
    <row r="25" spans="1:26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25</v>
      </c>
      <c r="N25" s="35">
        <v>-25</v>
      </c>
      <c r="O25" s="36">
        <v>25</v>
      </c>
      <c r="P25" s="36">
        <v>0</v>
      </c>
      <c r="Q25" s="36">
        <v>0</v>
      </c>
      <c r="R25" s="36">
        <v>0</v>
      </c>
      <c r="S25" s="35">
        <v>0</v>
      </c>
      <c r="T25" s="36">
        <v>0</v>
      </c>
      <c r="U25" s="36">
        <v>0</v>
      </c>
      <c r="V25" s="36">
        <v>0</v>
      </c>
      <c r="W25" s="35">
        <v>-35</v>
      </c>
      <c r="X25" s="35">
        <v>60</v>
      </c>
      <c r="Y25" s="35">
        <v>-103</v>
      </c>
      <c r="Z25" s="14">
        <f t="shared" si="0"/>
        <v>-53</v>
      </c>
    </row>
    <row r="26" spans="1:26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25</v>
      </c>
      <c r="N26" s="35">
        <v>-25</v>
      </c>
      <c r="O26" s="36">
        <v>25</v>
      </c>
      <c r="P26" s="36">
        <v>0</v>
      </c>
      <c r="Q26" s="36">
        <v>0</v>
      </c>
      <c r="R26" s="36">
        <v>0</v>
      </c>
      <c r="S26" s="35">
        <v>0</v>
      </c>
      <c r="T26" s="36">
        <v>0</v>
      </c>
      <c r="U26" s="36">
        <v>0</v>
      </c>
      <c r="V26" s="36">
        <v>0</v>
      </c>
      <c r="W26" s="35">
        <v>-35</v>
      </c>
      <c r="X26" s="35">
        <v>60</v>
      </c>
      <c r="Y26" s="35">
        <v>-103</v>
      </c>
      <c r="Z26" s="14">
        <f t="shared" si="0"/>
        <v>-53</v>
      </c>
    </row>
    <row r="27" spans="1:26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25</v>
      </c>
      <c r="N27" s="35">
        <v>-25</v>
      </c>
      <c r="O27" s="36">
        <v>25</v>
      </c>
      <c r="P27" s="36">
        <v>0</v>
      </c>
      <c r="Q27" s="36">
        <v>0</v>
      </c>
      <c r="R27" s="36">
        <v>0</v>
      </c>
      <c r="S27" s="35">
        <v>0</v>
      </c>
      <c r="T27" s="36">
        <v>0</v>
      </c>
      <c r="U27" s="36">
        <v>0</v>
      </c>
      <c r="V27" s="36">
        <v>0</v>
      </c>
      <c r="W27" s="35">
        <v>-35</v>
      </c>
      <c r="X27" s="35">
        <v>60</v>
      </c>
      <c r="Y27" s="35">
        <v>-103</v>
      </c>
      <c r="Z27" s="14">
        <f t="shared" si="0"/>
        <v>-53</v>
      </c>
    </row>
    <row r="28" spans="1:26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25</v>
      </c>
      <c r="N28" s="35">
        <v>-25</v>
      </c>
      <c r="O28" s="36">
        <v>25</v>
      </c>
      <c r="P28" s="36">
        <v>0</v>
      </c>
      <c r="Q28" s="36">
        <v>0</v>
      </c>
      <c r="R28" s="36">
        <v>0</v>
      </c>
      <c r="S28" s="35">
        <v>0</v>
      </c>
      <c r="T28" s="36">
        <v>0</v>
      </c>
      <c r="U28" s="36">
        <v>0</v>
      </c>
      <c r="V28" s="77">
        <v>0</v>
      </c>
      <c r="W28" s="35">
        <v>-35</v>
      </c>
      <c r="X28" s="35">
        <v>60</v>
      </c>
      <c r="Y28" s="35">
        <v>-103</v>
      </c>
      <c r="Z28" s="14">
        <f t="shared" si="0"/>
        <v>-53</v>
      </c>
    </row>
    <row r="29" spans="1:26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25</v>
      </c>
      <c r="N29" s="35">
        <v>-25</v>
      </c>
      <c r="O29" s="36">
        <v>25</v>
      </c>
      <c r="P29" s="36">
        <v>0</v>
      </c>
      <c r="Q29" s="36">
        <v>0</v>
      </c>
      <c r="R29" s="36">
        <v>0</v>
      </c>
      <c r="S29" s="35">
        <v>0</v>
      </c>
      <c r="T29" s="36">
        <v>0</v>
      </c>
      <c r="U29" s="36">
        <v>0</v>
      </c>
      <c r="V29" s="36">
        <v>0</v>
      </c>
      <c r="W29" s="35">
        <v>-35</v>
      </c>
      <c r="X29" s="35">
        <v>60</v>
      </c>
      <c r="Y29" s="35">
        <v>-103</v>
      </c>
      <c r="Z29" s="14">
        <f t="shared" si="0"/>
        <v>-53</v>
      </c>
    </row>
    <row r="30" spans="1:26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25</v>
      </c>
      <c r="N30" s="35">
        <v>-25</v>
      </c>
      <c r="O30" s="36">
        <v>25</v>
      </c>
      <c r="P30" s="36">
        <v>0</v>
      </c>
      <c r="Q30" s="36">
        <v>0</v>
      </c>
      <c r="R30" s="36">
        <v>0</v>
      </c>
      <c r="S30" s="35">
        <v>0</v>
      </c>
      <c r="T30" s="36">
        <v>0</v>
      </c>
      <c r="U30" s="36">
        <v>0</v>
      </c>
      <c r="V30" s="36">
        <v>0</v>
      </c>
      <c r="W30" s="35">
        <v>-35</v>
      </c>
      <c r="X30" s="35">
        <v>60</v>
      </c>
      <c r="Y30" s="35">
        <v>-103</v>
      </c>
      <c r="Z30" s="14">
        <f t="shared" si="0"/>
        <v>-53</v>
      </c>
    </row>
    <row r="31" spans="1:26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25</v>
      </c>
      <c r="N31" s="35">
        <v>-25</v>
      </c>
      <c r="O31" s="36">
        <v>25</v>
      </c>
      <c r="P31" s="36">
        <v>0</v>
      </c>
      <c r="Q31" s="36">
        <v>0</v>
      </c>
      <c r="R31" s="36">
        <v>0</v>
      </c>
      <c r="S31" s="35">
        <v>0</v>
      </c>
      <c r="T31" s="36">
        <v>0</v>
      </c>
      <c r="U31" s="36">
        <v>0</v>
      </c>
      <c r="V31" s="36">
        <v>0</v>
      </c>
      <c r="W31" s="35">
        <v>-35</v>
      </c>
      <c r="X31" s="35">
        <v>60</v>
      </c>
      <c r="Y31" s="35">
        <v>-103</v>
      </c>
      <c r="Z31" s="14">
        <f t="shared" si="0"/>
        <v>-53</v>
      </c>
    </row>
    <row r="32" spans="1:2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25</v>
      </c>
      <c r="N32" s="35">
        <v>-25</v>
      </c>
      <c r="O32" s="36">
        <v>25</v>
      </c>
      <c r="P32" s="36">
        <v>0</v>
      </c>
      <c r="Q32" s="36">
        <v>0</v>
      </c>
      <c r="R32" s="36">
        <v>0</v>
      </c>
      <c r="S32" s="35">
        <v>0</v>
      </c>
      <c r="T32" s="36">
        <v>0</v>
      </c>
      <c r="U32" s="36">
        <v>0</v>
      </c>
      <c r="V32" s="36">
        <v>0</v>
      </c>
      <c r="W32" s="35">
        <v>-35</v>
      </c>
      <c r="X32" s="35">
        <v>60</v>
      </c>
      <c r="Y32" s="35">
        <v>-103</v>
      </c>
      <c r="Z32" s="14">
        <f t="shared" si="0"/>
        <v>-53</v>
      </c>
    </row>
    <row r="33" spans="1:31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25</v>
      </c>
      <c r="N33" s="35">
        <v>-25</v>
      </c>
      <c r="O33" s="36">
        <v>25</v>
      </c>
      <c r="P33" s="36">
        <v>0</v>
      </c>
      <c r="Q33" s="36">
        <v>0</v>
      </c>
      <c r="R33" s="36">
        <v>0</v>
      </c>
      <c r="S33" s="35">
        <v>0</v>
      </c>
      <c r="T33" s="36">
        <v>0</v>
      </c>
      <c r="U33" s="36">
        <v>0</v>
      </c>
      <c r="V33" s="36">
        <v>0</v>
      </c>
      <c r="W33" s="35">
        <v>-35</v>
      </c>
      <c r="X33" s="35">
        <v>60</v>
      </c>
      <c r="Y33" s="35">
        <v>-103</v>
      </c>
      <c r="Z33" s="14">
        <f t="shared" si="0"/>
        <v>-53</v>
      </c>
    </row>
    <row r="34" spans="1:31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25</v>
      </c>
      <c r="N34" s="35">
        <v>-25</v>
      </c>
      <c r="O34" s="36">
        <v>25</v>
      </c>
      <c r="P34" s="36">
        <v>0</v>
      </c>
      <c r="Q34" s="36">
        <v>0</v>
      </c>
      <c r="R34" s="36">
        <v>0</v>
      </c>
      <c r="S34" s="35">
        <v>0</v>
      </c>
      <c r="T34" s="36">
        <v>0</v>
      </c>
      <c r="U34" s="36">
        <v>0</v>
      </c>
      <c r="V34" s="36">
        <v>0</v>
      </c>
      <c r="W34" s="35">
        <v>-35</v>
      </c>
      <c r="X34" s="35">
        <v>60</v>
      </c>
      <c r="Y34" s="35">
        <v>-103</v>
      </c>
      <c r="Z34" s="14">
        <f t="shared" si="0"/>
        <v>-53</v>
      </c>
    </row>
    <row r="35" spans="1:31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25</v>
      </c>
      <c r="N35" s="35">
        <v>-25</v>
      </c>
      <c r="O35" s="36">
        <v>25</v>
      </c>
      <c r="P35" s="36">
        <v>0</v>
      </c>
      <c r="Q35" s="36">
        <v>0</v>
      </c>
      <c r="R35" s="36">
        <v>0</v>
      </c>
      <c r="S35" s="35">
        <v>0</v>
      </c>
      <c r="T35" s="36">
        <v>0</v>
      </c>
      <c r="U35" s="36">
        <v>0</v>
      </c>
      <c r="V35" s="36">
        <v>0</v>
      </c>
      <c r="W35" s="35">
        <v>-35</v>
      </c>
      <c r="X35" s="35">
        <v>60</v>
      </c>
      <c r="Y35" s="35">
        <v>-103</v>
      </c>
      <c r="Z35" s="14">
        <f t="shared" si="0"/>
        <v>-53</v>
      </c>
    </row>
    <row r="36" spans="1:31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6">
        <v>0</v>
      </c>
      <c r="P36" s="36">
        <v>25</v>
      </c>
      <c r="Q36" s="36">
        <v>0</v>
      </c>
      <c r="R36" s="36">
        <v>60</v>
      </c>
      <c r="S36" s="35">
        <v>-60</v>
      </c>
      <c r="T36" s="36">
        <v>0</v>
      </c>
      <c r="U36" s="36">
        <v>15</v>
      </c>
      <c r="V36" s="36">
        <v>28</v>
      </c>
      <c r="W36" s="35">
        <v>0</v>
      </c>
      <c r="X36" s="35">
        <v>60</v>
      </c>
      <c r="Y36" s="35">
        <v>-103</v>
      </c>
      <c r="Z36" s="14">
        <f t="shared" si="0"/>
        <v>25</v>
      </c>
    </row>
    <row r="37" spans="1:31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8">
        <v>0</v>
      </c>
      <c r="P37" s="38">
        <v>25</v>
      </c>
      <c r="Q37" s="38">
        <v>0</v>
      </c>
      <c r="R37" s="38">
        <v>60</v>
      </c>
      <c r="S37" s="37">
        <v>-60</v>
      </c>
      <c r="T37" s="37">
        <v>0</v>
      </c>
      <c r="U37" s="37">
        <v>15</v>
      </c>
      <c r="V37" s="37">
        <v>28</v>
      </c>
      <c r="W37" s="37">
        <v>0</v>
      </c>
      <c r="X37" s="37">
        <v>60</v>
      </c>
      <c r="Y37" s="37">
        <v>-103</v>
      </c>
      <c r="Z37" s="39">
        <f t="shared" si="0"/>
        <v>25</v>
      </c>
    </row>
    <row r="38" spans="1:31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31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31" ht="13.5" thickBot="1" x14ac:dyDescent="0.25">
      <c r="A40" s="5"/>
      <c r="B40" s="41" t="s">
        <v>45</v>
      </c>
      <c r="C40" s="30">
        <f t="shared" ref="C40:O40" si="1">SUM(C13:C36)</f>
        <v>15</v>
      </c>
      <c r="D40" s="30">
        <f t="shared" si="1"/>
        <v>10</v>
      </c>
      <c r="E40" s="30">
        <f t="shared" si="1"/>
        <v>25</v>
      </c>
      <c r="F40" s="30">
        <f t="shared" si="1"/>
        <v>75</v>
      </c>
      <c r="G40" s="30">
        <f t="shared" si="1"/>
        <v>3</v>
      </c>
      <c r="H40" s="30">
        <f t="shared" si="1"/>
        <v>-10</v>
      </c>
      <c r="I40" s="30">
        <f t="shared" si="1"/>
        <v>-25</v>
      </c>
      <c r="J40" s="30">
        <f t="shared" si="1"/>
        <v>-25</v>
      </c>
      <c r="K40" s="30">
        <f t="shared" si="1"/>
        <v>60</v>
      </c>
      <c r="L40" s="30">
        <f t="shared" si="1"/>
        <v>-103</v>
      </c>
      <c r="M40" s="30">
        <f t="shared" si="1"/>
        <v>400</v>
      </c>
      <c r="N40" s="30">
        <f t="shared" si="1"/>
        <v>-400</v>
      </c>
      <c r="O40" s="30">
        <f t="shared" si="1"/>
        <v>400</v>
      </c>
      <c r="P40" s="30">
        <f t="shared" ref="P40:Y40" si="2">SUM(P13:P36)</f>
        <v>115</v>
      </c>
      <c r="Q40" s="30">
        <f t="shared" si="2"/>
        <v>60</v>
      </c>
      <c r="R40" s="30">
        <f t="shared" si="2"/>
        <v>420</v>
      </c>
      <c r="S40" s="30">
        <f t="shared" si="2"/>
        <v>-420</v>
      </c>
      <c r="T40" s="30">
        <f t="shared" si="2"/>
        <v>60</v>
      </c>
      <c r="U40" s="30">
        <f t="shared" si="2"/>
        <v>105</v>
      </c>
      <c r="V40" s="30">
        <f t="shared" si="2"/>
        <v>136</v>
      </c>
      <c r="W40" s="30">
        <f t="shared" si="2"/>
        <v>-560</v>
      </c>
      <c r="X40" s="30">
        <f t="shared" si="2"/>
        <v>1380</v>
      </c>
      <c r="Y40" s="30">
        <f t="shared" si="2"/>
        <v>-2369</v>
      </c>
      <c r="Z40" s="30">
        <f>SUM(C40:Y40)</f>
        <v>-648</v>
      </c>
    </row>
    <row r="41" spans="1:31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31" ht="13.5" thickBot="1" x14ac:dyDescent="0.25">
      <c r="A42" s="42"/>
      <c r="B42" s="44" t="s">
        <v>46</v>
      </c>
      <c r="C42" s="30">
        <f t="shared" ref="C42:O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30">
        <f t="shared" si="3"/>
        <v>0</v>
      </c>
      <c r="M42" s="30">
        <f t="shared" si="3"/>
        <v>400</v>
      </c>
      <c r="N42" s="30">
        <f t="shared" si="3"/>
        <v>-400</v>
      </c>
      <c r="O42" s="30">
        <f t="shared" si="3"/>
        <v>400</v>
      </c>
      <c r="P42" s="30">
        <f t="shared" ref="P42:Y42" si="4">SUM(P14:P37)</f>
        <v>140</v>
      </c>
      <c r="Q42" s="30">
        <f t="shared" si="4"/>
        <v>60</v>
      </c>
      <c r="R42" s="30">
        <f t="shared" si="4"/>
        <v>480</v>
      </c>
      <c r="S42" s="30">
        <f t="shared" si="4"/>
        <v>-480</v>
      </c>
      <c r="T42" s="30">
        <f t="shared" si="4"/>
        <v>60</v>
      </c>
      <c r="U42" s="30">
        <f t="shared" si="4"/>
        <v>120</v>
      </c>
      <c r="V42" s="30">
        <f t="shared" si="4"/>
        <v>164</v>
      </c>
      <c r="W42" s="30">
        <f t="shared" si="4"/>
        <v>-560</v>
      </c>
      <c r="X42" s="30">
        <f t="shared" si="4"/>
        <v>1440</v>
      </c>
      <c r="Y42" s="30">
        <f t="shared" si="4"/>
        <v>-2472</v>
      </c>
      <c r="Z42" s="30">
        <f>SUM(C42:Y42)</f>
        <v>-648</v>
      </c>
    </row>
    <row r="43" spans="1:31" ht="13.5" thickBot="1" x14ac:dyDescent="0.25">
      <c r="A43" s="42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31"/>
      <c r="R43" s="43"/>
      <c r="S43" s="43"/>
      <c r="T43" s="43"/>
      <c r="U43" s="43"/>
      <c r="V43" s="43"/>
      <c r="W43" s="43"/>
      <c r="X43" s="43"/>
      <c r="Y43" s="43"/>
      <c r="Z43" s="45"/>
    </row>
    <row r="44" spans="1:31" x14ac:dyDescent="0.2">
      <c r="A44" s="2"/>
      <c r="B44" s="2"/>
      <c r="C44" s="46"/>
      <c r="D44" s="46"/>
      <c r="E44" s="46"/>
      <c r="F44" s="47"/>
      <c r="G44" s="46"/>
      <c r="H44" s="46"/>
      <c r="I44" s="46"/>
      <c r="J44" s="46"/>
      <c r="K44" s="31"/>
      <c r="L44" s="48"/>
      <c r="M44" s="46"/>
      <c r="N44" s="46"/>
      <c r="O44" s="46"/>
      <c r="P44" s="73"/>
      <c r="Q44" s="46"/>
      <c r="R44" s="46"/>
      <c r="S44" s="46"/>
      <c r="T44" s="46"/>
      <c r="U44" s="73"/>
      <c r="V44" s="46"/>
      <c r="W44" s="46"/>
      <c r="X44" s="76"/>
      <c r="Y44" s="48"/>
      <c r="Z44" s="49"/>
      <c r="AA44" s="49"/>
      <c r="AB44" s="49"/>
      <c r="AC44" s="49"/>
      <c r="AD44" s="49"/>
      <c r="AE44" s="49"/>
    </row>
    <row r="45" spans="1:31" s="9" customFormat="1" x14ac:dyDescent="0.2">
      <c r="A45" s="42"/>
      <c r="B45" s="42"/>
      <c r="C45" s="50" t="s">
        <v>47</v>
      </c>
      <c r="D45" s="50" t="s">
        <v>48</v>
      </c>
      <c r="E45" s="50" t="s">
        <v>47</v>
      </c>
      <c r="F45" s="51" t="s">
        <v>47</v>
      </c>
      <c r="G45" s="50" t="s">
        <v>47</v>
      </c>
      <c r="H45" s="50" t="s">
        <v>49</v>
      </c>
      <c r="I45" s="14" t="s">
        <v>50</v>
      </c>
      <c r="J45" s="14" t="s">
        <v>51</v>
      </c>
      <c r="K45" s="14" t="s">
        <v>52</v>
      </c>
      <c r="L45" s="52" t="s">
        <v>53</v>
      </c>
      <c r="M45" s="50" t="s">
        <v>47</v>
      </c>
      <c r="N45" s="50" t="s">
        <v>47</v>
      </c>
      <c r="O45" s="50" t="s">
        <v>48</v>
      </c>
      <c r="P45" s="51" t="s">
        <v>48</v>
      </c>
      <c r="Q45" s="50" t="s">
        <v>48</v>
      </c>
      <c r="R45" s="50" t="s">
        <v>47</v>
      </c>
      <c r="S45" s="50" t="s">
        <v>47</v>
      </c>
      <c r="T45" s="50" t="s">
        <v>47</v>
      </c>
      <c r="U45" s="51" t="s">
        <v>47</v>
      </c>
      <c r="V45" s="50" t="s">
        <v>47</v>
      </c>
      <c r="W45" s="50" t="s">
        <v>49</v>
      </c>
      <c r="X45" s="52" t="s">
        <v>52</v>
      </c>
      <c r="Y45" s="52" t="s">
        <v>53</v>
      </c>
      <c r="Z45" s="34"/>
      <c r="AA45" s="34"/>
      <c r="AB45" s="34"/>
      <c r="AC45" s="34"/>
      <c r="AD45" s="34"/>
      <c r="AE45" s="34"/>
    </row>
    <row r="46" spans="1:31" s="9" customFormat="1" x14ac:dyDescent="0.2">
      <c r="A46" s="42"/>
      <c r="B46" s="42"/>
      <c r="C46" s="50" t="s">
        <v>54</v>
      </c>
      <c r="D46" s="50" t="s">
        <v>54</v>
      </c>
      <c r="E46" s="50" t="s">
        <v>55</v>
      </c>
      <c r="F46" s="51" t="s">
        <v>55</v>
      </c>
      <c r="G46" s="50" t="s">
        <v>55</v>
      </c>
      <c r="H46" s="50" t="s">
        <v>56</v>
      </c>
      <c r="I46" s="14" t="s">
        <v>57</v>
      </c>
      <c r="J46" s="14" t="s">
        <v>58</v>
      </c>
      <c r="K46" s="14" t="s">
        <v>59</v>
      </c>
      <c r="L46" s="52" t="s">
        <v>54</v>
      </c>
      <c r="M46" s="50" t="s">
        <v>54</v>
      </c>
      <c r="N46" s="50" t="s">
        <v>54</v>
      </c>
      <c r="O46" s="50" t="s">
        <v>54</v>
      </c>
      <c r="P46" s="51" t="s">
        <v>54</v>
      </c>
      <c r="Q46" s="50" t="s">
        <v>54</v>
      </c>
      <c r="R46" s="50" t="s">
        <v>54</v>
      </c>
      <c r="S46" s="50" t="s">
        <v>54</v>
      </c>
      <c r="T46" s="50" t="s">
        <v>55</v>
      </c>
      <c r="U46" s="51" t="s">
        <v>55</v>
      </c>
      <c r="V46" s="50" t="s">
        <v>55</v>
      </c>
      <c r="W46" s="50" t="s">
        <v>113</v>
      </c>
      <c r="X46" s="52" t="s">
        <v>59</v>
      </c>
      <c r="Y46" s="52" t="s">
        <v>54</v>
      </c>
      <c r="Z46" s="34"/>
      <c r="AA46" s="34"/>
      <c r="AB46" s="34"/>
      <c r="AC46" s="34"/>
      <c r="AD46" s="34"/>
      <c r="AE46" s="34"/>
    </row>
    <row r="47" spans="1:31" s="9" customFormat="1" ht="13.5" thickBot="1" x14ac:dyDescent="0.25">
      <c r="A47" s="42"/>
      <c r="B47" s="42"/>
      <c r="C47" s="50" t="s">
        <v>60</v>
      </c>
      <c r="D47" s="50" t="s">
        <v>61</v>
      </c>
      <c r="E47" s="50" t="s">
        <v>54</v>
      </c>
      <c r="F47" s="51" t="s">
        <v>54</v>
      </c>
      <c r="G47" s="50" t="s">
        <v>54</v>
      </c>
      <c r="H47" s="50" t="s">
        <v>62</v>
      </c>
      <c r="I47" s="14" t="s">
        <v>55</v>
      </c>
      <c r="J47" s="14" t="s">
        <v>57</v>
      </c>
      <c r="K47" s="14" t="s">
        <v>47</v>
      </c>
      <c r="L47" s="52" t="s">
        <v>63</v>
      </c>
      <c r="M47" s="50" t="s">
        <v>55</v>
      </c>
      <c r="N47" s="50" t="s">
        <v>55</v>
      </c>
      <c r="O47" s="67" t="s">
        <v>95</v>
      </c>
      <c r="P47" s="74" t="s">
        <v>95</v>
      </c>
      <c r="Q47" s="67" t="s">
        <v>99</v>
      </c>
      <c r="R47" s="50" t="s">
        <v>55</v>
      </c>
      <c r="S47" s="50" t="s">
        <v>55</v>
      </c>
      <c r="T47" s="50" t="s">
        <v>54</v>
      </c>
      <c r="U47" s="51" t="s">
        <v>54</v>
      </c>
      <c r="V47" s="50" t="s">
        <v>54</v>
      </c>
      <c r="W47" s="50" t="s">
        <v>114</v>
      </c>
      <c r="X47" s="52" t="s">
        <v>47</v>
      </c>
      <c r="Y47" s="52" t="s">
        <v>63</v>
      </c>
      <c r="Z47" s="34"/>
      <c r="AA47" s="34"/>
      <c r="AB47" s="34"/>
      <c r="AC47" s="34"/>
      <c r="AD47" s="34"/>
      <c r="AE47" s="34"/>
    </row>
    <row r="48" spans="1:31" s="9" customFormat="1" ht="13.5" thickBot="1" x14ac:dyDescent="0.25">
      <c r="A48" s="42"/>
      <c r="B48" s="42"/>
      <c r="C48" s="50" t="s">
        <v>64</v>
      </c>
      <c r="D48" s="50" t="s">
        <v>65</v>
      </c>
      <c r="E48" s="50" t="s">
        <v>66</v>
      </c>
      <c r="F48" s="51" t="s">
        <v>67</v>
      </c>
      <c r="G48" s="50" t="s">
        <v>60</v>
      </c>
      <c r="H48" s="50" t="s">
        <v>68</v>
      </c>
      <c r="I48" s="14" t="s">
        <v>47</v>
      </c>
      <c r="J48" s="14" t="s">
        <v>55</v>
      </c>
      <c r="K48" s="14" t="s">
        <v>54</v>
      </c>
      <c r="L48" s="53"/>
      <c r="M48" s="55" t="s">
        <v>47</v>
      </c>
      <c r="N48" s="55" t="s">
        <v>47</v>
      </c>
      <c r="O48" s="50" t="s">
        <v>96</v>
      </c>
      <c r="P48" s="51" t="s">
        <v>96</v>
      </c>
      <c r="Q48" s="50" t="s">
        <v>54</v>
      </c>
      <c r="R48" s="55" t="s">
        <v>47</v>
      </c>
      <c r="S48" s="55" t="s">
        <v>47</v>
      </c>
      <c r="T48" s="50" t="s">
        <v>95</v>
      </c>
      <c r="U48" s="51" t="s">
        <v>104</v>
      </c>
      <c r="V48" s="50" t="s">
        <v>106</v>
      </c>
      <c r="W48" s="50" t="s">
        <v>115</v>
      </c>
      <c r="X48" s="52" t="s">
        <v>54</v>
      </c>
      <c r="Y48" s="53"/>
      <c r="Z48" s="34"/>
      <c r="AA48" s="34"/>
      <c r="AB48" s="34"/>
      <c r="AC48" s="34"/>
      <c r="AD48" s="34"/>
      <c r="AE48" s="34"/>
    </row>
    <row r="49" spans="1:31" s="9" customFormat="1" ht="19.5" customHeight="1" x14ac:dyDescent="0.2">
      <c r="A49" s="42"/>
      <c r="B49" s="42"/>
      <c r="C49" s="50" t="s">
        <v>69</v>
      </c>
      <c r="D49" s="50" t="s">
        <v>61</v>
      </c>
      <c r="E49" s="50" t="s">
        <v>70</v>
      </c>
      <c r="F49" s="51" t="s">
        <v>70</v>
      </c>
      <c r="G49" s="50" t="s">
        <v>64</v>
      </c>
      <c r="H49" s="50" t="s">
        <v>71</v>
      </c>
      <c r="I49" s="14" t="s">
        <v>72</v>
      </c>
      <c r="J49" s="14" t="s">
        <v>47</v>
      </c>
      <c r="K49" s="14" t="s">
        <v>55</v>
      </c>
      <c r="L49" s="54"/>
      <c r="M49" s="63"/>
      <c r="N49" s="63"/>
      <c r="O49" s="50" t="s">
        <v>97</v>
      </c>
      <c r="P49" s="51" t="s">
        <v>97</v>
      </c>
      <c r="Q49" s="50" t="s">
        <v>120</v>
      </c>
      <c r="R49" s="78"/>
      <c r="S49" s="78"/>
      <c r="T49" s="50" t="s">
        <v>100</v>
      </c>
      <c r="U49" s="51" t="s">
        <v>70</v>
      </c>
      <c r="V49" s="50" t="s">
        <v>107</v>
      </c>
      <c r="W49" s="50" t="s">
        <v>116</v>
      </c>
      <c r="X49" s="52" t="s">
        <v>55</v>
      </c>
      <c r="Y49" s="54"/>
      <c r="Z49" s="34"/>
      <c r="AA49" s="34"/>
      <c r="AB49" s="34"/>
      <c r="AC49" s="34"/>
      <c r="AD49" s="34"/>
      <c r="AE49" s="34"/>
    </row>
    <row r="50" spans="1:31" s="9" customFormat="1" ht="26.25" thickBot="1" x14ac:dyDescent="0.25">
      <c r="A50" s="42"/>
      <c r="B50" s="42"/>
      <c r="C50" s="55" t="s">
        <v>73</v>
      </c>
      <c r="D50" s="50" t="s">
        <v>54</v>
      </c>
      <c r="E50" s="50" t="s">
        <v>74</v>
      </c>
      <c r="F50" s="51" t="s">
        <v>75</v>
      </c>
      <c r="G50" s="50" t="s">
        <v>69</v>
      </c>
      <c r="H50" s="50" t="s">
        <v>76</v>
      </c>
      <c r="I50" s="14" t="s">
        <v>77</v>
      </c>
      <c r="J50" s="14" t="s">
        <v>72</v>
      </c>
      <c r="K50" s="14" t="s">
        <v>57</v>
      </c>
      <c r="L50" s="34"/>
      <c r="M50" s="58"/>
      <c r="N50" s="58"/>
      <c r="O50" s="50"/>
      <c r="P50" s="51"/>
      <c r="Q50" s="50" t="s">
        <v>121</v>
      </c>
      <c r="R50" s="58"/>
      <c r="S50" s="58"/>
      <c r="T50" s="55" t="s">
        <v>97</v>
      </c>
      <c r="U50" s="75" t="s">
        <v>105</v>
      </c>
      <c r="V50" s="50" t="s">
        <v>108</v>
      </c>
      <c r="W50" s="50" t="s">
        <v>117</v>
      </c>
      <c r="X50" s="52" t="s">
        <v>57</v>
      </c>
      <c r="Y50" s="34"/>
      <c r="Z50" s="5"/>
      <c r="AA50" s="34"/>
      <c r="AB50" s="34"/>
      <c r="AC50" s="34"/>
      <c r="AD50" s="34"/>
      <c r="AE50" s="34"/>
    </row>
    <row r="51" spans="1:31" s="9" customFormat="1" ht="26.25" thickBot="1" x14ac:dyDescent="0.25">
      <c r="A51" s="42"/>
      <c r="B51" s="42"/>
      <c r="C51" s="49"/>
      <c r="D51" s="50" t="s">
        <v>78</v>
      </c>
      <c r="E51" s="55"/>
      <c r="F51" s="51" t="s">
        <v>79</v>
      </c>
      <c r="G51" s="55" t="s">
        <v>73</v>
      </c>
      <c r="H51" s="50" t="s">
        <v>55</v>
      </c>
      <c r="I51" s="14" t="s">
        <v>80</v>
      </c>
      <c r="J51" s="14" t="s">
        <v>77</v>
      </c>
      <c r="K51" s="14" t="s">
        <v>81</v>
      </c>
      <c r="L51" s="34"/>
      <c r="M51" s="58"/>
      <c r="N51" s="58"/>
      <c r="O51" s="55"/>
      <c r="P51" s="75"/>
      <c r="Q51" s="55" t="s">
        <v>122</v>
      </c>
      <c r="R51" s="58"/>
      <c r="S51" s="58"/>
      <c r="T51" s="71"/>
      <c r="U51" s="71"/>
      <c r="V51" s="50" t="s">
        <v>109</v>
      </c>
      <c r="W51" s="50" t="s">
        <v>55</v>
      </c>
      <c r="X51" s="52" t="s">
        <v>81</v>
      </c>
      <c r="Y51" s="34"/>
      <c r="Z51" s="34"/>
      <c r="AA51" s="34"/>
      <c r="AB51" s="34"/>
      <c r="AC51" s="34"/>
      <c r="AD51" s="34"/>
      <c r="AE51" s="34"/>
    </row>
    <row r="52" spans="1:31" s="9" customFormat="1" ht="26.25" thickBot="1" x14ac:dyDescent="0.25">
      <c r="A52" s="42"/>
      <c r="B52" s="42"/>
      <c r="C52" s="49"/>
      <c r="D52" s="50" t="s">
        <v>54</v>
      </c>
      <c r="E52" s="49"/>
      <c r="F52" s="50" t="s">
        <v>82</v>
      </c>
      <c r="G52" s="49"/>
      <c r="H52" s="50" t="s">
        <v>47</v>
      </c>
      <c r="I52" s="14" t="s">
        <v>83</v>
      </c>
      <c r="J52" s="14" t="s">
        <v>80</v>
      </c>
      <c r="K52" s="14" t="s">
        <v>84</v>
      </c>
      <c r="L52" s="34"/>
      <c r="M52" s="58"/>
      <c r="N52" s="58"/>
      <c r="O52" s="58"/>
      <c r="P52" s="58"/>
      <c r="Q52" s="58"/>
      <c r="R52" s="58"/>
      <c r="S52" s="58"/>
      <c r="T52" s="58"/>
      <c r="U52" s="58"/>
      <c r="V52" s="55"/>
      <c r="W52" s="50" t="s">
        <v>47</v>
      </c>
      <c r="X52" s="52" t="s">
        <v>84</v>
      </c>
      <c r="Y52" s="34"/>
      <c r="Z52" s="34"/>
      <c r="AA52" s="34"/>
      <c r="AB52" s="34"/>
      <c r="AC52" s="34"/>
      <c r="AD52" s="34"/>
      <c r="AE52" s="34"/>
    </row>
    <row r="53" spans="1:31" s="9" customFormat="1" ht="25.5" x14ac:dyDescent="0.2">
      <c r="C53" s="49"/>
      <c r="D53" s="50" t="s">
        <v>85</v>
      </c>
      <c r="E53" s="49"/>
      <c r="F53" s="50" t="s">
        <v>86</v>
      </c>
      <c r="G53" s="49"/>
      <c r="H53" s="50" t="s">
        <v>72</v>
      </c>
      <c r="I53" s="14" t="s">
        <v>47</v>
      </c>
      <c r="J53" s="14" t="s">
        <v>83</v>
      </c>
      <c r="K53" s="14" t="s">
        <v>87</v>
      </c>
      <c r="L53" s="49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0" t="s">
        <v>72</v>
      </c>
      <c r="X53" s="14" t="s">
        <v>87</v>
      </c>
      <c r="Y53" s="49"/>
      <c r="Z53" s="34"/>
      <c r="AA53" s="34"/>
      <c r="AB53" s="34"/>
      <c r="AC53" s="34"/>
      <c r="AD53" s="34"/>
      <c r="AE53" s="34"/>
    </row>
    <row r="54" spans="1:31" ht="26.25" thickBot="1" x14ac:dyDescent="0.25">
      <c r="B54" s="34"/>
      <c r="C54" s="49"/>
      <c r="D54" s="56"/>
      <c r="E54" s="49"/>
      <c r="F54" s="50" t="s">
        <v>88</v>
      </c>
      <c r="G54" s="49"/>
      <c r="H54" s="50" t="s">
        <v>77</v>
      </c>
      <c r="I54" s="14" t="s">
        <v>54</v>
      </c>
      <c r="J54" s="14" t="s">
        <v>47</v>
      </c>
      <c r="K54" s="39"/>
      <c r="L54" s="34"/>
      <c r="M54" s="64"/>
      <c r="N54" s="64"/>
      <c r="O54" s="58"/>
      <c r="P54" s="58"/>
      <c r="Q54" s="58"/>
      <c r="R54" s="58"/>
      <c r="S54" s="58"/>
      <c r="T54" s="49"/>
      <c r="U54" s="49"/>
      <c r="V54" s="49"/>
      <c r="W54" s="50" t="s">
        <v>77</v>
      </c>
      <c r="X54" s="39"/>
      <c r="Y54" s="34"/>
      <c r="Z54" s="49"/>
      <c r="AA54" s="49"/>
      <c r="AB54" s="49"/>
      <c r="AC54" s="49"/>
      <c r="AD54" s="49"/>
      <c r="AE54" s="49"/>
    </row>
    <row r="55" spans="1:31" ht="26.25" thickBot="1" x14ac:dyDescent="0.25">
      <c r="B55" s="49"/>
      <c r="C55" s="49"/>
      <c r="D55" s="57"/>
      <c r="E55" s="49"/>
      <c r="F55" s="50" t="s">
        <v>89</v>
      </c>
      <c r="G55" s="49"/>
      <c r="H55" s="50" t="s">
        <v>80</v>
      </c>
      <c r="I55" s="39" t="s">
        <v>90</v>
      </c>
      <c r="J55" s="14" t="s">
        <v>54</v>
      </c>
      <c r="K55" s="58"/>
      <c r="L55" s="49"/>
      <c r="O55" s="58"/>
      <c r="P55" s="58"/>
      <c r="Q55" s="58"/>
      <c r="R55" s="58"/>
      <c r="S55" s="58"/>
      <c r="T55" s="49"/>
      <c r="U55" s="49"/>
      <c r="V55" s="49"/>
      <c r="W55" s="50" t="s">
        <v>80</v>
      </c>
      <c r="X55" s="58"/>
      <c r="Y55" s="49"/>
      <c r="Z55" s="57"/>
      <c r="AA55" s="57"/>
      <c r="AB55" s="49"/>
      <c r="AC55" s="49"/>
      <c r="AD55" s="49"/>
      <c r="AE55" s="49"/>
    </row>
    <row r="56" spans="1:31" ht="26.25" thickBot="1" x14ac:dyDescent="0.25">
      <c r="C56" s="49"/>
      <c r="D56" s="57"/>
      <c r="E56" s="49"/>
      <c r="F56" s="55"/>
      <c r="G56" s="49"/>
      <c r="H56" s="50" t="s">
        <v>83</v>
      </c>
      <c r="I56" s="59"/>
      <c r="J56" s="39" t="s">
        <v>90</v>
      </c>
      <c r="K56" s="34"/>
      <c r="L56" s="49"/>
      <c r="O56" s="49"/>
      <c r="P56" s="49"/>
      <c r="Q56" s="49"/>
      <c r="R56" s="49"/>
      <c r="S56" s="58"/>
      <c r="T56" s="49"/>
      <c r="U56" s="49"/>
      <c r="V56" s="49"/>
      <c r="W56" s="50" t="s">
        <v>83</v>
      </c>
      <c r="X56" s="34"/>
      <c r="Y56" s="49"/>
      <c r="Z56" s="60"/>
      <c r="AA56" s="60"/>
      <c r="AB56" s="49"/>
      <c r="AC56" s="49"/>
      <c r="AD56" s="49"/>
      <c r="AE56" s="49"/>
    </row>
    <row r="57" spans="1:31" ht="15" x14ac:dyDescent="0.2">
      <c r="C57" s="49"/>
      <c r="D57" s="60"/>
      <c r="E57" s="49"/>
      <c r="F57" s="49"/>
      <c r="G57" s="49"/>
      <c r="H57" s="50" t="s">
        <v>47</v>
      </c>
      <c r="I57" s="49"/>
      <c r="J57" s="61"/>
      <c r="K57" s="49"/>
      <c r="L57" s="49"/>
      <c r="O57" s="66"/>
      <c r="P57" s="66"/>
      <c r="Q57" s="66"/>
      <c r="R57" s="66"/>
      <c r="S57" s="58"/>
      <c r="T57" s="49"/>
      <c r="U57" s="49"/>
      <c r="V57" s="49"/>
      <c r="W57" s="50" t="s">
        <v>47</v>
      </c>
      <c r="X57" s="49"/>
      <c r="Y57" s="49"/>
      <c r="Z57" s="49"/>
      <c r="AA57" s="49"/>
      <c r="AB57" s="49"/>
      <c r="AC57" s="49"/>
      <c r="AD57" s="49"/>
      <c r="AE57" s="49"/>
    </row>
    <row r="58" spans="1:31" ht="15" x14ac:dyDescent="0.2">
      <c r="C58" s="49"/>
      <c r="D58" s="49"/>
      <c r="E58" s="49"/>
      <c r="F58" s="49"/>
      <c r="G58" s="49"/>
      <c r="H58" s="50" t="s">
        <v>54</v>
      </c>
      <c r="I58" s="49"/>
      <c r="J58" s="49"/>
      <c r="K58" s="57"/>
      <c r="L58" s="49"/>
      <c r="O58" s="66"/>
      <c r="P58" s="66"/>
      <c r="Q58" s="66"/>
      <c r="R58" s="66"/>
      <c r="S58" s="58"/>
      <c r="T58" s="49"/>
      <c r="U58" s="49"/>
      <c r="V58" s="49"/>
      <c r="W58" s="50" t="s">
        <v>54</v>
      </c>
      <c r="X58" s="57"/>
      <c r="Y58" s="49"/>
      <c r="Z58" s="49"/>
      <c r="AA58" s="49"/>
      <c r="AB58" s="49"/>
      <c r="AC58" s="49"/>
      <c r="AD58" s="49"/>
      <c r="AE58" s="49"/>
    </row>
    <row r="59" spans="1:31" ht="13.5" thickBot="1" x14ac:dyDescent="0.25">
      <c r="C59" s="49"/>
      <c r="D59" s="49"/>
      <c r="E59" s="49"/>
      <c r="F59" s="49"/>
      <c r="G59" s="49"/>
      <c r="H59" s="55" t="s">
        <v>90</v>
      </c>
      <c r="I59" s="49"/>
      <c r="J59" s="49"/>
      <c r="K59" s="60"/>
      <c r="L59" s="49"/>
      <c r="O59" s="60"/>
      <c r="P59" s="60"/>
      <c r="Q59" s="60"/>
      <c r="R59" s="60"/>
      <c r="S59" s="34"/>
      <c r="T59" s="49"/>
      <c r="U59" s="49"/>
      <c r="V59" s="49"/>
      <c r="W59" s="55" t="s">
        <v>90</v>
      </c>
      <c r="X59" s="60"/>
      <c r="Y59" s="49"/>
      <c r="Z59" s="49"/>
      <c r="AA59" s="49"/>
      <c r="AB59" s="49"/>
      <c r="AC59" s="49"/>
      <c r="AD59" s="49"/>
      <c r="AE59" s="49"/>
    </row>
    <row r="60" spans="1:31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3:31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3:31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3:31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3:31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3:31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3:31" x14ac:dyDescent="0.2">
      <c r="D70" s="49"/>
      <c r="E70" s="49"/>
      <c r="G70" s="49"/>
      <c r="H70" s="49"/>
      <c r="I70" s="49"/>
      <c r="J70" s="49"/>
      <c r="K70" s="49"/>
      <c r="L70" s="49"/>
      <c r="S70" s="49"/>
      <c r="T70" s="49"/>
      <c r="U70" s="49"/>
      <c r="V70" s="49"/>
      <c r="W70" s="49"/>
      <c r="X70" s="49"/>
      <c r="Y70" s="49"/>
    </row>
    <row r="71" spans="3:31" x14ac:dyDescent="0.2">
      <c r="D71" s="49"/>
      <c r="H71" s="49"/>
      <c r="I71" s="49"/>
      <c r="J71" s="49"/>
      <c r="K71" s="49"/>
      <c r="L71" s="49"/>
      <c r="S71" s="49"/>
      <c r="T71" s="49"/>
      <c r="U71" s="49"/>
      <c r="V71" s="49"/>
      <c r="W71" s="49"/>
      <c r="X71" s="49"/>
      <c r="Y71" s="49"/>
    </row>
    <row r="72" spans="3:31" x14ac:dyDescent="0.2">
      <c r="D72" s="49"/>
      <c r="H72" s="49"/>
      <c r="I72" s="49"/>
      <c r="J72" s="49"/>
      <c r="K72" s="49"/>
      <c r="L72" s="49"/>
      <c r="S72" s="49"/>
      <c r="T72" s="49"/>
      <c r="U72" s="49"/>
      <c r="V72" s="49"/>
      <c r="W72" s="49"/>
      <c r="X72" s="49"/>
      <c r="Y72" s="49"/>
    </row>
    <row r="73" spans="3:31" x14ac:dyDescent="0.2">
      <c r="D73" s="49"/>
      <c r="H73" s="49"/>
      <c r="I73" s="49"/>
      <c r="J73" s="49"/>
      <c r="K73" s="49"/>
      <c r="L73" s="49"/>
      <c r="S73" s="49"/>
      <c r="T73" s="49"/>
      <c r="U73" s="49"/>
      <c r="V73" s="49"/>
      <c r="W73" s="49"/>
      <c r="X73" s="49"/>
      <c r="Y73" s="49"/>
    </row>
    <row r="74" spans="3:31" x14ac:dyDescent="0.2">
      <c r="D74" s="49"/>
      <c r="H74" s="49"/>
      <c r="I74" s="49"/>
      <c r="J74" s="49"/>
      <c r="K74" s="49"/>
      <c r="L74" s="49"/>
      <c r="S74" s="49"/>
      <c r="T74" s="49"/>
      <c r="U74" s="49"/>
      <c r="V74" s="49"/>
      <c r="W74" s="49"/>
      <c r="X74" s="49"/>
      <c r="Y74" s="49"/>
    </row>
    <row r="75" spans="3:31" x14ac:dyDescent="0.2">
      <c r="D75" s="49"/>
      <c r="H75" s="49"/>
      <c r="I75" s="49"/>
      <c r="J75" s="49"/>
      <c r="K75" s="49"/>
      <c r="L75" s="49"/>
      <c r="S75" s="49"/>
      <c r="T75" s="49"/>
      <c r="U75" s="49"/>
      <c r="V75" s="49"/>
      <c r="W75" s="49"/>
      <c r="X75" s="49"/>
      <c r="Y75" s="49"/>
    </row>
    <row r="76" spans="3:31" x14ac:dyDescent="0.2">
      <c r="D76" s="49"/>
      <c r="H76" s="49"/>
      <c r="I76" s="49"/>
      <c r="J76" s="49"/>
      <c r="K76" s="49"/>
      <c r="L76" s="49"/>
      <c r="S76" s="49"/>
      <c r="T76" s="49"/>
      <c r="U76" s="49"/>
      <c r="V76" s="49"/>
      <c r="W76" s="49"/>
      <c r="X76" s="49"/>
      <c r="Y76" s="49"/>
    </row>
    <row r="77" spans="3:31" x14ac:dyDescent="0.2">
      <c r="D77" s="49"/>
      <c r="H77" s="49"/>
      <c r="I77" s="49"/>
      <c r="J77" s="49"/>
      <c r="K77" s="49"/>
      <c r="L77" s="49"/>
      <c r="S77" s="49"/>
      <c r="T77" s="49"/>
      <c r="U77" s="49"/>
      <c r="V77" s="49"/>
      <c r="W77" s="49"/>
      <c r="X77" s="49"/>
      <c r="Y77" s="49"/>
    </row>
    <row r="78" spans="3:31" x14ac:dyDescent="0.2">
      <c r="D78" s="49"/>
      <c r="H78" s="49"/>
      <c r="I78" s="49"/>
      <c r="J78" s="49"/>
      <c r="K78" s="49"/>
      <c r="L78" s="49"/>
      <c r="S78" s="49"/>
      <c r="T78" s="49"/>
      <c r="U78" s="49"/>
      <c r="V78" s="49"/>
      <c r="W78" s="49"/>
      <c r="X78" s="49"/>
      <c r="Y78" s="49"/>
    </row>
    <row r="79" spans="3:31" x14ac:dyDescent="0.2">
      <c r="D79" s="49"/>
      <c r="H79" s="49"/>
      <c r="I79" s="49"/>
      <c r="J79" s="49"/>
      <c r="K79" s="49"/>
      <c r="L79" s="49"/>
      <c r="S79" s="49"/>
      <c r="T79" s="49"/>
      <c r="U79" s="49"/>
      <c r="V79" s="49"/>
      <c r="W79" s="49"/>
      <c r="X79" s="49"/>
      <c r="Y79" s="49"/>
    </row>
    <row r="80" spans="3:31" x14ac:dyDescent="0.2">
      <c r="D80" s="49"/>
      <c r="H80" s="49"/>
      <c r="I80" s="49"/>
      <c r="J80" s="49"/>
      <c r="K80" s="49"/>
      <c r="L80" s="49"/>
      <c r="S80" s="49"/>
      <c r="T80" s="49"/>
      <c r="U80" s="49"/>
      <c r="V80" s="49"/>
      <c r="W80" s="49"/>
      <c r="X80" s="49"/>
      <c r="Y80" s="49"/>
    </row>
    <row r="81" spans="4:25" x14ac:dyDescent="0.2">
      <c r="D81" s="49"/>
      <c r="H81" s="49"/>
      <c r="I81" s="49"/>
      <c r="J81" s="49"/>
      <c r="K81" s="49"/>
      <c r="L81" s="49"/>
      <c r="S81" s="49"/>
      <c r="T81" s="49"/>
      <c r="U81" s="49"/>
      <c r="V81" s="49"/>
      <c r="W81" s="49"/>
      <c r="X81" s="49"/>
      <c r="Y81" s="49"/>
    </row>
    <row r="82" spans="4:25" x14ac:dyDescent="0.2">
      <c r="D82" s="49"/>
      <c r="H82" s="49"/>
      <c r="I82" s="49"/>
      <c r="J82" s="49"/>
      <c r="K82" s="49"/>
      <c r="L82" s="49"/>
      <c r="S82" s="49"/>
      <c r="T82" s="49"/>
      <c r="U82" s="49"/>
      <c r="V82" s="49"/>
      <c r="W82" s="49"/>
      <c r="X82" s="49"/>
      <c r="Y82" s="49"/>
    </row>
    <row r="83" spans="4:25" x14ac:dyDescent="0.2">
      <c r="D83" s="49"/>
      <c r="H83" s="49"/>
      <c r="I83" s="49"/>
      <c r="J83" s="49"/>
      <c r="K83" s="49"/>
      <c r="L83" s="49"/>
      <c r="S83" s="49"/>
      <c r="T83" s="49"/>
      <c r="U83" s="49"/>
      <c r="V83" s="49"/>
      <c r="W83" s="49"/>
      <c r="X83" s="49"/>
      <c r="Y83" s="49"/>
    </row>
    <row r="84" spans="4:25" x14ac:dyDescent="0.2">
      <c r="D84" s="49"/>
      <c r="H84" s="49"/>
      <c r="I84" s="49"/>
      <c r="J84" s="49"/>
      <c r="K84" s="49"/>
      <c r="L84" s="49"/>
      <c r="T84" s="49"/>
      <c r="U84" s="49"/>
      <c r="V84" s="49"/>
      <c r="W84" s="49"/>
      <c r="X84" s="49"/>
      <c r="Y84" s="49"/>
    </row>
    <row r="85" spans="4:25" x14ac:dyDescent="0.2">
      <c r="D85" s="49"/>
      <c r="I85" s="49"/>
      <c r="J85" s="49"/>
      <c r="K85" s="49"/>
      <c r="L85" s="49"/>
      <c r="T85" s="49"/>
      <c r="U85" s="49"/>
      <c r="V85" s="49"/>
      <c r="X85" s="49"/>
      <c r="Y85" s="49"/>
    </row>
    <row r="86" spans="4:25" x14ac:dyDescent="0.2">
      <c r="D86" s="49"/>
      <c r="I86" s="49"/>
      <c r="J86" s="49"/>
      <c r="K86" s="49"/>
      <c r="L86" s="49"/>
      <c r="X86" s="49"/>
      <c r="Y86" s="49"/>
    </row>
  </sheetData>
  <mergeCells count="2">
    <mergeCell ref="M8:N8"/>
    <mergeCell ref="R8:S8"/>
  </mergeCells>
  <pageMargins left="0.75" right="0.75" top="1" bottom="1" header="0.5" footer="0.5"/>
  <pageSetup paperSize="5" scale="51" fitToWidth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F101"/>
  <sheetViews>
    <sheetView topLeftCell="U1" zoomScale="50" workbookViewId="0">
      <selection activeCell="Y1" sqref="Y1:AH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5" width="37.5703125" style="49" customWidth="1"/>
    <col min="16" max="16" width="34" style="49" customWidth="1"/>
    <col min="17" max="18" width="30.5703125" style="6" customWidth="1"/>
    <col min="19" max="24" width="30.5703125" style="49" customWidth="1"/>
    <col min="25" max="26" width="32.28515625" style="6" customWidth="1"/>
    <col min="27" max="28" width="37.5703125" style="49" customWidth="1"/>
    <col min="29" max="29" width="37.5703125" style="6" customWidth="1"/>
    <col min="30" max="30" width="33.7109375" style="6" customWidth="1"/>
    <col min="31" max="31" width="37.5703125" style="6" customWidth="1"/>
    <col min="32" max="32" width="31.140625" style="6" customWidth="1"/>
    <col min="33" max="33" width="37.5703125" style="6" customWidth="1"/>
    <col min="34" max="34" width="30.28515625" style="6" customWidth="1"/>
    <col min="35" max="35" width="30" style="6" customWidth="1"/>
    <col min="36" max="36" width="21.7109375" style="6" customWidth="1"/>
    <col min="37" max="16384" width="16.7109375" style="6"/>
  </cols>
  <sheetData>
    <row r="1" spans="1:36" ht="18" x14ac:dyDescent="0.25">
      <c r="A1" s="1" t="s">
        <v>0</v>
      </c>
      <c r="B1" s="2"/>
      <c r="C1" s="114"/>
      <c r="D1" s="114"/>
      <c r="E1" s="114"/>
      <c r="F1" s="3"/>
      <c r="G1" s="3"/>
      <c r="H1" s="3"/>
      <c r="I1" s="3"/>
      <c r="J1" s="3"/>
      <c r="K1" s="3"/>
      <c r="L1" s="4"/>
      <c r="M1" s="114"/>
      <c r="N1" s="114"/>
      <c r="O1" s="114"/>
      <c r="P1" s="114"/>
      <c r="Q1" s="3"/>
      <c r="R1" s="3"/>
      <c r="S1" s="114"/>
      <c r="T1" s="114"/>
      <c r="U1" s="114"/>
      <c r="V1" s="114"/>
      <c r="W1" s="114"/>
      <c r="X1" s="114"/>
      <c r="Y1" s="82"/>
      <c r="Z1" s="82"/>
      <c r="AA1" s="114"/>
      <c r="AB1" s="114"/>
      <c r="AC1" s="3"/>
      <c r="AD1" s="3"/>
      <c r="AE1" s="3"/>
      <c r="AF1" s="3"/>
      <c r="AG1" s="3"/>
      <c r="AH1" s="4"/>
      <c r="AI1" s="4"/>
      <c r="AJ1" s="5"/>
    </row>
    <row r="2" spans="1:3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6" ht="21.75" customHeight="1" x14ac:dyDescent="0.2">
      <c r="A3" s="90">
        <v>36949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6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5</v>
      </c>
      <c r="AG4" s="8" t="s">
        <v>559</v>
      </c>
      <c r="AH4" s="8" t="s">
        <v>6</v>
      </c>
      <c r="AI4" s="9"/>
    </row>
    <row r="5" spans="1:36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1" t="s">
        <v>9</v>
      </c>
      <c r="P5" s="11" t="s">
        <v>10</v>
      </c>
      <c r="Q5" s="12" t="s">
        <v>9</v>
      </c>
      <c r="R5" s="12" t="s">
        <v>9</v>
      </c>
      <c r="S5" s="12" t="s">
        <v>9</v>
      </c>
      <c r="T5" s="12" t="s">
        <v>9</v>
      </c>
      <c r="U5" s="12" t="s">
        <v>462</v>
      </c>
      <c r="V5" s="12" t="s">
        <v>462</v>
      </c>
      <c r="W5" s="12" t="s">
        <v>462</v>
      </c>
      <c r="X5" s="12" t="s">
        <v>462</v>
      </c>
      <c r="Y5" s="11" t="s">
        <v>9</v>
      </c>
      <c r="Z5" s="11" t="s">
        <v>462</v>
      </c>
      <c r="AA5" s="11" t="s">
        <v>9</v>
      </c>
      <c r="AB5" s="12" t="s">
        <v>10</v>
      </c>
      <c r="AC5" s="12" t="s">
        <v>10</v>
      </c>
      <c r="AD5" s="12" t="s">
        <v>91</v>
      </c>
      <c r="AE5" s="12" t="s">
        <v>10</v>
      </c>
      <c r="AF5" s="12" t="s">
        <v>9</v>
      </c>
      <c r="AG5" s="12" t="s">
        <v>10</v>
      </c>
      <c r="AH5" s="12" t="s">
        <v>10</v>
      </c>
    </row>
    <row r="6" spans="1:36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573</v>
      </c>
      <c r="N6" s="14" t="s">
        <v>573</v>
      </c>
      <c r="O6" s="14" t="s">
        <v>573</v>
      </c>
      <c r="P6" s="14" t="s">
        <v>463</v>
      </c>
      <c r="Q6" s="14" t="s">
        <v>400</v>
      </c>
      <c r="R6" s="14" t="s">
        <v>400</v>
      </c>
      <c r="S6" s="14" t="s">
        <v>400</v>
      </c>
      <c r="T6" s="14" t="s">
        <v>400</v>
      </c>
      <c r="U6" s="14" t="s">
        <v>14</v>
      </c>
      <c r="V6" s="14" t="s">
        <v>14</v>
      </c>
      <c r="W6" s="14" t="s">
        <v>14</v>
      </c>
      <c r="X6" s="14" t="s">
        <v>14</v>
      </c>
      <c r="Y6" s="14" t="s">
        <v>12</v>
      </c>
      <c r="Z6" s="14" t="s">
        <v>463</v>
      </c>
      <c r="AA6" s="14" t="s">
        <v>628</v>
      </c>
      <c r="AB6" s="14" t="s">
        <v>634</v>
      </c>
      <c r="AC6" s="14" t="s">
        <v>14</v>
      </c>
      <c r="AD6" s="14" t="s">
        <v>13</v>
      </c>
      <c r="AE6" s="14" t="s">
        <v>14</v>
      </c>
      <c r="AF6" s="14" t="s">
        <v>12</v>
      </c>
      <c r="AG6" s="14" t="s">
        <v>578</v>
      </c>
      <c r="AH6" s="14" t="s">
        <v>15</v>
      </c>
    </row>
    <row r="7" spans="1:36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15"/>
      <c r="G7" s="15"/>
      <c r="H7" s="15"/>
      <c r="I7" s="15"/>
      <c r="J7" s="15"/>
      <c r="K7" s="15">
        <v>125</v>
      </c>
      <c r="L7" s="15"/>
      <c r="M7" s="15">
        <v>128</v>
      </c>
      <c r="N7" s="15">
        <v>128</v>
      </c>
      <c r="O7" s="15">
        <v>128</v>
      </c>
      <c r="P7" s="22">
        <v>185</v>
      </c>
      <c r="Q7" s="15"/>
      <c r="R7" s="15"/>
      <c r="S7" s="22"/>
      <c r="T7" s="22"/>
      <c r="U7" s="22"/>
      <c r="V7" s="22"/>
      <c r="W7" s="22"/>
      <c r="X7" s="22"/>
      <c r="Y7" s="15">
        <v>160</v>
      </c>
      <c r="Z7" s="15">
        <v>205</v>
      </c>
      <c r="AA7" s="15">
        <v>200</v>
      </c>
      <c r="AB7" s="15">
        <v>240</v>
      </c>
      <c r="AC7" s="15"/>
      <c r="AD7" s="15"/>
      <c r="AE7" s="15"/>
      <c r="AF7" s="15"/>
      <c r="AG7" s="15">
        <v>125</v>
      </c>
      <c r="AH7" s="15"/>
    </row>
    <row r="8" spans="1:36" ht="43.5" customHeight="1" thickBot="1" x14ac:dyDescent="0.25">
      <c r="A8" s="16"/>
      <c r="B8" s="16"/>
      <c r="C8" s="17" t="s">
        <v>765</v>
      </c>
      <c r="D8" s="17" t="s">
        <v>765</v>
      </c>
      <c r="E8" s="17" t="s">
        <v>765</v>
      </c>
      <c r="F8" s="17" t="s">
        <v>765</v>
      </c>
      <c r="G8" s="17" t="s">
        <v>765</v>
      </c>
      <c r="H8" s="18" t="s">
        <v>765</v>
      </c>
      <c r="I8" s="18" t="s">
        <v>765</v>
      </c>
      <c r="J8" s="18" t="s">
        <v>765</v>
      </c>
      <c r="K8" s="18" t="s">
        <v>765</v>
      </c>
      <c r="L8" s="18" t="s">
        <v>765</v>
      </c>
      <c r="M8" s="17" t="s">
        <v>98</v>
      </c>
      <c r="N8" s="17" t="s">
        <v>98</v>
      </c>
      <c r="O8" s="17" t="s">
        <v>98</v>
      </c>
      <c r="P8" s="65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65" t="s">
        <v>98</v>
      </c>
      <c r="Y8" s="251" t="s">
        <v>464</v>
      </c>
      <c r="Z8" s="251" t="s">
        <v>464</v>
      </c>
      <c r="AA8" s="18" t="s">
        <v>630</v>
      </c>
      <c r="AB8" s="18" t="s">
        <v>630</v>
      </c>
      <c r="AC8" s="18" t="s">
        <v>101</v>
      </c>
      <c r="AD8" s="256" t="s">
        <v>167</v>
      </c>
      <c r="AE8" s="257"/>
      <c r="AF8" s="18" t="s">
        <v>101</v>
      </c>
      <c r="AG8" s="18" t="s">
        <v>101</v>
      </c>
      <c r="AH8" s="72" t="s">
        <v>102</v>
      </c>
      <c r="AI8" s="19"/>
    </row>
    <row r="9" spans="1:36" x14ac:dyDescent="0.2">
      <c r="A9" s="16"/>
      <c r="B9" s="16"/>
      <c r="C9" s="20"/>
      <c r="D9" s="20"/>
      <c r="E9" s="20"/>
      <c r="F9" s="14"/>
      <c r="G9" s="14"/>
      <c r="H9" s="14"/>
      <c r="I9" s="20"/>
      <c r="J9" s="20"/>
      <c r="K9" s="20"/>
      <c r="L9" s="20"/>
      <c r="M9" s="20"/>
      <c r="N9" s="20"/>
      <c r="O9" s="20"/>
      <c r="P9" s="14"/>
      <c r="Q9" s="14"/>
      <c r="R9" s="14"/>
      <c r="S9" s="14"/>
      <c r="T9" s="14"/>
      <c r="U9" s="14"/>
      <c r="V9" s="14"/>
      <c r="W9" s="14"/>
      <c r="X9" s="14"/>
      <c r="Y9" s="103"/>
      <c r="Z9" s="52"/>
      <c r="AA9" s="20"/>
      <c r="AB9" s="20"/>
      <c r="AC9" s="20"/>
      <c r="AD9" s="14"/>
      <c r="AE9" s="20"/>
      <c r="AF9" s="20"/>
      <c r="AG9" s="20"/>
      <c r="AH9" s="20"/>
      <c r="AI9" s="21"/>
    </row>
    <row r="10" spans="1:36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2" t="s">
        <v>756</v>
      </c>
      <c r="G10" s="22" t="s">
        <v>756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5" t="s">
        <v>331</v>
      </c>
      <c r="N10" s="15" t="s">
        <v>331</v>
      </c>
      <c r="O10" s="15" t="s">
        <v>331</v>
      </c>
      <c r="P10" s="241" t="s">
        <v>778</v>
      </c>
      <c r="Q10" s="241" t="s">
        <v>778</v>
      </c>
      <c r="R10" s="241" t="s">
        <v>778</v>
      </c>
      <c r="S10" s="241" t="s">
        <v>778</v>
      </c>
      <c r="T10" s="241" t="s">
        <v>778</v>
      </c>
      <c r="U10" s="241" t="s">
        <v>778</v>
      </c>
      <c r="V10" s="241" t="s">
        <v>778</v>
      </c>
      <c r="W10" s="241" t="s">
        <v>778</v>
      </c>
      <c r="X10" s="241" t="s">
        <v>778</v>
      </c>
      <c r="Y10" s="104" t="s">
        <v>465</v>
      </c>
      <c r="Z10" s="15" t="s">
        <v>466</v>
      </c>
      <c r="AA10" s="15" t="s">
        <v>631</v>
      </c>
      <c r="AB10" s="15" t="s">
        <v>631</v>
      </c>
      <c r="AC10" s="15" t="s">
        <v>456</v>
      </c>
      <c r="AD10" s="15" t="s">
        <v>118</v>
      </c>
      <c r="AE10" s="15" t="s">
        <v>118</v>
      </c>
      <c r="AF10" s="15" t="s">
        <v>118</v>
      </c>
      <c r="AG10" s="15" t="s">
        <v>331</v>
      </c>
      <c r="AH10" s="15" t="s">
        <v>118</v>
      </c>
      <c r="AI10" s="23"/>
    </row>
    <row r="11" spans="1:36" ht="26.25" customHeight="1" thickBot="1" x14ac:dyDescent="0.25">
      <c r="A11" s="16"/>
      <c r="B11" s="16"/>
      <c r="C11" s="24" t="s">
        <v>757</v>
      </c>
      <c r="D11" s="24" t="s">
        <v>757</v>
      </c>
      <c r="E11" s="24" t="s">
        <v>758</v>
      </c>
      <c r="F11" s="24" t="s">
        <v>757</v>
      </c>
      <c r="G11" s="24" t="s">
        <v>757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807</v>
      </c>
      <c r="N11" s="24" t="s">
        <v>807</v>
      </c>
      <c r="O11" s="24" t="s">
        <v>758</v>
      </c>
      <c r="P11" s="24" t="s">
        <v>804</v>
      </c>
      <c r="Q11" s="24" t="s">
        <v>757</v>
      </c>
      <c r="R11" s="24" t="s">
        <v>757</v>
      </c>
      <c r="S11" s="24" t="s">
        <v>805</v>
      </c>
      <c r="T11" s="24" t="s">
        <v>806</v>
      </c>
      <c r="U11" s="24" t="s">
        <v>789</v>
      </c>
      <c r="V11" s="24" t="s">
        <v>796</v>
      </c>
      <c r="W11" s="24" t="s">
        <v>801</v>
      </c>
      <c r="X11" s="24" t="s">
        <v>803</v>
      </c>
      <c r="Y11" s="24" t="s">
        <v>468</v>
      </c>
      <c r="Z11" s="24" t="s">
        <v>469</v>
      </c>
      <c r="AA11" s="24" t="s">
        <v>676</v>
      </c>
      <c r="AB11" s="24" t="s">
        <v>672</v>
      </c>
      <c r="AC11" s="62" t="s">
        <v>429</v>
      </c>
      <c r="AD11" s="62" t="s">
        <v>93</v>
      </c>
      <c r="AE11" s="62" t="s">
        <v>93</v>
      </c>
      <c r="AF11" s="24" t="s">
        <v>112</v>
      </c>
      <c r="AG11" s="24" t="s">
        <v>338</v>
      </c>
      <c r="AH11" s="25" t="s">
        <v>597</v>
      </c>
      <c r="AI11" s="26" t="s">
        <v>30</v>
      </c>
    </row>
    <row r="12" spans="1:36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0" t="s">
        <v>574</v>
      </c>
      <c r="N12" s="30" t="s">
        <v>574</v>
      </c>
      <c r="O12" s="30" t="s">
        <v>574</v>
      </c>
      <c r="P12" s="30" t="s">
        <v>780</v>
      </c>
      <c r="Q12" s="28" t="s">
        <v>386</v>
      </c>
      <c r="R12" s="28" t="s">
        <v>386</v>
      </c>
      <c r="S12" s="28" t="s">
        <v>386</v>
      </c>
      <c r="T12" s="28" t="s">
        <v>386</v>
      </c>
      <c r="U12" s="29" t="s">
        <v>386</v>
      </c>
      <c r="V12" s="29" t="s">
        <v>386</v>
      </c>
      <c r="W12" s="29" t="s">
        <v>386</v>
      </c>
      <c r="X12" s="29" t="s">
        <v>386</v>
      </c>
      <c r="Y12" s="87" t="s">
        <v>127</v>
      </c>
      <c r="Z12" s="87" t="s">
        <v>467</v>
      </c>
      <c r="AA12" s="30" t="s">
        <v>629</v>
      </c>
      <c r="AB12" s="30">
        <v>523297</v>
      </c>
      <c r="AC12" s="30" t="s">
        <v>386</v>
      </c>
      <c r="AD12" s="30" t="s">
        <v>386</v>
      </c>
      <c r="AE12" s="30" t="s">
        <v>386</v>
      </c>
      <c r="AF12" s="30" t="s">
        <v>386</v>
      </c>
      <c r="AG12" s="30" t="s">
        <v>579</v>
      </c>
      <c r="AH12" s="88" t="s">
        <v>386</v>
      </c>
      <c r="AI12" s="31"/>
    </row>
    <row r="13" spans="1:36" s="34" customFormat="1" x14ac:dyDescent="0.2">
      <c r="A13" s="32">
        <v>2400</v>
      </c>
      <c r="B13" s="33" t="s">
        <v>35</v>
      </c>
      <c r="C13" s="32">
        <v>25</v>
      </c>
      <c r="D13" s="32">
        <v>15</v>
      </c>
      <c r="E13" s="32">
        <v>20</v>
      </c>
      <c r="F13" s="33">
        <v>15</v>
      </c>
      <c r="G13" s="33">
        <v>28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2">
        <v>0</v>
      </c>
      <c r="N13" s="32">
        <v>0</v>
      </c>
      <c r="O13" s="32">
        <v>0</v>
      </c>
      <c r="P13" s="33">
        <v>0</v>
      </c>
      <c r="Q13" s="33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2">
        <v>0</v>
      </c>
      <c r="AA13" s="32">
        <v>0</v>
      </c>
      <c r="AB13" s="32">
        <v>0</v>
      </c>
      <c r="AC13" s="32">
        <v>0</v>
      </c>
      <c r="AD13" s="33">
        <v>0</v>
      </c>
      <c r="AE13" s="32">
        <v>0</v>
      </c>
      <c r="AF13" s="32">
        <v>0</v>
      </c>
      <c r="AG13" s="33">
        <v>0</v>
      </c>
      <c r="AH13" s="33">
        <v>0</v>
      </c>
      <c r="AI13" s="14">
        <f>SUM(C13:AH13)</f>
        <v>0</v>
      </c>
    </row>
    <row r="14" spans="1:36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25</v>
      </c>
      <c r="N14" s="35">
        <v>25</v>
      </c>
      <c r="O14" s="35">
        <v>10</v>
      </c>
      <c r="P14" s="36">
        <v>0</v>
      </c>
      <c r="Q14" s="36">
        <v>8</v>
      </c>
      <c r="R14" s="36">
        <v>15</v>
      </c>
      <c r="S14" s="35">
        <v>10</v>
      </c>
      <c r="T14" s="36">
        <v>10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5">
        <v>0</v>
      </c>
      <c r="AA14" s="35">
        <v>0</v>
      </c>
      <c r="AB14" s="35">
        <v>0</v>
      </c>
      <c r="AC14" s="35">
        <v>0</v>
      </c>
      <c r="AD14" s="36">
        <v>60</v>
      </c>
      <c r="AE14" s="35">
        <v>-60</v>
      </c>
      <c r="AF14" s="35">
        <v>60</v>
      </c>
      <c r="AG14" s="36">
        <v>-60</v>
      </c>
      <c r="AH14" s="36">
        <v>-103</v>
      </c>
      <c r="AI14" s="14">
        <f t="shared" ref="AI14:AI37" si="0">SUM(C14:AH14)</f>
        <v>0</v>
      </c>
    </row>
    <row r="15" spans="1:36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25</v>
      </c>
      <c r="N15" s="35">
        <v>25</v>
      </c>
      <c r="O15" s="35">
        <v>10</v>
      </c>
      <c r="P15" s="36">
        <v>0</v>
      </c>
      <c r="Q15" s="36">
        <v>8</v>
      </c>
      <c r="R15" s="36">
        <v>15</v>
      </c>
      <c r="S15" s="35">
        <v>0</v>
      </c>
      <c r="T15" s="36">
        <v>20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5">
        <v>0</v>
      </c>
      <c r="AA15" s="35">
        <v>0</v>
      </c>
      <c r="AB15" s="35">
        <v>0</v>
      </c>
      <c r="AC15" s="35">
        <v>0</v>
      </c>
      <c r="AD15" s="36">
        <v>60</v>
      </c>
      <c r="AE15" s="35">
        <v>-60</v>
      </c>
      <c r="AF15" s="35">
        <v>60</v>
      </c>
      <c r="AG15" s="36">
        <v>-60</v>
      </c>
      <c r="AH15" s="36">
        <v>-103</v>
      </c>
      <c r="AI15" s="14">
        <f t="shared" si="0"/>
        <v>0</v>
      </c>
    </row>
    <row r="16" spans="1:36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25</v>
      </c>
      <c r="N16" s="35">
        <v>25</v>
      </c>
      <c r="O16" s="35">
        <v>10</v>
      </c>
      <c r="P16" s="36">
        <v>0</v>
      </c>
      <c r="Q16" s="36">
        <v>8</v>
      </c>
      <c r="R16" s="36">
        <v>15</v>
      </c>
      <c r="S16" s="35">
        <v>0</v>
      </c>
      <c r="T16" s="36">
        <v>20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5">
        <v>0</v>
      </c>
      <c r="AA16" s="35">
        <v>0</v>
      </c>
      <c r="AB16" s="35">
        <v>0</v>
      </c>
      <c r="AC16" s="35">
        <v>0</v>
      </c>
      <c r="AD16" s="36">
        <v>60</v>
      </c>
      <c r="AE16" s="35">
        <v>-60</v>
      </c>
      <c r="AF16" s="35">
        <v>60</v>
      </c>
      <c r="AG16" s="36">
        <v>-60</v>
      </c>
      <c r="AH16" s="36">
        <v>-103</v>
      </c>
      <c r="AI16" s="14">
        <f t="shared" si="0"/>
        <v>0</v>
      </c>
    </row>
    <row r="17" spans="1:3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25</v>
      </c>
      <c r="N17" s="35">
        <v>25</v>
      </c>
      <c r="O17" s="35">
        <v>10</v>
      </c>
      <c r="P17" s="36">
        <v>0</v>
      </c>
      <c r="Q17" s="36">
        <v>8</v>
      </c>
      <c r="R17" s="36">
        <v>15</v>
      </c>
      <c r="S17" s="35">
        <v>0</v>
      </c>
      <c r="T17" s="36">
        <v>20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5">
        <v>0</v>
      </c>
      <c r="AA17" s="35">
        <v>0</v>
      </c>
      <c r="AB17" s="35">
        <v>0</v>
      </c>
      <c r="AC17" s="35">
        <v>0</v>
      </c>
      <c r="AD17" s="36">
        <v>60</v>
      </c>
      <c r="AE17" s="35">
        <v>-60</v>
      </c>
      <c r="AF17" s="35">
        <v>60</v>
      </c>
      <c r="AG17" s="36">
        <v>-60</v>
      </c>
      <c r="AH17" s="36">
        <v>-103</v>
      </c>
      <c r="AI17" s="14">
        <f t="shared" si="0"/>
        <v>0</v>
      </c>
    </row>
    <row r="18" spans="1:3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25</v>
      </c>
      <c r="N18" s="35">
        <v>25</v>
      </c>
      <c r="O18" s="35">
        <v>10</v>
      </c>
      <c r="P18" s="36">
        <v>0</v>
      </c>
      <c r="Q18" s="36">
        <v>8</v>
      </c>
      <c r="R18" s="36">
        <v>15</v>
      </c>
      <c r="S18" s="35">
        <v>0</v>
      </c>
      <c r="T18" s="36">
        <v>20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5">
        <v>0</v>
      </c>
      <c r="AA18" s="35">
        <v>0</v>
      </c>
      <c r="AB18" s="35">
        <v>0</v>
      </c>
      <c r="AC18" s="35">
        <v>0</v>
      </c>
      <c r="AD18" s="36">
        <v>60</v>
      </c>
      <c r="AE18" s="35">
        <v>-60</v>
      </c>
      <c r="AF18" s="35">
        <v>60</v>
      </c>
      <c r="AG18" s="36">
        <v>-60</v>
      </c>
      <c r="AH18" s="36">
        <v>-103</v>
      </c>
      <c r="AI18" s="14">
        <f t="shared" si="0"/>
        <v>0</v>
      </c>
    </row>
    <row r="19" spans="1:3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25</v>
      </c>
      <c r="N19" s="35">
        <v>25</v>
      </c>
      <c r="O19" s="35">
        <v>10</v>
      </c>
      <c r="P19" s="36">
        <v>0</v>
      </c>
      <c r="Q19" s="36">
        <v>8</v>
      </c>
      <c r="R19" s="36">
        <v>15</v>
      </c>
      <c r="S19" s="35">
        <v>10</v>
      </c>
      <c r="T19" s="36">
        <v>10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5">
        <v>0</v>
      </c>
      <c r="AA19" s="35">
        <v>0</v>
      </c>
      <c r="AB19" s="35">
        <v>0</v>
      </c>
      <c r="AC19" s="35">
        <v>0</v>
      </c>
      <c r="AD19" s="36">
        <v>60</v>
      </c>
      <c r="AE19" s="35">
        <v>-60</v>
      </c>
      <c r="AF19" s="35">
        <v>60</v>
      </c>
      <c r="AG19" s="36">
        <v>-60</v>
      </c>
      <c r="AH19" s="36">
        <v>-103</v>
      </c>
      <c r="AI19" s="14">
        <f t="shared" si="0"/>
        <v>0</v>
      </c>
    </row>
    <row r="20" spans="1:3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6">
        <v>-25</v>
      </c>
      <c r="Q20" s="35">
        <v>0</v>
      </c>
      <c r="R20" s="35">
        <v>0</v>
      </c>
      <c r="S20" s="35">
        <v>0</v>
      </c>
      <c r="T20" s="36">
        <v>0</v>
      </c>
      <c r="U20" s="36">
        <v>-15</v>
      </c>
      <c r="V20" s="36">
        <v>-23</v>
      </c>
      <c r="W20" s="36">
        <v>-7</v>
      </c>
      <c r="X20" s="36">
        <v>-5</v>
      </c>
      <c r="Y20" s="36">
        <v>50</v>
      </c>
      <c r="Z20" s="35">
        <v>-50</v>
      </c>
      <c r="AA20" s="35">
        <v>40</v>
      </c>
      <c r="AB20" s="35">
        <v>0</v>
      </c>
      <c r="AC20" s="35">
        <v>-10</v>
      </c>
      <c r="AD20" s="35">
        <v>0</v>
      </c>
      <c r="AE20" s="35">
        <v>0</v>
      </c>
      <c r="AF20" s="35">
        <v>60</v>
      </c>
      <c r="AG20" s="36">
        <v>0</v>
      </c>
      <c r="AH20" s="36">
        <v>-103</v>
      </c>
      <c r="AI20" s="14">
        <f t="shared" si="0"/>
        <v>-88</v>
      </c>
    </row>
    <row r="21" spans="1:3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6">
        <v>-25</v>
      </c>
      <c r="Q21" s="35">
        <v>0</v>
      </c>
      <c r="R21" s="35">
        <v>0</v>
      </c>
      <c r="S21" s="35">
        <v>0</v>
      </c>
      <c r="T21" s="36">
        <v>0</v>
      </c>
      <c r="U21" s="36">
        <v>-15</v>
      </c>
      <c r="V21" s="36">
        <v>-23</v>
      </c>
      <c r="W21" s="36">
        <v>-7</v>
      </c>
      <c r="X21" s="36">
        <v>-5</v>
      </c>
      <c r="Y21" s="36">
        <v>50</v>
      </c>
      <c r="Z21" s="35">
        <v>-50</v>
      </c>
      <c r="AA21" s="35">
        <v>40</v>
      </c>
      <c r="AB21" s="35">
        <v>0</v>
      </c>
      <c r="AC21" s="35">
        <v>-10</v>
      </c>
      <c r="AD21" s="35">
        <v>0</v>
      </c>
      <c r="AE21" s="35">
        <v>0</v>
      </c>
      <c r="AF21" s="35">
        <v>60</v>
      </c>
      <c r="AG21" s="36">
        <v>0</v>
      </c>
      <c r="AH21" s="36">
        <v>-103</v>
      </c>
      <c r="AI21" s="14">
        <f t="shared" si="0"/>
        <v>-88</v>
      </c>
    </row>
    <row r="22" spans="1:3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6">
        <v>-25</v>
      </c>
      <c r="Q22" s="35">
        <v>0</v>
      </c>
      <c r="R22" s="35">
        <v>0</v>
      </c>
      <c r="S22" s="35">
        <v>0</v>
      </c>
      <c r="T22" s="36">
        <v>0</v>
      </c>
      <c r="U22" s="36">
        <v>-15</v>
      </c>
      <c r="V22" s="36">
        <v>-23</v>
      </c>
      <c r="W22" s="36">
        <v>-7</v>
      </c>
      <c r="X22" s="36">
        <v>-5</v>
      </c>
      <c r="Y22" s="36">
        <v>50</v>
      </c>
      <c r="Z22" s="35">
        <v>-50</v>
      </c>
      <c r="AA22" s="35">
        <v>40</v>
      </c>
      <c r="AB22" s="35">
        <v>0</v>
      </c>
      <c r="AC22" s="35">
        <v>-10</v>
      </c>
      <c r="AD22" s="35">
        <v>0</v>
      </c>
      <c r="AE22" s="35">
        <v>0</v>
      </c>
      <c r="AF22" s="35">
        <v>60</v>
      </c>
      <c r="AG22" s="36">
        <v>0</v>
      </c>
      <c r="AH22" s="36">
        <v>-103</v>
      </c>
      <c r="AI22" s="14">
        <f t="shared" si="0"/>
        <v>-88</v>
      </c>
    </row>
    <row r="23" spans="1:3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6">
        <v>-25</v>
      </c>
      <c r="Q23" s="35">
        <v>0</v>
      </c>
      <c r="R23" s="35">
        <v>0</v>
      </c>
      <c r="S23" s="35">
        <v>0</v>
      </c>
      <c r="T23" s="36">
        <v>0</v>
      </c>
      <c r="U23" s="36">
        <v>-15</v>
      </c>
      <c r="V23" s="36">
        <v>-23</v>
      </c>
      <c r="W23" s="36">
        <v>-7</v>
      </c>
      <c r="X23" s="36">
        <v>-5</v>
      </c>
      <c r="Y23" s="36">
        <v>50</v>
      </c>
      <c r="Z23" s="35">
        <v>-50</v>
      </c>
      <c r="AA23" s="35">
        <v>0</v>
      </c>
      <c r="AB23" s="35">
        <v>0</v>
      </c>
      <c r="AC23" s="35">
        <v>-10</v>
      </c>
      <c r="AD23" s="35">
        <v>0</v>
      </c>
      <c r="AE23" s="35">
        <v>0</v>
      </c>
      <c r="AF23" s="35">
        <v>60</v>
      </c>
      <c r="AG23" s="36">
        <v>0</v>
      </c>
      <c r="AH23" s="36">
        <v>-103</v>
      </c>
      <c r="AI23" s="14">
        <f t="shared" si="0"/>
        <v>-128</v>
      </c>
    </row>
    <row r="24" spans="1:3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-25</v>
      </c>
      <c r="Q24" s="35">
        <v>0</v>
      </c>
      <c r="R24" s="35">
        <v>0</v>
      </c>
      <c r="S24" s="35">
        <v>0</v>
      </c>
      <c r="T24" s="36">
        <v>0</v>
      </c>
      <c r="U24" s="36">
        <v>-15</v>
      </c>
      <c r="V24" s="36">
        <v>-23</v>
      </c>
      <c r="W24" s="36">
        <v>-7</v>
      </c>
      <c r="X24" s="36">
        <v>-5</v>
      </c>
      <c r="Y24" s="36">
        <v>50</v>
      </c>
      <c r="Z24" s="35">
        <v>-50</v>
      </c>
      <c r="AA24" s="35">
        <v>0</v>
      </c>
      <c r="AB24" s="35">
        <v>0</v>
      </c>
      <c r="AC24" s="35">
        <v>-10</v>
      </c>
      <c r="AD24" s="35">
        <v>0</v>
      </c>
      <c r="AE24" s="35">
        <v>0</v>
      </c>
      <c r="AF24" s="35">
        <v>60</v>
      </c>
      <c r="AG24" s="36">
        <v>0</v>
      </c>
      <c r="AH24" s="36">
        <v>-103</v>
      </c>
      <c r="AI24" s="14">
        <f t="shared" si="0"/>
        <v>-128</v>
      </c>
    </row>
    <row r="25" spans="1:3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-25</v>
      </c>
      <c r="Q25" s="35">
        <v>0</v>
      </c>
      <c r="R25" s="35">
        <v>0</v>
      </c>
      <c r="S25" s="35">
        <v>0</v>
      </c>
      <c r="T25" s="36">
        <v>0</v>
      </c>
      <c r="U25" s="36">
        <v>-15</v>
      </c>
      <c r="V25" s="36">
        <v>-23</v>
      </c>
      <c r="W25" s="36">
        <v>-7</v>
      </c>
      <c r="X25" s="36">
        <v>-5</v>
      </c>
      <c r="Y25" s="36">
        <v>50</v>
      </c>
      <c r="Z25" s="35">
        <v>-50</v>
      </c>
      <c r="AA25" s="35">
        <v>0</v>
      </c>
      <c r="AB25" s="35">
        <v>0</v>
      </c>
      <c r="AC25" s="35">
        <v>-10</v>
      </c>
      <c r="AD25" s="35">
        <v>0</v>
      </c>
      <c r="AE25" s="35">
        <v>0</v>
      </c>
      <c r="AF25" s="35">
        <v>60</v>
      </c>
      <c r="AG25" s="36">
        <v>0</v>
      </c>
      <c r="AH25" s="36">
        <v>-103</v>
      </c>
      <c r="AI25" s="14">
        <f t="shared" si="0"/>
        <v>-128</v>
      </c>
    </row>
    <row r="26" spans="1:3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6">
        <v>-25</v>
      </c>
      <c r="Q26" s="35">
        <v>0</v>
      </c>
      <c r="R26" s="35">
        <v>0</v>
      </c>
      <c r="S26" s="35">
        <v>0</v>
      </c>
      <c r="T26" s="36">
        <v>0</v>
      </c>
      <c r="U26" s="36">
        <v>-15</v>
      </c>
      <c r="V26" s="36">
        <v>-23</v>
      </c>
      <c r="W26" s="36">
        <v>-7</v>
      </c>
      <c r="X26" s="36">
        <v>-5</v>
      </c>
      <c r="Y26" s="36">
        <v>50</v>
      </c>
      <c r="Z26" s="35">
        <v>-50</v>
      </c>
      <c r="AA26" s="35">
        <v>0</v>
      </c>
      <c r="AB26" s="35">
        <v>0</v>
      </c>
      <c r="AC26" s="35">
        <v>-10</v>
      </c>
      <c r="AD26" s="35">
        <v>0</v>
      </c>
      <c r="AE26" s="35">
        <v>0</v>
      </c>
      <c r="AF26" s="35">
        <v>60</v>
      </c>
      <c r="AG26" s="36">
        <v>0</v>
      </c>
      <c r="AH26" s="36">
        <v>-103</v>
      </c>
      <c r="AI26" s="14">
        <f t="shared" si="0"/>
        <v>-128</v>
      </c>
    </row>
    <row r="27" spans="1:3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-25</v>
      </c>
      <c r="Q27" s="35">
        <v>0</v>
      </c>
      <c r="R27" s="35">
        <v>0</v>
      </c>
      <c r="S27" s="35">
        <v>0</v>
      </c>
      <c r="T27" s="36">
        <v>0</v>
      </c>
      <c r="U27" s="36">
        <v>-15</v>
      </c>
      <c r="V27" s="36">
        <v>-23</v>
      </c>
      <c r="W27" s="36">
        <v>-7</v>
      </c>
      <c r="X27" s="36">
        <v>-5</v>
      </c>
      <c r="Y27" s="36">
        <v>50</v>
      </c>
      <c r="Z27" s="35">
        <v>-50</v>
      </c>
      <c r="AA27" s="35">
        <v>0</v>
      </c>
      <c r="AB27" s="35">
        <v>0</v>
      </c>
      <c r="AC27" s="35">
        <v>-10</v>
      </c>
      <c r="AD27" s="35">
        <v>0</v>
      </c>
      <c r="AE27" s="35">
        <v>0</v>
      </c>
      <c r="AF27" s="35">
        <v>60</v>
      </c>
      <c r="AG27" s="36">
        <v>0</v>
      </c>
      <c r="AH27" s="36">
        <v>-103</v>
      </c>
      <c r="AI27" s="14">
        <f t="shared" si="0"/>
        <v>-128</v>
      </c>
    </row>
    <row r="28" spans="1:3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-25</v>
      </c>
      <c r="Q28" s="35">
        <v>0</v>
      </c>
      <c r="R28" s="35">
        <v>0</v>
      </c>
      <c r="S28" s="35">
        <v>0</v>
      </c>
      <c r="T28" s="36">
        <v>0</v>
      </c>
      <c r="U28" s="36">
        <v>-15</v>
      </c>
      <c r="V28" s="36">
        <v>-23</v>
      </c>
      <c r="W28" s="36">
        <v>-7</v>
      </c>
      <c r="X28" s="36">
        <v>-5</v>
      </c>
      <c r="Y28" s="36">
        <v>50</v>
      </c>
      <c r="Z28" s="35">
        <v>-50</v>
      </c>
      <c r="AA28" s="35">
        <v>0</v>
      </c>
      <c r="AB28" s="35">
        <v>0</v>
      </c>
      <c r="AC28" s="35">
        <v>-10</v>
      </c>
      <c r="AD28" s="35">
        <v>0</v>
      </c>
      <c r="AE28" s="35">
        <v>0</v>
      </c>
      <c r="AF28" s="35">
        <v>60</v>
      </c>
      <c r="AG28" s="36">
        <v>0</v>
      </c>
      <c r="AH28" s="36">
        <v>-103</v>
      </c>
      <c r="AI28" s="14">
        <f t="shared" si="0"/>
        <v>-128</v>
      </c>
    </row>
    <row r="29" spans="1:3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6">
        <v>-25</v>
      </c>
      <c r="Q29" s="35">
        <v>0</v>
      </c>
      <c r="R29" s="35">
        <v>0</v>
      </c>
      <c r="S29" s="35">
        <v>0</v>
      </c>
      <c r="T29" s="36">
        <v>0</v>
      </c>
      <c r="U29" s="36">
        <v>-15</v>
      </c>
      <c r="V29" s="36">
        <v>-23</v>
      </c>
      <c r="W29" s="36">
        <v>-7</v>
      </c>
      <c r="X29" s="36">
        <v>-5</v>
      </c>
      <c r="Y29" s="36">
        <v>50</v>
      </c>
      <c r="Z29" s="35">
        <v>-50</v>
      </c>
      <c r="AA29" s="35">
        <v>0</v>
      </c>
      <c r="AB29" s="35">
        <v>0</v>
      </c>
      <c r="AC29" s="35">
        <v>-10</v>
      </c>
      <c r="AD29" s="35">
        <v>0</v>
      </c>
      <c r="AE29" s="35">
        <v>0</v>
      </c>
      <c r="AF29" s="35">
        <v>60</v>
      </c>
      <c r="AG29" s="36">
        <v>0</v>
      </c>
      <c r="AH29" s="36">
        <v>-103</v>
      </c>
      <c r="AI29" s="14">
        <f t="shared" si="0"/>
        <v>-128</v>
      </c>
    </row>
    <row r="30" spans="1:3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-25</v>
      </c>
      <c r="Q30" s="35">
        <v>0</v>
      </c>
      <c r="R30" s="35">
        <v>0</v>
      </c>
      <c r="S30" s="35">
        <v>0</v>
      </c>
      <c r="T30" s="36">
        <v>0</v>
      </c>
      <c r="U30" s="36">
        <v>-15</v>
      </c>
      <c r="V30" s="36">
        <v>-23</v>
      </c>
      <c r="W30" s="36">
        <v>-7</v>
      </c>
      <c r="X30" s="36">
        <v>-5</v>
      </c>
      <c r="Y30" s="36">
        <v>50</v>
      </c>
      <c r="Z30" s="35">
        <v>-50</v>
      </c>
      <c r="AA30" s="35">
        <v>0</v>
      </c>
      <c r="AB30" s="35">
        <v>0</v>
      </c>
      <c r="AC30" s="35">
        <v>-10</v>
      </c>
      <c r="AD30" s="35">
        <v>0</v>
      </c>
      <c r="AE30" s="35">
        <v>0</v>
      </c>
      <c r="AF30" s="35">
        <v>60</v>
      </c>
      <c r="AG30" s="36">
        <v>0</v>
      </c>
      <c r="AH30" s="36">
        <v>-103</v>
      </c>
      <c r="AI30" s="14">
        <f t="shared" si="0"/>
        <v>-128</v>
      </c>
    </row>
    <row r="31" spans="1:3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-25</v>
      </c>
      <c r="Q31" s="35">
        <v>0</v>
      </c>
      <c r="R31" s="35">
        <v>0</v>
      </c>
      <c r="S31" s="35">
        <v>0</v>
      </c>
      <c r="T31" s="36">
        <v>0</v>
      </c>
      <c r="U31" s="36">
        <v>-15</v>
      </c>
      <c r="V31" s="36">
        <v>-23</v>
      </c>
      <c r="W31" s="36">
        <v>-7</v>
      </c>
      <c r="X31" s="36">
        <v>-5</v>
      </c>
      <c r="Y31" s="36">
        <v>50</v>
      </c>
      <c r="Z31" s="35">
        <v>-50</v>
      </c>
      <c r="AA31" s="35">
        <v>0</v>
      </c>
      <c r="AB31" s="35">
        <v>-40</v>
      </c>
      <c r="AC31" s="35">
        <v>-10</v>
      </c>
      <c r="AD31" s="35">
        <v>0</v>
      </c>
      <c r="AE31" s="35">
        <v>0</v>
      </c>
      <c r="AF31" s="35">
        <v>60</v>
      </c>
      <c r="AG31" s="36">
        <v>0</v>
      </c>
      <c r="AH31" s="36">
        <v>-103</v>
      </c>
      <c r="AI31" s="14">
        <f t="shared" si="0"/>
        <v>-168</v>
      </c>
    </row>
    <row r="32" spans="1:35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6">
        <v>-25</v>
      </c>
      <c r="Q32" s="35">
        <v>0</v>
      </c>
      <c r="R32" s="35">
        <v>0</v>
      </c>
      <c r="S32" s="35">
        <v>0</v>
      </c>
      <c r="T32" s="36">
        <v>0</v>
      </c>
      <c r="U32" s="36">
        <v>-15</v>
      </c>
      <c r="V32" s="36">
        <v>-23</v>
      </c>
      <c r="W32" s="36">
        <v>-7</v>
      </c>
      <c r="X32" s="36">
        <v>-5</v>
      </c>
      <c r="Y32" s="36">
        <v>50</v>
      </c>
      <c r="Z32" s="35">
        <v>-50</v>
      </c>
      <c r="AA32" s="35">
        <v>0</v>
      </c>
      <c r="AB32" s="35">
        <v>-40</v>
      </c>
      <c r="AC32" s="35">
        <v>-10</v>
      </c>
      <c r="AD32" s="35">
        <v>0</v>
      </c>
      <c r="AE32" s="35">
        <v>0</v>
      </c>
      <c r="AF32" s="35">
        <v>60</v>
      </c>
      <c r="AG32" s="36">
        <v>0</v>
      </c>
      <c r="AH32" s="36">
        <v>-103</v>
      </c>
      <c r="AI32" s="14">
        <f t="shared" si="0"/>
        <v>-168</v>
      </c>
    </row>
    <row r="33" spans="1:58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-25</v>
      </c>
      <c r="Q33" s="35">
        <v>0</v>
      </c>
      <c r="R33" s="35">
        <v>0</v>
      </c>
      <c r="S33" s="35">
        <v>0</v>
      </c>
      <c r="T33" s="36">
        <v>0</v>
      </c>
      <c r="U33" s="36">
        <v>-15</v>
      </c>
      <c r="V33" s="36">
        <v>-23</v>
      </c>
      <c r="W33" s="36">
        <v>-7</v>
      </c>
      <c r="X33" s="36">
        <v>-5</v>
      </c>
      <c r="Y33" s="36">
        <v>50</v>
      </c>
      <c r="Z33" s="35">
        <v>-50</v>
      </c>
      <c r="AA33" s="35">
        <v>0</v>
      </c>
      <c r="AB33" s="35">
        <v>-40</v>
      </c>
      <c r="AC33" s="35">
        <v>-10</v>
      </c>
      <c r="AD33" s="35">
        <v>0</v>
      </c>
      <c r="AE33" s="35">
        <v>0</v>
      </c>
      <c r="AF33" s="35">
        <v>60</v>
      </c>
      <c r="AG33" s="36">
        <v>0</v>
      </c>
      <c r="AH33" s="36">
        <v>-103</v>
      </c>
      <c r="AI33" s="14">
        <f t="shared" si="0"/>
        <v>-168</v>
      </c>
    </row>
    <row r="34" spans="1:58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-25</v>
      </c>
      <c r="Q34" s="35">
        <v>0</v>
      </c>
      <c r="R34" s="35">
        <v>0</v>
      </c>
      <c r="S34" s="35">
        <v>0</v>
      </c>
      <c r="T34" s="36">
        <v>0</v>
      </c>
      <c r="U34" s="36">
        <v>-15</v>
      </c>
      <c r="V34" s="36">
        <v>-23</v>
      </c>
      <c r="W34" s="36">
        <v>-7</v>
      </c>
      <c r="X34" s="36">
        <v>-5</v>
      </c>
      <c r="Y34" s="36">
        <v>50</v>
      </c>
      <c r="Z34" s="35">
        <v>-50</v>
      </c>
      <c r="AA34" s="35">
        <v>0</v>
      </c>
      <c r="AB34" s="35">
        <v>0</v>
      </c>
      <c r="AC34" s="35">
        <v>-10</v>
      </c>
      <c r="AD34" s="35">
        <v>0</v>
      </c>
      <c r="AE34" s="35">
        <v>0</v>
      </c>
      <c r="AF34" s="35">
        <v>60</v>
      </c>
      <c r="AG34" s="36">
        <v>0</v>
      </c>
      <c r="AH34" s="36">
        <v>-103</v>
      </c>
      <c r="AI34" s="14">
        <f t="shared" si="0"/>
        <v>-128</v>
      </c>
    </row>
    <row r="35" spans="1:58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-25</v>
      </c>
      <c r="Q35" s="35">
        <v>0</v>
      </c>
      <c r="R35" s="35">
        <v>0</v>
      </c>
      <c r="S35" s="35">
        <v>0</v>
      </c>
      <c r="T35" s="36">
        <v>0</v>
      </c>
      <c r="U35" s="36">
        <v>-15</v>
      </c>
      <c r="V35" s="36">
        <v>-23</v>
      </c>
      <c r="W35" s="36">
        <v>-7</v>
      </c>
      <c r="X35" s="36">
        <v>-5</v>
      </c>
      <c r="Y35" s="36">
        <v>50</v>
      </c>
      <c r="Z35" s="35">
        <v>-50</v>
      </c>
      <c r="AA35" s="35">
        <v>0</v>
      </c>
      <c r="AB35" s="35">
        <v>0</v>
      </c>
      <c r="AC35" s="35">
        <v>-10</v>
      </c>
      <c r="AD35" s="35">
        <v>0</v>
      </c>
      <c r="AE35" s="35">
        <v>0</v>
      </c>
      <c r="AF35" s="35">
        <v>60</v>
      </c>
      <c r="AG35" s="36">
        <v>0</v>
      </c>
      <c r="AH35" s="36">
        <v>-103</v>
      </c>
      <c r="AI35" s="14">
        <f t="shared" si="0"/>
        <v>-128</v>
      </c>
    </row>
    <row r="36" spans="1:58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25</v>
      </c>
      <c r="N36" s="35">
        <v>25</v>
      </c>
      <c r="O36" s="35">
        <v>10</v>
      </c>
      <c r="P36" s="36">
        <v>0</v>
      </c>
      <c r="Q36" s="36">
        <v>28</v>
      </c>
      <c r="R36" s="36">
        <v>15</v>
      </c>
      <c r="S36" s="35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5">
        <v>0</v>
      </c>
      <c r="AA36" s="35">
        <v>0</v>
      </c>
      <c r="AB36" s="35">
        <v>0</v>
      </c>
      <c r="AC36" s="35">
        <v>0</v>
      </c>
      <c r="AD36" s="36">
        <v>60</v>
      </c>
      <c r="AE36" s="35">
        <v>-60</v>
      </c>
      <c r="AF36" s="35">
        <v>60</v>
      </c>
      <c r="AG36" s="36">
        <v>-60</v>
      </c>
      <c r="AH36" s="36">
        <v>-103</v>
      </c>
      <c r="AI36" s="14">
        <f t="shared" si="0"/>
        <v>0</v>
      </c>
    </row>
    <row r="37" spans="1:58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7">
        <v>25</v>
      </c>
      <c r="O37" s="37">
        <v>10</v>
      </c>
      <c r="P37" s="38">
        <v>0</v>
      </c>
      <c r="Q37" s="38">
        <v>28</v>
      </c>
      <c r="R37" s="38">
        <v>15</v>
      </c>
      <c r="S37" s="37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7">
        <v>0</v>
      </c>
      <c r="AA37" s="37">
        <v>0</v>
      </c>
      <c r="AB37" s="37">
        <v>0</v>
      </c>
      <c r="AC37" s="37">
        <v>0</v>
      </c>
      <c r="AD37" s="38">
        <v>60</v>
      </c>
      <c r="AE37" s="37">
        <v>-60</v>
      </c>
      <c r="AF37" s="37">
        <v>60</v>
      </c>
      <c r="AG37" s="38">
        <v>-60</v>
      </c>
      <c r="AH37" s="38">
        <f>SUM(AH36)</f>
        <v>-103</v>
      </c>
      <c r="AI37" s="39">
        <f t="shared" si="0"/>
        <v>0</v>
      </c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ht="13.5" thickBot="1" x14ac:dyDescent="0.25">
      <c r="A40" s="5"/>
      <c r="B40" s="41" t="s">
        <v>45</v>
      </c>
      <c r="C40" s="30">
        <f t="shared" ref="C40:P40" si="1">SUM(C13:C36)</f>
        <v>25</v>
      </c>
      <c r="D40" s="30">
        <f t="shared" si="1"/>
        <v>15</v>
      </c>
      <c r="E40" s="30">
        <f t="shared" si="1"/>
        <v>20</v>
      </c>
      <c r="F40" s="30">
        <f t="shared" si="1"/>
        <v>15</v>
      </c>
      <c r="G40" s="30">
        <f t="shared" si="1"/>
        <v>28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 t="shared" si="1"/>
        <v>175</v>
      </c>
      <c r="N40" s="30">
        <f t="shared" si="1"/>
        <v>175</v>
      </c>
      <c r="O40" s="30">
        <f t="shared" si="1"/>
        <v>70</v>
      </c>
      <c r="P40" s="30">
        <f t="shared" si="1"/>
        <v>-400</v>
      </c>
      <c r="Q40" s="30">
        <f t="shared" ref="Q40:Z40" si="2">SUM(Q13:Q36)</f>
        <v>76</v>
      </c>
      <c r="R40" s="30">
        <f t="shared" si="2"/>
        <v>105</v>
      </c>
      <c r="S40" s="30">
        <f t="shared" si="2"/>
        <v>20</v>
      </c>
      <c r="T40" s="30">
        <f t="shared" si="2"/>
        <v>100</v>
      </c>
      <c r="U40" s="30">
        <f t="shared" si="2"/>
        <v>-240</v>
      </c>
      <c r="V40" s="30">
        <f t="shared" si="2"/>
        <v>-368</v>
      </c>
      <c r="W40" s="30">
        <f t="shared" si="2"/>
        <v>-112</v>
      </c>
      <c r="X40" s="30">
        <f t="shared" si="2"/>
        <v>-80</v>
      </c>
      <c r="Y40" s="30">
        <f t="shared" si="2"/>
        <v>800</v>
      </c>
      <c r="Z40" s="30">
        <f t="shared" si="2"/>
        <v>-800</v>
      </c>
      <c r="AA40" s="30">
        <f t="shared" ref="AA40:AH40" si="3">SUM(AA13:AA36)</f>
        <v>120</v>
      </c>
      <c r="AB40" s="88">
        <f t="shared" si="3"/>
        <v>-120</v>
      </c>
      <c r="AC40" s="30">
        <f t="shared" si="3"/>
        <v>-160</v>
      </c>
      <c r="AD40" s="30">
        <f t="shared" si="3"/>
        <v>420</v>
      </c>
      <c r="AE40" s="30">
        <f t="shared" si="3"/>
        <v>-420</v>
      </c>
      <c r="AF40" s="30">
        <f t="shared" si="3"/>
        <v>1380</v>
      </c>
      <c r="AG40" s="30">
        <f t="shared" si="3"/>
        <v>-420</v>
      </c>
      <c r="AH40" s="30">
        <f t="shared" si="3"/>
        <v>-2369</v>
      </c>
      <c r="AI40" s="30">
        <f>SUM(C40:AH40)</f>
        <v>-2048</v>
      </c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14"/>
    </row>
    <row r="42" spans="1:58" ht="13.5" thickBot="1" x14ac:dyDescent="0.25">
      <c r="A42" s="42"/>
      <c r="B42" s="44" t="s">
        <v>46</v>
      </c>
      <c r="C42" s="30">
        <f t="shared" ref="C42:K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107">
        <f>SUM(L41)</f>
        <v>0</v>
      </c>
      <c r="M42" s="30">
        <f t="shared" ref="M42:Z42" si="5">SUM(M14:M37)</f>
        <v>200</v>
      </c>
      <c r="N42" s="30">
        <f t="shared" si="5"/>
        <v>200</v>
      </c>
      <c r="O42" s="30">
        <f t="shared" si="5"/>
        <v>80</v>
      </c>
      <c r="P42" s="30">
        <f t="shared" si="5"/>
        <v>-400</v>
      </c>
      <c r="Q42" s="30">
        <f t="shared" si="5"/>
        <v>104</v>
      </c>
      <c r="R42" s="30">
        <f t="shared" si="5"/>
        <v>120</v>
      </c>
      <c r="S42" s="30">
        <f t="shared" si="5"/>
        <v>20</v>
      </c>
      <c r="T42" s="30">
        <f t="shared" si="5"/>
        <v>100</v>
      </c>
      <c r="U42" s="30">
        <f t="shared" si="5"/>
        <v>-240</v>
      </c>
      <c r="V42" s="30">
        <f t="shared" si="5"/>
        <v>-368</v>
      </c>
      <c r="W42" s="30">
        <f t="shared" si="5"/>
        <v>-112</v>
      </c>
      <c r="X42" s="30">
        <f t="shared" si="5"/>
        <v>-80</v>
      </c>
      <c r="Y42" s="30">
        <f t="shared" si="5"/>
        <v>800</v>
      </c>
      <c r="Z42" s="30">
        <f t="shared" si="5"/>
        <v>-800</v>
      </c>
      <c r="AA42" s="30">
        <f t="shared" ref="AA42:AG42" si="6">SUM(AA14:AA37)</f>
        <v>120</v>
      </c>
      <c r="AB42" s="30">
        <f t="shared" si="6"/>
        <v>-120</v>
      </c>
      <c r="AC42" s="30">
        <f t="shared" si="6"/>
        <v>-160</v>
      </c>
      <c r="AD42" s="30">
        <f t="shared" si="6"/>
        <v>480</v>
      </c>
      <c r="AE42" s="30">
        <f t="shared" si="6"/>
        <v>-480</v>
      </c>
      <c r="AF42" s="30">
        <f t="shared" si="6"/>
        <v>1440</v>
      </c>
      <c r="AG42" s="30">
        <f t="shared" si="6"/>
        <v>-480</v>
      </c>
      <c r="AH42" s="107">
        <f>SUM(AH41)</f>
        <v>0</v>
      </c>
      <c r="AI42" s="30">
        <f>SUM(C42:AH42)</f>
        <v>424</v>
      </c>
    </row>
    <row r="43" spans="1:58" ht="13.5" thickBot="1" x14ac:dyDescent="0.25">
      <c r="A43" s="42"/>
      <c r="B43" s="42"/>
      <c r="C43" s="43"/>
      <c r="D43" s="43"/>
      <c r="E43" s="43"/>
      <c r="F43" s="31"/>
      <c r="G43" s="31"/>
      <c r="H43" s="43"/>
      <c r="I43" s="43"/>
      <c r="J43" s="43"/>
      <c r="K43" s="43"/>
      <c r="L43" s="43"/>
      <c r="M43" s="43"/>
      <c r="N43" s="43"/>
      <c r="O43" s="43"/>
      <c r="P43" s="31"/>
      <c r="Q43" s="31"/>
      <c r="R43" s="31"/>
      <c r="S43" s="31"/>
      <c r="T43" s="31"/>
      <c r="U43" s="31"/>
      <c r="V43" s="31"/>
      <c r="W43" s="31"/>
      <c r="X43" s="31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5"/>
    </row>
    <row r="44" spans="1:58" x14ac:dyDescent="0.2">
      <c r="A44" s="2"/>
      <c r="B44" s="2"/>
      <c r="C44" s="73"/>
      <c r="D44" s="46"/>
      <c r="E44" s="48"/>
      <c r="F44" s="84"/>
      <c r="G44" s="84"/>
      <c r="H44" s="76"/>
      <c r="I44" s="31"/>
      <c r="J44" s="31"/>
      <c r="K44" s="46"/>
      <c r="L44" s="48"/>
      <c r="M44" s="73"/>
      <c r="N44" s="46"/>
      <c r="O44" s="48"/>
      <c r="P44" s="84"/>
      <c r="Q44" s="47"/>
      <c r="R44" s="84"/>
      <c r="S44" s="46"/>
      <c r="T44" s="73"/>
      <c r="U44" s="46"/>
      <c r="V44" s="46"/>
      <c r="W44" s="46"/>
      <c r="X44" s="46"/>
      <c r="Y44" s="68"/>
      <c r="Z44" s="73"/>
      <c r="AA44" s="46"/>
      <c r="AB44" s="46"/>
      <c r="AC44" s="46"/>
      <c r="AD44" s="76"/>
      <c r="AE44" s="31"/>
      <c r="AF44" s="31"/>
      <c r="AG44" s="46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0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1" t="s">
        <v>48</v>
      </c>
      <c r="N45" s="50" t="s">
        <v>48</v>
      </c>
      <c r="O45" s="69" t="s">
        <v>48</v>
      </c>
      <c r="P45" s="50" t="s">
        <v>732</v>
      </c>
      <c r="Q45" s="51" t="s">
        <v>48</v>
      </c>
      <c r="R45" s="50" t="s">
        <v>48</v>
      </c>
      <c r="S45" s="50" t="s">
        <v>48</v>
      </c>
      <c r="T45" s="51" t="s">
        <v>48</v>
      </c>
      <c r="U45" s="113" t="s">
        <v>49</v>
      </c>
      <c r="V45" s="113" t="s">
        <v>49</v>
      </c>
      <c r="W45" s="113" t="s">
        <v>802</v>
      </c>
      <c r="X45" s="113" t="s">
        <v>802</v>
      </c>
      <c r="Y45" s="69" t="s">
        <v>48</v>
      </c>
      <c r="Z45" s="51" t="s">
        <v>48</v>
      </c>
      <c r="AA45" s="50" t="s">
        <v>48</v>
      </c>
      <c r="AB45" s="50" t="s">
        <v>635</v>
      </c>
      <c r="AC45" s="14" t="s">
        <v>137</v>
      </c>
      <c r="AD45" s="52" t="s">
        <v>47</v>
      </c>
      <c r="AE45" s="14" t="s">
        <v>47</v>
      </c>
      <c r="AF45" s="14" t="s">
        <v>52</v>
      </c>
      <c r="AG45" s="14" t="s">
        <v>295</v>
      </c>
      <c r="AH45" s="52" t="s">
        <v>53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51" t="s">
        <v>54</v>
      </c>
      <c r="D46" s="50" t="s">
        <v>61</v>
      </c>
      <c r="E46" s="69" t="s">
        <v>54</v>
      </c>
      <c r="F46" s="50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1" t="s">
        <v>61</v>
      </c>
      <c r="N46" s="50" t="s">
        <v>783</v>
      </c>
      <c r="O46" s="69" t="s">
        <v>54</v>
      </c>
      <c r="P46" s="50" t="s">
        <v>779</v>
      </c>
      <c r="Q46" s="51" t="s">
        <v>55</v>
      </c>
      <c r="R46" s="50" t="s">
        <v>55</v>
      </c>
      <c r="S46" s="50" t="s">
        <v>55</v>
      </c>
      <c r="T46" s="51" t="s">
        <v>55</v>
      </c>
      <c r="U46" s="113" t="s">
        <v>790</v>
      </c>
      <c r="V46" s="113" t="s">
        <v>797</v>
      </c>
      <c r="W46" s="113" t="s">
        <v>146</v>
      </c>
      <c r="X46" s="113" t="s">
        <v>146</v>
      </c>
      <c r="Y46" s="69" t="s">
        <v>54</v>
      </c>
      <c r="Z46" s="51" t="s">
        <v>54</v>
      </c>
      <c r="AA46" s="50" t="s">
        <v>54</v>
      </c>
      <c r="AB46" s="50" t="s">
        <v>47</v>
      </c>
      <c r="AC46" s="14" t="s">
        <v>138</v>
      </c>
      <c r="AD46" s="52" t="s">
        <v>54</v>
      </c>
      <c r="AE46" s="14" t="s">
        <v>54</v>
      </c>
      <c r="AF46" s="14" t="s">
        <v>59</v>
      </c>
      <c r="AG46" s="14" t="s">
        <v>311</v>
      </c>
      <c r="AH46" s="52" t="s">
        <v>54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51" t="s">
        <v>61</v>
      </c>
      <c r="D47" s="50" t="s">
        <v>55</v>
      </c>
      <c r="E47" s="69" t="s">
        <v>61</v>
      </c>
      <c r="F47" s="50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1" t="s">
        <v>55</v>
      </c>
      <c r="N47" s="50" t="s">
        <v>55</v>
      </c>
      <c r="O47" s="69" t="s">
        <v>61</v>
      </c>
      <c r="P47" s="50" t="s">
        <v>106</v>
      </c>
      <c r="Q47" s="51" t="s">
        <v>514</v>
      </c>
      <c r="R47" s="50" t="s">
        <v>514</v>
      </c>
      <c r="S47" s="50" t="s">
        <v>54</v>
      </c>
      <c r="T47" s="51" t="s">
        <v>54</v>
      </c>
      <c r="U47" s="113" t="s">
        <v>791</v>
      </c>
      <c r="V47" s="113" t="s">
        <v>798</v>
      </c>
      <c r="W47" s="113" t="s">
        <v>141</v>
      </c>
      <c r="X47" s="113" t="s">
        <v>141</v>
      </c>
      <c r="Y47" s="69" t="s">
        <v>47</v>
      </c>
      <c r="Z47" s="51" t="s">
        <v>47</v>
      </c>
      <c r="AA47" s="50" t="s">
        <v>410</v>
      </c>
      <c r="AB47" s="50" t="s">
        <v>673</v>
      </c>
      <c r="AC47" s="14" t="s">
        <v>55</v>
      </c>
      <c r="AD47" s="52" t="s">
        <v>55</v>
      </c>
      <c r="AE47" s="14" t="s">
        <v>55</v>
      </c>
      <c r="AF47" s="14" t="s">
        <v>47</v>
      </c>
      <c r="AG47" s="14" t="s">
        <v>47</v>
      </c>
      <c r="AH47" s="52" t="s">
        <v>63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51" t="s">
        <v>133</v>
      </c>
      <c r="D48" s="50" t="s">
        <v>54</v>
      </c>
      <c r="E48" s="69" t="s">
        <v>704</v>
      </c>
      <c r="F48" s="50" t="s">
        <v>106</v>
      </c>
      <c r="G48" s="50" t="s">
        <v>106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1" t="s">
        <v>781</v>
      </c>
      <c r="N48" s="50" t="s">
        <v>55</v>
      </c>
      <c r="O48" s="69" t="s">
        <v>704</v>
      </c>
      <c r="P48" s="50" t="s">
        <v>54</v>
      </c>
      <c r="Q48" s="51" t="s">
        <v>106</v>
      </c>
      <c r="R48" s="50" t="s">
        <v>133</v>
      </c>
      <c r="S48" s="50" t="s">
        <v>99</v>
      </c>
      <c r="T48" s="51" t="s">
        <v>99</v>
      </c>
      <c r="U48" s="113" t="s">
        <v>792</v>
      </c>
      <c r="V48" s="113" t="s">
        <v>799</v>
      </c>
      <c r="W48" s="50" t="s">
        <v>55</v>
      </c>
      <c r="X48" s="50" t="s">
        <v>55</v>
      </c>
      <c r="Y48" s="70"/>
      <c r="Z48" s="75"/>
      <c r="AA48" s="50" t="s">
        <v>632</v>
      </c>
      <c r="AB48" s="50" t="s">
        <v>47</v>
      </c>
      <c r="AC48" s="14" t="s">
        <v>146</v>
      </c>
      <c r="AD48" s="39" t="s">
        <v>47</v>
      </c>
      <c r="AE48" s="39" t="s">
        <v>47</v>
      </c>
      <c r="AF48" s="14" t="s">
        <v>54</v>
      </c>
      <c r="AG48" s="14" t="s">
        <v>54</v>
      </c>
      <c r="AH48" s="53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51" t="s">
        <v>106</v>
      </c>
      <c r="D49" s="50" t="s">
        <v>106</v>
      </c>
      <c r="E49" s="69" t="s">
        <v>713</v>
      </c>
      <c r="F49" s="50" t="s">
        <v>107</v>
      </c>
      <c r="G49" s="50" t="s">
        <v>187</v>
      </c>
      <c r="H49" s="78"/>
      <c r="I49" s="78"/>
      <c r="J49" s="14" t="s">
        <v>55</v>
      </c>
      <c r="K49" s="14" t="s">
        <v>333</v>
      </c>
      <c r="L49" s="54"/>
      <c r="M49" s="51" t="s">
        <v>54</v>
      </c>
      <c r="N49" s="50" t="s">
        <v>781</v>
      </c>
      <c r="O49" s="69" t="s">
        <v>713</v>
      </c>
      <c r="P49" s="50" t="s">
        <v>47</v>
      </c>
      <c r="Q49" s="51" t="s">
        <v>187</v>
      </c>
      <c r="R49" s="50" t="s">
        <v>784</v>
      </c>
      <c r="S49" s="50" t="s">
        <v>54</v>
      </c>
      <c r="T49" s="51" t="s">
        <v>54</v>
      </c>
      <c r="U49" s="113" t="s">
        <v>793</v>
      </c>
      <c r="V49" s="113" t="s">
        <v>800</v>
      </c>
      <c r="W49" s="50" t="s">
        <v>47</v>
      </c>
      <c r="X49" s="50" t="s">
        <v>47</v>
      </c>
      <c r="Y49" s="58"/>
      <c r="Z49" s="58"/>
      <c r="AA49" s="55" t="s">
        <v>633</v>
      </c>
      <c r="AB49" s="50" t="s">
        <v>54</v>
      </c>
      <c r="AC49" s="14" t="s">
        <v>137</v>
      </c>
      <c r="AD49" s="78"/>
      <c r="AE49" s="78"/>
      <c r="AF49" s="14" t="s">
        <v>55</v>
      </c>
      <c r="AG49" s="14" t="s">
        <v>333</v>
      </c>
      <c r="AH49" s="5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51" t="s">
        <v>187</v>
      </c>
      <c r="D50" s="50" t="s">
        <v>187</v>
      </c>
      <c r="E50" s="69" t="s">
        <v>705</v>
      </c>
      <c r="F50" s="50" t="s">
        <v>760</v>
      </c>
      <c r="G50" s="50" t="s">
        <v>188</v>
      </c>
      <c r="H50" s="58"/>
      <c r="I50" s="58"/>
      <c r="J50" s="14" t="s">
        <v>57</v>
      </c>
      <c r="K50" s="39" t="s">
        <v>334</v>
      </c>
      <c r="L50" s="34"/>
      <c r="M50" s="51" t="s">
        <v>782</v>
      </c>
      <c r="N50" s="50" t="s">
        <v>54</v>
      </c>
      <c r="O50" s="69" t="s">
        <v>705</v>
      </c>
      <c r="P50" s="50" t="s">
        <v>72</v>
      </c>
      <c r="Q50" s="51" t="s">
        <v>188</v>
      </c>
      <c r="R50" s="50" t="s">
        <v>785</v>
      </c>
      <c r="S50" s="50" t="s">
        <v>120</v>
      </c>
      <c r="T50" s="51" t="s">
        <v>120</v>
      </c>
      <c r="U50" s="113" t="s">
        <v>794</v>
      </c>
      <c r="V50" s="50" t="s">
        <v>55</v>
      </c>
      <c r="W50" s="55" t="s">
        <v>192</v>
      </c>
      <c r="X50" s="55" t="s">
        <v>192</v>
      </c>
      <c r="Y50" s="58"/>
      <c r="Z50" s="58"/>
      <c r="AA50" s="57"/>
      <c r="AB50" s="55" t="s">
        <v>674</v>
      </c>
      <c r="AC50" s="14" t="s">
        <v>55</v>
      </c>
      <c r="AD50" s="58"/>
      <c r="AE50" s="58"/>
      <c r="AF50" s="14" t="s">
        <v>57</v>
      </c>
      <c r="AG50" s="39" t="s">
        <v>334</v>
      </c>
      <c r="AH50" s="34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51" t="s">
        <v>188</v>
      </c>
      <c r="D51" s="50" t="s">
        <v>188</v>
      </c>
      <c r="E51" s="70"/>
      <c r="F51" s="55" t="s">
        <v>109</v>
      </c>
      <c r="G51" s="55" t="s">
        <v>189</v>
      </c>
      <c r="H51" s="58"/>
      <c r="I51" s="58"/>
      <c r="J51" s="14" t="s">
        <v>81</v>
      </c>
      <c r="K51" s="49"/>
      <c r="L51" s="34"/>
      <c r="M51" s="51" t="s">
        <v>349</v>
      </c>
      <c r="N51" s="50" t="s">
        <v>782</v>
      </c>
      <c r="O51" s="70"/>
      <c r="P51" s="50" t="s">
        <v>77</v>
      </c>
      <c r="Q51" s="75" t="s">
        <v>189</v>
      </c>
      <c r="R51" s="50" t="s">
        <v>133</v>
      </c>
      <c r="S51" s="50" t="s">
        <v>54</v>
      </c>
      <c r="T51" s="51" t="s">
        <v>121</v>
      </c>
      <c r="U51" s="113" t="s">
        <v>795</v>
      </c>
      <c r="V51" s="50" t="s">
        <v>47</v>
      </c>
      <c r="W51" s="57"/>
      <c r="X51" s="57"/>
      <c r="Y51" s="58"/>
      <c r="Z51" s="58"/>
      <c r="AA51" s="57"/>
      <c r="AB51" s="124"/>
      <c r="AC51" s="14" t="s">
        <v>195</v>
      </c>
      <c r="AD51" s="58"/>
      <c r="AE51" s="58"/>
      <c r="AF51" s="14" t="s">
        <v>81</v>
      </c>
      <c r="AG51" s="49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51" t="s">
        <v>189</v>
      </c>
      <c r="D52" s="50" t="s">
        <v>189</v>
      </c>
      <c r="E52" s="58"/>
      <c r="F52" s="58"/>
      <c r="G52" s="58"/>
      <c r="H52" s="58"/>
      <c r="I52" s="58"/>
      <c r="J52" s="14" t="s">
        <v>84</v>
      </c>
      <c r="K52" s="49"/>
      <c r="L52" s="34"/>
      <c r="M52" s="213"/>
      <c r="N52" s="50" t="s">
        <v>349</v>
      </c>
      <c r="O52" s="58"/>
      <c r="P52" s="50" t="s">
        <v>80</v>
      </c>
      <c r="Q52" s="58"/>
      <c r="R52" s="50" t="s">
        <v>786</v>
      </c>
      <c r="S52" s="50" t="s">
        <v>236</v>
      </c>
      <c r="T52" s="51" t="s">
        <v>54</v>
      </c>
      <c r="U52" s="50" t="s">
        <v>55</v>
      </c>
      <c r="V52" s="50" t="s">
        <v>72</v>
      </c>
      <c r="W52" s="57"/>
      <c r="X52" s="57"/>
      <c r="Y52" s="58"/>
      <c r="Z52" s="58"/>
      <c r="AA52" s="60"/>
      <c r="AB52" s="49"/>
      <c r="AC52" s="14" t="s">
        <v>55</v>
      </c>
      <c r="AD52" s="58"/>
      <c r="AE52" s="58"/>
      <c r="AF52" s="14" t="s">
        <v>84</v>
      </c>
      <c r="AG52" s="49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213"/>
      <c r="D53" s="238"/>
      <c r="E53" s="240"/>
      <c r="F53" s="58"/>
      <c r="G53" s="58"/>
      <c r="H53" s="58"/>
      <c r="I53" s="58"/>
      <c r="J53" s="14" t="s">
        <v>87</v>
      </c>
      <c r="K53" s="49"/>
      <c r="L53" s="49"/>
      <c r="M53" s="58"/>
      <c r="N53" s="238"/>
      <c r="O53" s="240"/>
      <c r="P53" s="50" t="s">
        <v>83</v>
      </c>
      <c r="Q53" s="58"/>
      <c r="R53" s="50" t="s">
        <v>787</v>
      </c>
      <c r="S53" s="55"/>
      <c r="T53" s="51" t="s">
        <v>85</v>
      </c>
      <c r="U53" s="50" t="s">
        <v>47</v>
      </c>
      <c r="V53" s="50" t="s">
        <v>77</v>
      </c>
      <c r="W53" s="60"/>
      <c r="X53" s="60"/>
      <c r="Y53" s="58"/>
      <c r="Z53" s="58"/>
      <c r="AA53" s="49"/>
      <c r="AB53" s="49"/>
      <c r="AC53" s="14" t="s">
        <v>47</v>
      </c>
      <c r="AD53" s="58"/>
      <c r="AE53" s="58"/>
      <c r="AF53" s="14" t="s">
        <v>87</v>
      </c>
      <c r="AG53" s="49"/>
      <c r="AH53" s="49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58"/>
      <c r="D54" s="54"/>
      <c r="E54" s="58"/>
      <c r="F54" s="106"/>
      <c r="G54" s="106"/>
      <c r="H54" s="58"/>
      <c r="I54" s="58"/>
      <c r="J54" s="91"/>
      <c r="K54" s="49"/>
      <c r="L54" s="34"/>
      <c r="N54" s="54"/>
      <c r="O54" s="58"/>
      <c r="P54" s="50" t="s">
        <v>47</v>
      </c>
      <c r="Q54" s="106"/>
      <c r="R54" s="105" t="s">
        <v>471</v>
      </c>
      <c r="S54" s="58"/>
      <c r="T54" s="75"/>
      <c r="U54" s="50" t="s">
        <v>72</v>
      </c>
      <c r="V54" s="50" t="s">
        <v>80</v>
      </c>
      <c r="Y54" s="58"/>
      <c r="Z54" s="58"/>
      <c r="AC54" s="14" t="s">
        <v>54</v>
      </c>
      <c r="AD54" s="58"/>
      <c r="AE54" s="58"/>
      <c r="AF54" s="91"/>
      <c r="AG54" s="49"/>
      <c r="AH54" s="34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F55" s="49"/>
      <c r="G55" s="49"/>
      <c r="H55" s="58"/>
      <c r="I55" s="58"/>
      <c r="J55" s="58"/>
      <c r="K55" s="49"/>
      <c r="L55" s="49"/>
      <c r="P55" s="55" t="s">
        <v>90</v>
      </c>
      <c r="Q55" s="49"/>
      <c r="R55" s="50" t="s">
        <v>514</v>
      </c>
      <c r="S55" s="58"/>
      <c r="T55" s="58"/>
      <c r="U55" s="50" t="s">
        <v>77</v>
      </c>
      <c r="V55" s="50" t="s">
        <v>83</v>
      </c>
      <c r="Y55" s="58"/>
      <c r="Z55" s="58"/>
      <c r="AC55" s="39" t="s">
        <v>192</v>
      </c>
      <c r="AD55" s="58"/>
      <c r="AE55" s="58"/>
      <c r="AF55" s="58"/>
      <c r="AG55" s="49"/>
      <c r="AH55" s="49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26.25" thickBot="1" x14ac:dyDescent="0.25">
      <c r="F56" s="49"/>
      <c r="G56" s="49"/>
      <c r="H56" s="49"/>
      <c r="I56" s="58"/>
      <c r="J56" s="34"/>
      <c r="K56" s="49"/>
      <c r="L56" s="49"/>
      <c r="P56" s="57"/>
      <c r="Q56" s="49"/>
      <c r="R56" s="55" t="s">
        <v>788</v>
      </c>
      <c r="T56" s="58"/>
      <c r="U56" s="50" t="s">
        <v>80</v>
      </c>
      <c r="V56" s="50" t="s">
        <v>47</v>
      </c>
      <c r="Y56" s="58"/>
      <c r="Z56" s="58"/>
      <c r="AC56" s="49"/>
      <c r="AD56" s="49"/>
      <c r="AE56" s="58"/>
      <c r="AF56" s="34"/>
      <c r="AG56" s="49"/>
      <c r="AH56" s="49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25.5" x14ac:dyDescent="0.2">
      <c r="F57" s="49"/>
      <c r="G57" s="49"/>
      <c r="H57" s="57"/>
      <c r="I57" s="58"/>
      <c r="J57" s="49"/>
      <c r="K57" s="49"/>
      <c r="L57" s="49"/>
      <c r="P57" s="57"/>
      <c r="Q57" s="49"/>
      <c r="R57" s="49"/>
      <c r="S57" s="57"/>
      <c r="U57" s="50" t="s">
        <v>83</v>
      </c>
      <c r="V57" s="50" t="s">
        <v>54</v>
      </c>
      <c r="Y57" s="92"/>
      <c r="Z57" s="92"/>
      <c r="AC57" s="49"/>
      <c r="AD57" s="57"/>
      <c r="AE57" s="58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.75" thickBot="1" x14ac:dyDescent="0.25">
      <c r="F58" s="49"/>
      <c r="G58" s="49"/>
      <c r="H58" s="57"/>
      <c r="I58" s="58"/>
      <c r="J58" s="57"/>
      <c r="K58" s="49"/>
      <c r="L58" s="49"/>
      <c r="P58" s="60"/>
      <c r="Q58" s="49"/>
      <c r="R58" s="49"/>
      <c r="S58" s="57"/>
      <c r="T58" s="57"/>
      <c r="U58" s="50" t="s">
        <v>47</v>
      </c>
      <c r="V58" s="55" t="s">
        <v>90</v>
      </c>
      <c r="Y58" s="92"/>
      <c r="Z58" s="92"/>
      <c r="AC58" s="49"/>
      <c r="AD58" s="57"/>
      <c r="AE58" s="58"/>
      <c r="AF58" s="57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ht="15" x14ac:dyDescent="0.2">
      <c r="F59" s="49"/>
      <c r="G59" s="49"/>
      <c r="H59" s="60"/>
      <c r="I59" s="34"/>
      <c r="J59" s="60"/>
      <c r="K59" s="49"/>
      <c r="L59" s="49"/>
      <c r="Q59" s="49"/>
      <c r="R59" s="49"/>
      <c r="S59" s="60"/>
      <c r="T59" s="57"/>
      <c r="U59" s="50" t="s">
        <v>54</v>
      </c>
      <c r="V59" s="57"/>
      <c r="Y59" s="92"/>
      <c r="Z59" s="92"/>
      <c r="AC59" s="49"/>
      <c r="AD59" s="60"/>
      <c r="AE59" s="34"/>
      <c r="AF59" s="60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ht="15.75" thickBot="1" x14ac:dyDescent="0.25">
      <c r="F60" s="49"/>
      <c r="G60" s="49"/>
      <c r="H60" s="49"/>
      <c r="I60" s="49"/>
      <c r="J60" s="49"/>
      <c r="K60" s="49"/>
      <c r="L60" s="49"/>
      <c r="Q60" s="49"/>
      <c r="R60" s="49"/>
      <c r="T60" s="60"/>
      <c r="U60" s="55" t="s">
        <v>90</v>
      </c>
      <c r="V60" s="57"/>
      <c r="Y60" s="49"/>
      <c r="Z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ht="15" x14ac:dyDescent="0.2">
      <c r="F61" s="49"/>
      <c r="G61" s="49"/>
      <c r="H61" s="49"/>
      <c r="I61" s="49"/>
      <c r="J61" s="49"/>
      <c r="K61" s="49"/>
      <c r="L61" s="49"/>
      <c r="Q61" s="49"/>
      <c r="R61" s="49"/>
      <c r="U61" s="57"/>
      <c r="V61" s="60"/>
      <c r="Y61" s="49"/>
      <c r="Z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ht="15" x14ac:dyDescent="0.2">
      <c r="F62" s="49"/>
      <c r="G62" s="49"/>
      <c r="H62" s="49"/>
      <c r="I62" s="49"/>
      <c r="J62" s="49"/>
      <c r="K62" s="49"/>
      <c r="L62" s="49"/>
      <c r="Q62" s="49"/>
      <c r="R62" s="49"/>
      <c r="U62" s="57"/>
      <c r="Y62" s="49"/>
      <c r="Z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F63" s="49"/>
      <c r="G63" s="49"/>
      <c r="H63" s="49"/>
      <c r="I63" s="49"/>
      <c r="J63" s="49"/>
      <c r="K63" s="49"/>
      <c r="L63" s="49"/>
      <c r="Q63" s="49"/>
      <c r="R63" s="49"/>
      <c r="U63" s="60"/>
      <c r="Y63" s="49"/>
      <c r="Z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F64" s="49"/>
      <c r="G64" s="49"/>
      <c r="H64" s="49"/>
      <c r="I64" s="49"/>
      <c r="J64" s="49"/>
      <c r="K64" s="49"/>
      <c r="L64" s="49"/>
      <c r="Q64" s="49"/>
      <c r="R64" s="49"/>
      <c r="Y64" s="49"/>
      <c r="Z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6:58" x14ac:dyDescent="0.2">
      <c r="F65" s="49"/>
      <c r="G65" s="49"/>
      <c r="H65" s="49"/>
      <c r="I65" s="49"/>
      <c r="J65" s="49"/>
      <c r="K65" s="49"/>
      <c r="L65" s="49"/>
      <c r="Q65" s="49"/>
      <c r="R65" s="49"/>
      <c r="Y65" s="49"/>
      <c r="Z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6:58" x14ac:dyDescent="0.2">
      <c r="F66" s="49"/>
      <c r="G66" s="49"/>
      <c r="H66" s="49"/>
      <c r="I66" s="49"/>
      <c r="J66" s="49"/>
      <c r="K66" s="49"/>
      <c r="L66" s="49"/>
      <c r="Q66" s="49"/>
      <c r="R66" s="49"/>
      <c r="Y66" s="49"/>
      <c r="Z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6:58" x14ac:dyDescent="0.2">
      <c r="F67" s="49"/>
      <c r="G67" s="49"/>
      <c r="H67" s="49"/>
      <c r="I67" s="49"/>
      <c r="J67" s="49"/>
      <c r="K67" s="49"/>
      <c r="L67" s="49"/>
      <c r="Q67" s="49"/>
      <c r="R67" s="49"/>
      <c r="Y67" s="49"/>
      <c r="Z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6:58" x14ac:dyDescent="0.2">
      <c r="F68" s="49"/>
      <c r="G68" s="49"/>
      <c r="H68" s="49"/>
      <c r="I68" s="49"/>
      <c r="J68" s="49"/>
      <c r="K68" s="49"/>
      <c r="L68" s="49"/>
      <c r="Q68" s="49"/>
      <c r="R68" s="49"/>
      <c r="Y68" s="49"/>
      <c r="Z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6:58" x14ac:dyDescent="0.2">
      <c r="F69" s="49"/>
      <c r="G69" s="49"/>
      <c r="H69" s="49"/>
      <c r="I69" s="49"/>
      <c r="J69" s="49"/>
      <c r="K69" s="49"/>
      <c r="L69" s="49"/>
      <c r="Q69" s="49"/>
      <c r="R69" s="49"/>
      <c r="Y69" s="49"/>
      <c r="Z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6:58" x14ac:dyDescent="0.2">
      <c r="F70" s="49"/>
      <c r="G70" s="49"/>
      <c r="H70" s="49"/>
      <c r="I70" s="49"/>
      <c r="J70" s="49"/>
      <c r="K70" s="49"/>
      <c r="L70" s="49"/>
      <c r="Q70" s="49"/>
      <c r="R70" s="49"/>
      <c r="Y70" s="49"/>
      <c r="Z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6:58" x14ac:dyDescent="0.2">
      <c r="F71" s="49"/>
      <c r="G71" s="49"/>
      <c r="H71" s="49"/>
      <c r="I71" s="49"/>
      <c r="J71" s="49"/>
      <c r="K71" s="49"/>
      <c r="L71" s="49"/>
      <c r="Q71" s="49"/>
      <c r="R71" s="49"/>
      <c r="Y71" s="49"/>
      <c r="Z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6:58" x14ac:dyDescent="0.2">
      <c r="F72" s="49"/>
      <c r="G72" s="49"/>
      <c r="H72" s="49"/>
      <c r="I72" s="49"/>
      <c r="J72" s="49"/>
      <c r="K72" s="49"/>
      <c r="L72" s="49"/>
      <c r="Q72" s="49"/>
      <c r="R72" s="49"/>
      <c r="Y72" s="49"/>
      <c r="Z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6:58" x14ac:dyDescent="0.2">
      <c r="F73" s="49"/>
      <c r="G73" s="49"/>
      <c r="H73" s="49"/>
      <c r="I73" s="49"/>
      <c r="J73" s="49"/>
      <c r="K73" s="49"/>
      <c r="L73" s="49"/>
      <c r="Q73" s="49"/>
      <c r="R73" s="49"/>
      <c r="Y73" s="49"/>
      <c r="Z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6:58" x14ac:dyDescent="0.2">
      <c r="F74" s="49"/>
      <c r="G74" s="49"/>
      <c r="H74" s="49"/>
      <c r="I74" s="49"/>
      <c r="J74" s="49"/>
      <c r="K74" s="49"/>
      <c r="L74" s="49"/>
      <c r="Q74" s="49"/>
      <c r="R74" s="49"/>
      <c r="Y74" s="49"/>
      <c r="Z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6:58" x14ac:dyDescent="0.2">
      <c r="F75" s="49"/>
      <c r="G75" s="49"/>
      <c r="H75" s="49"/>
      <c r="I75" s="49"/>
      <c r="J75" s="49"/>
      <c r="K75" s="49"/>
      <c r="L75" s="49"/>
      <c r="Q75" s="49"/>
      <c r="R75" s="49"/>
      <c r="Y75" s="49"/>
      <c r="Z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6:58" x14ac:dyDescent="0.2">
      <c r="F76" s="49"/>
      <c r="G76" s="49"/>
      <c r="H76" s="49"/>
      <c r="I76" s="49"/>
      <c r="J76" s="49"/>
      <c r="K76" s="49"/>
      <c r="L76" s="49"/>
      <c r="Q76" s="49"/>
      <c r="R76" s="49"/>
      <c r="Y76" s="49"/>
      <c r="Z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6:58" x14ac:dyDescent="0.2">
      <c r="F77" s="49"/>
      <c r="G77" s="49"/>
      <c r="H77" s="49"/>
      <c r="I77" s="49"/>
      <c r="J77" s="49"/>
      <c r="K77" s="49"/>
      <c r="L77" s="49"/>
      <c r="Q77" s="49"/>
      <c r="R77" s="49"/>
      <c r="Y77" s="49"/>
      <c r="Z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6:58" x14ac:dyDescent="0.2">
      <c r="F78" s="49"/>
      <c r="G78" s="49"/>
      <c r="H78" s="49"/>
      <c r="I78" s="49"/>
      <c r="J78" s="49"/>
      <c r="K78" s="49"/>
      <c r="L78" s="49"/>
      <c r="Q78" s="49"/>
      <c r="R78" s="49"/>
      <c r="Y78" s="49"/>
      <c r="Z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6:58" x14ac:dyDescent="0.2">
      <c r="F79" s="49"/>
      <c r="G79" s="49"/>
      <c r="H79" s="49"/>
      <c r="I79" s="49"/>
      <c r="J79" s="49"/>
      <c r="K79" s="49"/>
      <c r="L79" s="49"/>
      <c r="Q79" s="49"/>
      <c r="R79" s="49"/>
      <c r="Y79" s="49"/>
      <c r="Z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6:58" x14ac:dyDescent="0.2">
      <c r="F80" s="49"/>
      <c r="G80" s="49"/>
      <c r="H80" s="49"/>
      <c r="I80" s="49"/>
      <c r="J80" s="49"/>
      <c r="K80" s="49"/>
      <c r="L80" s="49"/>
      <c r="Q80" s="49"/>
      <c r="R80" s="49"/>
      <c r="Y80" s="49"/>
      <c r="Z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6:58" x14ac:dyDescent="0.2">
      <c r="F81" s="49"/>
      <c r="G81" s="49"/>
      <c r="H81" s="49"/>
      <c r="I81" s="49"/>
      <c r="J81" s="49"/>
      <c r="K81" s="49"/>
      <c r="L81" s="49"/>
      <c r="Q81" s="49"/>
      <c r="R81" s="49"/>
      <c r="Y81" s="49"/>
      <c r="Z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6:58" x14ac:dyDescent="0.2">
      <c r="F82" s="49"/>
      <c r="G82" s="49"/>
      <c r="H82" s="49"/>
      <c r="I82" s="49"/>
      <c r="J82" s="49"/>
      <c r="K82" s="49"/>
      <c r="L82" s="49"/>
      <c r="Q82" s="49"/>
      <c r="R82" s="49"/>
      <c r="Y82" s="49"/>
      <c r="Z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6:58" x14ac:dyDescent="0.2">
      <c r="F83" s="49"/>
      <c r="G83" s="49"/>
      <c r="H83" s="49"/>
      <c r="I83" s="49"/>
      <c r="J83" s="49"/>
      <c r="K83" s="49"/>
      <c r="L83" s="49"/>
      <c r="Q83" s="49"/>
      <c r="R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6:58" x14ac:dyDescent="0.2">
      <c r="F84" s="49"/>
      <c r="G84" s="49"/>
      <c r="H84" s="49"/>
      <c r="I84" s="49"/>
      <c r="J84" s="49"/>
      <c r="K84" s="49"/>
      <c r="L84" s="49"/>
      <c r="Q84" s="49"/>
      <c r="R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6:58" x14ac:dyDescent="0.2">
      <c r="F85" s="49"/>
      <c r="G85" s="49"/>
      <c r="H85" s="49"/>
      <c r="I85" s="49"/>
      <c r="J85" s="49"/>
      <c r="K85" s="49"/>
      <c r="L85" s="49"/>
      <c r="Q85" s="49"/>
      <c r="R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6:58" x14ac:dyDescent="0.2">
      <c r="F86" s="49"/>
      <c r="G86" s="49"/>
      <c r="H86" s="49"/>
      <c r="I86" s="49"/>
      <c r="J86" s="49"/>
      <c r="K86" s="49"/>
      <c r="L86" s="49"/>
      <c r="Q86" s="49"/>
      <c r="R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6:58" x14ac:dyDescent="0.2">
      <c r="F87" s="49"/>
      <c r="G87" s="49"/>
      <c r="H87" s="49"/>
      <c r="I87" s="49"/>
      <c r="J87" s="49"/>
      <c r="K87" s="49"/>
      <c r="L87" s="49"/>
      <c r="Q87" s="49"/>
      <c r="R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6:58" x14ac:dyDescent="0.2">
      <c r="F88" s="49"/>
      <c r="G88" s="49"/>
      <c r="H88" s="49"/>
      <c r="I88" s="49"/>
      <c r="J88" s="49"/>
      <c r="K88" s="49"/>
      <c r="L88" s="49"/>
      <c r="Q88" s="49"/>
      <c r="R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6:58" x14ac:dyDescent="0.2">
      <c r="F89" s="49"/>
      <c r="G89" s="49"/>
      <c r="H89" s="49"/>
      <c r="I89" s="49"/>
      <c r="J89" s="49"/>
      <c r="K89" s="49"/>
      <c r="L89" s="49"/>
      <c r="Q89" s="49"/>
      <c r="R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6:58" x14ac:dyDescent="0.2">
      <c r="F90" s="49"/>
      <c r="G90" s="49"/>
      <c r="H90" s="49"/>
      <c r="I90" s="49"/>
      <c r="J90" s="49"/>
      <c r="K90" s="49"/>
      <c r="L90" s="49"/>
      <c r="Q90" s="49"/>
      <c r="R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6:58" x14ac:dyDescent="0.2">
      <c r="F91" s="49"/>
      <c r="G91" s="49"/>
      <c r="H91" s="49"/>
      <c r="I91" s="49"/>
      <c r="J91" s="49"/>
      <c r="L91" s="49"/>
      <c r="Q91" s="49"/>
      <c r="R91" s="49"/>
      <c r="AC91" s="49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6:58" x14ac:dyDescent="0.2">
      <c r="F92" s="49"/>
      <c r="G92" s="49"/>
      <c r="H92" s="49"/>
      <c r="I92" s="49"/>
      <c r="J92" s="49"/>
      <c r="L92" s="49"/>
      <c r="Q92" s="49"/>
      <c r="R92" s="49"/>
      <c r="AC92" s="49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6:58" x14ac:dyDescent="0.2">
      <c r="F93" s="49"/>
      <c r="G93" s="49"/>
      <c r="H93" s="49"/>
      <c r="I93" s="49"/>
      <c r="J93" s="49"/>
      <c r="L93" s="49"/>
      <c r="Q93" s="49"/>
      <c r="R93" s="49"/>
      <c r="AC93" s="49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6:58" x14ac:dyDescent="0.2">
      <c r="F94" s="49"/>
      <c r="G94" s="49"/>
      <c r="H94" s="49"/>
      <c r="I94" s="49"/>
      <c r="J94" s="49"/>
      <c r="L94" s="49"/>
      <c r="Q94" s="49"/>
      <c r="R94" s="49"/>
      <c r="AC94" s="49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6:58" x14ac:dyDescent="0.2">
      <c r="F95" s="49"/>
      <c r="G95" s="49"/>
      <c r="H95" s="49"/>
      <c r="I95" s="49"/>
      <c r="J95" s="49"/>
      <c r="L95" s="49"/>
      <c r="Q95" s="49"/>
      <c r="R95" s="49"/>
      <c r="AC95" s="49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6:58" x14ac:dyDescent="0.2">
      <c r="F96" s="49"/>
      <c r="G96" s="49"/>
      <c r="H96" s="49"/>
      <c r="I96" s="49"/>
      <c r="J96" s="49"/>
      <c r="L96" s="49"/>
      <c r="Q96" s="49"/>
      <c r="R96" s="49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8:58" x14ac:dyDescent="0.2">
      <c r="H97" s="49"/>
      <c r="I97" s="49"/>
      <c r="J97" s="49"/>
      <c r="L97" s="49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8:58" x14ac:dyDescent="0.2">
      <c r="H98" s="49"/>
      <c r="I98" s="49"/>
      <c r="J98" s="49"/>
      <c r="L98" s="49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8:58" x14ac:dyDescent="0.2">
      <c r="H99" s="49"/>
      <c r="I99" s="49"/>
      <c r="J99" s="49"/>
      <c r="L99" s="49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8:58" x14ac:dyDescent="0.2">
      <c r="H100" s="49"/>
      <c r="I100" s="49"/>
      <c r="J100" s="49"/>
      <c r="L100" s="49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8:58" x14ac:dyDescent="0.2">
      <c r="H101" s="49"/>
      <c r="I101" s="49"/>
      <c r="J101" s="49"/>
      <c r="L101" s="49"/>
      <c r="AD101" s="49"/>
      <c r="AE101" s="49"/>
      <c r="AF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1">
    <mergeCell ref="AD8:AE8"/>
  </mergeCells>
  <pageMargins left="0.75" right="0.75" top="1" bottom="1" header="0.5" footer="0.5"/>
  <pageSetup paperSize="5" scale="49" fitToWidth="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101"/>
  <sheetViews>
    <sheetView topLeftCell="AA6" zoomScale="50" workbookViewId="0">
      <selection activeCell="AF25" sqref="AF2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5" width="37.5703125" style="49" customWidth="1"/>
    <col min="16" max="17" width="30.5703125" style="6" customWidth="1"/>
    <col min="18" max="19" width="37.5703125" style="6" customWidth="1"/>
    <col min="20" max="20" width="30.5703125" style="49" customWidth="1"/>
    <col min="21" max="21" width="34" style="49" customWidth="1"/>
    <col min="22" max="23" width="32.28515625" style="6" customWidth="1"/>
    <col min="24" max="25" width="37.5703125" style="49" customWidth="1"/>
    <col min="26" max="26" width="37.5703125" style="6" customWidth="1"/>
    <col min="27" max="27" width="33.7109375" style="6" customWidth="1"/>
    <col min="28" max="28" width="37.5703125" style="6" customWidth="1"/>
    <col min="29" max="29" width="31.140625" style="6" customWidth="1"/>
    <col min="30" max="30" width="37.5703125" style="6" customWidth="1"/>
    <col min="31" max="31" width="30.28515625" style="6" customWidth="1"/>
    <col min="32" max="32" width="30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114"/>
      <c r="D1" s="114"/>
      <c r="E1" s="114"/>
      <c r="F1" s="3"/>
      <c r="G1" s="3"/>
      <c r="H1" s="3"/>
      <c r="I1" s="3"/>
      <c r="J1" s="3"/>
      <c r="K1" s="3"/>
      <c r="L1" s="4"/>
      <c r="M1" s="114"/>
      <c r="N1" s="114"/>
      <c r="O1" s="114"/>
      <c r="P1" s="3"/>
      <c r="Q1" s="3"/>
      <c r="R1" s="3"/>
      <c r="S1" s="3"/>
      <c r="T1" s="114"/>
      <c r="U1" s="114"/>
      <c r="V1" s="82"/>
      <c r="W1" s="82"/>
      <c r="X1" s="114"/>
      <c r="Y1" s="114"/>
      <c r="Z1" s="3"/>
      <c r="AA1" s="3"/>
      <c r="AB1" s="3"/>
      <c r="AC1" s="3"/>
      <c r="AD1" s="3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ht="21.75" customHeight="1" x14ac:dyDescent="0.2">
      <c r="A3" s="90">
        <v>36948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5</v>
      </c>
      <c r="AD4" s="8" t="s">
        <v>559</v>
      </c>
      <c r="AE4" s="8" t="s">
        <v>6</v>
      </c>
      <c r="AF4" s="9"/>
    </row>
    <row r="5" spans="1:33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9</v>
      </c>
      <c r="O5" s="11" t="s">
        <v>9</v>
      </c>
      <c r="P5" s="12" t="s">
        <v>9</v>
      </c>
      <c r="Q5" s="12" t="s">
        <v>9</v>
      </c>
      <c r="R5" s="12" t="s">
        <v>10</v>
      </c>
      <c r="S5" s="12" t="s">
        <v>10</v>
      </c>
      <c r="T5" s="12" t="s">
        <v>462</v>
      </c>
      <c r="U5" s="11" t="s">
        <v>10</v>
      </c>
      <c r="V5" s="11" t="s">
        <v>9</v>
      </c>
      <c r="W5" s="11" t="s">
        <v>462</v>
      </c>
      <c r="X5" s="11" t="s">
        <v>9</v>
      </c>
      <c r="Y5" s="12" t="s">
        <v>10</v>
      </c>
      <c r="Z5" s="12" t="s">
        <v>10</v>
      </c>
      <c r="AA5" s="12" t="s">
        <v>91</v>
      </c>
      <c r="AB5" s="12" t="s">
        <v>10</v>
      </c>
      <c r="AC5" s="12" t="s">
        <v>9</v>
      </c>
      <c r="AD5" s="12" t="s">
        <v>10</v>
      </c>
      <c r="AE5" s="12" t="s">
        <v>10</v>
      </c>
    </row>
    <row r="6" spans="1:33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573</v>
      </c>
      <c r="N6" s="14" t="s">
        <v>573</v>
      </c>
      <c r="O6" s="14" t="s">
        <v>573</v>
      </c>
      <c r="P6" s="14" t="s">
        <v>400</v>
      </c>
      <c r="Q6" s="14" t="s">
        <v>400</v>
      </c>
      <c r="R6" s="14" t="s">
        <v>14</v>
      </c>
      <c r="S6" s="14" t="s">
        <v>14</v>
      </c>
      <c r="T6" s="14" t="s">
        <v>14</v>
      </c>
      <c r="U6" s="14" t="s">
        <v>463</v>
      </c>
      <c r="V6" s="14" t="s">
        <v>12</v>
      </c>
      <c r="W6" s="14" t="s">
        <v>463</v>
      </c>
      <c r="X6" s="14" t="s">
        <v>628</v>
      </c>
      <c r="Y6" s="14" t="s">
        <v>634</v>
      </c>
      <c r="Z6" s="14" t="s">
        <v>14</v>
      </c>
      <c r="AA6" s="14" t="s">
        <v>13</v>
      </c>
      <c r="AB6" s="14" t="s">
        <v>14</v>
      </c>
      <c r="AC6" s="14" t="s">
        <v>12</v>
      </c>
      <c r="AD6" s="14" t="s">
        <v>578</v>
      </c>
      <c r="AE6" s="14" t="s">
        <v>15</v>
      </c>
    </row>
    <row r="7" spans="1:33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15"/>
      <c r="G7" s="15"/>
      <c r="H7" s="15"/>
      <c r="I7" s="15"/>
      <c r="J7" s="15"/>
      <c r="K7" s="15">
        <v>125</v>
      </c>
      <c r="L7" s="15"/>
      <c r="M7" s="15">
        <v>128</v>
      </c>
      <c r="N7" s="15">
        <v>128</v>
      </c>
      <c r="O7" s="15">
        <v>128</v>
      </c>
      <c r="P7" s="15"/>
      <c r="Q7" s="15"/>
      <c r="R7" s="15"/>
      <c r="S7" s="15"/>
      <c r="T7" s="22"/>
      <c r="U7" s="22">
        <v>200</v>
      </c>
      <c r="V7" s="15">
        <v>160</v>
      </c>
      <c r="W7" s="15">
        <v>205</v>
      </c>
      <c r="X7" s="15">
        <v>200</v>
      </c>
      <c r="Y7" s="15">
        <v>240</v>
      </c>
      <c r="Z7" s="15"/>
      <c r="AA7" s="15"/>
      <c r="AB7" s="15"/>
      <c r="AC7" s="15"/>
      <c r="AD7" s="15">
        <v>125</v>
      </c>
      <c r="AE7" s="15"/>
    </row>
    <row r="8" spans="1:33" ht="43.5" customHeight="1" thickBot="1" x14ac:dyDescent="0.25">
      <c r="A8" s="16"/>
      <c r="B8" s="16"/>
      <c r="C8" s="17" t="s">
        <v>759</v>
      </c>
      <c r="D8" s="17" t="s">
        <v>759</v>
      </c>
      <c r="E8" s="17" t="s">
        <v>759</v>
      </c>
      <c r="F8" s="17" t="s">
        <v>759</v>
      </c>
      <c r="G8" s="17" t="s">
        <v>759</v>
      </c>
      <c r="H8" s="18" t="s">
        <v>759</v>
      </c>
      <c r="I8" s="18" t="s">
        <v>759</v>
      </c>
      <c r="J8" s="18" t="s">
        <v>759</v>
      </c>
      <c r="K8" s="18" t="s">
        <v>759</v>
      </c>
      <c r="L8" s="18" t="s">
        <v>759</v>
      </c>
      <c r="M8" s="17" t="s">
        <v>98</v>
      </c>
      <c r="N8" s="17" t="s">
        <v>98</v>
      </c>
      <c r="O8" s="17" t="s">
        <v>98</v>
      </c>
      <c r="P8" s="65" t="s">
        <v>98</v>
      </c>
      <c r="Q8" s="65" t="s">
        <v>98</v>
      </c>
      <c r="R8" s="17" t="s">
        <v>98</v>
      </c>
      <c r="S8" s="17" t="s">
        <v>98</v>
      </c>
      <c r="T8" s="65" t="s">
        <v>98</v>
      </c>
      <c r="U8" s="65" t="s">
        <v>98</v>
      </c>
      <c r="V8" s="258" t="s">
        <v>464</v>
      </c>
      <c r="W8" s="259"/>
      <c r="X8" s="18" t="s">
        <v>630</v>
      </c>
      <c r="Y8" s="18" t="s">
        <v>630</v>
      </c>
      <c r="Z8" s="18" t="s">
        <v>101</v>
      </c>
      <c r="AA8" s="256" t="s">
        <v>167</v>
      </c>
      <c r="AB8" s="257"/>
      <c r="AC8" s="18" t="s">
        <v>101</v>
      </c>
      <c r="AD8" s="18" t="s">
        <v>101</v>
      </c>
      <c r="AE8" s="72" t="s">
        <v>102</v>
      </c>
      <c r="AF8" s="19"/>
    </row>
    <row r="9" spans="1:33" x14ac:dyDescent="0.2">
      <c r="A9" s="16"/>
      <c r="B9" s="16"/>
      <c r="C9" s="20"/>
      <c r="D9" s="20"/>
      <c r="E9" s="20"/>
      <c r="F9" s="14"/>
      <c r="G9" s="14"/>
      <c r="H9" s="14"/>
      <c r="I9" s="20"/>
      <c r="J9" s="20"/>
      <c r="K9" s="20"/>
      <c r="L9" s="20"/>
      <c r="M9" s="20"/>
      <c r="N9" s="20"/>
      <c r="O9" s="20"/>
      <c r="P9" s="14"/>
      <c r="Q9" s="14"/>
      <c r="R9" s="20"/>
      <c r="S9" s="20"/>
      <c r="T9" s="14"/>
      <c r="U9" s="14"/>
      <c r="V9" s="103"/>
      <c r="W9" s="52"/>
      <c r="X9" s="20"/>
      <c r="Y9" s="20"/>
      <c r="Z9" s="20"/>
      <c r="AA9" s="14"/>
      <c r="AB9" s="20"/>
      <c r="AC9" s="20"/>
      <c r="AD9" s="20"/>
      <c r="AE9" s="20"/>
      <c r="AF9" s="21"/>
    </row>
    <row r="10" spans="1:33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2" t="s">
        <v>756</v>
      </c>
      <c r="G10" s="22" t="s">
        <v>756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5" t="s">
        <v>331</v>
      </c>
      <c r="N10" s="15" t="s">
        <v>331</v>
      </c>
      <c r="O10" s="15" t="s">
        <v>331</v>
      </c>
      <c r="P10" s="241" t="s">
        <v>768</v>
      </c>
      <c r="Q10" s="241" t="s">
        <v>768</v>
      </c>
      <c r="R10" s="241" t="s">
        <v>768</v>
      </c>
      <c r="S10" s="241" t="s">
        <v>768</v>
      </c>
      <c r="T10" s="241" t="s">
        <v>768</v>
      </c>
      <c r="U10" s="241" t="s">
        <v>768</v>
      </c>
      <c r="V10" s="104" t="s">
        <v>465</v>
      </c>
      <c r="W10" s="15" t="s">
        <v>466</v>
      </c>
      <c r="X10" s="15" t="s">
        <v>631</v>
      </c>
      <c r="Y10" s="15" t="s">
        <v>631</v>
      </c>
      <c r="Z10" s="15" t="s">
        <v>456</v>
      </c>
      <c r="AA10" s="15" t="s">
        <v>118</v>
      </c>
      <c r="AB10" s="15" t="s">
        <v>118</v>
      </c>
      <c r="AC10" s="15" t="s">
        <v>118</v>
      </c>
      <c r="AD10" s="15" t="s">
        <v>331</v>
      </c>
      <c r="AE10" s="15" t="s">
        <v>118</v>
      </c>
      <c r="AF10" s="23"/>
    </row>
    <row r="11" spans="1:33" ht="26.25" customHeight="1" thickBot="1" x14ac:dyDescent="0.25">
      <c r="A11" s="16"/>
      <c r="B11" s="16"/>
      <c r="C11" s="24" t="s">
        <v>757</v>
      </c>
      <c r="D11" s="24" t="s">
        <v>757</v>
      </c>
      <c r="E11" s="24" t="s">
        <v>758</v>
      </c>
      <c r="F11" s="24" t="s">
        <v>757</v>
      </c>
      <c r="G11" s="24" t="s">
        <v>757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757</v>
      </c>
      <c r="N11" s="24" t="s">
        <v>757</v>
      </c>
      <c r="O11" s="24" t="s">
        <v>758</v>
      </c>
      <c r="P11" s="24" t="s">
        <v>757</v>
      </c>
      <c r="Q11" s="24" t="s">
        <v>757</v>
      </c>
      <c r="R11" s="24" t="s">
        <v>772</v>
      </c>
      <c r="S11" s="24" t="s">
        <v>773</v>
      </c>
      <c r="T11" s="24" t="s">
        <v>774</v>
      </c>
      <c r="U11" s="24" t="s">
        <v>763</v>
      </c>
      <c r="V11" s="24" t="s">
        <v>468</v>
      </c>
      <c r="W11" s="24" t="s">
        <v>469</v>
      </c>
      <c r="X11" s="24" t="s">
        <v>676</v>
      </c>
      <c r="Y11" s="24" t="s">
        <v>672</v>
      </c>
      <c r="Z11" s="62" t="s">
        <v>429</v>
      </c>
      <c r="AA11" s="62" t="s">
        <v>93</v>
      </c>
      <c r="AB11" s="62" t="s">
        <v>93</v>
      </c>
      <c r="AC11" s="24" t="s">
        <v>112</v>
      </c>
      <c r="AD11" s="24" t="s">
        <v>338</v>
      </c>
      <c r="AE11" s="25" t="s">
        <v>597</v>
      </c>
      <c r="AF11" s="26" t="s">
        <v>30</v>
      </c>
    </row>
    <row r="12" spans="1:33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30" t="s">
        <v>574</v>
      </c>
      <c r="N12" s="30" t="s">
        <v>574</v>
      </c>
      <c r="O12" s="30" t="s">
        <v>574</v>
      </c>
      <c r="P12" s="28" t="s">
        <v>386</v>
      </c>
      <c r="Q12" s="28" t="s">
        <v>386</v>
      </c>
      <c r="R12" s="29" t="s">
        <v>386</v>
      </c>
      <c r="S12" s="29" t="s">
        <v>386</v>
      </c>
      <c r="T12" s="29" t="s">
        <v>386</v>
      </c>
      <c r="U12" s="29" t="s">
        <v>769</v>
      </c>
      <c r="V12" s="87" t="s">
        <v>127</v>
      </c>
      <c r="W12" s="87" t="s">
        <v>467</v>
      </c>
      <c r="X12" s="30" t="s">
        <v>629</v>
      </c>
      <c r="Y12" s="30">
        <v>523297</v>
      </c>
      <c r="Z12" s="30" t="s">
        <v>386</v>
      </c>
      <c r="AA12" s="30" t="s">
        <v>386</v>
      </c>
      <c r="AB12" s="30" t="s">
        <v>386</v>
      </c>
      <c r="AC12" s="30" t="s">
        <v>386</v>
      </c>
      <c r="AD12" s="30" t="s">
        <v>579</v>
      </c>
      <c r="AE12" s="88" t="s">
        <v>386</v>
      </c>
      <c r="AF12" s="31"/>
    </row>
    <row r="13" spans="1:33" s="34" customFormat="1" x14ac:dyDescent="0.2">
      <c r="A13" s="32">
        <v>2400</v>
      </c>
      <c r="B13" s="33" t="s">
        <v>35</v>
      </c>
      <c r="C13" s="32">
        <v>25</v>
      </c>
      <c r="D13" s="32">
        <v>15</v>
      </c>
      <c r="E13" s="32">
        <v>20</v>
      </c>
      <c r="F13" s="33">
        <v>15</v>
      </c>
      <c r="G13" s="33">
        <v>28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2">
        <v>0</v>
      </c>
      <c r="N13" s="32">
        <v>0</v>
      </c>
      <c r="O13" s="32">
        <v>0</v>
      </c>
      <c r="P13" s="33">
        <v>0</v>
      </c>
      <c r="Q13" s="33">
        <v>0</v>
      </c>
      <c r="R13" s="32">
        <v>0</v>
      </c>
      <c r="S13" s="32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2">
        <v>0</v>
      </c>
      <c r="Z13" s="32">
        <v>0</v>
      </c>
      <c r="AA13" s="33">
        <v>0</v>
      </c>
      <c r="AB13" s="32">
        <v>0</v>
      </c>
      <c r="AC13" s="32">
        <v>0</v>
      </c>
      <c r="AD13" s="33">
        <v>0</v>
      </c>
      <c r="AE13" s="33">
        <v>0</v>
      </c>
      <c r="AF13" s="14">
        <f>SUM(C13:AE13)</f>
        <v>0</v>
      </c>
    </row>
    <row r="14" spans="1:33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25</v>
      </c>
      <c r="N14" s="35">
        <v>15</v>
      </c>
      <c r="O14" s="35">
        <v>20</v>
      </c>
      <c r="P14" s="36">
        <v>15</v>
      </c>
      <c r="Q14" s="36">
        <v>28</v>
      </c>
      <c r="R14" s="35">
        <v>0</v>
      </c>
      <c r="S14" s="35">
        <v>0</v>
      </c>
      <c r="T14" s="36">
        <v>0</v>
      </c>
      <c r="U14" s="36">
        <v>0</v>
      </c>
      <c r="V14" s="36">
        <v>0</v>
      </c>
      <c r="W14" s="35">
        <v>0</v>
      </c>
      <c r="X14" s="35">
        <v>0</v>
      </c>
      <c r="Y14" s="35">
        <v>0</v>
      </c>
      <c r="Z14" s="35">
        <v>0</v>
      </c>
      <c r="AA14" s="36">
        <v>60</v>
      </c>
      <c r="AB14" s="35">
        <v>-60</v>
      </c>
      <c r="AC14" s="35">
        <v>60</v>
      </c>
      <c r="AD14" s="36">
        <v>-60</v>
      </c>
      <c r="AE14" s="36">
        <v>-103</v>
      </c>
      <c r="AF14" s="14">
        <f t="shared" ref="AF14:AF36" si="0">SUM(C14:AE14)</f>
        <v>0</v>
      </c>
    </row>
    <row r="15" spans="1:33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25</v>
      </c>
      <c r="N15" s="35">
        <v>15</v>
      </c>
      <c r="O15" s="35">
        <v>20</v>
      </c>
      <c r="P15" s="36">
        <v>15</v>
      </c>
      <c r="Q15" s="36">
        <v>28</v>
      </c>
      <c r="R15" s="35">
        <v>0</v>
      </c>
      <c r="S15" s="35">
        <v>0</v>
      </c>
      <c r="T15" s="36">
        <v>0</v>
      </c>
      <c r="U15" s="36">
        <v>0</v>
      </c>
      <c r="V15" s="36">
        <v>0</v>
      </c>
      <c r="W15" s="35">
        <v>0</v>
      </c>
      <c r="X15" s="35">
        <v>0</v>
      </c>
      <c r="Y15" s="35">
        <v>0</v>
      </c>
      <c r="Z15" s="35">
        <v>0</v>
      </c>
      <c r="AA15" s="36">
        <v>60</v>
      </c>
      <c r="AB15" s="35">
        <v>-60</v>
      </c>
      <c r="AC15" s="35">
        <v>60</v>
      </c>
      <c r="AD15" s="36">
        <v>-60</v>
      </c>
      <c r="AE15" s="36">
        <v>-103</v>
      </c>
      <c r="AF15" s="14">
        <f t="shared" si="0"/>
        <v>0</v>
      </c>
    </row>
    <row r="16" spans="1:33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25</v>
      </c>
      <c r="N16" s="35">
        <v>15</v>
      </c>
      <c r="O16" s="35">
        <v>20</v>
      </c>
      <c r="P16" s="36">
        <v>15</v>
      </c>
      <c r="Q16" s="36">
        <v>28</v>
      </c>
      <c r="R16" s="35">
        <v>0</v>
      </c>
      <c r="S16" s="35">
        <v>0</v>
      </c>
      <c r="T16" s="36">
        <v>0</v>
      </c>
      <c r="U16" s="36">
        <v>0</v>
      </c>
      <c r="V16" s="36">
        <v>0</v>
      </c>
      <c r="W16" s="35">
        <v>0</v>
      </c>
      <c r="X16" s="35">
        <v>0</v>
      </c>
      <c r="Y16" s="35">
        <v>0</v>
      </c>
      <c r="Z16" s="35">
        <v>0</v>
      </c>
      <c r="AA16" s="36">
        <v>60</v>
      </c>
      <c r="AB16" s="35">
        <v>-60</v>
      </c>
      <c r="AC16" s="35">
        <v>60</v>
      </c>
      <c r="AD16" s="36">
        <v>-60</v>
      </c>
      <c r="AE16" s="36">
        <v>-103</v>
      </c>
      <c r="AF16" s="14">
        <f t="shared" si="0"/>
        <v>0</v>
      </c>
    </row>
    <row r="17" spans="1:32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25</v>
      </c>
      <c r="N17" s="35">
        <v>15</v>
      </c>
      <c r="O17" s="35">
        <v>20</v>
      </c>
      <c r="P17" s="36">
        <v>15</v>
      </c>
      <c r="Q17" s="36">
        <v>28</v>
      </c>
      <c r="R17" s="35">
        <v>0</v>
      </c>
      <c r="S17" s="35">
        <v>0</v>
      </c>
      <c r="T17" s="36">
        <v>0</v>
      </c>
      <c r="U17" s="36">
        <v>0</v>
      </c>
      <c r="V17" s="36">
        <v>0</v>
      </c>
      <c r="W17" s="35">
        <v>0</v>
      </c>
      <c r="X17" s="35">
        <v>0</v>
      </c>
      <c r="Y17" s="35">
        <v>0</v>
      </c>
      <c r="Z17" s="35">
        <v>0</v>
      </c>
      <c r="AA17" s="36">
        <v>60</v>
      </c>
      <c r="AB17" s="35">
        <v>-60</v>
      </c>
      <c r="AC17" s="35">
        <v>60</v>
      </c>
      <c r="AD17" s="36">
        <v>-60</v>
      </c>
      <c r="AE17" s="36">
        <v>-103</v>
      </c>
      <c r="AF17" s="14">
        <f t="shared" si="0"/>
        <v>0</v>
      </c>
    </row>
    <row r="18" spans="1:32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25</v>
      </c>
      <c r="N18" s="35">
        <v>15</v>
      </c>
      <c r="O18" s="35">
        <v>20</v>
      </c>
      <c r="P18" s="36">
        <v>15</v>
      </c>
      <c r="Q18" s="36">
        <v>28</v>
      </c>
      <c r="R18" s="35">
        <v>0</v>
      </c>
      <c r="S18" s="35">
        <v>0</v>
      </c>
      <c r="T18" s="36">
        <v>0</v>
      </c>
      <c r="U18" s="36">
        <v>0</v>
      </c>
      <c r="V18" s="36">
        <v>0</v>
      </c>
      <c r="W18" s="35">
        <v>0</v>
      </c>
      <c r="X18" s="35">
        <v>0</v>
      </c>
      <c r="Y18" s="35">
        <v>0</v>
      </c>
      <c r="Z18" s="35">
        <v>0</v>
      </c>
      <c r="AA18" s="36">
        <v>60</v>
      </c>
      <c r="AB18" s="35">
        <v>-60</v>
      </c>
      <c r="AC18" s="35">
        <v>60</v>
      </c>
      <c r="AD18" s="36">
        <v>-60</v>
      </c>
      <c r="AE18" s="36">
        <v>-103</v>
      </c>
      <c r="AF18" s="14">
        <f t="shared" si="0"/>
        <v>0</v>
      </c>
    </row>
    <row r="19" spans="1:32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25</v>
      </c>
      <c r="N19" s="35">
        <v>15</v>
      </c>
      <c r="O19" s="35">
        <v>20</v>
      </c>
      <c r="P19" s="36">
        <v>15</v>
      </c>
      <c r="Q19" s="36">
        <v>28</v>
      </c>
      <c r="R19" s="35">
        <v>0</v>
      </c>
      <c r="S19" s="35">
        <v>0</v>
      </c>
      <c r="T19" s="36">
        <v>0</v>
      </c>
      <c r="U19" s="36">
        <v>0</v>
      </c>
      <c r="V19" s="36">
        <v>0</v>
      </c>
      <c r="W19" s="35">
        <v>0</v>
      </c>
      <c r="X19" s="35">
        <v>0</v>
      </c>
      <c r="Y19" s="35">
        <v>0</v>
      </c>
      <c r="Z19" s="35">
        <v>0</v>
      </c>
      <c r="AA19" s="36">
        <v>60</v>
      </c>
      <c r="AB19" s="35">
        <v>-60</v>
      </c>
      <c r="AC19" s="35">
        <v>60</v>
      </c>
      <c r="AD19" s="36">
        <v>-60</v>
      </c>
      <c r="AE19" s="36">
        <v>-103</v>
      </c>
      <c r="AF19" s="14">
        <f t="shared" si="0"/>
        <v>0</v>
      </c>
    </row>
    <row r="20" spans="1:32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-5</v>
      </c>
      <c r="S20" s="35">
        <v>-7</v>
      </c>
      <c r="T20" s="36">
        <v>-38</v>
      </c>
      <c r="U20" s="36">
        <v>-50</v>
      </c>
      <c r="V20" s="36">
        <v>50</v>
      </c>
      <c r="W20" s="35">
        <v>-50</v>
      </c>
      <c r="X20" s="35">
        <v>40</v>
      </c>
      <c r="Y20" s="35">
        <v>0</v>
      </c>
      <c r="Z20" s="35">
        <v>-10</v>
      </c>
      <c r="AA20" s="35">
        <v>0</v>
      </c>
      <c r="AB20" s="35">
        <v>0</v>
      </c>
      <c r="AC20" s="35">
        <v>60</v>
      </c>
      <c r="AD20" s="36">
        <v>0</v>
      </c>
      <c r="AE20" s="36">
        <v>-103</v>
      </c>
      <c r="AF20" s="14">
        <f t="shared" si="0"/>
        <v>-113</v>
      </c>
    </row>
    <row r="21" spans="1:32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-5</v>
      </c>
      <c r="S21" s="35">
        <v>-7</v>
      </c>
      <c r="T21" s="36">
        <v>-38</v>
      </c>
      <c r="U21" s="36">
        <v>-50</v>
      </c>
      <c r="V21" s="36">
        <v>50</v>
      </c>
      <c r="W21" s="35">
        <v>-50</v>
      </c>
      <c r="X21" s="35">
        <v>40</v>
      </c>
      <c r="Y21" s="35">
        <v>0</v>
      </c>
      <c r="Z21" s="35">
        <v>-10</v>
      </c>
      <c r="AA21" s="35">
        <v>0</v>
      </c>
      <c r="AB21" s="35">
        <v>0</v>
      </c>
      <c r="AC21" s="35">
        <v>60</v>
      </c>
      <c r="AD21" s="36">
        <v>0</v>
      </c>
      <c r="AE21" s="36">
        <v>-103</v>
      </c>
      <c r="AF21" s="14">
        <f t="shared" si="0"/>
        <v>-113</v>
      </c>
    </row>
    <row r="22" spans="1:32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-5</v>
      </c>
      <c r="S22" s="35">
        <v>-7</v>
      </c>
      <c r="T22" s="36">
        <v>-38</v>
      </c>
      <c r="U22" s="36">
        <v>-50</v>
      </c>
      <c r="V22" s="36">
        <v>50</v>
      </c>
      <c r="W22" s="35">
        <v>-50</v>
      </c>
      <c r="X22" s="35">
        <v>40</v>
      </c>
      <c r="Y22" s="35">
        <v>0</v>
      </c>
      <c r="Z22" s="35">
        <v>-10</v>
      </c>
      <c r="AA22" s="35">
        <v>0</v>
      </c>
      <c r="AB22" s="35">
        <v>0</v>
      </c>
      <c r="AC22" s="35">
        <v>60</v>
      </c>
      <c r="AD22" s="36">
        <v>0</v>
      </c>
      <c r="AE22" s="36">
        <v>-103</v>
      </c>
      <c r="AF22" s="14">
        <f t="shared" si="0"/>
        <v>-113</v>
      </c>
    </row>
    <row r="23" spans="1:32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-5</v>
      </c>
      <c r="S23" s="35">
        <v>-7</v>
      </c>
      <c r="T23" s="36">
        <v>-38</v>
      </c>
      <c r="U23" s="36">
        <v>-50</v>
      </c>
      <c r="V23" s="36">
        <v>50</v>
      </c>
      <c r="W23" s="35">
        <v>-50</v>
      </c>
      <c r="X23" s="35">
        <v>0</v>
      </c>
      <c r="Y23" s="35">
        <v>0</v>
      </c>
      <c r="Z23" s="35">
        <v>-10</v>
      </c>
      <c r="AA23" s="35">
        <v>0</v>
      </c>
      <c r="AB23" s="35">
        <v>0</v>
      </c>
      <c r="AC23" s="35">
        <v>60</v>
      </c>
      <c r="AD23" s="36">
        <v>0</v>
      </c>
      <c r="AE23" s="36">
        <v>-103</v>
      </c>
      <c r="AF23" s="14">
        <f t="shared" si="0"/>
        <v>-153</v>
      </c>
    </row>
    <row r="24" spans="1:32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-5</v>
      </c>
      <c r="S24" s="35">
        <v>-7</v>
      </c>
      <c r="T24" s="36">
        <v>-38</v>
      </c>
      <c r="U24" s="36">
        <v>-50</v>
      </c>
      <c r="V24" s="36">
        <v>50</v>
      </c>
      <c r="W24" s="35">
        <v>-50</v>
      </c>
      <c r="X24" s="35">
        <v>0</v>
      </c>
      <c r="Y24" s="35">
        <v>0</v>
      </c>
      <c r="Z24" s="35">
        <v>-10</v>
      </c>
      <c r="AA24" s="35">
        <v>0</v>
      </c>
      <c r="AB24" s="35">
        <v>0</v>
      </c>
      <c r="AC24" s="35">
        <v>60</v>
      </c>
      <c r="AD24" s="36">
        <v>0</v>
      </c>
      <c r="AE24" s="36">
        <v>-103</v>
      </c>
      <c r="AF24" s="14">
        <f t="shared" si="0"/>
        <v>-153</v>
      </c>
    </row>
    <row r="25" spans="1:32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-5</v>
      </c>
      <c r="S25" s="35">
        <v>-7</v>
      </c>
      <c r="T25" s="36">
        <v>-38</v>
      </c>
      <c r="U25" s="36">
        <v>-50</v>
      </c>
      <c r="V25" s="36">
        <v>50</v>
      </c>
      <c r="W25" s="35">
        <v>-50</v>
      </c>
      <c r="X25" s="35">
        <v>0</v>
      </c>
      <c r="Y25" s="35">
        <v>0</v>
      </c>
      <c r="Z25" s="35">
        <v>-10</v>
      </c>
      <c r="AA25" s="35">
        <v>0</v>
      </c>
      <c r="AB25" s="35">
        <v>0</v>
      </c>
      <c r="AC25" s="35">
        <v>60</v>
      </c>
      <c r="AD25" s="36">
        <v>0</v>
      </c>
      <c r="AE25" s="36">
        <v>-103</v>
      </c>
      <c r="AF25" s="14">
        <f t="shared" si="0"/>
        <v>-153</v>
      </c>
    </row>
    <row r="26" spans="1:32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-5</v>
      </c>
      <c r="S26" s="35">
        <v>-7</v>
      </c>
      <c r="T26" s="36">
        <v>-38</v>
      </c>
      <c r="U26" s="36">
        <v>-50</v>
      </c>
      <c r="V26" s="36">
        <v>50</v>
      </c>
      <c r="W26" s="35">
        <v>-50</v>
      </c>
      <c r="X26" s="35">
        <v>0</v>
      </c>
      <c r="Y26" s="35">
        <v>0</v>
      </c>
      <c r="Z26" s="35">
        <v>-10</v>
      </c>
      <c r="AA26" s="35">
        <v>0</v>
      </c>
      <c r="AB26" s="35">
        <v>0</v>
      </c>
      <c r="AC26" s="35">
        <v>60</v>
      </c>
      <c r="AD26" s="36">
        <v>0</v>
      </c>
      <c r="AE26" s="36">
        <v>-103</v>
      </c>
      <c r="AF26" s="14">
        <f t="shared" si="0"/>
        <v>-153</v>
      </c>
    </row>
    <row r="27" spans="1:32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-5</v>
      </c>
      <c r="S27" s="35">
        <v>-7</v>
      </c>
      <c r="T27" s="36">
        <v>-38</v>
      </c>
      <c r="U27" s="36">
        <v>-50</v>
      </c>
      <c r="V27" s="36">
        <v>50</v>
      </c>
      <c r="W27" s="35">
        <v>-50</v>
      </c>
      <c r="X27" s="35">
        <v>0</v>
      </c>
      <c r="Y27" s="35">
        <v>0</v>
      </c>
      <c r="Z27" s="35">
        <v>-10</v>
      </c>
      <c r="AA27" s="35">
        <v>0</v>
      </c>
      <c r="AB27" s="35">
        <v>0</v>
      </c>
      <c r="AC27" s="35">
        <v>60</v>
      </c>
      <c r="AD27" s="36">
        <v>0</v>
      </c>
      <c r="AE27" s="36">
        <v>-103</v>
      </c>
      <c r="AF27" s="14">
        <f t="shared" si="0"/>
        <v>-153</v>
      </c>
    </row>
    <row r="28" spans="1:32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-5</v>
      </c>
      <c r="S28" s="35">
        <v>-7</v>
      </c>
      <c r="T28" s="36">
        <v>-38</v>
      </c>
      <c r="U28" s="36">
        <v>-50</v>
      </c>
      <c r="V28" s="36">
        <v>50</v>
      </c>
      <c r="W28" s="35">
        <v>-50</v>
      </c>
      <c r="X28" s="35">
        <v>0</v>
      </c>
      <c r="Y28" s="35">
        <v>0</v>
      </c>
      <c r="Z28" s="35">
        <v>-10</v>
      </c>
      <c r="AA28" s="35">
        <v>0</v>
      </c>
      <c r="AB28" s="35">
        <v>0</v>
      </c>
      <c r="AC28" s="35">
        <v>60</v>
      </c>
      <c r="AD28" s="36">
        <v>0</v>
      </c>
      <c r="AE28" s="36">
        <v>-103</v>
      </c>
      <c r="AF28" s="14">
        <f t="shared" si="0"/>
        <v>-153</v>
      </c>
    </row>
    <row r="29" spans="1:32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-5</v>
      </c>
      <c r="S29" s="35">
        <v>-7</v>
      </c>
      <c r="T29" s="36">
        <v>-38</v>
      </c>
      <c r="U29" s="36">
        <v>-50</v>
      </c>
      <c r="V29" s="36">
        <v>50</v>
      </c>
      <c r="W29" s="35">
        <v>-50</v>
      </c>
      <c r="X29" s="35">
        <v>0</v>
      </c>
      <c r="Y29" s="35">
        <v>0</v>
      </c>
      <c r="Z29" s="35">
        <v>-10</v>
      </c>
      <c r="AA29" s="35">
        <v>0</v>
      </c>
      <c r="AB29" s="35">
        <v>0</v>
      </c>
      <c r="AC29" s="35">
        <v>60</v>
      </c>
      <c r="AD29" s="36">
        <v>0</v>
      </c>
      <c r="AE29" s="36">
        <v>-103</v>
      </c>
      <c r="AF29" s="14">
        <f t="shared" si="0"/>
        <v>-153</v>
      </c>
    </row>
    <row r="30" spans="1:32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-5</v>
      </c>
      <c r="S30" s="35">
        <v>-7</v>
      </c>
      <c r="T30" s="36">
        <v>-38</v>
      </c>
      <c r="U30" s="36">
        <v>-50</v>
      </c>
      <c r="V30" s="36">
        <v>50</v>
      </c>
      <c r="W30" s="35">
        <v>-50</v>
      </c>
      <c r="X30" s="35">
        <v>0</v>
      </c>
      <c r="Y30" s="35">
        <v>0</v>
      </c>
      <c r="Z30" s="35">
        <v>-10</v>
      </c>
      <c r="AA30" s="35">
        <v>0</v>
      </c>
      <c r="AB30" s="35">
        <v>0</v>
      </c>
      <c r="AC30" s="35">
        <v>60</v>
      </c>
      <c r="AD30" s="36">
        <v>0</v>
      </c>
      <c r="AE30" s="36">
        <v>-103</v>
      </c>
      <c r="AF30" s="14">
        <f t="shared" si="0"/>
        <v>-153</v>
      </c>
    </row>
    <row r="31" spans="1:32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-5</v>
      </c>
      <c r="S31" s="35">
        <v>-7</v>
      </c>
      <c r="T31" s="36">
        <v>-38</v>
      </c>
      <c r="U31" s="36">
        <v>-50</v>
      </c>
      <c r="V31" s="36">
        <v>50</v>
      </c>
      <c r="W31" s="35">
        <v>-50</v>
      </c>
      <c r="X31" s="35">
        <v>0</v>
      </c>
      <c r="Y31" s="35">
        <v>-40</v>
      </c>
      <c r="Z31" s="35">
        <v>-10</v>
      </c>
      <c r="AA31" s="35">
        <v>0</v>
      </c>
      <c r="AB31" s="35">
        <v>0</v>
      </c>
      <c r="AC31" s="35">
        <v>60</v>
      </c>
      <c r="AD31" s="36">
        <v>0</v>
      </c>
      <c r="AE31" s="36">
        <v>-103</v>
      </c>
      <c r="AF31" s="14">
        <f t="shared" si="0"/>
        <v>-193</v>
      </c>
    </row>
    <row r="32" spans="1:32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-5</v>
      </c>
      <c r="S32" s="35">
        <v>-7</v>
      </c>
      <c r="T32" s="36">
        <v>-38</v>
      </c>
      <c r="U32" s="36">
        <v>-50</v>
      </c>
      <c r="V32" s="36">
        <v>50</v>
      </c>
      <c r="W32" s="35">
        <v>-50</v>
      </c>
      <c r="X32" s="35">
        <v>0</v>
      </c>
      <c r="Y32" s="35">
        <v>-40</v>
      </c>
      <c r="Z32" s="35">
        <v>-10</v>
      </c>
      <c r="AA32" s="35">
        <v>0</v>
      </c>
      <c r="AB32" s="35">
        <v>0</v>
      </c>
      <c r="AC32" s="35">
        <v>60</v>
      </c>
      <c r="AD32" s="36">
        <v>0</v>
      </c>
      <c r="AE32" s="36">
        <v>-103</v>
      </c>
      <c r="AF32" s="14">
        <f t="shared" si="0"/>
        <v>-193</v>
      </c>
    </row>
    <row r="33" spans="1:55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-5</v>
      </c>
      <c r="S33" s="35">
        <v>-7</v>
      </c>
      <c r="T33" s="36">
        <v>-38</v>
      </c>
      <c r="U33" s="36">
        <v>-50</v>
      </c>
      <c r="V33" s="36">
        <v>50</v>
      </c>
      <c r="W33" s="35">
        <v>-50</v>
      </c>
      <c r="X33" s="35">
        <v>0</v>
      </c>
      <c r="Y33" s="35">
        <v>-40</v>
      </c>
      <c r="Z33" s="35">
        <v>-10</v>
      </c>
      <c r="AA33" s="35">
        <v>0</v>
      </c>
      <c r="AB33" s="35">
        <v>0</v>
      </c>
      <c r="AC33" s="35">
        <v>60</v>
      </c>
      <c r="AD33" s="36">
        <v>0</v>
      </c>
      <c r="AE33" s="36">
        <v>-103</v>
      </c>
      <c r="AF33" s="14">
        <f t="shared" si="0"/>
        <v>-193</v>
      </c>
    </row>
    <row r="34" spans="1:55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-5</v>
      </c>
      <c r="S34" s="35">
        <v>-7</v>
      </c>
      <c r="T34" s="36">
        <v>-38</v>
      </c>
      <c r="U34" s="36">
        <v>-50</v>
      </c>
      <c r="V34" s="36">
        <v>50</v>
      </c>
      <c r="W34" s="35">
        <v>-50</v>
      </c>
      <c r="X34" s="35">
        <v>0</v>
      </c>
      <c r="Y34" s="35">
        <v>0</v>
      </c>
      <c r="Z34" s="35">
        <v>-10</v>
      </c>
      <c r="AA34" s="35">
        <v>0</v>
      </c>
      <c r="AB34" s="35">
        <v>0</v>
      </c>
      <c r="AC34" s="35">
        <v>60</v>
      </c>
      <c r="AD34" s="36">
        <v>0</v>
      </c>
      <c r="AE34" s="36">
        <v>-103</v>
      </c>
      <c r="AF34" s="14">
        <f t="shared" si="0"/>
        <v>-153</v>
      </c>
    </row>
    <row r="35" spans="1:55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-5</v>
      </c>
      <c r="S35" s="35">
        <v>-7</v>
      </c>
      <c r="T35" s="36">
        <v>-38</v>
      </c>
      <c r="U35" s="36">
        <v>-50</v>
      </c>
      <c r="V35" s="36">
        <v>50</v>
      </c>
      <c r="W35" s="35">
        <v>-50</v>
      </c>
      <c r="X35" s="35">
        <v>0</v>
      </c>
      <c r="Y35" s="35">
        <v>0</v>
      </c>
      <c r="Z35" s="35">
        <v>-10</v>
      </c>
      <c r="AA35" s="35">
        <v>0</v>
      </c>
      <c r="AB35" s="35">
        <v>0</v>
      </c>
      <c r="AC35" s="35">
        <v>60</v>
      </c>
      <c r="AD35" s="36">
        <v>0</v>
      </c>
      <c r="AE35" s="36">
        <v>-103</v>
      </c>
      <c r="AF35" s="14">
        <f t="shared" si="0"/>
        <v>-153</v>
      </c>
    </row>
    <row r="36" spans="1:55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25</v>
      </c>
      <c r="N36" s="35">
        <v>15</v>
      </c>
      <c r="O36" s="35">
        <v>20</v>
      </c>
      <c r="P36" s="36">
        <v>15</v>
      </c>
      <c r="Q36" s="36">
        <v>28</v>
      </c>
      <c r="R36" s="35">
        <v>0</v>
      </c>
      <c r="S36" s="35">
        <v>0</v>
      </c>
      <c r="T36" s="36">
        <v>0</v>
      </c>
      <c r="U36" s="36">
        <v>0</v>
      </c>
      <c r="V36" s="36">
        <v>0</v>
      </c>
      <c r="W36" s="35">
        <v>0</v>
      </c>
      <c r="X36" s="35">
        <v>0</v>
      </c>
      <c r="Y36" s="35">
        <v>0</v>
      </c>
      <c r="Z36" s="35">
        <v>0</v>
      </c>
      <c r="AA36" s="36">
        <v>60</v>
      </c>
      <c r="AB36" s="35">
        <v>-60</v>
      </c>
      <c r="AC36" s="35">
        <v>60</v>
      </c>
      <c r="AD36" s="36">
        <v>-60</v>
      </c>
      <c r="AE36" s="36">
        <v>-103</v>
      </c>
      <c r="AF36" s="14">
        <f t="shared" si="0"/>
        <v>0</v>
      </c>
    </row>
    <row r="37" spans="1:55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7">
        <v>15</v>
      </c>
      <c r="O37" s="37">
        <v>20</v>
      </c>
      <c r="P37" s="37">
        <v>15</v>
      </c>
      <c r="Q37" s="38">
        <v>28</v>
      </c>
      <c r="R37" s="37">
        <v>0</v>
      </c>
      <c r="S37" s="37">
        <v>0</v>
      </c>
      <c r="T37" s="38">
        <v>0</v>
      </c>
      <c r="U37" s="38">
        <v>0</v>
      </c>
      <c r="V37" s="38">
        <v>0</v>
      </c>
      <c r="W37" s="37">
        <v>0</v>
      </c>
      <c r="X37" s="37">
        <v>0</v>
      </c>
      <c r="Y37" s="37">
        <v>0</v>
      </c>
      <c r="Z37" s="37">
        <v>0</v>
      </c>
      <c r="AA37" s="38">
        <v>60</v>
      </c>
      <c r="AB37" s="37">
        <v>-60</v>
      </c>
      <c r="AC37" s="37">
        <v>60</v>
      </c>
      <c r="AD37" s="38">
        <v>-60</v>
      </c>
      <c r="AE37" s="38">
        <f>SUM(AE36)</f>
        <v>-103</v>
      </c>
      <c r="AF37" s="39">
        <f>SUM(C37:AE37)</f>
        <v>0</v>
      </c>
    </row>
    <row r="38" spans="1:55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3"/>
    </row>
    <row r="39" spans="1:55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55" ht="13.5" thickBot="1" x14ac:dyDescent="0.25">
      <c r="A40" s="5"/>
      <c r="B40" s="41" t="s">
        <v>45</v>
      </c>
      <c r="C40" s="30">
        <f t="shared" ref="C40:U40" si="1">SUM(C13:C36)</f>
        <v>25</v>
      </c>
      <c r="D40" s="30">
        <f t="shared" si="1"/>
        <v>15</v>
      </c>
      <c r="E40" s="30">
        <f t="shared" si="1"/>
        <v>20</v>
      </c>
      <c r="F40" s="30">
        <f t="shared" si="1"/>
        <v>15</v>
      </c>
      <c r="G40" s="30">
        <f t="shared" si="1"/>
        <v>28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 t="shared" si="1"/>
        <v>175</v>
      </c>
      <c r="N40" s="30">
        <f t="shared" si="1"/>
        <v>105</v>
      </c>
      <c r="O40" s="30">
        <f t="shared" si="1"/>
        <v>140</v>
      </c>
      <c r="P40" s="30">
        <f t="shared" si="1"/>
        <v>105</v>
      </c>
      <c r="Q40" s="30">
        <f t="shared" si="1"/>
        <v>196</v>
      </c>
      <c r="R40" s="30">
        <f t="shared" si="1"/>
        <v>-80</v>
      </c>
      <c r="S40" s="30">
        <f t="shared" si="1"/>
        <v>-112</v>
      </c>
      <c r="T40" s="30">
        <f t="shared" si="1"/>
        <v>-608</v>
      </c>
      <c r="U40" s="30">
        <f t="shared" si="1"/>
        <v>-800</v>
      </c>
      <c r="V40" s="30">
        <f>SUM(V13:V36)</f>
        <v>800</v>
      </c>
      <c r="W40" s="30">
        <f>SUM(W13:W36)</f>
        <v>-800</v>
      </c>
      <c r="X40" s="30">
        <f t="shared" ref="X40:AE40" si="2">SUM(X13:X36)</f>
        <v>120</v>
      </c>
      <c r="Y40" s="88">
        <f t="shared" si="2"/>
        <v>-120</v>
      </c>
      <c r="Z40" s="30">
        <f t="shared" si="2"/>
        <v>-160</v>
      </c>
      <c r="AA40" s="30">
        <f t="shared" si="2"/>
        <v>420</v>
      </c>
      <c r="AB40" s="30">
        <f t="shared" si="2"/>
        <v>-420</v>
      </c>
      <c r="AC40" s="30">
        <f t="shared" si="2"/>
        <v>1380</v>
      </c>
      <c r="AD40" s="30">
        <f t="shared" si="2"/>
        <v>-420</v>
      </c>
      <c r="AE40" s="30">
        <f t="shared" si="2"/>
        <v>-2369</v>
      </c>
      <c r="AF40" s="30">
        <f>SUM(C40:AE40)</f>
        <v>-2448</v>
      </c>
    </row>
    <row r="41" spans="1:55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14"/>
    </row>
    <row r="42" spans="1:55" ht="13.5" thickBot="1" x14ac:dyDescent="0.25">
      <c r="A42" s="42"/>
      <c r="B42" s="44" t="s">
        <v>46</v>
      </c>
      <c r="C42" s="30">
        <f t="shared" ref="C42:K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107">
        <f>SUM(L41)</f>
        <v>0</v>
      </c>
      <c r="M42" s="30">
        <f t="shared" ref="M42:U42" si="4">SUM(M14:M37)</f>
        <v>200</v>
      </c>
      <c r="N42" s="30">
        <f t="shared" si="4"/>
        <v>120</v>
      </c>
      <c r="O42" s="30">
        <f t="shared" si="4"/>
        <v>160</v>
      </c>
      <c r="P42" s="30">
        <f t="shared" si="4"/>
        <v>120</v>
      </c>
      <c r="Q42" s="30">
        <f t="shared" si="4"/>
        <v>224</v>
      </c>
      <c r="R42" s="30">
        <f t="shared" si="4"/>
        <v>-80</v>
      </c>
      <c r="S42" s="30">
        <f t="shared" si="4"/>
        <v>-112</v>
      </c>
      <c r="T42" s="30">
        <f t="shared" si="4"/>
        <v>-608</v>
      </c>
      <c r="U42" s="30">
        <f t="shared" si="4"/>
        <v>-800</v>
      </c>
      <c r="V42" s="30">
        <f>SUM(V14:V37)</f>
        <v>800</v>
      </c>
      <c r="W42" s="30">
        <f>SUM(W14:W37)</f>
        <v>-800</v>
      </c>
      <c r="X42" s="30">
        <f t="shared" ref="X42:AD42" si="5">SUM(X14:X37)</f>
        <v>120</v>
      </c>
      <c r="Y42" s="30">
        <f t="shared" si="5"/>
        <v>-120</v>
      </c>
      <c r="Z42" s="30">
        <f t="shared" si="5"/>
        <v>-160</v>
      </c>
      <c r="AA42" s="30">
        <f t="shared" si="5"/>
        <v>480</v>
      </c>
      <c r="AB42" s="30">
        <f t="shared" si="5"/>
        <v>-480</v>
      </c>
      <c r="AC42" s="30">
        <f t="shared" si="5"/>
        <v>1440</v>
      </c>
      <c r="AD42" s="30">
        <f t="shared" si="5"/>
        <v>-480</v>
      </c>
      <c r="AE42" s="107">
        <f>SUM(AE41)</f>
        <v>0</v>
      </c>
      <c r="AF42" s="30">
        <f>SUM(C42:AE42)</f>
        <v>24</v>
      </c>
    </row>
    <row r="43" spans="1:55" ht="13.5" thickBot="1" x14ac:dyDescent="0.25">
      <c r="A43" s="42"/>
      <c r="B43" s="42"/>
      <c r="C43" s="43"/>
      <c r="D43" s="43"/>
      <c r="E43" s="43"/>
      <c r="F43" s="31"/>
      <c r="G43" s="31"/>
      <c r="H43" s="43"/>
      <c r="I43" s="43"/>
      <c r="J43" s="43"/>
      <c r="K43" s="43"/>
      <c r="L43" s="43"/>
      <c r="M43" s="43"/>
      <c r="N43" s="43"/>
      <c r="O43" s="43"/>
      <c r="P43" s="31"/>
      <c r="Q43" s="31"/>
      <c r="R43" s="43"/>
      <c r="S43" s="43"/>
      <c r="T43" s="31"/>
      <c r="U43" s="31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5"/>
    </row>
    <row r="44" spans="1:55" x14ac:dyDescent="0.2">
      <c r="A44" s="2"/>
      <c r="B44" s="2"/>
      <c r="C44" s="73"/>
      <c r="D44" s="46"/>
      <c r="E44" s="48"/>
      <c r="F44" s="84"/>
      <c r="G44" s="84"/>
      <c r="H44" s="76"/>
      <c r="I44" s="31"/>
      <c r="J44" s="31"/>
      <c r="K44" s="46"/>
      <c r="L44" s="48"/>
      <c r="M44" s="73"/>
      <c r="N44" s="46"/>
      <c r="O44" s="48"/>
      <c r="P44" s="84"/>
      <c r="Q44" s="47"/>
      <c r="R44" s="68"/>
      <c r="S44" s="68"/>
      <c r="T44" s="46"/>
      <c r="U44" s="84"/>
      <c r="V44" s="46"/>
      <c r="W44" s="73"/>
      <c r="X44" s="46"/>
      <c r="Y44" s="46"/>
      <c r="Z44" s="46"/>
      <c r="AA44" s="76"/>
      <c r="AB44" s="31"/>
      <c r="AC44" s="31"/>
      <c r="AD44" s="46"/>
      <c r="AE44" s="48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</row>
    <row r="45" spans="1:55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0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52" t="s">
        <v>53</v>
      </c>
      <c r="M45" s="51" t="s">
        <v>48</v>
      </c>
      <c r="N45" s="50" t="s">
        <v>48</v>
      </c>
      <c r="O45" s="69" t="s">
        <v>48</v>
      </c>
      <c r="P45" s="50" t="s">
        <v>48</v>
      </c>
      <c r="Q45" s="51" t="s">
        <v>48</v>
      </c>
      <c r="R45" s="50" t="s">
        <v>277</v>
      </c>
      <c r="S45" s="50" t="s">
        <v>277</v>
      </c>
      <c r="T45" s="50" t="s">
        <v>700</v>
      </c>
      <c r="U45" s="50" t="s">
        <v>766</v>
      </c>
      <c r="V45" s="50" t="s">
        <v>48</v>
      </c>
      <c r="W45" s="51" t="s">
        <v>48</v>
      </c>
      <c r="X45" s="50" t="s">
        <v>48</v>
      </c>
      <c r="Y45" s="50" t="s">
        <v>635</v>
      </c>
      <c r="Z45" s="14" t="s">
        <v>137</v>
      </c>
      <c r="AA45" s="52" t="s">
        <v>47</v>
      </c>
      <c r="AB45" s="14" t="s">
        <v>47</v>
      </c>
      <c r="AC45" s="14" t="s">
        <v>52</v>
      </c>
      <c r="AD45" s="14" t="s">
        <v>295</v>
      </c>
      <c r="AE45" s="52" t="s">
        <v>53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55" s="9" customFormat="1" x14ac:dyDescent="0.2">
      <c r="A46" s="42"/>
      <c r="B46" s="42"/>
      <c r="C46" s="51" t="s">
        <v>54</v>
      </c>
      <c r="D46" s="50" t="s">
        <v>61</v>
      </c>
      <c r="E46" s="69" t="s">
        <v>54</v>
      </c>
      <c r="F46" s="50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52" t="s">
        <v>54</v>
      </c>
      <c r="M46" s="51" t="s">
        <v>54</v>
      </c>
      <c r="N46" s="50" t="s">
        <v>61</v>
      </c>
      <c r="O46" s="69" t="s">
        <v>54</v>
      </c>
      <c r="P46" s="50" t="s">
        <v>55</v>
      </c>
      <c r="Q46" s="51" t="s">
        <v>55</v>
      </c>
      <c r="R46" s="50" t="s">
        <v>137</v>
      </c>
      <c r="S46" s="50" t="s">
        <v>137</v>
      </c>
      <c r="T46" s="50" t="s">
        <v>55</v>
      </c>
      <c r="U46" s="50" t="s">
        <v>767</v>
      </c>
      <c r="V46" s="50" t="s">
        <v>54</v>
      </c>
      <c r="W46" s="51" t="s">
        <v>54</v>
      </c>
      <c r="X46" s="50" t="s">
        <v>54</v>
      </c>
      <c r="Y46" s="50" t="s">
        <v>47</v>
      </c>
      <c r="Z46" s="14" t="s">
        <v>138</v>
      </c>
      <c r="AA46" s="52" t="s">
        <v>54</v>
      </c>
      <c r="AB46" s="14" t="s">
        <v>54</v>
      </c>
      <c r="AC46" s="14" t="s">
        <v>59</v>
      </c>
      <c r="AD46" s="14" t="s">
        <v>311</v>
      </c>
      <c r="AE46" s="52" t="s">
        <v>54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55" s="9" customFormat="1" ht="13.5" thickBot="1" x14ac:dyDescent="0.25">
      <c r="A47" s="42"/>
      <c r="B47" s="42"/>
      <c r="C47" s="51" t="s">
        <v>61</v>
      </c>
      <c r="D47" s="50" t="s">
        <v>55</v>
      </c>
      <c r="E47" s="69" t="s">
        <v>61</v>
      </c>
      <c r="F47" s="50" t="s">
        <v>514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52" t="s">
        <v>63</v>
      </c>
      <c r="M47" s="51" t="s">
        <v>61</v>
      </c>
      <c r="N47" s="50" t="s">
        <v>55</v>
      </c>
      <c r="O47" s="69" t="s">
        <v>61</v>
      </c>
      <c r="P47" s="50" t="s">
        <v>514</v>
      </c>
      <c r="Q47" s="51" t="s">
        <v>514</v>
      </c>
      <c r="R47" s="50" t="s">
        <v>146</v>
      </c>
      <c r="S47" s="50" t="s">
        <v>146</v>
      </c>
      <c r="T47" s="50" t="s">
        <v>47</v>
      </c>
      <c r="U47" s="50" t="s">
        <v>261</v>
      </c>
      <c r="V47" s="50" t="s">
        <v>47</v>
      </c>
      <c r="W47" s="51" t="s">
        <v>47</v>
      </c>
      <c r="X47" s="50" t="s">
        <v>410</v>
      </c>
      <c r="Y47" s="50" t="s">
        <v>673</v>
      </c>
      <c r="Z47" s="14" t="s">
        <v>55</v>
      </c>
      <c r="AA47" s="52" t="s">
        <v>55</v>
      </c>
      <c r="AB47" s="14" t="s">
        <v>55</v>
      </c>
      <c r="AC47" s="14" t="s">
        <v>47</v>
      </c>
      <c r="AD47" s="14" t="s">
        <v>47</v>
      </c>
      <c r="AE47" s="52" t="s">
        <v>63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55" s="9" customFormat="1" ht="27" customHeight="1" thickBot="1" x14ac:dyDescent="0.25">
      <c r="A48" s="42"/>
      <c r="B48" s="42"/>
      <c r="C48" s="51" t="s">
        <v>133</v>
      </c>
      <c r="D48" s="50" t="s">
        <v>54</v>
      </c>
      <c r="E48" s="69" t="s">
        <v>704</v>
      </c>
      <c r="F48" s="50" t="s">
        <v>106</v>
      </c>
      <c r="G48" s="50" t="s">
        <v>106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1" t="s">
        <v>133</v>
      </c>
      <c r="N48" s="50" t="s">
        <v>54</v>
      </c>
      <c r="O48" s="69" t="s">
        <v>704</v>
      </c>
      <c r="P48" s="50" t="s">
        <v>106</v>
      </c>
      <c r="Q48" s="51" t="s">
        <v>106</v>
      </c>
      <c r="R48" s="50" t="s">
        <v>137</v>
      </c>
      <c r="S48" s="50" t="s">
        <v>137</v>
      </c>
      <c r="T48" s="50" t="s">
        <v>72</v>
      </c>
      <c r="U48" s="50" t="s">
        <v>106</v>
      </c>
      <c r="V48" s="55"/>
      <c r="W48" s="75"/>
      <c r="X48" s="50" t="s">
        <v>632</v>
      </c>
      <c r="Y48" s="50" t="s">
        <v>47</v>
      </c>
      <c r="Z48" s="14" t="s">
        <v>146</v>
      </c>
      <c r="AA48" s="39" t="s">
        <v>47</v>
      </c>
      <c r="AB48" s="39" t="s">
        <v>47</v>
      </c>
      <c r="AC48" s="14" t="s">
        <v>54</v>
      </c>
      <c r="AD48" s="14" t="s">
        <v>54</v>
      </c>
      <c r="AE48" s="53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s="9" customFormat="1" ht="37.5" customHeight="1" thickBot="1" x14ac:dyDescent="0.25">
      <c r="A49" s="42"/>
      <c r="B49" s="42"/>
      <c r="C49" s="51" t="s">
        <v>106</v>
      </c>
      <c r="D49" s="50" t="s">
        <v>106</v>
      </c>
      <c r="E49" s="69" t="s">
        <v>713</v>
      </c>
      <c r="F49" s="50" t="s">
        <v>107</v>
      </c>
      <c r="G49" s="50" t="s">
        <v>187</v>
      </c>
      <c r="H49" s="78"/>
      <c r="I49" s="78"/>
      <c r="J49" s="14" t="s">
        <v>55</v>
      </c>
      <c r="K49" s="14" t="s">
        <v>333</v>
      </c>
      <c r="L49" s="54"/>
      <c r="M49" s="51" t="s">
        <v>106</v>
      </c>
      <c r="N49" s="50" t="s">
        <v>106</v>
      </c>
      <c r="O49" s="69" t="s">
        <v>713</v>
      </c>
      <c r="P49" s="50" t="s">
        <v>107</v>
      </c>
      <c r="Q49" s="51" t="s">
        <v>187</v>
      </c>
      <c r="R49" s="50" t="s">
        <v>55</v>
      </c>
      <c r="S49" s="50" t="s">
        <v>55</v>
      </c>
      <c r="T49" s="50" t="s">
        <v>77</v>
      </c>
      <c r="U49" s="50" t="s">
        <v>54</v>
      </c>
      <c r="V49" s="58"/>
      <c r="W49" s="58"/>
      <c r="X49" s="55" t="s">
        <v>633</v>
      </c>
      <c r="Y49" s="50" t="s">
        <v>54</v>
      </c>
      <c r="Z49" s="14" t="s">
        <v>137</v>
      </c>
      <c r="AA49" s="78"/>
      <c r="AB49" s="78"/>
      <c r="AC49" s="14" t="s">
        <v>55</v>
      </c>
      <c r="AD49" s="14" t="s">
        <v>333</v>
      </c>
      <c r="AE49" s="5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s="9" customFormat="1" ht="33.75" customHeight="1" thickBot="1" x14ac:dyDescent="0.25">
      <c r="A50" s="42"/>
      <c r="B50" s="42"/>
      <c r="C50" s="51" t="s">
        <v>187</v>
      </c>
      <c r="D50" s="50" t="s">
        <v>107</v>
      </c>
      <c r="E50" s="69" t="s">
        <v>705</v>
      </c>
      <c r="F50" s="50" t="s">
        <v>760</v>
      </c>
      <c r="G50" s="50" t="s">
        <v>188</v>
      </c>
      <c r="H50" s="58"/>
      <c r="I50" s="58"/>
      <c r="J50" s="14" t="s">
        <v>57</v>
      </c>
      <c r="K50" s="39" t="s">
        <v>334</v>
      </c>
      <c r="L50" s="34"/>
      <c r="M50" s="51" t="s">
        <v>187</v>
      </c>
      <c r="N50" s="50" t="s">
        <v>187</v>
      </c>
      <c r="O50" s="69" t="s">
        <v>705</v>
      </c>
      <c r="P50" s="50" t="s">
        <v>760</v>
      </c>
      <c r="Q50" s="51" t="s">
        <v>188</v>
      </c>
      <c r="R50" s="50" t="s">
        <v>195</v>
      </c>
      <c r="S50" s="50" t="s">
        <v>195</v>
      </c>
      <c r="T50" s="50" t="s">
        <v>80</v>
      </c>
      <c r="U50" s="50" t="s">
        <v>47</v>
      </c>
      <c r="V50" s="58"/>
      <c r="W50" s="58"/>
      <c r="X50" s="57"/>
      <c r="Y50" s="55" t="s">
        <v>674</v>
      </c>
      <c r="Z50" s="14" t="s">
        <v>55</v>
      </c>
      <c r="AA50" s="58"/>
      <c r="AB50" s="58"/>
      <c r="AC50" s="14" t="s">
        <v>57</v>
      </c>
      <c r="AD50" s="39" t="s">
        <v>334</v>
      </c>
      <c r="AE50" s="34"/>
      <c r="AF50" s="5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s="9" customFormat="1" ht="41.25" customHeight="1" thickBot="1" x14ac:dyDescent="0.25">
      <c r="A51" s="42"/>
      <c r="B51" s="42"/>
      <c r="C51" s="51" t="s">
        <v>188</v>
      </c>
      <c r="D51" s="50" t="s">
        <v>760</v>
      </c>
      <c r="E51" s="70"/>
      <c r="F51" s="55" t="s">
        <v>109</v>
      </c>
      <c r="G51" s="55" t="s">
        <v>189</v>
      </c>
      <c r="H51" s="58"/>
      <c r="I51" s="58"/>
      <c r="J51" s="14" t="s">
        <v>81</v>
      </c>
      <c r="K51" s="49"/>
      <c r="L51" s="34"/>
      <c r="M51" s="51" t="s">
        <v>188</v>
      </c>
      <c r="N51" s="50" t="s">
        <v>188</v>
      </c>
      <c r="O51" s="70"/>
      <c r="P51" s="55" t="s">
        <v>109</v>
      </c>
      <c r="Q51" s="75" t="s">
        <v>189</v>
      </c>
      <c r="R51" s="50" t="s">
        <v>55</v>
      </c>
      <c r="S51" s="50" t="s">
        <v>55</v>
      </c>
      <c r="T51" s="50" t="s">
        <v>83</v>
      </c>
      <c r="U51" s="50" t="s">
        <v>72</v>
      </c>
      <c r="V51" s="58"/>
      <c r="W51" s="58"/>
      <c r="X51" s="57"/>
      <c r="Y51" s="124"/>
      <c r="Z51" s="14" t="s">
        <v>195</v>
      </c>
      <c r="AA51" s="58"/>
      <c r="AB51" s="58"/>
      <c r="AC51" s="14" t="s">
        <v>81</v>
      </c>
      <c r="AD51" s="49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s="9" customFormat="1" ht="25.5" customHeight="1" x14ac:dyDescent="0.2">
      <c r="A52" s="42"/>
      <c r="B52" s="42"/>
      <c r="C52" s="51" t="s">
        <v>189</v>
      </c>
      <c r="D52" s="50" t="s">
        <v>107</v>
      </c>
      <c r="E52" s="58"/>
      <c r="F52" s="58"/>
      <c r="G52" s="58"/>
      <c r="H52" s="58"/>
      <c r="I52" s="58"/>
      <c r="J52" s="14" t="s">
        <v>84</v>
      </c>
      <c r="K52" s="49"/>
      <c r="L52" s="34"/>
      <c r="M52" s="51" t="s">
        <v>189</v>
      </c>
      <c r="N52" s="50" t="s">
        <v>189</v>
      </c>
      <c r="O52" s="58"/>
      <c r="P52" s="58"/>
      <c r="Q52" s="58"/>
      <c r="R52" s="50" t="s">
        <v>47</v>
      </c>
      <c r="S52" s="50" t="s">
        <v>47</v>
      </c>
      <c r="T52" s="50" t="s">
        <v>47</v>
      </c>
      <c r="U52" s="50" t="s">
        <v>77</v>
      </c>
      <c r="V52" s="58"/>
      <c r="W52" s="58"/>
      <c r="X52" s="60"/>
      <c r="Y52" s="49"/>
      <c r="Z52" s="14" t="s">
        <v>55</v>
      </c>
      <c r="AA52" s="58"/>
      <c r="AB52" s="58"/>
      <c r="AC52" s="14" t="s">
        <v>84</v>
      </c>
      <c r="AD52" s="49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s="9" customFormat="1" ht="35.25" customHeight="1" thickBot="1" x14ac:dyDescent="0.25">
      <c r="C53" s="213"/>
      <c r="D53" s="238"/>
      <c r="E53" s="240"/>
      <c r="F53" s="58"/>
      <c r="G53" s="58"/>
      <c r="H53" s="58"/>
      <c r="I53" s="58"/>
      <c r="J53" s="14" t="s">
        <v>87</v>
      </c>
      <c r="K53" s="49"/>
      <c r="L53" s="49"/>
      <c r="M53" s="213"/>
      <c r="N53" s="238"/>
      <c r="O53" s="240"/>
      <c r="P53" s="58"/>
      <c r="Q53" s="58"/>
      <c r="R53" s="50" t="s">
        <v>54</v>
      </c>
      <c r="S53" s="50" t="s">
        <v>54</v>
      </c>
      <c r="T53" s="50" t="s">
        <v>54</v>
      </c>
      <c r="U53" s="50" t="s">
        <v>80</v>
      </c>
      <c r="V53" s="58"/>
      <c r="W53" s="58"/>
      <c r="X53" s="49"/>
      <c r="Y53" s="49"/>
      <c r="Z53" s="14" t="s">
        <v>47</v>
      </c>
      <c r="AA53" s="58"/>
      <c r="AB53" s="58"/>
      <c r="AC53" s="14" t="s">
        <v>87</v>
      </c>
      <c r="AD53" s="49"/>
      <c r="AE53" s="49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ht="38.25" customHeight="1" thickBot="1" x14ac:dyDescent="0.25">
      <c r="B54" s="34"/>
      <c r="C54" s="58"/>
      <c r="D54" s="54"/>
      <c r="E54" s="58"/>
      <c r="F54" s="106"/>
      <c r="G54" s="106"/>
      <c r="H54" s="58"/>
      <c r="I54" s="58"/>
      <c r="J54" s="91"/>
      <c r="K54" s="49"/>
      <c r="L54" s="34"/>
      <c r="M54" s="58"/>
      <c r="N54" s="54"/>
      <c r="O54" s="58"/>
      <c r="P54" s="106"/>
      <c r="Q54" s="106"/>
      <c r="R54" s="55" t="s">
        <v>192</v>
      </c>
      <c r="S54" s="55" t="s">
        <v>192</v>
      </c>
      <c r="T54" s="55" t="s">
        <v>90</v>
      </c>
      <c r="U54" s="50" t="s">
        <v>83</v>
      </c>
      <c r="V54" s="58"/>
      <c r="W54" s="58"/>
      <c r="Z54" s="14" t="s">
        <v>54</v>
      </c>
      <c r="AA54" s="58"/>
      <c r="AB54" s="58"/>
      <c r="AC54" s="91"/>
      <c r="AD54" s="49"/>
      <c r="AE54" s="34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</row>
    <row r="55" spans="1:55" ht="33.75" customHeight="1" thickBot="1" x14ac:dyDescent="0.25">
      <c r="B55" s="49"/>
      <c r="F55" s="49"/>
      <c r="G55" s="49"/>
      <c r="H55" s="58"/>
      <c r="I55" s="58"/>
      <c r="J55" s="58"/>
      <c r="K55" s="49"/>
      <c r="L55" s="49"/>
      <c r="P55" s="49"/>
      <c r="Q55" s="49"/>
      <c r="R55" s="49"/>
      <c r="S55" s="49"/>
      <c r="T55" s="57"/>
      <c r="U55" s="50" t="s">
        <v>47</v>
      </c>
      <c r="V55" s="58"/>
      <c r="W55" s="58"/>
      <c r="Z55" s="39" t="s">
        <v>192</v>
      </c>
      <c r="AA55" s="58"/>
      <c r="AB55" s="58"/>
      <c r="AC55" s="58"/>
      <c r="AD55" s="49"/>
      <c r="AE55" s="49"/>
      <c r="AF55" s="57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</row>
    <row r="56" spans="1:55" ht="15.75" thickBot="1" x14ac:dyDescent="0.25">
      <c r="F56" s="49"/>
      <c r="G56" s="49"/>
      <c r="H56" s="49"/>
      <c r="I56" s="58"/>
      <c r="J56" s="34"/>
      <c r="K56" s="49"/>
      <c r="L56" s="49"/>
      <c r="P56" s="49"/>
      <c r="Q56" s="49"/>
      <c r="R56" s="49"/>
      <c r="S56" s="49"/>
      <c r="T56" s="57"/>
      <c r="U56" s="55" t="s">
        <v>90</v>
      </c>
      <c r="V56" s="58"/>
      <c r="W56" s="58"/>
      <c r="Z56" s="49"/>
      <c r="AA56" s="49"/>
      <c r="AB56" s="58"/>
      <c r="AC56" s="34"/>
      <c r="AD56" s="49"/>
      <c r="AE56" s="49"/>
      <c r="AF56" s="60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</row>
    <row r="57" spans="1:55" ht="15" x14ac:dyDescent="0.2">
      <c r="F57" s="49"/>
      <c r="G57" s="49"/>
      <c r="H57" s="57"/>
      <c r="I57" s="58"/>
      <c r="J57" s="49"/>
      <c r="K57" s="49"/>
      <c r="L57" s="49"/>
      <c r="P57" s="49"/>
      <c r="Q57" s="49"/>
      <c r="R57" s="49"/>
      <c r="S57" s="49"/>
      <c r="T57" s="60"/>
      <c r="U57" s="57"/>
      <c r="V57" s="92"/>
      <c r="W57" s="92"/>
      <c r="Z57" s="49"/>
      <c r="AA57" s="57"/>
      <c r="AB57" s="58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</row>
    <row r="58" spans="1:55" ht="15" x14ac:dyDescent="0.2">
      <c r="F58" s="49"/>
      <c r="G58" s="49"/>
      <c r="H58" s="57"/>
      <c r="I58" s="58"/>
      <c r="J58" s="57"/>
      <c r="K58" s="49"/>
      <c r="L58" s="49"/>
      <c r="P58" s="49"/>
      <c r="Q58" s="49"/>
      <c r="R58" s="49"/>
      <c r="S58" s="49"/>
      <c r="U58" s="57"/>
      <c r="V58" s="92"/>
      <c r="W58" s="92"/>
      <c r="Z58" s="49"/>
      <c r="AA58" s="57"/>
      <c r="AB58" s="58"/>
      <c r="AC58" s="57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</row>
    <row r="59" spans="1:55" x14ac:dyDescent="0.2">
      <c r="F59" s="49"/>
      <c r="G59" s="49"/>
      <c r="H59" s="60"/>
      <c r="I59" s="34"/>
      <c r="J59" s="60"/>
      <c r="K59" s="49"/>
      <c r="L59" s="49"/>
      <c r="P59" s="49"/>
      <c r="Q59" s="49"/>
      <c r="R59" s="49"/>
      <c r="S59" s="49"/>
      <c r="U59" s="60"/>
      <c r="V59" s="92"/>
      <c r="W59" s="92"/>
      <c r="Z59" s="49"/>
      <c r="AA59" s="60"/>
      <c r="AB59" s="34"/>
      <c r="AC59" s="60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</row>
    <row r="60" spans="1:55" x14ac:dyDescent="0.2">
      <c r="F60" s="49"/>
      <c r="G60" s="49"/>
      <c r="H60" s="49"/>
      <c r="I60" s="49"/>
      <c r="J60" s="49"/>
      <c r="K60" s="49"/>
      <c r="L60" s="49"/>
      <c r="P60" s="49"/>
      <c r="Q60" s="49"/>
      <c r="R60" s="49"/>
      <c r="S60" s="49"/>
      <c r="V60" s="49"/>
      <c r="W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</row>
    <row r="61" spans="1:55" x14ac:dyDescent="0.2">
      <c r="F61" s="49"/>
      <c r="G61" s="49"/>
      <c r="H61" s="49"/>
      <c r="I61" s="49"/>
      <c r="J61" s="49"/>
      <c r="K61" s="49"/>
      <c r="L61" s="49"/>
      <c r="P61" s="49"/>
      <c r="Q61" s="49"/>
      <c r="R61" s="49"/>
      <c r="S61" s="49"/>
      <c r="V61" s="49"/>
      <c r="W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</row>
    <row r="62" spans="1:55" x14ac:dyDescent="0.2">
      <c r="F62" s="49"/>
      <c r="G62" s="49"/>
      <c r="H62" s="49"/>
      <c r="I62" s="49"/>
      <c r="J62" s="49"/>
      <c r="K62" s="49"/>
      <c r="L62" s="49"/>
      <c r="P62" s="49"/>
      <c r="Q62" s="49"/>
      <c r="R62" s="49"/>
      <c r="S62" s="49"/>
      <c r="V62" s="49"/>
      <c r="W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</row>
    <row r="63" spans="1:55" x14ac:dyDescent="0.2">
      <c r="F63" s="49"/>
      <c r="G63" s="49"/>
      <c r="H63" s="49"/>
      <c r="I63" s="49"/>
      <c r="J63" s="49"/>
      <c r="K63" s="49"/>
      <c r="L63" s="49"/>
      <c r="P63" s="49"/>
      <c r="Q63" s="49"/>
      <c r="R63" s="49"/>
      <c r="S63" s="49"/>
      <c r="V63" s="49"/>
      <c r="W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</row>
    <row r="64" spans="1:55" x14ac:dyDescent="0.2">
      <c r="F64" s="49"/>
      <c r="G64" s="49"/>
      <c r="H64" s="49"/>
      <c r="I64" s="49"/>
      <c r="J64" s="49"/>
      <c r="K64" s="49"/>
      <c r="L64" s="49"/>
      <c r="P64" s="49"/>
      <c r="Q64" s="49"/>
      <c r="R64" s="49"/>
      <c r="S64" s="49"/>
      <c r="V64" s="49"/>
      <c r="W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</row>
    <row r="65" spans="6:55" x14ac:dyDescent="0.2">
      <c r="F65" s="49"/>
      <c r="G65" s="49"/>
      <c r="H65" s="49"/>
      <c r="I65" s="49"/>
      <c r="J65" s="49"/>
      <c r="K65" s="49"/>
      <c r="L65" s="49"/>
      <c r="P65" s="49"/>
      <c r="Q65" s="49"/>
      <c r="R65" s="49"/>
      <c r="S65" s="49"/>
      <c r="V65" s="49"/>
      <c r="W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</row>
    <row r="66" spans="6:55" x14ac:dyDescent="0.2">
      <c r="F66" s="49"/>
      <c r="G66" s="49"/>
      <c r="H66" s="49"/>
      <c r="I66" s="49"/>
      <c r="J66" s="49"/>
      <c r="K66" s="49"/>
      <c r="L66" s="49"/>
      <c r="P66" s="49"/>
      <c r="Q66" s="49"/>
      <c r="R66" s="49"/>
      <c r="S66" s="49"/>
      <c r="V66" s="49"/>
      <c r="W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</row>
    <row r="67" spans="6:55" x14ac:dyDescent="0.2">
      <c r="F67" s="49"/>
      <c r="G67" s="49"/>
      <c r="H67" s="49"/>
      <c r="I67" s="49"/>
      <c r="J67" s="49"/>
      <c r="K67" s="49"/>
      <c r="L67" s="49"/>
      <c r="P67" s="49"/>
      <c r="Q67" s="49"/>
      <c r="R67" s="49"/>
      <c r="S67" s="49"/>
      <c r="V67" s="49"/>
      <c r="W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</row>
    <row r="68" spans="6:55" x14ac:dyDescent="0.2">
      <c r="F68" s="49"/>
      <c r="G68" s="49"/>
      <c r="H68" s="49"/>
      <c r="I68" s="49"/>
      <c r="J68" s="49"/>
      <c r="K68" s="49"/>
      <c r="L68" s="49"/>
      <c r="P68" s="49"/>
      <c r="Q68" s="49"/>
      <c r="R68" s="49"/>
      <c r="S68" s="49"/>
      <c r="V68" s="49"/>
      <c r="W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</row>
    <row r="69" spans="6:55" x14ac:dyDescent="0.2">
      <c r="F69" s="49"/>
      <c r="G69" s="49"/>
      <c r="H69" s="49"/>
      <c r="I69" s="49"/>
      <c r="J69" s="49"/>
      <c r="K69" s="49"/>
      <c r="L69" s="49"/>
      <c r="P69" s="49"/>
      <c r="Q69" s="49"/>
      <c r="R69" s="49"/>
      <c r="S69" s="49"/>
      <c r="V69" s="49"/>
      <c r="W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</row>
    <row r="70" spans="6:55" x14ac:dyDescent="0.2">
      <c r="F70" s="49"/>
      <c r="G70" s="49"/>
      <c r="H70" s="49"/>
      <c r="I70" s="49"/>
      <c r="J70" s="49"/>
      <c r="K70" s="49"/>
      <c r="L70" s="49"/>
      <c r="P70" s="49"/>
      <c r="Q70" s="49"/>
      <c r="R70" s="49"/>
      <c r="S70" s="49"/>
      <c r="V70" s="49"/>
      <c r="W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</row>
    <row r="71" spans="6:55" x14ac:dyDescent="0.2">
      <c r="F71" s="49"/>
      <c r="G71" s="49"/>
      <c r="H71" s="49"/>
      <c r="I71" s="49"/>
      <c r="J71" s="49"/>
      <c r="K71" s="49"/>
      <c r="L71" s="49"/>
      <c r="P71" s="49"/>
      <c r="Q71" s="49"/>
      <c r="R71" s="49"/>
      <c r="S71" s="49"/>
      <c r="V71" s="49"/>
      <c r="W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</row>
    <row r="72" spans="6:55" x14ac:dyDescent="0.2">
      <c r="F72" s="49"/>
      <c r="G72" s="49"/>
      <c r="H72" s="49"/>
      <c r="I72" s="49"/>
      <c r="J72" s="49"/>
      <c r="K72" s="49"/>
      <c r="L72" s="49"/>
      <c r="P72" s="49"/>
      <c r="Q72" s="49"/>
      <c r="R72" s="49"/>
      <c r="S72" s="49"/>
      <c r="V72" s="49"/>
      <c r="W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</row>
    <row r="73" spans="6:55" x14ac:dyDescent="0.2">
      <c r="F73" s="49"/>
      <c r="G73" s="49"/>
      <c r="H73" s="49"/>
      <c r="I73" s="49"/>
      <c r="J73" s="49"/>
      <c r="K73" s="49"/>
      <c r="L73" s="49"/>
      <c r="P73" s="49"/>
      <c r="Q73" s="49"/>
      <c r="R73" s="49"/>
      <c r="S73" s="49"/>
      <c r="V73" s="49"/>
      <c r="W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</row>
    <row r="74" spans="6:55" x14ac:dyDescent="0.2">
      <c r="F74" s="49"/>
      <c r="G74" s="49"/>
      <c r="H74" s="49"/>
      <c r="I74" s="49"/>
      <c r="J74" s="49"/>
      <c r="K74" s="49"/>
      <c r="L74" s="49"/>
      <c r="P74" s="49"/>
      <c r="Q74" s="49"/>
      <c r="R74" s="49"/>
      <c r="S74" s="49"/>
      <c r="V74" s="49"/>
      <c r="W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</row>
    <row r="75" spans="6:55" x14ac:dyDescent="0.2">
      <c r="F75" s="49"/>
      <c r="G75" s="49"/>
      <c r="H75" s="49"/>
      <c r="I75" s="49"/>
      <c r="J75" s="49"/>
      <c r="K75" s="49"/>
      <c r="L75" s="49"/>
      <c r="P75" s="49"/>
      <c r="Q75" s="49"/>
      <c r="R75" s="49"/>
      <c r="S75" s="49"/>
      <c r="V75" s="49"/>
      <c r="W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</row>
    <row r="76" spans="6:55" x14ac:dyDescent="0.2">
      <c r="F76" s="49"/>
      <c r="G76" s="49"/>
      <c r="H76" s="49"/>
      <c r="I76" s="49"/>
      <c r="J76" s="49"/>
      <c r="K76" s="49"/>
      <c r="L76" s="49"/>
      <c r="P76" s="49"/>
      <c r="Q76" s="49"/>
      <c r="R76" s="49"/>
      <c r="S76" s="49"/>
      <c r="V76" s="49"/>
      <c r="W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</row>
    <row r="77" spans="6:55" x14ac:dyDescent="0.2">
      <c r="F77" s="49"/>
      <c r="G77" s="49"/>
      <c r="H77" s="49"/>
      <c r="I77" s="49"/>
      <c r="J77" s="49"/>
      <c r="K77" s="49"/>
      <c r="L77" s="49"/>
      <c r="P77" s="49"/>
      <c r="Q77" s="49"/>
      <c r="R77" s="49"/>
      <c r="S77" s="49"/>
      <c r="V77" s="49"/>
      <c r="W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</row>
    <row r="78" spans="6:55" x14ac:dyDescent="0.2">
      <c r="F78" s="49"/>
      <c r="G78" s="49"/>
      <c r="H78" s="49"/>
      <c r="I78" s="49"/>
      <c r="J78" s="49"/>
      <c r="K78" s="49"/>
      <c r="L78" s="49"/>
      <c r="P78" s="49"/>
      <c r="Q78" s="49"/>
      <c r="R78" s="49"/>
      <c r="S78" s="49"/>
      <c r="V78" s="49"/>
      <c r="W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</row>
    <row r="79" spans="6:55" x14ac:dyDescent="0.2">
      <c r="F79" s="49"/>
      <c r="G79" s="49"/>
      <c r="H79" s="49"/>
      <c r="I79" s="49"/>
      <c r="J79" s="49"/>
      <c r="K79" s="49"/>
      <c r="L79" s="49"/>
      <c r="P79" s="49"/>
      <c r="Q79" s="49"/>
      <c r="R79" s="49"/>
      <c r="S79" s="49"/>
      <c r="V79" s="49"/>
      <c r="W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</row>
    <row r="80" spans="6:55" x14ac:dyDescent="0.2">
      <c r="F80" s="49"/>
      <c r="G80" s="49"/>
      <c r="H80" s="49"/>
      <c r="I80" s="49"/>
      <c r="J80" s="49"/>
      <c r="K80" s="49"/>
      <c r="L80" s="49"/>
      <c r="P80" s="49"/>
      <c r="Q80" s="49"/>
      <c r="R80" s="49"/>
      <c r="S80" s="49"/>
      <c r="V80" s="49"/>
      <c r="W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</row>
    <row r="81" spans="6:55" x14ac:dyDescent="0.2">
      <c r="F81" s="49"/>
      <c r="G81" s="49"/>
      <c r="H81" s="49"/>
      <c r="I81" s="49"/>
      <c r="J81" s="49"/>
      <c r="K81" s="49"/>
      <c r="L81" s="49"/>
      <c r="P81" s="49"/>
      <c r="Q81" s="49"/>
      <c r="R81" s="49"/>
      <c r="S81" s="49"/>
      <c r="V81" s="49"/>
      <c r="W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</row>
    <row r="82" spans="6:55" x14ac:dyDescent="0.2">
      <c r="F82" s="49"/>
      <c r="G82" s="49"/>
      <c r="H82" s="49"/>
      <c r="I82" s="49"/>
      <c r="J82" s="49"/>
      <c r="K82" s="49"/>
      <c r="L82" s="49"/>
      <c r="P82" s="49"/>
      <c r="Q82" s="49"/>
      <c r="R82" s="49"/>
      <c r="S82" s="49"/>
      <c r="V82" s="49"/>
      <c r="W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</row>
    <row r="83" spans="6:55" x14ac:dyDescent="0.2">
      <c r="F83" s="49"/>
      <c r="G83" s="49"/>
      <c r="H83" s="49"/>
      <c r="I83" s="49"/>
      <c r="J83" s="49"/>
      <c r="K83" s="49"/>
      <c r="L83" s="49"/>
      <c r="P83" s="49"/>
      <c r="Q83" s="49"/>
      <c r="R83" s="49"/>
      <c r="S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</row>
    <row r="84" spans="6:55" x14ac:dyDescent="0.2">
      <c r="F84" s="49"/>
      <c r="G84" s="49"/>
      <c r="H84" s="49"/>
      <c r="I84" s="49"/>
      <c r="J84" s="49"/>
      <c r="K84" s="49"/>
      <c r="L84" s="49"/>
      <c r="P84" s="49"/>
      <c r="Q84" s="49"/>
      <c r="R84" s="49"/>
      <c r="S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</row>
    <row r="85" spans="6:55" x14ac:dyDescent="0.2">
      <c r="F85" s="49"/>
      <c r="G85" s="49"/>
      <c r="H85" s="49"/>
      <c r="I85" s="49"/>
      <c r="J85" s="49"/>
      <c r="K85" s="49"/>
      <c r="L85" s="49"/>
      <c r="P85" s="49"/>
      <c r="Q85" s="49"/>
      <c r="R85" s="49"/>
      <c r="S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</row>
    <row r="86" spans="6:55" x14ac:dyDescent="0.2">
      <c r="F86" s="49"/>
      <c r="G86" s="49"/>
      <c r="H86" s="49"/>
      <c r="I86" s="49"/>
      <c r="J86" s="49"/>
      <c r="K86" s="49"/>
      <c r="L86" s="49"/>
      <c r="P86" s="49"/>
      <c r="Q86" s="49"/>
      <c r="R86" s="49"/>
      <c r="S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</row>
    <row r="87" spans="6:55" x14ac:dyDescent="0.2">
      <c r="F87" s="49"/>
      <c r="G87" s="49"/>
      <c r="H87" s="49"/>
      <c r="I87" s="49"/>
      <c r="J87" s="49"/>
      <c r="K87" s="49"/>
      <c r="L87" s="49"/>
      <c r="P87" s="49"/>
      <c r="Q87" s="49"/>
      <c r="R87" s="49"/>
      <c r="S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</row>
    <row r="88" spans="6:55" x14ac:dyDescent="0.2">
      <c r="F88" s="49"/>
      <c r="G88" s="49"/>
      <c r="H88" s="49"/>
      <c r="I88" s="49"/>
      <c r="J88" s="49"/>
      <c r="K88" s="49"/>
      <c r="L88" s="49"/>
      <c r="P88" s="49"/>
      <c r="Q88" s="49"/>
      <c r="R88" s="49"/>
      <c r="S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</row>
    <row r="89" spans="6:55" x14ac:dyDescent="0.2">
      <c r="F89" s="49"/>
      <c r="G89" s="49"/>
      <c r="H89" s="49"/>
      <c r="I89" s="49"/>
      <c r="J89" s="49"/>
      <c r="K89" s="49"/>
      <c r="L89" s="49"/>
      <c r="P89" s="49"/>
      <c r="Q89" s="49"/>
      <c r="R89" s="49"/>
      <c r="S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</row>
    <row r="90" spans="6:55" x14ac:dyDescent="0.2">
      <c r="F90" s="49"/>
      <c r="G90" s="49"/>
      <c r="H90" s="49"/>
      <c r="I90" s="49"/>
      <c r="J90" s="49"/>
      <c r="K90" s="49"/>
      <c r="L90" s="49"/>
      <c r="P90" s="49"/>
      <c r="Q90" s="49"/>
      <c r="R90" s="49"/>
      <c r="S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</row>
    <row r="91" spans="6:55" x14ac:dyDescent="0.2">
      <c r="F91" s="49"/>
      <c r="G91" s="49"/>
      <c r="H91" s="49"/>
      <c r="I91" s="49"/>
      <c r="J91" s="49"/>
      <c r="L91" s="49"/>
      <c r="P91" s="49"/>
      <c r="Q91" s="49"/>
      <c r="R91" s="49"/>
      <c r="S91" s="49"/>
      <c r="Z91" s="49"/>
      <c r="AA91" s="49"/>
      <c r="AB91" s="49"/>
      <c r="AC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</row>
    <row r="92" spans="6:55" x14ac:dyDescent="0.2">
      <c r="F92" s="49"/>
      <c r="G92" s="49"/>
      <c r="H92" s="49"/>
      <c r="I92" s="49"/>
      <c r="J92" s="49"/>
      <c r="L92" s="49"/>
      <c r="P92" s="49"/>
      <c r="Q92" s="49"/>
      <c r="R92" s="49"/>
      <c r="S92" s="49"/>
      <c r="Z92" s="49"/>
      <c r="AA92" s="49"/>
      <c r="AB92" s="49"/>
      <c r="AC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</row>
    <row r="93" spans="6:55" x14ac:dyDescent="0.2">
      <c r="F93" s="49"/>
      <c r="G93" s="49"/>
      <c r="H93" s="49"/>
      <c r="I93" s="49"/>
      <c r="J93" s="49"/>
      <c r="L93" s="49"/>
      <c r="P93" s="49"/>
      <c r="Q93" s="49"/>
      <c r="R93" s="49"/>
      <c r="S93" s="49"/>
      <c r="Z93" s="49"/>
      <c r="AA93" s="49"/>
      <c r="AB93" s="49"/>
      <c r="AC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</row>
    <row r="94" spans="6:55" x14ac:dyDescent="0.2">
      <c r="F94" s="49"/>
      <c r="G94" s="49"/>
      <c r="H94" s="49"/>
      <c r="I94" s="49"/>
      <c r="J94" s="49"/>
      <c r="L94" s="49"/>
      <c r="P94" s="49"/>
      <c r="Q94" s="49"/>
      <c r="R94" s="49"/>
      <c r="S94" s="49"/>
      <c r="Z94" s="49"/>
      <c r="AA94" s="49"/>
      <c r="AB94" s="49"/>
      <c r="AC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</row>
    <row r="95" spans="6:55" x14ac:dyDescent="0.2">
      <c r="F95" s="49"/>
      <c r="G95" s="49"/>
      <c r="H95" s="49"/>
      <c r="I95" s="49"/>
      <c r="J95" s="49"/>
      <c r="L95" s="49"/>
      <c r="P95" s="49"/>
      <c r="Q95" s="49"/>
      <c r="Z95" s="49"/>
      <c r="AA95" s="49"/>
      <c r="AB95" s="49"/>
      <c r="AC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</row>
    <row r="96" spans="6:55" x14ac:dyDescent="0.2">
      <c r="F96" s="49"/>
      <c r="G96" s="49"/>
      <c r="H96" s="49"/>
      <c r="I96" s="49"/>
      <c r="J96" s="49"/>
      <c r="L96" s="49"/>
      <c r="P96" s="49"/>
      <c r="Q96" s="49"/>
      <c r="AA96" s="49"/>
      <c r="AB96" s="49"/>
      <c r="AC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</row>
    <row r="97" spans="8:55" x14ac:dyDescent="0.2">
      <c r="H97" s="49"/>
      <c r="I97" s="49"/>
      <c r="J97" s="49"/>
      <c r="L97" s="49"/>
      <c r="AA97" s="49"/>
      <c r="AB97" s="49"/>
      <c r="AC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</row>
    <row r="98" spans="8:55" x14ac:dyDescent="0.2">
      <c r="H98" s="49"/>
      <c r="I98" s="49"/>
      <c r="J98" s="49"/>
      <c r="L98" s="49"/>
      <c r="AA98" s="49"/>
      <c r="AB98" s="49"/>
      <c r="AC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</row>
    <row r="99" spans="8:55" x14ac:dyDescent="0.2">
      <c r="H99" s="49"/>
      <c r="I99" s="49"/>
      <c r="J99" s="49"/>
      <c r="L99" s="49"/>
      <c r="AA99" s="49"/>
      <c r="AB99" s="49"/>
      <c r="AC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</row>
    <row r="100" spans="8:55" x14ac:dyDescent="0.2">
      <c r="H100" s="49"/>
      <c r="I100" s="49"/>
      <c r="J100" s="49"/>
      <c r="L100" s="49"/>
      <c r="AA100" s="49"/>
      <c r="AB100" s="49"/>
      <c r="AC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</row>
    <row r="101" spans="8:55" x14ac:dyDescent="0.2">
      <c r="H101" s="49"/>
      <c r="I101" s="49"/>
      <c r="J101" s="49"/>
      <c r="L101" s="49"/>
      <c r="AA101" s="49"/>
      <c r="AB101" s="49"/>
      <c r="AC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</row>
  </sheetData>
  <mergeCells count="2">
    <mergeCell ref="AA8:AB8"/>
    <mergeCell ref="V8:W8"/>
  </mergeCells>
  <pageMargins left="0.75" right="0.75" top="1" bottom="1" header="0.5" footer="0.5"/>
  <pageSetup paperSize="5" scale="42" fitToWidth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X101"/>
  <sheetViews>
    <sheetView topLeftCell="T11" zoomScale="50" workbookViewId="0">
      <selection activeCell="F37" sqref="F36:F37"/>
    </sheetView>
  </sheetViews>
  <sheetFormatPr defaultColWidth="16.7109375" defaultRowHeight="15" x14ac:dyDescent="0.2"/>
  <cols>
    <col min="1" max="1" width="21.5703125" style="66" customWidth="1"/>
    <col min="2" max="2" width="22.42578125" style="66" customWidth="1"/>
    <col min="3" max="5" width="37.5703125" style="57" customWidth="1"/>
    <col min="6" max="6" width="30.5703125" style="57" customWidth="1"/>
    <col min="7" max="8" width="30.5703125" style="66" customWidth="1"/>
    <col min="9" max="9" width="33.7109375" style="66" customWidth="1"/>
    <col min="10" max="10" width="37.5703125" style="66" customWidth="1"/>
    <col min="11" max="11" width="31.140625" style="66" customWidth="1"/>
    <col min="12" max="12" width="37.5703125" style="66" customWidth="1"/>
    <col min="13" max="13" width="30.28515625" style="66" customWidth="1"/>
    <col min="14" max="14" width="37.5703125" style="57" customWidth="1"/>
    <col min="15" max="15" width="30.5703125" style="66" customWidth="1"/>
    <col min="16" max="16" width="37.5703125" style="57" customWidth="1"/>
    <col min="17" max="19" width="30.5703125" style="66" customWidth="1"/>
    <col min="20" max="21" width="32.28515625" style="66" customWidth="1"/>
    <col min="22" max="22" width="33.7109375" style="66" customWidth="1"/>
    <col min="23" max="23" width="37.5703125" style="66" customWidth="1"/>
    <col min="24" max="24" width="31.140625" style="66" customWidth="1"/>
    <col min="25" max="25" width="37.5703125" style="66" customWidth="1"/>
    <col min="26" max="26" width="30.28515625" style="66" customWidth="1"/>
    <col min="27" max="27" width="30" style="66" customWidth="1"/>
    <col min="28" max="28" width="21.7109375" style="66" customWidth="1"/>
    <col min="29" max="16384" width="16.7109375" style="66"/>
  </cols>
  <sheetData>
    <row r="1" spans="1:33" ht="15.75" x14ac:dyDescent="0.25">
      <c r="A1" s="125" t="s">
        <v>0</v>
      </c>
      <c r="B1" s="126"/>
      <c r="C1" s="131"/>
      <c r="D1" s="131"/>
      <c r="E1" s="131"/>
      <c r="F1" s="131"/>
      <c r="G1" s="129"/>
      <c r="H1" s="129"/>
      <c r="I1" s="129"/>
      <c r="J1" s="129"/>
      <c r="K1" s="129"/>
      <c r="L1" s="129"/>
      <c r="M1" s="130"/>
      <c r="N1" s="131"/>
      <c r="O1" s="129"/>
      <c r="P1" s="131"/>
      <c r="Q1" s="129"/>
      <c r="R1" s="129"/>
      <c r="S1" s="129"/>
      <c r="T1" s="242"/>
      <c r="U1" s="242"/>
      <c r="V1" s="129"/>
      <c r="W1" s="129"/>
      <c r="X1" s="129"/>
      <c r="Y1" s="129"/>
      <c r="Z1" s="130"/>
      <c r="AA1" s="130"/>
      <c r="AB1" s="132"/>
    </row>
    <row r="2" spans="1:33" x14ac:dyDescent="0.2">
      <c r="A2" s="125" t="s">
        <v>2</v>
      </c>
      <c r="B2" s="126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33" ht="21.75" customHeight="1" x14ac:dyDescent="0.2">
      <c r="A3" s="134">
        <v>36947</v>
      </c>
      <c r="B3" s="13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33" ht="15.75" thickBot="1" x14ac:dyDescent="0.25">
      <c r="A4" s="126" t="s">
        <v>3</v>
      </c>
      <c r="B4" s="126" t="s">
        <v>3</v>
      </c>
      <c r="C4" s="135" t="s">
        <v>4</v>
      </c>
      <c r="D4" s="135" t="s">
        <v>4</v>
      </c>
      <c r="E4" s="135" t="s">
        <v>4</v>
      </c>
      <c r="F4" s="135" t="s">
        <v>4</v>
      </c>
      <c r="G4" s="135" t="s">
        <v>4</v>
      </c>
      <c r="H4" s="135" t="s">
        <v>4</v>
      </c>
      <c r="I4" s="135" t="s">
        <v>4</v>
      </c>
      <c r="J4" s="135" t="s">
        <v>4</v>
      </c>
      <c r="K4" s="135" t="s">
        <v>5</v>
      </c>
      <c r="L4" s="135" t="s">
        <v>559</v>
      </c>
      <c r="M4" s="135" t="s">
        <v>6</v>
      </c>
      <c r="N4" s="135" t="s">
        <v>4</v>
      </c>
      <c r="O4" s="135" t="s">
        <v>4</v>
      </c>
      <c r="P4" s="135" t="s">
        <v>4</v>
      </c>
      <c r="Q4" s="135" t="s">
        <v>4</v>
      </c>
      <c r="R4" s="135" t="s">
        <v>4</v>
      </c>
      <c r="S4" s="135" t="s">
        <v>4</v>
      </c>
      <c r="T4" s="135" t="s">
        <v>4</v>
      </c>
      <c r="U4" s="135" t="s">
        <v>4</v>
      </c>
      <c r="V4" s="135" t="s">
        <v>4</v>
      </c>
      <c r="W4" s="135" t="s">
        <v>4</v>
      </c>
      <c r="X4" s="135" t="s">
        <v>5</v>
      </c>
      <c r="Y4" s="135" t="s">
        <v>559</v>
      </c>
      <c r="Z4" s="135" t="s">
        <v>6</v>
      </c>
      <c r="AA4" s="136"/>
    </row>
    <row r="5" spans="1:33" x14ac:dyDescent="0.2">
      <c r="A5" s="137" t="s">
        <v>7</v>
      </c>
      <c r="B5" s="137" t="s">
        <v>8</v>
      </c>
      <c r="C5" s="140" t="s">
        <v>9</v>
      </c>
      <c r="D5" s="140" t="s">
        <v>9</v>
      </c>
      <c r="E5" s="140" t="s">
        <v>9</v>
      </c>
      <c r="F5" s="138" t="s">
        <v>9</v>
      </c>
      <c r="G5" s="138" t="s">
        <v>9</v>
      </c>
      <c r="H5" s="138" t="s">
        <v>9</v>
      </c>
      <c r="I5" s="138" t="s">
        <v>91</v>
      </c>
      <c r="J5" s="138" t="s">
        <v>10</v>
      </c>
      <c r="K5" s="138" t="s">
        <v>9</v>
      </c>
      <c r="L5" s="138" t="s">
        <v>10</v>
      </c>
      <c r="M5" s="138" t="s">
        <v>10</v>
      </c>
      <c r="N5" s="140" t="s">
        <v>9</v>
      </c>
      <c r="O5" s="138" t="s">
        <v>9</v>
      </c>
      <c r="P5" s="140" t="s">
        <v>9</v>
      </c>
      <c r="Q5" s="138" t="s">
        <v>9</v>
      </c>
      <c r="R5" s="138" t="s">
        <v>9</v>
      </c>
      <c r="S5" s="138" t="s">
        <v>9</v>
      </c>
      <c r="T5" s="138" t="s">
        <v>462</v>
      </c>
      <c r="U5" s="140" t="s">
        <v>462</v>
      </c>
      <c r="V5" s="138" t="s">
        <v>91</v>
      </c>
      <c r="W5" s="138" t="s">
        <v>10</v>
      </c>
      <c r="X5" s="138" t="s">
        <v>9</v>
      </c>
      <c r="Y5" s="138" t="s">
        <v>10</v>
      </c>
      <c r="Z5" s="138" t="s">
        <v>10</v>
      </c>
    </row>
    <row r="6" spans="1:33" ht="30" x14ac:dyDescent="0.2">
      <c r="A6" s="141" t="s">
        <v>11</v>
      </c>
      <c r="B6" s="141" t="s">
        <v>11</v>
      </c>
      <c r="C6" s="142" t="s">
        <v>573</v>
      </c>
      <c r="D6" s="142" t="s">
        <v>573</v>
      </c>
      <c r="E6" s="142" t="s">
        <v>573</v>
      </c>
      <c r="F6" s="142" t="s">
        <v>400</v>
      </c>
      <c r="G6" s="142" t="s">
        <v>400</v>
      </c>
      <c r="H6" s="142" t="s">
        <v>400</v>
      </c>
      <c r="I6" s="142" t="s">
        <v>13</v>
      </c>
      <c r="J6" s="142" t="s">
        <v>14</v>
      </c>
      <c r="K6" s="142" t="s">
        <v>12</v>
      </c>
      <c r="L6" s="142" t="s">
        <v>578</v>
      </c>
      <c r="M6" s="142" t="s">
        <v>15</v>
      </c>
      <c r="N6" s="142" t="s">
        <v>573</v>
      </c>
      <c r="O6" s="142" t="s">
        <v>400</v>
      </c>
      <c r="P6" s="142" t="s">
        <v>573</v>
      </c>
      <c r="Q6" s="142" t="s">
        <v>400</v>
      </c>
      <c r="R6" s="142" t="s">
        <v>400</v>
      </c>
      <c r="S6" s="142" t="s">
        <v>400</v>
      </c>
      <c r="T6" s="142" t="s">
        <v>14</v>
      </c>
      <c r="U6" s="142" t="s">
        <v>463</v>
      </c>
      <c r="V6" s="142" t="s">
        <v>13</v>
      </c>
      <c r="W6" s="142" t="s">
        <v>14</v>
      </c>
      <c r="X6" s="142" t="s">
        <v>12</v>
      </c>
      <c r="Y6" s="142" t="s">
        <v>578</v>
      </c>
      <c r="Z6" s="142" t="s">
        <v>15</v>
      </c>
    </row>
    <row r="7" spans="1:33" x14ac:dyDescent="0.2">
      <c r="A7" s="141" t="s">
        <v>16</v>
      </c>
      <c r="B7" s="141" t="s">
        <v>16</v>
      </c>
      <c r="C7" s="144">
        <v>128</v>
      </c>
      <c r="D7" s="144">
        <v>128</v>
      </c>
      <c r="E7" s="144">
        <v>128</v>
      </c>
      <c r="F7" s="146"/>
      <c r="G7" s="144"/>
      <c r="H7" s="144"/>
      <c r="I7" s="144"/>
      <c r="J7" s="144"/>
      <c r="K7" s="144"/>
      <c r="L7" s="144">
        <v>125</v>
      </c>
      <c r="M7" s="144"/>
      <c r="N7" s="144">
        <v>128</v>
      </c>
      <c r="O7" s="144"/>
      <c r="P7" s="144">
        <v>128</v>
      </c>
      <c r="Q7" s="144"/>
      <c r="R7" s="144"/>
      <c r="S7" s="144"/>
      <c r="T7" s="144"/>
      <c r="U7" s="146">
        <v>185</v>
      </c>
      <c r="V7" s="144"/>
      <c r="W7" s="144"/>
      <c r="X7" s="144"/>
      <c r="Y7" s="144">
        <v>125</v>
      </c>
      <c r="Z7" s="144"/>
    </row>
    <row r="8" spans="1:33" ht="43.5" customHeight="1" thickBot="1" x14ac:dyDescent="0.3">
      <c r="A8" s="147"/>
      <c r="B8" s="147"/>
      <c r="C8" s="151" t="s">
        <v>755</v>
      </c>
      <c r="D8" s="151" t="s">
        <v>755</v>
      </c>
      <c r="E8" s="151" t="s">
        <v>755</v>
      </c>
      <c r="F8" s="151" t="s">
        <v>755</v>
      </c>
      <c r="G8" s="151" t="s">
        <v>755</v>
      </c>
      <c r="H8" s="151" t="s">
        <v>755</v>
      </c>
      <c r="I8" s="152" t="s">
        <v>755</v>
      </c>
      <c r="J8" s="152" t="s">
        <v>755</v>
      </c>
      <c r="K8" s="152" t="s">
        <v>755</v>
      </c>
      <c r="L8" s="152" t="s">
        <v>755</v>
      </c>
      <c r="M8" s="152" t="s">
        <v>755</v>
      </c>
      <c r="N8" s="151" t="s">
        <v>98</v>
      </c>
      <c r="O8" s="150" t="s">
        <v>98</v>
      </c>
      <c r="P8" s="151" t="s">
        <v>98</v>
      </c>
      <c r="Q8" s="150" t="s">
        <v>98</v>
      </c>
      <c r="R8" s="150" t="s">
        <v>98</v>
      </c>
      <c r="S8" s="150" t="s">
        <v>98</v>
      </c>
      <c r="T8" s="262" t="s">
        <v>762</v>
      </c>
      <c r="U8" s="263"/>
      <c r="V8" s="260" t="s">
        <v>167</v>
      </c>
      <c r="W8" s="261"/>
      <c r="X8" s="152" t="s">
        <v>101</v>
      </c>
      <c r="Y8" s="152" t="s">
        <v>101</v>
      </c>
      <c r="Z8" s="153" t="s">
        <v>102</v>
      </c>
      <c r="AA8" s="154"/>
    </row>
    <row r="9" spans="1:33" x14ac:dyDescent="0.2">
      <c r="A9" s="147"/>
      <c r="B9" s="147"/>
      <c r="C9" s="155"/>
      <c r="D9" s="155"/>
      <c r="E9" s="155"/>
      <c r="F9" s="142"/>
      <c r="G9" s="142"/>
      <c r="H9" s="142"/>
      <c r="I9" s="142"/>
      <c r="J9" s="155"/>
      <c r="K9" s="155"/>
      <c r="L9" s="155"/>
      <c r="M9" s="155"/>
      <c r="N9" s="155"/>
      <c r="O9" s="142"/>
      <c r="P9" s="155"/>
      <c r="Q9" s="142"/>
      <c r="R9" s="142"/>
      <c r="S9" s="142"/>
      <c r="T9" s="243"/>
      <c r="U9" s="190"/>
      <c r="V9" s="142"/>
      <c r="W9" s="155"/>
      <c r="X9" s="155"/>
      <c r="Y9" s="155"/>
      <c r="Z9" s="155"/>
      <c r="AA9" s="157"/>
    </row>
    <row r="10" spans="1:33" ht="21" customHeight="1" thickBot="1" x14ac:dyDescent="0.25">
      <c r="A10" s="147"/>
      <c r="B10" s="147"/>
      <c r="C10" s="144" t="s">
        <v>331</v>
      </c>
      <c r="D10" s="144" t="s">
        <v>331</v>
      </c>
      <c r="E10" s="144" t="s">
        <v>331</v>
      </c>
      <c r="F10" s="146" t="s">
        <v>754</v>
      </c>
      <c r="G10" s="146" t="s">
        <v>754</v>
      </c>
      <c r="H10" s="146" t="s">
        <v>754</v>
      </c>
      <c r="I10" s="144" t="s">
        <v>118</v>
      </c>
      <c r="J10" s="144" t="s">
        <v>118</v>
      </c>
      <c r="K10" s="144" t="s">
        <v>118</v>
      </c>
      <c r="L10" s="144" t="s">
        <v>331</v>
      </c>
      <c r="M10" s="144" t="s">
        <v>118</v>
      </c>
      <c r="N10" s="144" t="s">
        <v>331</v>
      </c>
      <c r="O10" s="146" t="s">
        <v>756</v>
      </c>
      <c r="P10" s="144" t="s">
        <v>331</v>
      </c>
      <c r="Q10" s="146" t="s">
        <v>756</v>
      </c>
      <c r="R10" s="146" t="s">
        <v>756</v>
      </c>
      <c r="S10" s="146" t="s">
        <v>756</v>
      </c>
      <c r="T10" s="244" t="s">
        <v>465</v>
      </c>
      <c r="U10" s="146"/>
      <c r="V10" s="144" t="s">
        <v>118</v>
      </c>
      <c r="W10" s="144" t="s">
        <v>118</v>
      </c>
      <c r="X10" s="144" t="s">
        <v>118</v>
      </c>
      <c r="Y10" s="144" t="s">
        <v>331</v>
      </c>
      <c r="Z10" s="144" t="s">
        <v>118</v>
      </c>
      <c r="AA10" s="158"/>
    </row>
    <row r="11" spans="1:33" ht="26.25" customHeight="1" thickBot="1" x14ac:dyDescent="0.3">
      <c r="A11" s="147"/>
      <c r="B11" s="147"/>
      <c r="C11" s="159" t="s">
        <v>753</v>
      </c>
      <c r="D11" s="159" t="s">
        <v>750</v>
      </c>
      <c r="E11" s="159" t="s">
        <v>484</v>
      </c>
      <c r="F11" s="159" t="s">
        <v>740</v>
      </c>
      <c r="G11" s="159" t="s">
        <v>747</v>
      </c>
      <c r="H11" s="159" t="s">
        <v>746</v>
      </c>
      <c r="I11" s="160" t="s">
        <v>93</v>
      </c>
      <c r="J11" s="160" t="s">
        <v>93</v>
      </c>
      <c r="K11" s="159" t="s">
        <v>112</v>
      </c>
      <c r="L11" s="159" t="s">
        <v>338</v>
      </c>
      <c r="M11" s="161" t="s">
        <v>597</v>
      </c>
      <c r="N11" s="159" t="s">
        <v>757</v>
      </c>
      <c r="O11" s="159" t="s">
        <v>110</v>
      </c>
      <c r="P11" s="159" t="s">
        <v>758</v>
      </c>
      <c r="Q11" s="159" t="s">
        <v>110</v>
      </c>
      <c r="R11" s="159" t="s">
        <v>757</v>
      </c>
      <c r="S11" s="159" t="s">
        <v>764</v>
      </c>
      <c r="T11" s="160" t="s">
        <v>771</v>
      </c>
      <c r="U11" s="160" t="s">
        <v>93</v>
      </c>
      <c r="V11" s="160" t="s">
        <v>93</v>
      </c>
      <c r="W11" s="160" t="s">
        <v>93</v>
      </c>
      <c r="X11" s="159" t="s">
        <v>112</v>
      </c>
      <c r="Y11" s="159" t="s">
        <v>338</v>
      </c>
      <c r="Z11" s="161" t="s">
        <v>597</v>
      </c>
      <c r="AA11" s="162" t="s">
        <v>30</v>
      </c>
      <c r="AB11" s="66" t="s">
        <v>777</v>
      </c>
      <c r="AC11" s="66" t="s">
        <v>777</v>
      </c>
      <c r="AE11" s="66" t="s">
        <v>776</v>
      </c>
      <c r="AF11" s="66" t="s">
        <v>776</v>
      </c>
      <c r="AG11" s="66" t="s">
        <v>777</v>
      </c>
    </row>
    <row r="12" spans="1:33" ht="16.5" thickBot="1" x14ac:dyDescent="0.3">
      <c r="A12" s="27" t="s">
        <v>31</v>
      </c>
      <c r="B12" s="27" t="s">
        <v>32</v>
      </c>
      <c r="C12" s="165" t="s">
        <v>574</v>
      </c>
      <c r="D12" s="165" t="s">
        <v>574</v>
      </c>
      <c r="E12" s="165" t="s">
        <v>574</v>
      </c>
      <c r="F12" s="166" t="s">
        <v>386</v>
      </c>
      <c r="G12" s="166" t="s">
        <v>386</v>
      </c>
      <c r="H12" s="166" t="s">
        <v>386</v>
      </c>
      <c r="I12" s="165" t="s">
        <v>386</v>
      </c>
      <c r="J12" s="165" t="s">
        <v>386</v>
      </c>
      <c r="K12" s="165" t="s">
        <v>386</v>
      </c>
      <c r="L12" s="165" t="s">
        <v>579</v>
      </c>
      <c r="M12" s="179" t="s">
        <v>386</v>
      </c>
      <c r="N12" s="165" t="s">
        <v>574</v>
      </c>
      <c r="O12" s="166" t="s">
        <v>386</v>
      </c>
      <c r="P12" s="165" t="s">
        <v>574</v>
      </c>
      <c r="Q12" s="166" t="s">
        <v>386</v>
      </c>
      <c r="R12" s="166" t="s">
        <v>386</v>
      </c>
      <c r="S12" s="166" t="s">
        <v>386</v>
      </c>
      <c r="T12" s="166" t="s">
        <v>386</v>
      </c>
      <c r="U12" s="166" t="s">
        <v>770</v>
      </c>
      <c r="V12" s="165" t="s">
        <v>386</v>
      </c>
      <c r="W12" s="165" t="s">
        <v>386</v>
      </c>
      <c r="X12" s="165" t="s">
        <v>386</v>
      </c>
      <c r="Y12" s="165" t="s">
        <v>579</v>
      </c>
      <c r="Z12" s="179" t="s">
        <v>386</v>
      </c>
      <c r="AA12" s="163"/>
      <c r="AB12" s="204" t="s">
        <v>775</v>
      </c>
      <c r="AC12" s="66" t="s">
        <v>95</v>
      </c>
      <c r="AD12" s="66" t="s">
        <v>137</v>
      </c>
      <c r="AE12" s="66" t="s">
        <v>81</v>
      </c>
      <c r="AF12" s="66" t="s">
        <v>61</v>
      </c>
      <c r="AG12" s="66" t="s">
        <v>61</v>
      </c>
    </row>
    <row r="13" spans="1:33" s="170" customFormat="1" x14ac:dyDescent="0.2">
      <c r="A13" s="168">
        <v>2400</v>
      </c>
      <c r="B13" s="169" t="s">
        <v>35</v>
      </c>
      <c r="C13" s="168">
        <v>25</v>
      </c>
      <c r="D13" s="168">
        <v>25</v>
      </c>
      <c r="E13" s="168">
        <v>10</v>
      </c>
      <c r="F13" s="169">
        <v>20</v>
      </c>
      <c r="G13" s="169">
        <v>8</v>
      </c>
      <c r="H13" s="169">
        <v>15</v>
      </c>
      <c r="I13" s="169">
        <v>60</v>
      </c>
      <c r="J13" s="168">
        <v>-60</v>
      </c>
      <c r="K13" s="168">
        <v>60</v>
      </c>
      <c r="L13" s="169">
        <v>-60</v>
      </c>
      <c r="M13" s="169">
        <v>-103</v>
      </c>
      <c r="N13" s="168">
        <v>0</v>
      </c>
      <c r="O13" s="169">
        <v>0</v>
      </c>
      <c r="P13" s="168">
        <v>0</v>
      </c>
      <c r="Q13" s="169">
        <v>0</v>
      </c>
      <c r="R13" s="169">
        <v>0</v>
      </c>
      <c r="S13" s="169">
        <v>0</v>
      </c>
      <c r="T13" s="169">
        <v>0</v>
      </c>
      <c r="U13" s="168">
        <v>0</v>
      </c>
      <c r="V13" s="169">
        <v>0</v>
      </c>
      <c r="W13" s="168">
        <v>0</v>
      </c>
      <c r="X13" s="168">
        <v>0</v>
      </c>
      <c r="Y13" s="169">
        <v>0</v>
      </c>
      <c r="Z13" s="169">
        <v>0</v>
      </c>
      <c r="AA13" s="142">
        <f>SUM(C13:Z13)</f>
        <v>0</v>
      </c>
      <c r="AB13" s="170">
        <f>C13+D13+E13+G13+H13+N13+Q13+R13+O13</f>
        <v>83</v>
      </c>
      <c r="AC13" s="170">
        <v>20</v>
      </c>
      <c r="AD13" s="170">
        <f>Z13+M13</f>
        <v>-103</v>
      </c>
      <c r="AE13" s="170">
        <f>X13+K13</f>
        <v>60</v>
      </c>
      <c r="AF13" s="170">
        <f>Y13+L13</f>
        <v>-60</v>
      </c>
      <c r="AG13" s="170">
        <f>S13+P13</f>
        <v>0</v>
      </c>
    </row>
    <row r="14" spans="1:33" x14ac:dyDescent="0.2">
      <c r="A14" s="171" t="s">
        <v>35</v>
      </c>
      <c r="B14" s="172" t="s">
        <v>36</v>
      </c>
      <c r="C14" s="171">
        <v>0</v>
      </c>
      <c r="D14" s="171">
        <v>0</v>
      </c>
      <c r="E14" s="171">
        <v>0</v>
      </c>
      <c r="F14" s="171">
        <v>0</v>
      </c>
      <c r="G14" s="171">
        <v>0</v>
      </c>
      <c r="H14" s="171">
        <v>0</v>
      </c>
      <c r="I14" s="171">
        <v>0</v>
      </c>
      <c r="J14" s="171">
        <v>0</v>
      </c>
      <c r="K14" s="171">
        <v>0</v>
      </c>
      <c r="L14" s="171">
        <v>0</v>
      </c>
      <c r="M14" s="171">
        <v>0</v>
      </c>
      <c r="N14" s="171">
        <v>25</v>
      </c>
      <c r="O14" s="172">
        <v>15</v>
      </c>
      <c r="P14" s="171">
        <v>20</v>
      </c>
      <c r="Q14" s="172">
        <v>15</v>
      </c>
      <c r="R14" s="172">
        <v>28</v>
      </c>
      <c r="S14" s="172">
        <v>0</v>
      </c>
      <c r="T14" s="172">
        <v>0</v>
      </c>
      <c r="U14" s="171">
        <v>0</v>
      </c>
      <c r="V14" s="172">
        <v>60</v>
      </c>
      <c r="W14" s="171">
        <v>-60</v>
      </c>
      <c r="X14" s="171">
        <v>60</v>
      </c>
      <c r="Y14" s="172">
        <v>-60</v>
      </c>
      <c r="Z14" s="172">
        <v>-103</v>
      </c>
      <c r="AA14" s="142">
        <f t="shared" ref="AA14:AA37" si="0">SUM(C14:Z14)</f>
        <v>0</v>
      </c>
      <c r="AB14" s="170">
        <f t="shared" ref="AB14:AB36" si="1">C14+D14+E14+G14+H14+N14+Q14+R14+O14</f>
        <v>83</v>
      </c>
      <c r="AD14" s="170">
        <f t="shared" ref="AD14:AD36" si="2">Z14+M14</f>
        <v>-103</v>
      </c>
      <c r="AE14" s="170">
        <f t="shared" ref="AE14:AE36" si="3">X14+K14</f>
        <v>60</v>
      </c>
      <c r="AF14" s="170">
        <f t="shared" ref="AF14:AF36" si="4">Y14+L14</f>
        <v>-60</v>
      </c>
      <c r="AG14" s="170">
        <f t="shared" ref="AG14:AG36" si="5">S14+P14</f>
        <v>20</v>
      </c>
    </row>
    <row r="15" spans="1:33" x14ac:dyDescent="0.2">
      <c r="A15" s="171" t="s">
        <v>36</v>
      </c>
      <c r="B15" s="172" t="s">
        <v>37</v>
      </c>
      <c r="C15" s="171">
        <v>0</v>
      </c>
      <c r="D15" s="171">
        <v>0</v>
      </c>
      <c r="E15" s="171">
        <v>0</v>
      </c>
      <c r="F15" s="171">
        <v>0</v>
      </c>
      <c r="G15" s="171">
        <v>0</v>
      </c>
      <c r="H15" s="171">
        <v>0</v>
      </c>
      <c r="I15" s="171">
        <v>0</v>
      </c>
      <c r="J15" s="171">
        <v>0</v>
      </c>
      <c r="K15" s="171">
        <v>0</v>
      </c>
      <c r="L15" s="171">
        <v>0</v>
      </c>
      <c r="M15" s="171">
        <v>0</v>
      </c>
      <c r="N15" s="171">
        <v>25</v>
      </c>
      <c r="O15" s="172">
        <v>15</v>
      </c>
      <c r="P15" s="171">
        <v>20</v>
      </c>
      <c r="Q15" s="172">
        <v>15</v>
      </c>
      <c r="R15" s="172">
        <v>28</v>
      </c>
      <c r="S15" s="172">
        <v>0</v>
      </c>
      <c r="T15" s="172">
        <v>0</v>
      </c>
      <c r="U15" s="171">
        <v>0</v>
      </c>
      <c r="V15" s="172">
        <v>60</v>
      </c>
      <c r="W15" s="171">
        <v>-60</v>
      </c>
      <c r="X15" s="171">
        <v>60</v>
      </c>
      <c r="Y15" s="172">
        <v>-60</v>
      </c>
      <c r="Z15" s="172">
        <v>-103</v>
      </c>
      <c r="AA15" s="142">
        <f t="shared" si="0"/>
        <v>0</v>
      </c>
      <c r="AB15" s="170">
        <f t="shared" si="1"/>
        <v>83</v>
      </c>
      <c r="AD15" s="170">
        <f t="shared" si="2"/>
        <v>-103</v>
      </c>
      <c r="AE15" s="170">
        <f t="shared" si="3"/>
        <v>60</v>
      </c>
      <c r="AF15" s="170">
        <f t="shared" si="4"/>
        <v>-60</v>
      </c>
      <c r="AG15" s="170">
        <f t="shared" si="5"/>
        <v>20</v>
      </c>
    </row>
    <row r="16" spans="1:33" x14ac:dyDescent="0.2">
      <c r="A16" s="171" t="s">
        <v>37</v>
      </c>
      <c r="B16" s="172" t="s">
        <v>38</v>
      </c>
      <c r="C16" s="171">
        <v>0</v>
      </c>
      <c r="D16" s="171">
        <v>0</v>
      </c>
      <c r="E16" s="171">
        <v>0</v>
      </c>
      <c r="F16" s="171">
        <v>0</v>
      </c>
      <c r="G16" s="171">
        <v>0</v>
      </c>
      <c r="H16" s="171">
        <v>0</v>
      </c>
      <c r="I16" s="171">
        <v>0</v>
      </c>
      <c r="J16" s="171">
        <v>0</v>
      </c>
      <c r="K16" s="171">
        <v>0</v>
      </c>
      <c r="L16" s="171">
        <v>0</v>
      </c>
      <c r="M16" s="171">
        <v>0</v>
      </c>
      <c r="N16" s="171">
        <v>25</v>
      </c>
      <c r="O16" s="172">
        <v>15</v>
      </c>
      <c r="P16" s="171">
        <v>20</v>
      </c>
      <c r="Q16" s="172">
        <v>15</v>
      </c>
      <c r="R16" s="172">
        <v>28</v>
      </c>
      <c r="S16" s="172">
        <v>0</v>
      </c>
      <c r="T16" s="172">
        <v>0</v>
      </c>
      <c r="U16" s="171">
        <v>0</v>
      </c>
      <c r="V16" s="172">
        <v>60</v>
      </c>
      <c r="W16" s="171">
        <v>-60</v>
      </c>
      <c r="X16" s="171">
        <v>60</v>
      </c>
      <c r="Y16" s="172">
        <v>-60</v>
      </c>
      <c r="Z16" s="172">
        <v>-103</v>
      </c>
      <c r="AA16" s="142">
        <f t="shared" si="0"/>
        <v>0</v>
      </c>
      <c r="AB16" s="170">
        <f t="shared" si="1"/>
        <v>83</v>
      </c>
      <c r="AD16" s="170">
        <f t="shared" si="2"/>
        <v>-103</v>
      </c>
      <c r="AE16" s="170">
        <f t="shared" si="3"/>
        <v>60</v>
      </c>
      <c r="AF16" s="170">
        <f t="shared" si="4"/>
        <v>-60</v>
      </c>
      <c r="AG16" s="170">
        <f t="shared" si="5"/>
        <v>20</v>
      </c>
    </row>
    <row r="17" spans="1:33" x14ac:dyDescent="0.2">
      <c r="A17" s="171" t="s">
        <v>38</v>
      </c>
      <c r="B17" s="172" t="s">
        <v>39</v>
      </c>
      <c r="C17" s="171">
        <v>0</v>
      </c>
      <c r="D17" s="171">
        <v>0</v>
      </c>
      <c r="E17" s="171">
        <v>0</v>
      </c>
      <c r="F17" s="171">
        <v>0</v>
      </c>
      <c r="G17" s="171">
        <v>0</v>
      </c>
      <c r="H17" s="171">
        <v>0</v>
      </c>
      <c r="I17" s="171">
        <v>0</v>
      </c>
      <c r="J17" s="171">
        <v>0</v>
      </c>
      <c r="K17" s="171">
        <v>0</v>
      </c>
      <c r="L17" s="171">
        <v>0</v>
      </c>
      <c r="M17" s="171">
        <v>0</v>
      </c>
      <c r="N17" s="171">
        <v>25</v>
      </c>
      <c r="O17" s="172">
        <v>15</v>
      </c>
      <c r="P17" s="171">
        <v>20</v>
      </c>
      <c r="Q17" s="172">
        <v>15</v>
      </c>
      <c r="R17" s="172">
        <v>28</v>
      </c>
      <c r="S17" s="172">
        <v>0</v>
      </c>
      <c r="T17" s="172">
        <v>0</v>
      </c>
      <c r="U17" s="171">
        <v>0</v>
      </c>
      <c r="V17" s="172">
        <v>60</v>
      </c>
      <c r="W17" s="171">
        <v>-60</v>
      </c>
      <c r="X17" s="171">
        <v>60</v>
      </c>
      <c r="Y17" s="172">
        <v>-60</v>
      </c>
      <c r="Z17" s="172">
        <v>-103</v>
      </c>
      <c r="AA17" s="142">
        <f t="shared" si="0"/>
        <v>0</v>
      </c>
      <c r="AB17" s="170">
        <f t="shared" si="1"/>
        <v>83</v>
      </c>
      <c r="AD17" s="170">
        <f t="shared" si="2"/>
        <v>-103</v>
      </c>
      <c r="AE17" s="170">
        <f t="shared" si="3"/>
        <v>60</v>
      </c>
      <c r="AF17" s="170">
        <f t="shared" si="4"/>
        <v>-60</v>
      </c>
      <c r="AG17" s="170">
        <f t="shared" si="5"/>
        <v>20</v>
      </c>
    </row>
    <row r="18" spans="1:33" x14ac:dyDescent="0.2">
      <c r="A18" s="171" t="s">
        <v>39</v>
      </c>
      <c r="B18" s="172" t="s">
        <v>40</v>
      </c>
      <c r="C18" s="171">
        <v>0</v>
      </c>
      <c r="D18" s="171">
        <v>0</v>
      </c>
      <c r="E18" s="171">
        <v>0</v>
      </c>
      <c r="F18" s="171">
        <v>0</v>
      </c>
      <c r="G18" s="171">
        <v>0</v>
      </c>
      <c r="H18" s="171">
        <v>0</v>
      </c>
      <c r="I18" s="171">
        <v>0</v>
      </c>
      <c r="J18" s="171">
        <v>0</v>
      </c>
      <c r="K18" s="171">
        <v>0</v>
      </c>
      <c r="L18" s="171">
        <v>0</v>
      </c>
      <c r="M18" s="171">
        <v>0</v>
      </c>
      <c r="N18" s="171">
        <v>25</v>
      </c>
      <c r="O18" s="172">
        <v>15</v>
      </c>
      <c r="P18" s="171">
        <v>20</v>
      </c>
      <c r="Q18" s="172">
        <v>15</v>
      </c>
      <c r="R18" s="172">
        <v>28</v>
      </c>
      <c r="S18" s="172">
        <v>0</v>
      </c>
      <c r="T18" s="172">
        <v>0</v>
      </c>
      <c r="U18" s="171">
        <v>0</v>
      </c>
      <c r="V18" s="172">
        <v>60</v>
      </c>
      <c r="W18" s="171">
        <v>-60</v>
      </c>
      <c r="X18" s="171">
        <v>60</v>
      </c>
      <c r="Y18" s="172">
        <v>-60</v>
      </c>
      <c r="Z18" s="172">
        <v>-103</v>
      </c>
      <c r="AA18" s="142">
        <f t="shared" si="0"/>
        <v>0</v>
      </c>
      <c r="AB18" s="170">
        <f t="shared" si="1"/>
        <v>83</v>
      </c>
      <c r="AD18" s="170">
        <f t="shared" si="2"/>
        <v>-103</v>
      </c>
      <c r="AE18" s="170">
        <f t="shared" si="3"/>
        <v>60</v>
      </c>
      <c r="AF18" s="170">
        <f t="shared" si="4"/>
        <v>-60</v>
      </c>
      <c r="AG18" s="170">
        <f t="shared" si="5"/>
        <v>20</v>
      </c>
    </row>
    <row r="19" spans="1:33" x14ac:dyDescent="0.2">
      <c r="A19" s="171" t="s">
        <v>40</v>
      </c>
      <c r="B19" s="172" t="s">
        <v>41</v>
      </c>
      <c r="C19" s="171">
        <v>0</v>
      </c>
      <c r="D19" s="171">
        <v>0</v>
      </c>
      <c r="E19" s="171">
        <v>0</v>
      </c>
      <c r="F19" s="171">
        <v>0</v>
      </c>
      <c r="G19" s="171">
        <v>0</v>
      </c>
      <c r="H19" s="171">
        <v>0</v>
      </c>
      <c r="I19" s="171">
        <v>0</v>
      </c>
      <c r="J19" s="171">
        <v>0</v>
      </c>
      <c r="K19" s="171">
        <v>0</v>
      </c>
      <c r="L19" s="171">
        <v>0</v>
      </c>
      <c r="M19" s="171">
        <v>0</v>
      </c>
      <c r="N19" s="171">
        <v>25</v>
      </c>
      <c r="O19" s="172">
        <v>15</v>
      </c>
      <c r="P19" s="171">
        <v>20</v>
      </c>
      <c r="Q19" s="172">
        <v>15</v>
      </c>
      <c r="R19" s="172">
        <v>28</v>
      </c>
      <c r="S19" s="172">
        <v>0</v>
      </c>
      <c r="T19" s="172">
        <v>0</v>
      </c>
      <c r="U19" s="171">
        <v>0</v>
      </c>
      <c r="V19" s="172">
        <v>60</v>
      </c>
      <c r="W19" s="171">
        <v>-60</v>
      </c>
      <c r="X19" s="171">
        <v>60</v>
      </c>
      <c r="Y19" s="172">
        <v>-60</v>
      </c>
      <c r="Z19" s="172">
        <v>-103</v>
      </c>
      <c r="AA19" s="142">
        <f t="shared" si="0"/>
        <v>0</v>
      </c>
      <c r="AB19" s="170">
        <f t="shared" si="1"/>
        <v>83</v>
      </c>
      <c r="AD19" s="170">
        <f t="shared" si="2"/>
        <v>-103</v>
      </c>
      <c r="AE19" s="170">
        <f t="shared" si="3"/>
        <v>60</v>
      </c>
      <c r="AF19" s="170">
        <f t="shared" si="4"/>
        <v>-60</v>
      </c>
      <c r="AG19" s="170">
        <f t="shared" si="5"/>
        <v>20</v>
      </c>
    </row>
    <row r="20" spans="1:33" x14ac:dyDescent="0.2">
      <c r="A20" s="171" t="s">
        <v>41</v>
      </c>
      <c r="B20" s="172" t="s">
        <v>42</v>
      </c>
      <c r="C20" s="171">
        <v>0</v>
      </c>
      <c r="D20" s="171">
        <v>0</v>
      </c>
      <c r="E20" s="171">
        <v>0</v>
      </c>
      <c r="F20" s="171">
        <v>0</v>
      </c>
      <c r="G20" s="171">
        <v>0</v>
      </c>
      <c r="H20" s="171">
        <v>0</v>
      </c>
      <c r="I20" s="171">
        <v>0</v>
      </c>
      <c r="J20" s="171">
        <v>0</v>
      </c>
      <c r="K20" s="171">
        <v>0</v>
      </c>
      <c r="L20" s="171">
        <v>0</v>
      </c>
      <c r="M20" s="171">
        <v>0</v>
      </c>
      <c r="N20" s="171">
        <v>25</v>
      </c>
      <c r="O20" s="172">
        <v>15</v>
      </c>
      <c r="P20" s="171">
        <v>20</v>
      </c>
      <c r="Q20" s="172">
        <v>15</v>
      </c>
      <c r="R20" s="172">
        <v>0</v>
      </c>
      <c r="S20" s="172">
        <v>3</v>
      </c>
      <c r="T20" s="172">
        <v>25</v>
      </c>
      <c r="U20" s="171">
        <v>-25</v>
      </c>
      <c r="V20" s="172">
        <v>60</v>
      </c>
      <c r="W20" s="171">
        <v>-60</v>
      </c>
      <c r="X20" s="171">
        <v>60</v>
      </c>
      <c r="Y20" s="172">
        <v>-60</v>
      </c>
      <c r="Z20" s="172">
        <v>-103</v>
      </c>
      <c r="AA20" s="142">
        <f t="shared" si="0"/>
        <v>-25</v>
      </c>
      <c r="AB20" s="170">
        <f t="shared" si="1"/>
        <v>55</v>
      </c>
      <c r="AD20" s="170">
        <f t="shared" si="2"/>
        <v>-103</v>
      </c>
      <c r="AE20" s="170">
        <f t="shared" si="3"/>
        <v>60</v>
      </c>
      <c r="AF20" s="170">
        <f t="shared" si="4"/>
        <v>-60</v>
      </c>
      <c r="AG20" s="170">
        <f t="shared" si="5"/>
        <v>23</v>
      </c>
    </row>
    <row r="21" spans="1:33" x14ac:dyDescent="0.2">
      <c r="A21" s="171" t="s">
        <v>42</v>
      </c>
      <c r="B21" s="172" t="s">
        <v>43</v>
      </c>
      <c r="C21" s="171">
        <v>0</v>
      </c>
      <c r="D21" s="171">
        <v>0</v>
      </c>
      <c r="E21" s="171">
        <v>0</v>
      </c>
      <c r="F21" s="171">
        <v>0</v>
      </c>
      <c r="G21" s="171">
        <v>0</v>
      </c>
      <c r="H21" s="171">
        <v>0</v>
      </c>
      <c r="I21" s="171">
        <v>0</v>
      </c>
      <c r="J21" s="171">
        <v>0</v>
      </c>
      <c r="K21" s="171">
        <v>0</v>
      </c>
      <c r="L21" s="171">
        <v>0</v>
      </c>
      <c r="M21" s="171">
        <v>0</v>
      </c>
      <c r="N21" s="171">
        <v>25</v>
      </c>
      <c r="O21" s="172">
        <v>15</v>
      </c>
      <c r="P21" s="171">
        <v>20</v>
      </c>
      <c r="Q21" s="172">
        <v>15</v>
      </c>
      <c r="R21" s="172">
        <v>0</v>
      </c>
      <c r="S21" s="172">
        <v>3</v>
      </c>
      <c r="T21" s="172">
        <v>25</v>
      </c>
      <c r="U21" s="171">
        <v>-25</v>
      </c>
      <c r="V21" s="172">
        <v>60</v>
      </c>
      <c r="W21" s="171">
        <v>-60</v>
      </c>
      <c r="X21" s="171">
        <v>60</v>
      </c>
      <c r="Y21" s="172">
        <v>-60</v>
      </c>
      <c r="Z21" s="172">
        <v>-103</v>
      </c>
      <c r="AA21" s="142">
        <f t="shared" si="0"/>
        <v>-25</v>
      </c>
      <c r="AB21" s="170">
        <f t="shared" si="1"/>
        <v>55</v>
      </c>
      <c r="AD21" s="170">
        <f t="shared" si="2"/>
        <v>-103</v>
      </c>
      <c r="AE21" s="170">
        <f t="shared" si="3"/>
        <v>60</v>
      </c>
      <c r="AF21" s="170">
        <f t="shared" si="4"/>
        <v>-60</v>
      </c>
      <c r="AG21" s="170">
        <f t="shared" si="5"/>
        <v>23</v>
      </c>
    </row>
    <row r="22" spans="1:33" x14ac:dyDescent="0.2">
      <c r="A22" s="171" t="s">
        <v>43</v>
      </c>
      <c r="B22" s="172" t="s">
        <v>44</v>
      </c>
      <c r="C22" s="171">
        <v>0</v>
      </c>
      <c r="D22" s="171">
        <v>0</v>
      </c>
      <c r="E22" s="171">
        <v>0</v>
      </c>
      <c r="F22" s="171">
        <v>0</v>
      </c>
      <c r="G22" s="171">
        <v>0</v>
      </c>
      <c r="H22" s="171">
        <v>0</v>
      </c>
      <c r="I22" s="171">
        <v>0</v>
      </c>
      <c r="J22" s="171">
        <v>0</v>
      </c>
      <c r="K22" s="171">
        <v>0</v>
      </c>
      <c r="L22" s="171">
        <v>0</v>
      </c>
      <c r="M22" s="171">
        <v>0</v>
      </c>
      <c r="N22" s="171">
        <v>25</v>
      </c>
      <c r="O22" s="172">
        <v>15</v>
      </c>
      <c r="P22" s="171">
        <v>20</v>
      </c>
      <c r="Q22" s="172">
        <v>15</v>
      </c>
      <c r="R22" s="172">
        <v>0</v>
      </c>
      <c r="S22" s="172">
        <v>3</v>
      </c>
      <c r="T22" s="172">
        <v>25</v>
      </c>
      <c r="U22" s="171">
        <v>-25</v>
      </c>
      <c r="V22" s="172">
        <v>60</v>
      </c>
      <c r="W22" s="171">
        <v>-60</v>
      </c>
      <c r="X22" s="171">
        <v>60</v>
      </c>
      <c r="Y22" s="172">
        <v>-60</v>
      </c>
      <c r="Z22" s="172">
        <v>-103</v>
      </c>
      <c r="AA22" s="142">
        <f t="shared" si="0"/>
        <v>-25</v>
      </c>
      <c r="AB22" s="170">
        <f t="shared" si="1"/>
        <v>55</v>
      </c>
      <c r="AD22" s="170">
        <f t="shared" si="2"/>
        <v>-103</v>
      </c>
      <c r="AE22" s="170">
        <f t="shared" si="3"/>
        <v>60</v>
      </c>
      <c r="AF22" s="170">
        <f t="shared" si="4"/>
        <v>-60</v>
      </c>
      <c r="AG22" s="170">
        <f t="shared" si="5"/>
        <v>23</v>
      </c>
    </row>
    <row r="23" spans="1:33" x14ac:dyDescent="0.2">
      <c r="A23" s="171">
        <v>1000</v>
      </c>
      <c r="B23" s="172">
        <v>1100</v>
      </c>
      <c r="C23" s="171">
        <v>0</v>
      </c>
      <c r="D23" s="171">
        <v>0</v>
      </c>
      <c r="E23" s="171">
        <v>0</v>
      </c>
      <c r="F23" s="171">
        <v>0</v>
      </c>
      <c r="G23" s="171">
        <v>0</v>
      </c>
      <c r="H23" s="171">
        <v>0</v>
      </c>
      <c r="I23" s="171">
        <v>0</v>
      </c>
      <c r="J23" s="171">
        <v>0</v>
      </c>
      <c r="K23" s="171">
        <v>0</v>
      </c>
      <c r="L23" s="171">
        <v>0</v>
      </c>
      <c r="M23" s="171">
        <v>0</v>
      </c>
      <c r="N23" s="171">
        <v>25</v>
      </c>
      <c r="O23" s="172">
        <v>15</v>
      </c>
      <c r="P23" s="171">
        <v>20</v>
      </c>
      <c r="Q23" s="172">
        <v>15</v>
      </c>
      <c r="R23" s="172">
        <v>0</v>
      </c>
      <c r="S23" s="172">
        <v>3</v>
      </c>
      <c r="T23" s="172">
        <v>25</v>
      </c>
      <c r="U23" s="171">
        <v>-25</v>
      </c>
      <c r="V23" s="172">
        <v>60</v>
      </c>
      <c r="W23" s="171">
        <v>-60</v>
      </c>
      <c r="X23" s="171">
        <v>60</v>
      </c>
      <c r="Y23" s="172">
        <v>-60</v>
      </c>
      <c r="Z23" s="172">
        <v>-103</v>
      </c>
      <c r="AA23" s="142">
        <f t="shared" si="0"/>
        <v>-25</v>
      </c>
      <c r="AB23" s="170">
        <f t="shared" si="1"/>
        <v>55</v>
      </c>
      <c r="AD23" s="170">
        <f t="shared" si="2"/>
        <v>-103</v>
      </c>
      <c r="AE23" s="170">
        <f t="shared" si="3"/>
        <v>60</v>
      </c>
      <c r="AF23" s="170">
        <f t="shared" si="4"/>
        <v>-60</v>
      </c>
      <c r="AG23" s="170">
        <f t="shared" si="5"/>
        <v>23</v>
      </c>
    </row>
    <row r="24" spans="1:33" x14ac:dyDescent="0.2">
      <c r="A24" s="171">
        <v>1100</v>
      </c>
      <c r="B24" s="172">
        <v>1200</v>
      </c>
      <c r="C24" s="171">
        <v>0</v>
      </c>
      <c r="D24" s="171">
        <v>0</v>
      </c>
      <c r="E24" s="171">
        <v>0</v>
      </c>
      <c r="F24" s="171">
        <v>0</v>
      </c>
      <c r="G24" s="171">
        <v>0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25</v>
      </c>
      <c r="O24" s="172">
        <v>15</v>
      </c>
      <c r="P24" s="171">
        <v>20</v>
      </c>
      <c r="Q24" s="172">
        <v>15</v>
      </c>
      <c r="R24" s="172">
        <v>0</v>
      </c>
      <c r="S24" s="172">
        <v>3</v>
      </c>
      <c r="T24" s="172">
        <v>25</v>
      </c>
      <c r="U24" s="171">
        <v>-25</v>
      </c>
      <c r="V24" s="172">
        <v>60</v>
      </c>
      <c r="W24" s="171">
        <v>-60</v>
      </c>
      <c r="X24" s="171">
        <v>60</v>
      </c>
      <c r="Y24" s="172">
        <v>-60</v>
      </c>
      <c r="Z24" s="172">
        <v>-103</v>
      </c>
      <c r="AA24" s="142">
        <f t="shared" si="0"/>
        <v>-25</v>
      </c>
      <c r="AB24" s="170">
        <f t="shared" si="1"/>
        <v>55</v>
      </c>
      <c r="AD24" s="170">
        <f t="shared" si="2"/>
        <v>-103</v>
      </c>
      <c r="AE24" s="170">
        <f t="shared" si="3"/>
        <v>60</v>
      </c>
      <c r="AF24" s="170">
        <f t="shared" si="4"/>
        <v>-60</v>
      </c>
      <c r="AG24" s="170">
        <f t="shared" si="5"/>
        <v>23</v>
      </c>
    </row>
    <row r="25" spans="1:33" x14ac:dyDescent="0.2">
      <c r="A25" s="171">
        <v>1200</v>
      </c>
      <c r="B25" s="172">
        <v>1300</v>
      </c>
      <c r="C25" s="171">
        <v>0</v>
      </c>
      <c r="D25" s="171">
        <v>0</v>
      </c>
      <c r="E25" s="171">
        <v>0</v>
      </c>
      <c r="F25" s="171">
        <v>0</v>
      </c>
      <c r="G25" s="171">
        <v>0</v>
      </c>
      <c r="H25" s="171">
        <v>0</v>
      </c>
      <c r="I25" s="171">
        <v>0</v>
      </c>
      <c r="J25" s="171">
        <v>0</v>
      </c>
      <c r="K25" s="171">
        <v>0</v>
      </c>
      <c r="L25" s="171">
        <v>0</v>
      </c>
      <c r="M25" s="171">
        <v>0</v>
      </c>
      <c r="N25" s="171">
        <v>25</v>
      </c>
      <c r="O25" s="172">
        <v>15</v>
      </c>
      <c r="P25" s="171">
        <v>20</v>
      </c>
      <c r="Q25" s="172">
        <v>15</v>
      </c>
      <c r="R25" s="172">
        <v>0</v>
      </c>
      <c r="S25" s="172">
        <v>3</v>
      </c>
      <c r="T25" s="172">
        <v>25</v>
      </c>
      <c r="U25" s="171">
        <v>-25</v>
      </c>
      <c r="V25" s="172">
        <v>60</v>
      </c>
      <c r="W25" s="171">
        <v>-60</v>
      </c>
      <c r="X25" s="171">
        <v>60</v>
      </c>
      <c r="Y25" s="172">
        <v>-60</v>
      </c>
      <c r="Z25" s="172">
        <v>-103</v>
      </c>
      <c r="AA25" s="142">
        <f t="shared" si="0"/>
        <v>-25</v>
      </c>
      <c r="AB25" s="170">
        <f t="shared" si="1"/>
        <v>55</v>
      </c>
      <c r="AD25" s="170">
        <f t="shared" si="2"/>
        <v>-103</v>
      </c>
      <c r="AE25" s="170">
        <f t="shared" si="3"/>
        <v>60</v>
      </c>
      <c r="AF25" s="170">
        <f t="shared" si="4"/>
        <v>-60</v>
      </c>
      <c r="AG25" s="170">
        <f t="shared" si="5"/>
        <v>23</v>
      </c>
    </row>
    <row r="26" spans="1:33" x14ac:dyDescent="0.2">
      <c r="A26" s="171">
        <v>1300</v>
      </c>
      <c r="B26" s="172">
        <v>1400</v>
      </c>
      <c r="C26" s="171">
        <v>0</v>
      </c>
      <c r="D26" s="171">
        <v>0</v>
      </c>
      <c r="E26" s="171">
        <v>0</v>
      </c>
      <c r="F26" s="171">
        <v>0</v>
      </c>
      <c r="G26" s="171">
        <v>0</v>
      </c>
      <c r="H26" s="171">
        <v>0</v>
      </c>
      <c r="I26" s="171">
        <v>0</v>
      </c>
      <c r="J26" s="171">
        <v>0</v>
      </c>
      <c r="K26" s="171">
        <v>0</v>
      </c>
      <c r="L26" s="171">
        <v>0</v>
      </c>
      <c r="M26" s="171">
        <v>0</v>
      </c>
      <c r="N26" s="171">
        <v>25</v>
      </c>
      <c r="O26" s="172">
        <v>15</v>
      </c>
      <c r="P26" s="171">
        <v>20</v>
      </c>
      <c r="Q26" s="172">
        <v>15</v>
      </c>
      <c r="R26" s="172">
        <v>0</v>
      </c>
      <c r="S26" s="172">
        <v>3</v>
      </c>
      <c r="T26" s="172">
        <v>25</v>
      </c>
      <c r="U26" s="171">
        <v>-25</v>
      </c>
      <c r="V26" s="172">
        <v>60</v>
      </c>
      <c r="W26" s="171">
        <v>-60</v>
      </c>
      <c r="X26" s="171">
        <v>60</v>
      </c>
      <c r="Y26" s="172">
        <v>-60</v>
      </c>
      <c r="Z26" s="172">
        <v>-103</v>
      </c>
      <c r="AA26" s="142">
        <f t="shared" si="0"/>
        <v>-25</v>
      </c>
      <c r="AB26" s="170">
        <f t="shared" si="1"/>
        <v>55</v>
      </c>
      <c r="AD26" s="170">
        <f t="shared" si="2"/>
        <v>-103</v>
      </c>
      <c r="AE26" s="170">
        <f t="shared" si="3"/>
        <v>60</v>
      </c>
      <c r="AF26" s="170">
        <f t="shared" si="4"/>
        <v>-60</v>
      </c>
      <c r="AG26" s="170">
        <f t="shared" si="5"/>
        <v>23</v>
      </c>
    </row>
    <row r="27" spans="1:33" x14ac:dyDescent="0.2">
      <c r="A27" s="171">
        <v>1400</v>
      </c>
      <c r="B27" s="172">
        <v>1500</v>
      </c>
      <c r="C27" s="171">
        <v>0</v>
      </c>
      <c r="D27" s="171">
        <v>0</v>
      </c>
      <c r="E27" s="171">
        <v>0</v>
      </c>
      <c r="F27" s="171">
        <v>0</v>
      </c>
      <c r="G27" s="171">
        <v>0</v>
      </c>
      <c r="H27" s="171">
        <v>0</v>
      </c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25</v>
      </c>
      <c r="O27" s="172">
        <v>15</v>
      </c>
      <c r="P27" s="171">
        <v>20</v>
      </c>
      <c r="Q27" s="172">
        <v>15</v>
      </c>
      <c r="R27" s="172">
        <v>0</v>
      </c>
      <c r="S27" s="172">
        <v>3</v>
      </c>
      <c r="T27" s="172">
        <v>25</v>
      </c>
      <c r="U27" s="171">
        <v>-25</v>
      </c>
      <c r="V27" s="172">
        <v>60</v>
      </c>
      <c r="W27" s="171">
        <v>-60</v>
      </c>
      <c r="X27" s="171">
        <v>60</v>
      </c>
      <c r="Y27" s="172">
        <v>-60</v>
      </c>
      <c r="Z27" s="172">
        <v>-103</v>
      </c>
      <c r="AA27" s="142">
        <f t="shared" si="0"/>
        <v>-25</v>
      </c>
      <c r="AB27" s="170">
        <f t="shared" si="1"/>
        <v>55</v>
      </c>
      <c r="AD27" s="170">
        <f t="shared" si="2"/>
        <v>-103</v>
      </c>
      <c r="AE27" s="170">
        <f t="shared" si="3"/>
        <v>60</v>
      </c>
      <c r="AF27" s="170">
        <f t="shared" si="4"/>
        <v>-60</v>
      </c>
      <c r="AG27" s="170">
        <f t="shared" si="5"/>
        <v>23</v>
      </c>
    </row>
    <row r="28" spans="1:33" x14ac:dyDescent="0.2">
      <c r="A28" s="171">
        <v>1500</v>
      </c>
      <c r="B28" s="172">
        <v>1600</v>
      </c>
      <c r="C28" s="171">
        <v>0</v>
      </c>
      <c r="D28" s="171">
        <v>0</v>
      </c>
      <c r="E28" s="171">
        <v>0</v>
      </c>
      <c r="F28" s="171">
        <v>0</v>
      </c>
      <c r="G28" s="171">
        <v>0</v>
      </c>
      <c r="H28" s="171">
        <v>0</v>
      </c>
      <c r="I28" s="171">
        <v>0</v>
      </c>
      <c r="J28" s="171">
        <v>0</v>
      </c>
      <c r="K28" s="171">
        <v>0</v>
      </c>
      <c r="L28" s="171">
        <v>0</v>
      </c>
      <c r="M28" s="171">
        <v>0</v>
      </c>
      <c r="N28" s="171">
        <v>25</v>
      </c>
      <c r="O28" s="172">
        <v>15</v>
      </c>
      <c r="P28" s="171">
        <v>20</v>
      </c>
      <c r="Q28" s="172">
        <v>15</v>
      </c>
      <c r="R28" s="172">
        <v>0</v>
      </c>
      <c r="S28" s="172">
        <v>3</v>
      </c>
      <c r="T28" s="172">
        <v>25</v>
      </c>
      <c r="U28" s="171">
        <v>-25</v>
      </c>
      <c r="V28" s="172">
        <v>60</v>
      </c>
      <c r="W28" s="171">
        <v>-60</v>
      </c>
      <c r="X28" s="171">
        <v>60</v>
      </c>
      <c r="Y28" s="172">
        <v>-60</v>
      </c>
      <c r="Z28" s="172">
        <v>-103</v>
      </c>
      <c r="AA28" s="142">
        <f t="shared" si="0"/>
        <v>-25</v>
      </c>
      <c r="AB28" s="170">
        <f t="shared" si="1"/>
        <v>55</v>
      </c>
      <c r="AD28" s="170">
        <f t="shared" si="2"/>
        <v>-103</v>
      </c>
      <c r="AE28" s="170">
        <f t="shared" si="3"/>
        <v>60</v>
      </c>
      <c r="AF28" s="170">
        <f t="shared" si="4"/>
        <v>-60</v>
      </c>
      <c r="AG28" s="170">
        <f t="shared" si="5"/>
        <v>23</v>
      </c>
    </row>
    <row r="29" spans="1:33" x14ac:dyDescent="0.2">
      <c r="A29" s="171">
        <v>1600</v>
      </c>
      <c r="B29" s="172">
        <v>1700</v>
      </c>
      <c r="C29" s="171">
        <v>0</v>
      </c>
      <c r="D29" s="171">
        <v>0</v>
      </c>
      <c r="E29" s="171">
        <v>0</v>
      </c>
      <c r="F29" s="171">
        <v>0</v>
      </c>
      <c r="G29" s="171">
        <v>0</v>
      </c>
      <c r="H29" s="171">
        <v>0</v>
      </c>
      <c r="I29" s="171">
        <v>0</v>
      </c>
      <c r="J29" s="171">
        <v>0</v>
      </c>
      <c r="K29" s="171">
        <v>0</v>
      </c>
      <c r="L29" s="171">
        <v>0</v>
      </c>
      <c r="M29" s="171">
        <v>0</v>
      </c>
      <c r="N29" s="171">
        <v>25</v>
      </c>
      <c r="O29" s="172">
        <v>15</v>
      </c>
      <c r="P29" s="171">
        <v>20</v>
      </c>
      <c r="Q29" s="172">
        <v>15</v>
      </c>
      <c r="R29" s="172">
        <v>0</v>
      </c>
      <c r="S29" s="172">
        <v>3</v>
      </c>
      <c r="T29" s="172">
        <v>25</v>
      </c>
      <c r="U29" s="171">
        <v>-25</v>
      </c>
      <c r="V29" s="172">
        <v>60</v>
      </c>
      <c r="W29" s="171">
        <v>-60</v>
      </c>
      <c r="X29" s="171">
        <v>60</v>
      </c>
      <c r="Y29" s="172">
        <v>-60</v>
      </c>
      <c r="Z29" s="172">
        <v>-103</v>
      </c>
      <c r="AA29" s="142">
        <f t="shared" si="0"/>
        <v>-25</v>
      </c>
      <c r="AB29" s="170">
        <f t="shared" si="1"/>
        <v>55</v>
      </c>
      <c r="AD29" s="170">
        <f t="shared" si="2"/>
        <v>-103</v>
      </c>
      <c r="AE29" s="170">
        <f t="shared" si="3"/>
        <v>60</v>
      </c>
      <c r="AF29" s="170">
        <f t="shared" si="4"/>
        <v>-60</v>
      </c>
      <c r="AG29" s="170">
        <f t="shared" si="5"/>
        <v>23</v>
      </c>
    </row>
    <row r="30" spans="1:33" x14ac:dyDescent="0.2">
      <c r="A30" s="171">
        <v>1700</v>
      </c>
      <c r="B30" s="172">
        <v>1800</v>
      </c>
      <c r="C30" s="171">
        <v>0</v>
      </c>
      <c r="D30" s="171">
        <v>0</v>
      </c>
      <c r="E30" s="171">
        <v>0</v>
      </c>
      <c r="F30" s="171">
        <v>0</v>
      </c>
      <c r="G30" s="171">
        <v>0</v>
      </c>
      <c r="H30" s="171">
        <v>0</v>
      </c>
      <c r="I30" s="171">
        <v>0</v>
      </c>
      <c r="J30" s="171">
        <v>0</v>
      </c>
      <c r="K30" s="171">
        <v>0</v>
      </c>
      <c r="L30" s="171">
        <v>0</v>
      </c>
      <c r="M30" s="171">
        <v>0</v>
      </c>
      <c r="N30" s="171">
        <v>25</v>
      </c>
      <c r="O30" s="172">
        <v>15</v>
      </c>
      <c r="P30" s="171">
        <v>20</v>
      </c>
      <c r="Q30" s="172">
        <v>15</v>
      </c>
      <c r="R30" s="172">
        <v>0</v>
      </c>
      <c r="S30" s="172">
        <v>3</v>
      </c>
      <c r="T30" s="172">
        <v>25</v>
      </c>
      <c r="U30" s="171">
        <v>-25</v>
      </c>
      <c r="V30" s="172">
        <v>60</v>
      </c>
      <c r="W30" s="171">
        <v>-60</v>
      </c>
      <c r="X30" s="171">
        <v>60</v>
      </c>
      <c r="Y30" s="172">
        <v>-60</v>
      </c>
      <c r="Z30" s="172">
        <v>-103</v>
      </c>
      <c r="AA30" s="142">
        <f t="shared" si="0"/>
        <v>-25</v>
      </c>
      <c r="AB30" s="170">
        <f t="shared" si="1"/>
        <v>55</v>
      </c>
      <c r="AD30" s="170">
        <f t="shared" si="2"/>
        <v>-103</v>
      </c>
      <c r="AE30" s="170">
        <f t="shared" si="3"/>
        <v>60</v>
      </c>
      <c r="AF30" s="170">
        <f t="shared" si="4"/>
        <v>-60</v>
      </c>
      <c r="AG30" s="170">
        <f t="shared" si="5"/>
        <v>23</v>
      </c>
    </row>
    <row r="31" spans="1:33" x14ac:dyDescent="0.2">
      <c r="A31" s="171">
        <v>1800</v>
      </c>
      <c r="B31" s="172">
        <v>1900</v>
      </c>
      <c r="C31" s="171">
        <v>0</v>
      </c>
      <c r="D31" s="171">
        <v>0</v>
      </c>
      <c r="E31" s="171">
        <v>0</v>
      </c>
      <c r="F31" s="171">
        <v>0</v>
      </c>
      <c r="G31" s="171">
        <v>0</v>
      </c>
      <c r="H31" s="171">
        <v>0</v>
      </c>
      <c r="I31" s="171">
        <v>0</v>
      </c>
      <c r="J31" s="171">
        <v>0</v>
      </c>
      <c r="K31" s="171">
        <v>0</v>
      </c>
      <c r="L31" s="171">
        <v>0</v>
      </c>
      <c r="M31" s="171">
        <v>0</v>
      </c>
      <c r="N31" s="171">
        <v>25</v>
      </c>
      <c r="O31" s="172">
        <v>15</v>
      </c>
      <c r="P31" s="171">
        <v>20</v>
      </c>
      <c r="Q31" s="172">
        <v>15</v>
      </c>
      <c r="R31" s="172">
        <v>0</v>
      </c>
      <c r="S31" s="172">
        <v>3</v>
      </c>
      <c r="T31" s="172">
        <v>25</v>
      </c>
      <c r="U31" s="171">
        <v>-25</v>
      </c>
      <c r="V31" s="172">
        <v>60</v>
      </c>
      <c r="W31" s="171">
        <v>-60</v>
      </c>
      <c r="X31" s="171">
        <v>60</v>
      </c>
      <c r="Y31" s="172">
        <v>-60</v>
      </c>
      <c r="Z31" s="172">
        <v>-103</v>
      </c>
      <c r="AA31" s="142">
        <f t="shared" si="0"/>
        <v>-25</v>
      </c>
      <c r="AB31" s="170">
        <f t="shared" si="1"/>
        <v>55</v>
      </c>
      <c r="AD31" s="170">
        <f t="shared" si="2"/>
        <v>-103</v>
      </c>
      <c r="AE31" s="170">
        <f t="shared" si="3"/>
        <v>60</v>
      </c>
      <c r="AF31" s="170">
        <f t="shared" si="4"/>
        <v>-60</v>
      </c>
      <c r="AG31" s="170">
        <f t="shared" si="5"/>
        <v>23</v>
      </c>
    </row>
    <row r="32" spans="1:33" ht="12" customHeight="1" x14ac:dyDescent="0.2">
      <c r="A32" s="171">
        <v>1900</v>
      </c>
      <c r="B32" s="172">
        <v>2000</v>
      </c>
      <c r="C32" s="171">
        <v>0</v>
      </c>
      <c r="D32" s="171">
        <v>0</v>
      </c>
      <c r="E32" s="171">
        <v>0</v>
      </c>
      <c r="F32" s="171">
        <v>0</v>
      </c>
      <c r="G32" s="171">
        <v>0</v>
      </c>
      <c r="H32" s="171">
        <v>0</v>
      </c>
      <c r="I32" s="171">
        <v>0</v>
      </c>
      <c r="J32" s="171">
        <v>0</v>
      </c>
      <c r="K32" s="171">
        <v>0</v>
      </c>
      <c r="L32" s="171">
        <v>0</v>
      </c>
      <c r="M32" s="171">
        <v>0</v>
      </c>
      <c r="N32" s="171">
        <v>25</v>
      </c>
      <c r="O32" s="172">
        <v>15</v>
      </c>
      <c r="P32" s="171">
        <v>20</v>
      </c>
      <c r="Q32" s="172">
        <v>15</v>
      </c>
      <c r="R32" s="172">
        <v>0</v>
      </c>
      <c r="S32" s="172">
        <v>3</v>
      </c>
      <c r="T32" s="172">
        <v>25</v>
      </c>
      <c r="U32" s="171">
        <v>-25</v>
      </c>
      <c r="V32" s="172">
        <v>60</v>
      </c>
      <c r="W32" s="171">
        <v>-60</v>
      </c>
      <c r="X32" s="171">
        <v>60</v>
      </c>
      <c r="Y32" s="172">
        <v>-60</v>
      </c>
      <c r="Z32" s="172">
        <v>-103</v>
      </c>
      <c r="AA32" s="142">
        <f t="shared" si="0"/>
        <v>-25</v>
      </c>
      <c r="AB32" s="170">
        <f t="shared" si="1"/>
        <v>55</v>
      </c>
      <c r="AD32" s="170">
        <f t="shared" si="2"/>
        <v>-103</v>
      </c>
      <c r="AE32" s="170">
        <f t="shared" si="3"/>
        <v>60</v>
      </c>
      <c r="AF32" s="170">
        <f t="shared" si="4"/>
        <v>-60</v>
      </c>
      <c r="AG32" s="170">
        <f t="shared" si="5"/>
        <v>23</v>
      </c>
    </row>
    <row r="33" spans="1:50" x14ac:dyDescent="0.2">
      <c r="A33" s="171">
        <v>2000</v>
      </c>
      <c r="B33" s="172">
        <v>2100</v>
      </c>
      <c r="C33" s="171">
        <v>0</v>
      </c>
      <c r="D33" s="171">
        <v>0</v>
      </c>
      <c r="E33" s="171">
        <v>0</v>
      </c>
      <c r="F33" s="171">
        <v>0</v>
      </c>
      <c r="G33" s="171">
        <v>0</v>
      </c>
      <c r="H33" s="171">
        <v>0</v>
      </c>
      <c r="I33" s="171">
        <v>0</v>
      </c>
      <c r="J33" s="171">
        <v>0</v>
      </c>
      <c r="K33" s="171">
        <v>0</v>
      </c>
      <c r="L33" s="171">
        <v>0</v>
      </c>
      <c r="M33" s="171">
        <v>0</v>
      </c>
      <c r="N33" s="171">
        <v>25</v>
      </c>
      <c r="O33" s="172">
        <v>15</v>
      </c>
      <c r="P33" s="171">
        <v>20</v>
      </c>
      <c r="Q33" s="172">
        <v>15</v>
      </c>
      <c r="R33" s="172">
        <v>0</v>
      </c>
      <c r="S33" s="172">
        <v>3</v>
      </c>
      <c r="T33" s="172">
        <v>25</v>
      </c>
      <c r="U33" s="171">
        <v>-25</v>
      </c>
      <c r="V33" s="172">
        <v>60</v>
      </c>
      <c r="W33" s="171">
        <v>-60</v>
      </c>
      <c r="X33" s="171">
        <v>60</v>
      </c>
      <c r="Y33" s="172">
        <v>-60</v>
      </c>
      <c r="Z33" s="172">
        <v>-103</v>
      </c>
      <c r="AA33" s="142">
        <f t="shared" si="0"/>
        <v>-25</v>
      </c>
      <c r="AB33" s="170">
        <f t="shared" si="1"/>
        <v>55</v>
      </c>
      <c r="AD33" s="170">
        <f t="shared" si="2"/>
        <v>-103</v>
      </c>
      <c r="AE33" s="170">
        <f t="shared" si="3"/>
        <v>60</v>
      </c>
      <c r="AF33" s="170">
        <f t="shared" si="4"/>
        <v>-60</v>
      </c>
      <c r="AG33" s="170">
        <f t="shared" si="5"/>
        <v>23</v>
      </c>
    </row>
    <row r="34" spans="1:50" x14ac:dyDescent="0.2">
      <c r="A34" s="171">
        <v>2100</v>
      </c>
      <c r="B34" s="172">
        <v>2200</v>
      </c>
      <c r="C34" s="171">
        <v>0</v>
      </c>
      <c r="D34" s="171">
        <v>0</v>
      </c>
      <c r="E34" s="171">
        <v>0</v>
      </c>
      <c r="F34" s="171">
        <v>0</v>
      </c>
      <c r="G34" s="171">
        <v>0</v>
      </c>
      <c r="H34" s="171">
        <v>0</v>
      </c>
      <c r="I34" s="171">
        <v>0</v>
      </c>
      <c r="J34" s="171">
        <v>0</v>
      </c>
      <c r="K34" s="171">
        <v>0</v>
      </c>
      <c r="L34" s="171">
        <v>0</v>
      </c>
      <c r="M34" s="171">
        <v>0</v>
      </c>
      <c r="N34" s="171">
        <v>25</v>
      </c>
      <c r="O34" s="172">
        <v>15</v>
      </c>
      <c r="P34" s="171">
        <v>20</v>
      </c>
      <c r="Q34" s="172">
        <v>15</v>
      </c>
      <c r="R34" s="172">
        <v>0</v>
      </c>
      <c r="S34" s="172">
        <v>3</v>
      </c>
      <c r="T34" s="172">
        <v>25</v>
      </c>
      <c r="U34" s="171">
        <v>-25</v>
      </c>
      <c r="V34" s="172">
        <v>60</v>
      </c>
      <c r="W34" s="171">
        <v>-60</v>
      </c>
      <c r="X34" s="171">
        <v>60</v>
      </c>
      <c r="Y34" s="172">
        <v>-60</v>
      </c>
      <c r="Z34" s="172">
        <v>-103</v>
      </c>
      <c r="AA34" s="142">
        <f t="shared" si="0"/>
        <v>-25</v>
      </c>
      <c r="AB34" s="170">
        <f t="shared" si="1"/>
        <v>55</v>
      </c>
      <c r="AD34" s="170">
        <f t="shared" si="2"/>
        <v>-103</v>
      </c>
      <c r="AE34" s="170">
        <f t="shared" si="3"/>
        <v>60</v>
      </c>
      <c r="AF34" s="170">
        <f t="shared" si="4"/>
        <v>-60</v>
      </c>
      <c r="AG34" s="170">
        <f t="shared" si="5"/>
        <v>23</v>
      </c>
    </row>
    <row r="35" spans="1:50" x14ac:dyDescent="0.2">
      <c r="A35" s="171">
        <v>2200</v>
      </c>
      <c r="B35" s="172">
        <v>2300</v>
      </c>
      <c r="C35" s="171">
        <v>0</v>
      </c>
      <c r="D35" s="171">
        <v>0</v>
      </c>
      <c r="E35" s="171">
        <v>0</v>
      </c>
      <c r="F35" s="171">
        <v>0</v>
      </c>
      <c r="G35" s="171">
        <v>0</v>
      </c>
      <c r="H35" s="171">
        <v>0</v>
      </c>
      <c r="I35" s="171">
        <v>0</v>
      </c>
      <c r="J35" s="171">
        <v>0</v>
      </c>
      <c r="K35" s="171">
        <v>0</v>
      </c>
      <c r="L35" s="171">
        <v>0</v>
      </c>
      <c r="M35" s="171">
        <v>0</v>
      </c>
      <c r="N35" s="171">
        <v>25</v>
      </c>
      <c r="O35" s="172">
        <v>15</v>
      </c>
      <c r="P35" s="171">
        <v>20</v>
      </c>
      <c r="Q35" s="172">
        <v>15</v>
      </c>
      <c r="R35" s="172">
        <v>0</v>
      </c>
      <c r="S35" s="172">
        <v>3</v>
      </c>
      <c r="T35" s="172">
        <v>25</v>
      </c>
      <c r="U35" s="171">
        <v>-25</v>
      </c>
      <c r="V35" s="172">
        <v>60</v>
      </c>
      <c r="W35" s="171">
        <v>-60</v>
      </c>
      <c r="X35" s="171">
        <v>60</v>
      </c>
      <c r="Y35" s="172">
        <v>-60</v>
      </c>
      <c r="Z35" s="172">
        <v>-103</v>
      </c>
      <c r="AA35" s="142">
        <f t="shared" si="0"/>
        <v>-25</v>
      </c>
      <c r="AB35" s="170">
        <f t="shared" si="1"/>
        <v>55</v>
      </c>
      <c r="AD35" s="170">
        <f t="shared" si="2"/>
        <v>-103</v>
      </c>
      <c r="AE35" s="170">
        <f t="shared" si="3"/>
        <v>60</v>
      </c>
      <c r="AF35" s="170">
        <f t="shared" si="4"/>
        <v>-60</v>
      </c>
      <c r="AG35" s="170">
        <f t="shared" si="5"/>
        <v>23</v>
      </c>
    </row>
    <row r="36" spans="1:50" x14ac:dyDescent="0.2">
      <c r="A36" s="171">
        <v>2300</v>
      </c>
      <c r="B36" s="172">
        <v>2400</v>
      </c>
      <c r="C36" s="171">
        <v>0</v>
      </c>
      <c r="D36" s="171">
        <v>0</v>
      </c>
      <c r="E36" s="171">
        <v>0</v>
      </c>
      <c r="F36" s="171">
        <v>0</v>
      </c>
      <c r="G36" s="171">
        <v>0</v>
      </c>
      <c r="H36" s="171">
        <v>0</v>
      </c>
      <c r="I36" s="171">
        <v>0</v>
      </c>
      <c r="J36" s="171">
        <v>0</v>
      </c>
      <c r="K36" s="171">
        <v>0</v>
      </c>
      <c r="L36" s="171">
        <v>0</v>
      </c>
      <c r="M36" s="171">
        <v>0</v>
      </c>
      <c r="N36" s="171">
        <v>25</v>
      </c>
      <c r="O36" s="172">
        <v>15</v>
      </c>
      <c r="P36" s="171">
        <v>20</v>
      </c>
      <c r="Q36" s="172">
        <v>15</v>
      </c>
      <c r="R36" s="172">
        <v>28</v>
      </c>
      <c r="S36" s="172">
        <v>0</v>
      </c>
      <c r="T36" s="172">
        <v>0</v>
      </c>
      <c r="U36" s="171">
        <v>0</v>
      </c>
      <c r="V36" s="172">
        <v>60</v>
      </c>
      <c r="W36" s="171">
        <v>-60</v>
      </c>
      <c r="X36" s="171">
        <v>60</v>
      </c>
      <c r="Y36" s="172">
        <v>-60</v>
      </c>
      <c r="Z36" s="172">
        <v>-103</v>
      </c>
      <c r="AA36" s="142">
        <f t="shared" si="0"/>
        <v>0</v>
      </c>
      <c r="AB36" s="170">
        <f t="shared" si="1"/>
        <v>83</v>
      </c>
      <c r="AD36" s="170">
        <f t="shared" si="2"/>
        <v>-103</v>
      </c>
      <c r="AE36" s="170">
        <f t="shared" si="3"/>
        <v>60</v>
      </c>
      <c r="AF36" s="170">
        <f t="shared" si="4"/>
        <v>-60</v>
      </c>
      <c r="AG36" s="170">
        <f t="shared" si="5"/>
        <v>20</v>
      </c>
    </row>
    <row r="37" spans="1:50" s="136" customFormat="1" ht="16.5" thickBot="1" x14ac:dyDescent="0.3">
      <c r="A37" s="173">
        <v>2400</v>
      </c>
      <c r="B37" s="174" t="s">
        <v>35</v>
      </c>
      <c r="C37" s="173">
        <v>0</v>
      </c>
      <c r="D37" s="173">
        <v>0</v>
      </c>
      <c r="E37" s="173">
        <v>0</v>
      </c>
      <c r="F37" s="173">
        <v>0</v>
      </c>
      <c r="G37" s="173">
        <v>0</v>
      </c>
      <c r="H37" s="173">
        <v>0</v>
      </c>
      <c r="I37" s="173">
        <v>0</v>
      </c>
      <c r="J37" s="173">
        <v>0</v>
      </c>
      <c r="K37" s="173">
        <v>0</v>
      </c>
      <c r="L37" s="173">
        <v>0</v>
      </c>
      <c r="M37" s="173">
        <v>0</v>
      </c>
      <c r="N37" s="173">
        <v>25</v>
      </c>
      <c r="O37" s="173">
        <v>15</v>
      </c>
      <c r="P37" s="173">
        <v>20</v>
      </c>
      <c r="Q37" s="173">
        <v>15</v>
      </c>
      <c r="R37" s="174">
        <v>28</v>
      </c>
      <c r="S37" s="174">
        <v>0</v>
      </c>
      <c r="T37" s="174">
        <v>0</v>
      </c>
      <c r="U37" s="173">
        <v>0</v>
      </c>
      <c r="V37" s="174">
        <v>60</v>
      </c>
      <c r="W37" s="173">
        <v>-60</v>
      </c>
      <c r="X37" s="173">
        <v>60</v>
      </c>
      <c r="Y37" s="174">
        <v>-60</v>
      </c>
      <c r="Z37" s="174">
        <f>SUM(Z36)</f>
        <v>-103</v>
      </c>
      <c r="AA37" s="175">
        <f t="shared" si="0"/>
        <v>0</v>
      </c>
      <c r="AB37" s="250">
        <f t="shared" ref="AB37:AG37" si="6">SUM(AB13:AB36)</f>
        <v>1544</v>
      </c>
      <c r="AC37" s="250">
        <f t="shared" si="6"/>
        <v>20</v>
      </c>
      <c r="AD37" s="250">
        <f t="shared" si="6"/>
        <v>-2472</v>
      </c>
      <c r="AE37" s="250">
        <f t="shared" si="6"/>
        <v>1440</v>
      </c>
      <c r="AF37" s="250">
        <f t="shared" si="6"/>
        <v>-1440</v>
      </c>
      <c r="AG37" s="250">
        <f t="shared" si="6"/>
        <v>508</v>
      </c>
    </row>
    <row r="38" spans="1:50" s="136" customFormat="1" x14ac:dyDescent="0.2">
      <c r="A38" s="176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7"/>
    </row>
    <row r="39" spans="1:50" ht="15.75" thickBot="1" x14ac:dyDescent="0.2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</row>
    <row r="40" spans="1:50" ht="15.75" thickBot="1" x14ac:dyDescent="0.25">
      <c r="A40" s="132"/>
      <c r="B40" s="178" t="s">
        <v>45</v>
      </c>
      <c r="C40" s="165">
        <f t="shared" ref="C40:R40" si="7">SUM(C13:C36)</f>
        <v>25</v>
      </c>
      <c r="D40" s="165">
        <f t="shared" si="7"/>
        <v>25</v>
      </c>
      <c r="E40" s="165">
        <f t="shared" si="7"/>
        <v>10</v>
      </c>
      <c r="F40" s="165">
        <f t="shared" si="7"/>
        <v>20</v>
      </c>
      <c r="G40" s="165">
        <f t="shared" si="7"/>
        <v>8</v>
      </c>
      <c r="H40" s="165">
        <f t="shared" si="7"/>
        <v>15</v>
      </c>
      <c r="I40" s="165">
        <f t="shared" si="7"/>
        <v>60</v>
      </c>
      <c r="J40" s="165">
        <f t="shared" si="7"/>
        <v>-60</v>
      </c>
      <c r="K40" s="165">
        <f t="shared" si="7"/>
        <v>60</v>
      </c>
      <c r="L40" s="165">
        <f t="shared" si="7"/>
        <v>-60</v>
      </c>
      <c r="M40" s="165">
        <f t="shared" si="7"/>
        <v>-103</v>
      </c>
      <c r="N40" s="165">
        <f t="shared" si="7"/>
        <v>575</v>
      </c>
      <c r="O40" s="165">
        <f>SUM(O13:O36)</f>
        <v>345</v>
      </c>
      <c r="P40" s="165">
        <f t="shared" si="7"/>
        <v>460</v>
      </c>
      <c r="Q40" s="165">
        <f>SUM(Q13:Q36)</f>
        <v>345</v>
      </c>
      <c r="R40" s="165">
        <f t="shared" si="7"/>
        <v>196</v>
      </c>
      <c r="S40" s="165">
        <f t="shared" ref="S40:Z40" si="8">SUM(S13:S36)</f>
        <v>48</v>
      </c>
      <c r="T40" s="165">
        <f t="shared" si="8"/>
        <v>400</v>
      </c>
      <c r="U40" s="165">
        <f t="shared" si="8"/>
        <v>-400</v>
      </c>
      <c r="V40" s="165">
        <f t="shared" si="8"/>
        <v>1380</v>
      </c>
      <c r="W40" s="165">
        <f t="shared" si="8"/>
        <v>-1380</v>
      </c>
      <c r="X40" s="165">
        <f t="shared" si="8"/>
        <v>1380</v>
      </c>
      <c r="Y40" s="165">
        <f t="shared" si="8"/>
        <v>-1380</v>
      </c>
      <c r="Z40" s="165">
        <f t="shared" si="8"/>
        <v>-2369</v>
      </c>
      <c r="AA40" s="165">
        <f>SUM(C40:Z40)</f>
        <v>-400</v>
      </c>
    </row>
    <row r="41" spans="1:50" ht="15.75" thickBot="1" x14ac:dyDescent="0.25">
      <c r="A41" s="181"/>
      <c r="B41" s="181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42"/>
    </row>
    <row r="42" spans="1:50" ht="15.75" thickBot="1" x14ac:dyDescent="0.25">
      <c r="A42" s="181"/>
      <c r="B42" s="182" t="s">
        <v>46</v>
      </c>
      <c r="C42" s="165">
        <f t="shared" ref="C42:L42" si="9">SUM(C14:C37)</f>
        <v>0</v>
      </c>
      <c r="D42" s="165">
        <f t="shared" si="9"/>
        <v>0</v>
      </c>
      <c r="E42" s="165">
        <f t="shared" si="9"/>
        <v>0</v>
      </c>
      <c r="F42" s="165">
        <f t="shared" si="9"/>
        <v>0</v>
      </c>
      <c r="G42" s="165">
        <f t="shared" si="9"/>
        <v>0</v>
      </c>
      <c r="H42" s="165">
        <f t="shared" si="9"/>
        <v>0</v>
      </c>
      <c r="I42" s="165">
        <f t="shared" si="9"/>
        <v>0</v>
      </c>
      <c r="J42" s="165">
        <f t="shared" si="9"/>
        <v>0</v>
      </c>
      <c r="K42" s="165">
        <f t="shared" si="9"/>
        <v>0</v>
      </c>
      <c r="L42" s="165">
        <f t="shared" si="9"/>
        <v>0</v>
      </c>
      <c r="M42" s="180">
        <f>SUM(M41)</f>
        <v>0</v>
      </c>
      <c r="N42" s="165">
        <f t="shared" ref="N42:Y42" si="10">SUM(N14:N37)</f>
        <v>600</v>
      </c>
      <c r="O42" s="165">
        <f>SUM(O14:O37)</f>
        <v>360</v>
      </c>
      <c r="P42" s="165">
        <f t="shared" si="10"/>
        <v>480</v>
      </c>
      <c r="Q42" s="165">
        <f t="shared" si="10"/>
        <v>360</v>
      </c>
      <c r="R42" s="165">
        <f t="shared" si="10"/>
        <v>224</v>
      </c>
      <c r="S42" s="165">
        <f t="shared" si="10"/>
        <v>48</v>
      </c>
      <c r="T42" s="165">
        <f t="shared" si="10"/>
        <v>400</v>
      </c>
      <c r="U42" s="165">
        <f t="shared" si="10"/>
        <v>-400</v>
      </c>
      <c r="V42" s="165">
        <f t="shared" si="10"/>
        <v>1440</v>
      </c>
      <c r="W42" s="165">
        <f t="shared" si="10"/>
        <v>-1440</v>
      </c>
      <c r="X42" s="165">
        <f t="shared" si="10"/>
        <v>1440</v>
      </c>
      <c r="Y42" s="165">
        <f t="shared" si="10"/>
        <v>-1440</v>
      </c>
      <c r="Z42" s="180">
        <f>SUM(Z41)</f>
        <v>0</v>
      </c>
      <c r="AA42" s="165">
        <f>SUM(C42:Z42)</f>
        <v>2072</v>
      </c>
    </row>
    <row r="43" spans="1:50" ht="15.75" thickBot="1" x14ac:dyDescent="0.25">
      <c r="A43" s="181"/>
      <c r="B43" s="181"/>
      <c r="C43" s="177"/>
      <c r="D43" s="177"/>
      <c r="E43" s="177"/>
      <c r="F43" s="163"/>
      <c r="G43" s="163"/>
      <c r="H43" s="163"/>
      <c r="I43" s="177"/>
      <c r="J43" s="177"/>
      <c r="K43" s="177"/>
      <c r="L43" s="177"/>
      <c r="M43" s="177"/>
      <c r="N43" s="177"/>
      <c r="O43" s="163"/>
      <c r="P43" s="177"/>
      <c r="Q43" s="163"/>
      <c r="R43" s="163"/>
      <c r="S43" s="163"/>
      <c r="T43" s="177"/>
      <c r="U43" s="177"/>
      <c r="V43" s="177"/>
      <c r="W43" s="177"/>
      <c r="X43" s="177"/>
      <c r="Y43" s="177"/>
      <c r="Z43" s="177"/>
      <c r="AA43" s="183"/>
    </row>
    <row r="44" spans="1:50" x14ac:dyDescent="0.2">
      <c r="A44" s="126"/>
      <c r="B44" s="126"/>
      <c r="C44" s="187"/>
      <c r="D44" s="187"/>
      <c r="E44" s="164"/>
      <c r="F44" s="187"/>
      <c r="G44" s="164"/>
      <c r="H44" s="164"/>
      <c r="I44" s="184"/>
      <c r="J44" s="163"/>
      <c r="K44" s="163"/>
      <c r="L44" s="185"/>
      <c r="M44" s="186"/>
      <c r="N44" s="187"/>
      <c r="O44" s="164"/>
      <c r="P44" s="186"/>
      <c r="Q44" s="164"/>
      <c r="R44" s="164"/>
      <c r="S44" s="164"/>
      <c r="T44" s="185"/>
      <c r="U44" s="185"/>
      <c r="V44" s="184"/>
      <c r="W44" s="163"/>
      <c r="X44" s="163"/>
      <c r="Y44" s="185"/>
      <c r="Z44" s="186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</row>
    <row r="45" spans="1:50" s="136" customFormat="1" x14ac:dyDescent="0.2">
      <c r="A45" s="181"/>
      <c r="B45" s="181"/>
      <c r="C45" s="192" t="s">
        <v>48</v>
      </c>
      <c r="D45" s="192" t="s">
        <v>48</v>
      </c>
      <c r="E45" s="191" t="s">
        <v>48</v>
      </c>
      <c r="F45" s="192" t="s">
        <v>48</v>
      </c>
      <c r="G45" s="191" t="s">
        <v>48</v>
      </c>
      <c r="H45" s="191" t="s">
        <v>48</v>
      </c>
      <c r="I45" s="190" t="s">
        <v>47</v>
      </c>
      <c r="J45" s="142" t="s">
        <v>47</v>
      </c>
      <c r="K45" s="142" t="s">
        <v>52</v>
      </c>
      <c r="L45" s="142" t="s">
        <v>295</v>
      </c>
      <c r="M45" s="190" t="s">
        <v>53</v>
      </c>
      <c r="N45" s="192" t="s">
        <v>48</v>
      </c>
      <c r="O45" s="191" t="s">
        <v>48</v>
      </c>
      <c r="P45" s="193" t="s">
        <v>48</v>
      </c>
      <c r="Q45" s="191" t="s">
        <v>48</v>
      </c>
      <c r="R45" s="191" t="s">
        <v>48</v>
      </c>
      <c r="S45" s="191" t="s">
        <v>48</v>
      </c>
      <c r="T45" s="191" t="s">
        <v>48</v>
      </c>
      <c r="U45" s="191" t="s">
        <v>48</v>
      </c>
      <c r="V45" s="190" t="s">
        <v>47</v>
      </c>
      <c r="W45" s="142" t="s">
        <v>47</v>
      </c>
      <c r="X45" s="142" t="s">
        <v>52</v>
      </c>
      <c r="Y45" s="142" t="s">
        <v>295</v>
      </c>
      <c r="Z45" s="190" t="s">
        <v>53</v>
      </c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</row>
    <row r="46" spans="1:50" s="136" customFormat="1" x14ac:dyDescent="0.2">
      <c r="A46" s="181"/>
      <c r="B46" s="181"/>
      <c r="C46" s="192" t="s">
        <v>54</v>
      </c>
      <c r="D46" s="192" t="s">
        <v>54</v>
      </c>
      <c r="E46" s="191" t="s">
        <v>54</v>
      </c>
      <c r="F46" s="192" t="s">
        <v>55</v>
      </c>
      <c r="G46" s="191" t="s">
        <v>55</v>
      </c>
      <c r="H46" s="191" t="s">
        <v>55</v>
      </c>
      <c r="I46" s="190" t="s">
        <v>54</v>
      </c>
      <c r="J46" s="142" t="s">
        <v>54</v>
      </c>
      <c r="K46" s="142" t="s">
        <v>59</v>
      </c>
      <c r="L46" s="142" t="s">
        <v>311</v>
      </c>
      <c r="M46" s="190" t="s">
        <v>54</v>
      </c>
      <c r="N46" s="192" t="s">
        <v>54</v>
      </c>
      <c r="O46" s="191" t="s">
        <v>61</v>
      </c>
      <c r="P46" s="193" t="s">
        <v>54</v>
      </c>
      <c r="Q46" s="191" t="s">
        <v>55</v>
      </c>
      <c r="R46" s="191" t="s">
        <v>55</v>
      </c>
      <c r="S46" s="191" t="s">
        <v>55</v>
      </c>
      <c r="T46" s="191" t="s">
        <v>55</v>
      </c>
      <c r="U46" s="191" t="s">
        <v>55</v>
      </c>
      <c r="V46" s="190" t="s">
        <v>54</v>
      </c>
      <c r="W46" s="142" t="s">
        <v>54</v>
      </c>
      <c r="X46" s="142" t="s">
        <v>59</v>
      </c>
      <c r="Y46" s="142" t="s">
        <v>311</v>
      </c>
      <c r="Z46" s="190" t="s">
        <v>54</v>
      </c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</row>
    <row r="47" spans="1:50" s="136" customFormat="1" ht="15.75" thickBot="1" x14ac:dyDescent="0.25">
      <c r="A47" s="181"/>
      <c r="B47" s="181"/>
      <c r="C47" s="192" t="s">
        <v>61</v>
      </c>
      <c r="D47" s="192" t="s">
        <v>61</v>
      </c>
      <c r="E47" s="191" t="s">
        <v>61</v>
      </c>
      <c r="F47" s="192" t="s">
        <v>54</v>
      </c>
      <c r="G47" s="191" t="s">
        <v>514</v>
      </c>
      <c r="H47" s="191" t="s">
        <v>514</v>
      </c>
      <c r="I47" s="190" t="s">
        <v>55</v>
      </c>
      <c r="J47" s="142" t="s">
        <v>55</v>
      </c>
      <c r="K47" s="142" t="s">
        <v>47</v>
      </c>
      <c r="L47" s="142" t="s">
        <v>47</v>
      </c>
      <c r="M47" s="190" t="s">
        <v>63</v>
      </c>
      <c r="N47" s="192" t="s">
        <v>61</v>
      </c>
      <c r="O47" s="191" t="s">
        <v>55</v>
      </c>
      <c r="P47" s="193" t="s">
        <v>61</v>
      </c>
      <c r="Q47" s="191" t="s">
        <v>514</v>
      </c>
      <c r="R47" s="191" t="s">
        <v>514</v>
      </c>
      <c r="S47" s="191" t="s">
        <v>514</v>
      </c>
      <c r="T47" s="191" t="s">
        <v>761</v>
      </c>
      <c r="U47" s="191" t="s">
        <v>761</v>
      </c>
      <c r="V47" s="190" t="s">
        <v>55</v>
      </c>
      <c r="W47" s="142" t="s">
        <v>55</v>
      </c>
      <c r="X47" s="142" t="s">
        <v>47</v>
      </c>
      <c r="Y47" s="142" t="s">
        <v>47</v>
      </c>
      <c r="Z47" s="190" t="s">
        <v>63</v>
      </c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</row>
    <row r="48" spans="1:50" s="136" customFormat="1" ht="27" customHeight="1" thickBot="1" x14ac:dyDescent="0.25">
      <c r="A48" s="181"/>
      <c r="B48" s="181"/>
      <c r="C48" s="192" t="s">
        <v>55</v>
      </c>
      <c r="D48" s="192" t="s">
        <v>55</v>
      </c>
      <c r="E48" s="191" t="s">
        <v>55</v>
      </c>
      <c r="F48" s="192" t="s">
        <v>99</v>
      </c>
      <c r="G48" s="191" t="s">
        <v>106</v>
      </c>
      <c r="H48" s="191" t="s">
        <v>345</v>
      </c>
      <c r="I48" s="175" t="s">
        <v>47</v>
      </c>
      <c r="J48" s="175" t="s">
        <v>47</v>
      </c>
      <c r="K48" s="142" t="s">
        <v>54</v>
      </c>
      <c r="L48" s="142" t="s">
        <v>54</v>
      </c>
      <c r="M48" s="195"/>
      <c r="N48" s="192" t="s">
        <v>133</v>
      </c>
      <c r="O48" s="191" t="s">
        <v>514</v>
      </c>
      <c r="P48" s="193" t="s">
        <v>704</v>
      </c>
      <c r="Q48" s="191" t="s">
        <v>106</v>
      </c>
      <c r="R48" s="191" t="s">
        <v>106</v>
      </c>
      <c r="S48" s="191" t="s">
        <v>61</v>
      </c>
      <c r="T48" s="198" t="s">
        <v>48</v>
      </c>
      <c r="U48" s="198" t="s">
        <v>48</v>
      </c>
      <c r="V48" s="194" t="s">
        <v>47</v>
      </c>
      <c r="W48" s="175" t="s">
        <v>47</v>
      </c>
      <c r="X48" s="142" t="s">
        <v>54</v>
      </c>
      <c r="Y48" s="142" t="s">
        <v>54</v>
      </c>
      <c r="Z48" s="195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</row>
    <row r="49" spans="1:50" s="136" customFormat="1" ht="37.5" customHeight="1" x14ac:dyDescent="0.2">
      <c r="A49" s="181"/>
      <c r="B49" s="181"/>
      <c r="C49" s="192" t="s">
        <v>133</v>
      </c>
      <c r="D49" s="192" t="s">
        <v>54</v>
      </c>
      <c r="E49" s="191" t="s">
        <v>54</v>
      </c>
      <c r="F49" s="192" t="s">
        <v>54</v>
      </c>
      <c r="G49" s="191" t="s">
        <v>187</v>
      </c>
      <c r="H49" s="191" t="s">
        <v>70</v>
      </c>
      <c r="I49" s="196"/>
      <c r="J49" s="196"/>
      <c r="K49" s="142" t="s">
        <v>55</v>
      </c>
      <c r="L49" s="142" t="s">
        <v>333</v>
      </c>
      <c r="M49" s="197"/>
      <c r="N49" s="192" t="s">
        <v>106</v>
      </c>
      <c r="O49" s="191" t="s">
        <v>106</v>
      </c>
      <c r="P49" s="193" t="s">
        <v>713</v>
      </c>
      <c r="Q49" s="191" t="s">
        <v>107</v>
      </c>
      <c r="R49" s="191" t="s">
        <v>187</v>
      </c>
      <c r="S49" s="191" t="s">
        <v>704</v>
      </c>
      <c r="T49" s="199"/>
      <c r="U49" s="199"/>
      <c r="V49" s="196"/>
      <c r="W49" s="196"/>
      <c r="X49" s="142" t="s">
        <v>55</v>
      </c>
      <c r="Y49" s="142" t="s">
        <v>333</v>
      </c>
      <c r="Z49" s="197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</row>
    <row r="50" spans="1:50" s="136" customFormat="1" ht="33.75" customHeight="1" thickBot="1" x14ac:dyDescent="0.25">
      <c r="A50" s="181"/>
      <c r="B50" s="181"/>
      <c r="C50" s="192" t="s">
        <v>706</v>
      </c>
      <c r="D50" s="192" t="s">
        <v>70</v>
      </c>
      <c r="E50" s="191" t="s">
        <v>66</v>
      </c>
      <c r="F50" s="192" t="s">
        <v>120</v>
      </c>
      <c r="G50" s="191" t="s">
        <v>188</v>
      </c>
      <c r="H50" s="191" t="s">
        <v>533</v>
      </c>
      <c r="I50" s="199"/>
      <c r="J50" s="199"/>
      <c r="K50" s="142" t="s">
        <v>57</v>
      </c>
      <c r="L50" s="175" t="s">
        <v>334</v>
      </c>
      <c r="M50" s="170"/>
      <c r="N50" s="192" t="s">
        <v>187</v>
      </c>
      <c r="O50" s="191" t="s">
        <v>107</v>
      </c>
      <c r="P50" s="193" t="s">
        <v>705</v>
      </c>
      <c r="Q50" s="191" t="s">
        <v>760</v>
      </c>
      <c r="R50" s="191" t="s">
        <v>188</v>
      </c>
      <c r="S50" s="191" t="s">
        <v>713</v>
      </c>
      <c r="T50" s="199"/>
      <c r="U50" s="199"/>
      <c r="V50" s="199"/>
      <c r="W50" s="199"/>
      <c r="X50" s="142" t="s">
        <v>57</v>
      </c>
      <c r="Y50" s="175" t="s">
        <v>334</v>
      </c>
      <c r="Z50" s="170"/>
      <c r="AA50" s="132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</row>
    <row r="51" spans="1:50" s="136" customFormat="1" ht="41.25" customHeight="1" thickBot="1" x14ac:dyDescent="0.25">
      <c r="A51" s="181"/>
      <c r="B51" s="181"/>
      <c r="C51" s="192" t="s">
        <v>652</v>
      </c>
      <c r="D51" s="192" t="s">
        <v>349</v>
      </c>
      <c r="E51" s="191" t="s">
        <v>70</v>
      </c>
      <c r="F51" s="192" t="s">
        <v>121</v>
      </c>
      <c r="G51" s="198" t="s">
        <v>189</v>
      </c>
      <c r="H51" s="198"/>
      <c r="I51" s="199"/>
      <c r="J51" s="199"/>
      <c r="K51" s="142" t="s">
        <v>81</v>
      </c>
      <c r="L51" s="57"/>
      <c r="M51" s="170"/>
      <c r="N51" s="192" t="s">
        <v>188</v>
      </c>
      <c r="O51" s="191" t="s">
        <v>760</v>
      </c>
      <c r="P51" s="201"/>
      <c r="Q51" s="198" t="s">
        <v>109</v>
      </c>
      <c r="R51" s="198" t="s">
        <v>189</v>
      </c>
      <c r="S51" s="191" t="s">
        <v>705</v>
      </c>
      <c r="T51" s="199"/>
      <c r="U51" s="199"/>
      <c r="V51" s="199"/>
      <c r="W51" s="199"/>
      <c r="X51" s="142" t="s">
        <v>81</v>
      </c>
      <c r="Y51" s="57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</row>
    <row r="52" spans="1:50" s="136" customFormat="1" ht="25.5" customHeight="1" thickBot="1" x14ac:dyDescent="0.25">
      <c r="A52" s="181"/>
      <c r="B52" s="181"/>
      <c r="C52" s="192" t="s">
        <v>88</v>
      </c>
      <c r="D52" s="192"/>
      <c r="E52" s="191" t="s">
        <v>74</v>
      </c>
      <c r="F52" s="192" t="s">
        <v>54</v>
      </c>
      <c r="G52" s="199"/>
      <c r="H52" s="199"/>
      <c r="I52" s="199"/>
      <c r="J52" s="199"/>
      <c r="K52" s="142" t="s">
        <v>84</v>
      </c>
      <c r="L52" s="57"/>
      <c r="M52" s="170"/>
      <c r="N52" s="192" t="s">
        <v>189</v>
      </c>
      <c r="O52" s="198" t="s">
        <v>109</v>
      </c>
      <c r="P52" s="199"/>
      <c r="Q52" s="199"/>
      <c r="R52" s="199"/>
      <c r="S52" s="198"/>
      <c r="T52" s="199"/>
      <c r="U52" s="199"/>
      <c r="V52" s="199"/>
      <c r="W52" s="199"/>
      <c r="X52" s="142" t="s">
        <v>84</v>
      </c>
      <c r="Y52" s="57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</row>
    <row r="53" spans="1:50" s="136" customFormat="1" ht="35.25" customHeight="1" thickBot="1" x14ac:dyDescent="0.25">
      <c r="C53" s="245" t="s">
        <v>89</v>
      </c>
      <c r="D53" s="246"/>
      <c r="E53" s="247"/>
      <c r="F53" s="192" t="s">
        <v>85</v>
      </c>
      <c r="G53" s="199"/>
      <c r="H53" s="199"/>
      <c r="I53" s="199"/>
      <c r="J53" s="199"/>
      <c r="K53" s="142" t="s">
        <v>87</v>
      </c>
      <c r="L53" s="57"/>
      <c r="M53" s="57"/>
      <c r="N53" s="245"/>
      <c r="O53" s="199"/>
      <c r="P53" s="248"/>
      <c r="Q53" s="199"/>
      <c r="R53" s="199"/>
      <c r="S53" s="199"/>
      <c r="T53" s="199"/>
      <c r="U53" s="199"/>
      <c r="V53" s="199"/>
      <c r="W53" s="199"/>
      <c r="X53" s="142" t="s">
        <v>87</v>
      </c>
      <c r="Y53" s="57"/>
      <c r="Z53" s="57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</row>
    <row r="54" spans="1:50" ht="38.25" customHeight="1" thickBot="1" x14ac:dyDescent="0.25">
      <c r="B54" s="170"/>
      <c r="C54" s="199"/>
      <c r="D54" s="248"/>
      <c r="E54" s="249"/>
      <c r="F54" s="246"/>
      <c r="G54" s="248"/>
      <c r="H54" s="248"/>
      <c r="I54" s="199"/>
      <c r="J54" s="199"/>
      <c r="K54" s="203"/>
      <c r="L54" s="57"/>
      <c r="M54" s="170"/>
      <c r="N54" s="199"/>
      <c r="O54" s="199"/>
      <c r="P54" s="199"/>
      <c r="Q54" s="248"/>
      <c r="R54" s="248"/>
      <c r="S54" s="248"/>
      <c r="T54" s="199"/>
      <c r="U54" s="199"/>
      <c r="V54" s="199"/>
      <c r="W54" s="199"/>
      <c r="X54" s="203"/>
      <c r="Y54" s="57"/>
      <c r="Z54" s="170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</row>
    <row r="55" spans="1:50" ht="33.75" customHeight="1" x14ac:dyDescent="0.2">
      <c r="B55" s="57"/>
      <c r="D55" s="197"/>
      <c r="F55" s="199"/>
      <c r="G55" s="57"/>
      <c r="H55" s="57"/>
      <c r="I55" s="199"/>
      <c r="J55" s="199"/>
      <c r="K55" s="199"/>
      <c r="L55" s="57"/>
      <c r="M55" s="57"/>
      <c r="O55" s="248"/>
      <c r="Q55" s="57"/>
      <c r="R55" s="57"/>
      <c r="S55" s="57"/>
      <c r="T55" s="199"/>
      <c r="U55" s="199"/>
      <c r="V55" s="199"/>
      <c r="W55" s="199"/>
      <c r="X55" s="199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</row>
    <row r="56" spans="1:50" x14ac:dyDescent="0.2">
      <c r="F56" s="199"/>
      <c r="G56" s="57"/>
      <c r="H56" s="57"/>
      <c r="I56" s="57"/>
      <c r="J56" s="199"/>
      <c r="K56" s="170"/>
      <c r="L56" s="57"/>
      <c r="M56" s="57"/>
      <c r="O56" s="57"/>
      <c r="Q56" s="57"/>
      <c r="R56" s="57"/>
      <c r="S56" s="57"/>
      <c r="T56" s="199"/>
      <c r="U56" s="199"/>
      <c r="V56" s="57"/>
      <c r="W56" s="199"/>
      <c r="X56" s="170"/>
      <c r="Y56" s="57"/>
      <c r="Z56" s="57"/>
      <c r="AA56" s="202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</row>
    <row r="57" spans="1:50" x14ac:dyDescent="0.2">
      <c r="G57" s="57"/>
      <c r="H57" s="57"/>
      <c r="I57" s="57"/>
      <c r="J57" s="199"/>
      <c r="K57" s="57"/>
      <c r="L57" s="57"/>
      <c r="M57" s="57"/>
      <c r="O57" s="57"/>
      <c r="Q57" s="57"/>
      <c r="R57" s="57"/>
      <c r="S57" s="57"/>
      <c r="T57" s="249"/>
      <c r="U57" s="249"/>
      <c r="V57" s="57"/>
      <c r="W57" s="199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</row>
    <row r="58" spans="1:50" x14ac:dyDescent="0.2">
      <c r="G58" s="57"/>
      <c r="H58" s="57"/>
      <c r="I58" s="57"/>
      <c r="J58" s="199"/>
      <c r="K58" s="57"/>
      <c r="L58" s="57"/>
      <c r="M58" s="57"/>
      <c r="O58" s="57"/>
      <c r="Q58" s="57"/>
      <c r="R58" s="57"/>
      <c r="S58" s="57"/>
      <c r="T58" s="249"/>
      <c r="U58" s="249"/>
      <c r="V58" s="57"/>
      <c r="W58" s="199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</row>
    <row r="59" spans="1:50" x14ac:dyDescent="0.2">
      <c r="G59" s="57"/>
      <c r="H59" s="57"/>
      <c r="I59" s="202"/>
      <c r="J59" s="170"/>
      <c r="K59" s="202"/>
      <c r="L59" s="57"/>
      <c r="M59" s="57"/>
      <c r="O59" s="57"/>
      <c r="Q59" s="57"/>
      <c r="R59" s="57"/>
      <c r="S59" s="57"/>
      <c r="T59" s="249"/>
      <c r="U59" s="249"/>
      <c r="V59" s="202"/>
      <c r="W59" s="170"/>
      <c r="X59" s="202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</row>
    <row r="60" spans="1:50" x14ac:dyDescent="0.2">
      <c r="F60" s="202"/>
      <c r="G60" s="57"/>
      <c r="H60" s="57"/>
      <c r="I60" s="57"/>
      <c r="J60" s="57"/>
      <c r="K60" s="57"/>
      <c r="L60" s="57"/>
      <c r="M60" s="57"/>
      <c r="O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</row>
    <row r="61" spans="1:50" x14ac:dyDescent="0.2">
      <c r="G61" s="57"/>
      <c r="H61" s="57"/>
      <c r="I61" s="57"/>
      <c r="J61" s="57"/>
      <c r="K61" s="57"/>
      <c r="L61" s="57"/>
      <c r="M61" s="57"/>
      <c r="O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</row>
    <row r="62" spans="1:50" x14ac:dyDescent="0.2">
      <c r="G62" s="57"/>
      <c r="H62" s="57"/>
      <c r="I62" s="57"/>
      <c r="J62" s="57"/>
      <c r="K62" s="57"/>
      <c r="L62" s="57"/>
      <c r="M62" s="57"/>
      <c r="O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</row>
    <row r="63" spans="1:50" x14ac:dyDescent="0.2">
      <c r="G63" s="57"/>
      <c r="H63" s="57"/>
      <c r="I63" s="57"/>
      <c r="J63" s="57"/>
      <c r="K63" s="57"/>
      <c r="L63" s="57"/>
      <c r="M63" s="57"/>
      <c r="O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</row>
    <row r="64" spans="1:50" x14ac:dyDescent="0.2">
      <c r="G64" s="57"/>
      <c r="H64" s="57"/>
      <c r="I64" s="57"/>
      <c r="J64" s="57"/>
      <c r="K64" s="57"/>
      <c r="L64" s="57"/>
      <c r="M64" s="57"/>
      <c r="O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</row>
    <row r="65" spans="7:50" x14ac:dyDescent="0.2">
      <c r="G65" s="57"/>
      <c r="H65" s="57"/>
      <c r="I65" s="57"/>
      <c r="J65" s="57"/>
      <c r="K65" s="57"/>
      <c r="L65" s="57"/>
      <c r="M65" s="57"/>
      <c r="O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</row>
    <row r="66" spans="7:50" x14ac:dyDescent="0.2">
      <c r="G66" s="57"/>
      <c r="H66" s="57"/>
      <c r="I66" s="57"/>
      <c r="J66" s="57"/>
      <c r="K66" s="57"/>
      <c r="L66" s="57"/>
      <c r="M66" s="57"/>
      <c r="O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</row>
    <row r="67" spans="7:50" x14ac:dyDescent="0.2">
      <c r="G67" s="57"/>
      <c r="H67" s="57"/>
      <c r="I67" s="57"/>
      <c r="J67" s="57"/>
      <c r="K67" s="57"/>
      <c r="L67" s="57"/>
      <c r="M67" s="57"/>
      <c r="O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</row>
    <row r="68" spans="7:50" x14ac:dyDescent="0.2">
      <c r="G68" s="57"/>
      <c r="H68" s="57"/>
      <c r="I68" s="57"/>
      <c r="J68" s="57"/>
      <c r="K68" s="57"/>
      <c r="L68" s="57"/>
      <c r="M68" s="57"/>
      <c r="O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</row>
    <row r="69" spans="7:50" x14ac:dyDescent="0.2">
      <c r="G69" s="57"/>
      <c r="H69" s="57"/>
      <c r="I69" s="57"/>
      <c r="J69" s="57"/>
      <c r="K69" s="57"/>
      <c r="L69" s="57"/>
      <c r="M69" s="57"/>
      <c r="O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</row>
    <row r="70" spans="7:50" x14ac:dyDescent="0.2">
      <c r="G70" s="57"/>
      <c r="H70" s="57"/>
      <c r="I70" s="57"/>
      <c r="J70" s="57"/>
      <c r="K70" s="57"/>
      <c r="L70" s="57"/>
      <c r="M70" s="57"/>
      <c r="O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</row>
    <row r="71" spans="7:50" x14ac:dyDescent="0.2">
      <c r="G71" s="57"/>
      <c r="H71" s="57"/>
      <c r="I71" s="57"/>
      <c r="J71" s="57"/>
      <c r="K71" s="57"/>
      <c r="L71" s="57"/>
      <c r="M71" s="57"/>
      <c r="O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</row>
    <row r="72" spans="7:50" x14ac:dyDescent="0.2">
      <c r="G72" s="57"/>
      <c r="H72" s="57"/>
      <c r="I72" s="57"/>
      <c r="J72" s="57"/>
      <c r="K72" s="57"/>
      <c r="L72" s="57"/>
      <c r="M72" s="57"/>
      <c r="O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</row>
    <row r="73" spans="7:50" x14ac:dyDescent="0.2">
      <c r="G73" s="57"/>
      <c r="H73" s="57"/>
      <c r="I73" s="57"/>
      <c r="J73" s="57"/>
      <c r="K73" s="57"/>
      <c r="L73" s="57"/>
      <c r="M73" s="57"/>
      <c r="O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</row>
    <row r="74" spans="7:50" x14ac:dyDescent="0.2">
      <c r="G74" s="57"/>
      <c r="H74" s="57"/>
      <c r="I74" s="57"/>
      <c r="J74" s="57"/>
      <c r="K74" s="57"/>
      <c r="L74" s="57"/>
      <c r="M74" s="57"/>
      <c r="O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</row>
    <row r="75" spans="7:50" x14ac:dyDescent="0.2">
      <c r="G75" s="57"/>
      <c r="H75" s="57"/>
      <c r="I75" s="57"/>
      <c r="J75" s="57"/>
      <c r="K75" s="57"/>
      <c r="L75" s="57"/>
      <c r="M75" s="57"/>
      <c r="O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</row>
    <row r="76" spans="7:50" x14ac:dyDescent="0.2">
      <c r="G76" s="57"/>
      <c r="H76" s="57"/>
      <c r="I76" s="57"/>
      <c r="J76" s="57"/>
      <c r="K76" s="57"/>
      <c r="L76" s="57"/>
      <c r="M76" s="57"/>
      <c r="O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</row>
    <row r="77" spans="7:50" x14ac:dyDescent="0.2">
      <c r="G77" s="57"/>
      <c r="H77" s="57"/>
      <c r="I77" s="57"/>
      <c r="J77" s="57"/>
      <c r="K77" s="57"/>
      <c r="L77" s="57"/>
      <c r="M77" s="57"/>
      <c r="O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</row>
    <row r="78" spans="7:50" x14ac:dyDescent="0.2">
      <c r="G78" s="57"/>
      <c r="H78" s="57"/>
      <c r="I78" s="57"/>
      <c r="J78" s="57"/>
      <c r="K78" s="57"/>
      <c r="L78" s="57"/>
      <c r="M78" s="57"/>
      <c r="O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</row>
    <row r="79" spans="7:50" x14ac:dyDescent="0.2">
      <c r="G79" s="57"/>
      <c r="H79" s="57"/>
      <c r="I79" s="57"/>
      <c r="J79" s="57"/>
      <c r="K79" s="57"/>
      <c r="L79" s="57"/>
      <c r="M79" s="57"/>
      <c r="O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</row>
    <row r="80" spans="7:50" x14ac:dyDescent="0.2">
      <c r="G80" s="57"/>
      <c r="H80" s="57"/>
      <c r="I80" s="57"/>
      <c r="J80" s="57"/>
      <c r="K80" s="57"/>
      <c r="L80" s="57"/>
      <c r="M80" s="57"/>
      <c r="O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</row>
    <row r="81" spans="7:50" x14ac:dyDescent="0.2">
      <c r="G81" s="57"/>
      <c r="H81" s="57"/>
      <c r="I81" s="57"/>
      <c r="J81" s="57"/>
      <c r="K81" s="57"/>
      <c r="L81" s="57"/>
      <c r="M81" s="57"/>
      <c r="O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</row>
    <row r="82" spans="7:50" x14ac:dyDescent="0.2">
      <c r="G82" s="57"/>
      <c r="H82" s="57"/>
      <c r="I82" s="57"/>
      <c r="J82" s="57"/>
      <c r="K82" s="57"/>
      <c r="L82" s="57"/>
      <c r="M82" s="57"/>
      <c r="O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</row>
    <row r="83" spans="7:50" x14ac:dyDescent="0.2">
      <c r="G83" s="57"/>
      <c r="H83" s="57"/>
      <c r="I83" s="57"/>
      <c r="J83" s="57"/>
      <c r="K83" s="57"/>
      <c r="L83" s="57"/>
      <c r="M83" s="57"/>
      <c r="O83" s="57"/>
      <c r="Q83" s="57"/>
      <c r="R83" s="57"/>
      <c r="S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</row>
    <row r="84" spans="7:50" x14ac:dyDescent="0.2">
      <c r="G84" s="57"/>
      <c r="H84" s="57"/>
      <c r="I84" s="57"/>
      <c r="J84" s="57"/>
      <c r="K84" s="57"/>
      <c r="L84" s="57"/>
      <c r="M84" s="57"/>
      <c r="O84" s="57"/>
      <c r="Q84" s="57"/>
      <c r="R84" s="57"/>
      <c r="S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</row>
    <row r="85" spans="7:50" x14ac:dyDescent="0.2">
      <c r="G85" s="57"/>
      <c r="H85" s="57"/>
      <c r="I85" s="57"/>
      <c r="J85" s="57"/>
      <c r="K85" s="57"/>
      <c r="L85" s="57"/>
      <c r="M85" s="57"/>
      <c r="O85" s="57"/>
      <c r="Q85" s="57"/>
      <c r="R85" s="57"/>
      <c r="S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</row>
    <row r="86" spans="7:50" x14ac:dyDescent="0.2">
      <c r="G86" s="57"/>
      <c r="H86" s="57"/>
      <c r="I86" s="57"/>
      <c r="J86" s="57"/>
      <c r="K86" s="57"/>
      <c r="L86" s="57"/>
      <c r="M86" s="57"/>
      <c r="O86" s="57"/>
      <c r="Q86" s="57"/>
      <c r="R86" s="57"/>
      <c r="S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</row>
    <row r="87" spans="7:50" x14ac:dyDescent="0.2">
      <c r="G87" s="57"/>
      <c r="H87" s="57"/>
      <c r="I87" s="57"/>
      <c r="J87" s="57"/>
      <c r="K87" s="57"/>
      <c r="L87" s="57"/>
      <c r="M87" s="57"/>
      <c r="O87" s="57"/>
      <c r="Q87" s="57"/>
      <c r="R87" s="57"/>
      <c r="S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</row>
    <row r="88" spans="7:50" x14ac:dyDescent="0.2">
      <c r="G88" s="57"/>
      <c r="H88" s="57"/>
      <c r="I88" s="57"/>
      <c r="J88" s="57"/>
      <c r="K88" s="57"/>
      <c r="L88" s="57"/>
      <c r="M88" s="57"/>
      <c r="O88" s="57"/>
      <c r="Q88" s="57"/>
      <c r="R88" s="57"/>
      <c r="S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</row>
    <row r="89" spans="7:50" x14ac:dyDescent="0.2">
      <c r="G89" s="57"/>
      <c r="H89" s="57"/>
      <c r="I89" s="57"/>
      <c r="J89" s="57"/>
      <c r="K89" s="57"/>
      <c r="L89" s="57"/>
      <c r="M89" s="57"/>
      <c r="O89" s="57"/>
      <c r="Q89" s="57"/>
      <c r="R89" s="57"/>
      <c r="S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</row>
    <row r="90" spans="7:50" x14ac:dyDescent="0.2">
      <c r="G90" s="57"/>
      <c r="H90" s="57"/>
      <c r="I90" s="57"/>
      <c r="J90" s="57"/>
      <c r="K90" s="57"/>
      <c r="L90" s="57"/>
      <c r="M90" s="57"/>
      <c r="O90" s="57"/>
      <c r="Q90" s="57"/>
      <c r="R90" s="57"/>
      <c r="S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</row>
    <row r="91" spans="7:50" x14ac:dyDescent="0.2">
      <c r="G91" s="57"/>
      <c r="H91" s="57"/>
      <c r="I91" s="57"/>
      <c r="J91" s="57"/>
      <c r="K91" s="57"/>
      <c r="M91" s="57"/>
      <c r="O91" s="57"/>
      <c r="Q91" s="57"/>
      <c r="R91" s="57"/>
      <c r="S91" s="57"/>
      <c r="V91" s="57"/>
      <c r="W91" s="57"/>
      <c r="X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</row>
    <row r="92" spans="7:50" x14ac:dyDescent="0.2">
      <c r="G92" s="57"/>
      <c r="H92" s="57"/>
      <c r="I92" s="57"/>
      <c r="J92" s="57"/>
      <c r="K92" s="57"/>
      <c r="M92" s="57"/>
      <c r="O92" s="57"/>
      <c r="Q92" s="57"/>
      <c r="R92" s="57"/>
      <c r="S92" s="57"/>
      <c r="V92" s="57"/>
      <c r="W92" s="57"/>
      <c r="X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</row>
    <row r="93" spans="7:50" x14ac:dyDescent="0.2">
      <c r="G93" s="57"/>
      <c r="H93" s="57"/>
      <c r="I93" s="57"/>
      <c r="J93" s="57"/>
      <c r="K93" s="57"/>
      <c r="M93" s="57"/>
      <c r="O93" s="57"/>
      <c r="Q93" s="57"/>
      <c r="R93" s="57"/>
      <c r="S93" s="57"/>
      <c r="V93" s="57"/>
      <c r="W93" s="57"/>
      <c r="X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</row>
    <row r="94" spans="7:50" x14ac:dyDescent="0.2">
      <c r="G94" s="57"/>
      <c r="H94" s="57"/>
      <c r="I94" s="57"/>
      <c r="J94" s="57"/>
      <c r="K94" s="57"/>
      <c r="M94" s="57"/>
      <c r="O94" s="57"/>
      <c r="Q94" s="57"/>
      <c r="R94" s="57"/>
      <c r="S94" s="57"/>
      <c r="V94" s="57"/>
      <c r="W94" s="57"/>
      <c r="X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</row>
    <row r="95" spans="7:50" x14ac:dyDescent="0.2">
      <c r="G95" s="57"/>
      <c r="H95" s="57"/>
      <c r="I95" s="57"/>
      <c r="J95" s="57"/>
      <c r="K95" s="57"/>
      <c r="M95" s="57"/>
      <c r="O95" s="57"/>
      <c r="Q95" s="57"/>
      <c r="R95" s="57"/>
      <c r="S95" s="57"/>
      <c r="V95" s="57"/>
      <c r="W95" s="57"/>
      <c r="X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</row>
    <row r="96" spans="7:50" x14ac:dyDescent="0.2">
      <c r="G96" s="57"/>
      <c r="H96" s="57"/>
      <c r="I96" s="57"/>
      <c r="J96" s="57"/>
      <c r="K96" s="57"/>
      <c r="M96" s="57"/>
      <c r="O96" s="57"/>
      <c r="Q96" s="57"/>
      <c r="R96" s="57"/>
      <c r="S96" s="57"/>
      <c r="V96" s="57"/>
      <c r="W96" s="57"/>
      <c r="X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</row>
    <row r="97" spans="9:50" x14ac:dyDescent="0.2">
      <c r="I97" s="57"/>
      <c r="J97" s="57"/>
      <c r="K97" s="57"/>
      <c r="M97" s="57"/>
      <c r="O97" s="57"/>
      <c r="V97" s="57"/>
      <c r="W97" s="57"/>
      <c r="X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</row>
    <row r="98" spans="9:50" x14ac:dyDescent="0.2">
      <c r="I98" s="57"/>
      <c r="J98" s="57"/>
      <c r="K98" s="57"/>
      <c r="M98" s="57"/>
      <c r="V98" s="57"/>
      <c r="W98" s="57"/>
      <c r="X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</row>
    <row r="99" spans="9:50" x14ac:dyDescent="0.2">
      <c r="I99" s="57"/>
      <c r="J99" s="57"/>
      <c r="K99" s="57"/>
      <c r="M99" s="57"/>
      <c r="V99" s="57"/>
      <c r="W99" s="57"/>
      <c r="X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</row>
    <row r="100" spans="9:50" x14ac:dyDescent="0.2">
      <c r="I100" s="57"/>
      <c r="J100" s="57"/>
      <c r="K100" s="57"/>
      <c r="M100" s="57"/>
      <c r="V100" s="57"/>
      <c r="W100" s="57"/>
      <c r="X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</row>
    <row r="101" spans="9:50" x14ac:dyDescent="0.2">
      <c r="I101" s="57"/>
      <c r="J101" s="57"/>
      <c r="K101" s="57"/>
      <c r="M101" s="57"/>
      <c r="V101" s="57"/>
      <c r="W101" s="57"/>
      <c r="X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</row>
  </sheetData>
  <mergeCells count="2">
    <mergeCell ref="V8:W8"/>
    <mergeCell ref="T8:U8"/>
  </mergeCells>
  <pageMargins left="0.75" right="0.75" top="1" bottom="1" header="0.5" footer="0.5"/>
  <pageSetup paperSize="5" scale="47" fitToWidth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101"/>
  <sheetViews>
    <sheetView topLeftCell="Q1" zoomScale="50" workbookViewId="0">
      <selection activeCell="R1" sqref="R1:S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37.5703125" style="49" customWidth="1"/>
    <col min="6" max="6" width="30.5703125" style="49" customWidth="1"/>
    <col min="7" max="8" width="30.5703125" style="6" customWidth="1"/>
    <col min="9" max="9" width="33.7109375" style="6" customWidth="1"/>
    <col min="10" max="10" width="37.5703125" style="6" customWidth="1"/>
    <col min="11" max="11" width="31.140625" style="6" customWidth="1"/>
    <col min="12" max="12" width="37.5703125" style="6" customWidth="1"/>
    <col min="13" max="13" width="30.28515625" style="6" customWidth="1"/>
    <col min="14" max="16" width="37.5703125" style="49" customWidth="1"/>
    <col min="17" max="20" width="30.5703125" style="49" customWidth="1"/>
    <col min="21" max="22" width="30.5703125" style="6" customWidth="1"/>
    <col min="23" max="24" width="37.5703125" style="6" customWidth="1"/>
    <col min="25" max="26" width="30.5703125" style="49" customWidth="1"/>
    <col min="27" max="28" width="32.28515625" style="6" customWidth="1"/>
    <col min="29" max="30" width="37.5703125" style="49" customWidth="1"/>
    <col min="31" max="31" width="37.5703125" style="6" customWidth="1"/>
    <col min="32" max="32" width="33.7109375" style="6" customWidth="1"/>
    <col min="33" max="33" width="37.5703125" style="6" customWidth="1"/>
    <col min="34" max="34" width="31.140625" style="6" customWidth="1"/>
    <col min="35" max="35" width="37.5703125" style="6" customWidth="1"/>
    <col min="36" max="36" width="30.28515625" style="6" customWidth="1"/>
    <col min="37" max="37" width="30" style="6" customWidth="1"/>
    <col min="38" max="38" width="21.7109375" style="6" customWidth="1"/>
    <col min="39" max="16384" width="16.7109375" style="6"/>
  </cols>
  <sheetData>
    <row r="1" spans="1:38" ht="18" x14ac:dyDescent="0.25">
      <c r="A1" s="1" t="s">
        <v>0</v>
      </c>
      <c r="B1" s="2"/>
      <c r="C1" s="114"/>
      <c r="D1" s="114"/>
      <c r="E1" s="114"/>
      <c r="F1" s="114"/>
      <c r="G1" s="3"/>
      <c r="H1" s="3"/>
      <c r="I1" s="3"/>
      <c r="J1" s="3"/>
      <c r="K1" s="3"/>
      <c r="L1" s="3"/>
      <c r="M1" s="4"/>
      <c r="N1" s="114"/>
      <c r="O1" s="114"/>
      <c r="P1" s="114"/>
      <c r="Q1" s="114"/>
      <c r="R1" s="114"/>
      <c r="S1" s="114"/>
      <c r="T1" s="114"/>
      <c r="U1" s="3"/>
      <c r="V1" s="3"/>
      <c r="W1" s="3"/>
      <c r="X1" s="3"/>
      <c r="Y1" s="114"/>
      <c r="Z1" s="114"/>
      <c r="AA1" s="82"/>
      <c r="AB1" s="82"/>
      <c r="AC1" s="114"/>
      <c r="AD1" s="114"/>
      <c r="AE1" s="3"/>
      <c r="AF1" s="3"/>
      <c r="AG1" s="3"/>
      <c r="AH1" s="3"/>
      <c r="AI1" s="3"/>
      <c r="AJ1" s="4"/>
      <c r="AK1" s="4"/>
      <c r="AL1" s="5"/>
    </row>
    <row r="2" spans="1:3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8" ht="21.75" customHeight="1" x14ac:dyDescent="0.2">
      <c r="A3" s="90">
        <v>36946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559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5</v>
      </c>
      <c r="AI4" s="8" t="s">
        <v>559</v>
      </c>
      <c r="AJ4" s="8" t="s">
        <v>6</v>
      </c>
      <c r="AK4" s="9"/>
    </row>
    <row r="5" spans="1:38" x14ac:dyDescent="0.2">
      <c r="A5" s="10" t="s">
        <v>7</v>
      </c>
      <c r="B5" s="10" t="s">
        <v>8</v>
      </c>
      <c r="C5" s="11" t="s">
        <v>9</v>
      </c>
      <c r="D5" s="11" t="s">
        <v>9</v>
      </c>
      <c r="E5" s="11" t="s">
        <v>9</v>
      </c>
      <c r="F5" s="12" t="s">
        <v>9</v>
      </c>
      <c r="G5" s="12" t="s">
        <v>9</v>
      </c>
      <c r="H5" s="12" t="s">
        <v>9</v>
      </c>
      <c r="I5" s="12" t="s">
        <v>91</v>
      </c>
      <c r="J5" s="12" t="s">
        <v>10</v>
      </c>
      <c r="K5" s="12" t="s">
        <v>9</v>
      </c>
      <c r="L5" s="12" t="s">
        <v>10</v>
      </c>
      <c r="M5" s="12" t="s">
        <v>10</v>
      </c>
      <c r="N5" s="11" t="s">
        <v>9</v>
      </c>
      <c r="O5" s="11" t="s">
        <v>9</v>
      </c>
      <c r="P5" s="11" t="s">
        <v>9</v>
      </c>
      <c r="Q5" s="11" t="s">
        <v>10</v>
      </c>
      <c r="R5" s="12" t="s">
        <v>9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10</v>
      </c>
      <c r="X5" s="12" t="s">
        <v>10</v>
      </c>
      <c r="Y5" s="12" t="s">
        <v>462</v>
      </c>
      <c r="Z5" s="12" t="s">
        <v>462</v>
      </c>
      <c r="AA5" s="11" t="s">
        <v>9</v>
      </c>
      <c r="AB5" s="11" t="s">
        <v>462</v>
      </c>
      <c r="AC5" s="11" t="s">
        <v>9</v>
      </c>
      <c r="AD5" s="12" t="s">
        <v>10</v>
      </c>
      <c r="AE5" s="12" t="s">
        <v>10</v>
      </c>
      <c r="AF5" s="12" t="s">
        <v>91</v>
      </c>
      <c r="AG5" s="12" t="s">
        <v>10</v>
      </c>
      <c r="AH5" s="12" t="s">
        <v>9</v>
      </c>
      <c r="AI5" s="12" t="s">
        <v>10</v>
      </c>
      <c r="AJ5" s="12" t="s">
        <v>10</v>
      </c>
    </row>
    <row r="6" spans="1:38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573</v>
      </c>
      <c r="F6" s="14" t="s">
        <v>400</v>
      </c>
      <c r="G6" s="14" t="s">
        <v>400</v>
      </c>
      <c r="H6" s="14" t="s">
        <v>400</v>
      </c>
      <c r="I6" s="14" t="s">
        <v>13</v>
      </c>
      <c r="J6" s="14" t="s">
        <v>14</v>
      </c>
      <c r="K6" s="14" t="s">
        <v>12</v>
      </c>
      <c r="L6" s="14" t="s">
        <v>578</v>
      </c>
      <c r="M6" s="14" t="s">
        <v>15</v>
      </c>
      <c r="N6" s="14" t="s">
        <v>573</v>
      </c>
      <c r="O6" s="14" t="s">
        <v>573</v>
      </c>
      <c r="P6" s="14" t="s">
        <v>573</v>
      </c>
      <c r="Q6" s="14" t="s">
        <v>463</v>
      </c>
      <c r="R6" s="14" t="s">
        <v>400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14</v>
      </c>
      <c r="X6" s="14" t="s">
        <v>14</v>
      </c>
      <c r="Y6" s="14" t="s">
        <v>14</v>
      </c>
      <c r="Z6" s="14" t="s">
        <v>14</v>
      </c>
      <c r="AA6" s="14" t="s">
        <v>12</v>
      </c>
      <c r="AB6" s="14" t="s">
        <v>463</v>
      </c>
      <c r="AC6" s="14" t="s">
        <v>628</v>
      </c>
      <c r="AD6" s="14" t="s">
        <v>634</v>
      </c>
      <c r="AE6" s="14" t="s">
        <v>14</v>
      </c>
      <c r="AF6" s="14" t="s">
        <v>13</v>
      </c>
      <c r="AG6" s="14" t="s">
        <v>14</v>
      </c>
      <c r="AH6" s="14" t="s">
        <v>12</v>
      </c>
      <c r="AI6" s="14" t="s">
        <v>578</v>
      </c>
      <c r="AJ6" s="14" t="s">
        <v>15</v>
      </c>
    </row>
    <row r="7" spans="1:38" x14ac:dyDescent="0.2">
      <c r="A7" s="13" t="s">
        <v>16</v>
      </c>
      <c r="B7" s="13" t="s">
        <v>16</v>
      </c>
      <c r="C7" s="15">
        <v>128</v>
      </c>
      <c r="D7" s="15">
        <v>128</v>
      </c>
      <c r="E7" s="15">
        <v>128</v>
      </c>
      <c r="F7" s="22"/>
      <c r="G7" s="15"/>
      <c r="H7" s="15"/>
      <c r="I7" s="15"/>
      <c r="J7" s="15"/>
      <c r="K7" s="15"/>
      <c r="L7" s="15">
        <v>125</v>
      </c>
      <c r="M7" s="15"/>
      <c r="N7" s="15">
        <v>128</v>
      </c>
      <c r="O7" s="15">
        <v>128</v>
      </c>
      <c r="P7" s="15">
        <v>128</v>
      </c>
      <c r="Q7" s="22">
        <v>185</v>
      </c>
      <c r="R7" s="22"/>
      <c r="S7" s="22"/>
      <c r="T7" s="22"/>
      <c r="U7" s="15"/>
      <c r="V7" s="15"/>
      <c r="W7" s="15"/>
      <c r="X7" s="15"/>
      <c r="Y7" s="22"/>
      <c r="Z7" s="22"/>
      <c r="AA7" s="15">
        <v>160</v>
      </c>
      <c r="AB7" s="15">
        <v>205</v>
      </c>
      <c r="AC7" s="15">
        <v>200</v>
      </c>
      <c r="AD7" s="15">
        <v>240</v>
      </c>
      <c r="AE7" s="15"/>
      <c r="AF7" s="15"/>
      <c r="AG7" s="15"/>
      <c r="AH7" s="15"/>
      <c r="AI7" s="15">
        <v>125</v>
      </c>
      <c r="AJ7" s="15"/>
    </row>
    <row r="8" spans="1:38" ht="43.5" customHeight="1" thickBot="1" x14ac:dyDescent="0.25">
      <c r="A8" s="16"/>
      <c r="B8" s="16"/>
      <c r="C8" s="17" t="s">
        <v>752</v>
      </c>
      <c r="D8" s="17" t="s">
        <v>752</v>
      </c>
      <c r="E8" s="17" t="s">
        <v>752</v>
      </c>
      <c r="F8" s="17" t="s">
        <v>752</v>
      </c>
      <c r="G8" s="17" t="s">
        <v>752</v>
      </c>
      <c r="H8" s="17" t="s">
        <v>752</v>
      </c>
      <c r="I8" s="18" t="s">
        <v>752</v>
      </c>
      <c r="J8" s="18" t="s">
        <v>752</v>
      </c>
      <c r="K8" s="18" t="s">
        <v>752</v>
      </c>
      <c r="L8" s="18" t="s">
        <v>752</v>
      </c>
      <c r="M8" s="18" t="s">
        <v>752</v>
      </c>
      <c r="N8" s="17" t="s">
        <v>98</v>
      </c>
      <c r="O8" s="17" t="s">
        <v>98</v>
      </c>
      <c r="P8" s="17" t="s">
        <v>98</v>
      </c>
      <c r="Q8" s="65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17" t="s">
        <v>98</v>
      </c>
      <c r="X8" s="17" t="s">
        <v>98</v>
      </c>
      <c r="Y8" s="65" t="s">
        <v>98</v>
      </c>
      <c r="Z8" s="65" t="s">
        <v>98</v>
      </c>
      <c r="AA8" s="258" t="s">
        <v>464</v>
      </c>
      <c r="AB8" s="264"/>
      <c r="AC8" s="18" t="s">
        <v>630</v>
      </c>
      <c r="AD8" s="18" t="s">
        <v>630</v>
      </c>
      <c r="AE8" s="18" t="s">
        <v>101</v>
      </c>
      <c r="AF8" s="256" t="s">
        <v>167</v>
      </c>
      <c r="AG8" s="257"/>
      <c r="AH8" s="18" t="s">
        <v>101</v>
      </c>
      <c r="AI8" s="18" t="s">
        <v>101</v>
      </c>
      <c r="AJ8" s="72" t="s">
        <v>102</v>
      </c>
      <c r="AK8" s="19"/>
    </row>
    <row r="9" spans="1:38" x14ac:dyDescent="0.2">
      <c r="A9" s="16"/>
      <c r="B9" s="16"/>
      <c r="C9" s="20"/>
      <c r="D9" s="20"/>
      <c r="E9" s="20"/>
      <c r="F9" s="14"/>
      <c r="G9" s="14"/>
      <c r="H9" s="14"/>
      <c r="I9" s="14"/>
      <c r="J9" s="20"/>
      <c r="K9" s="20"/>
      <c r="L9" s="20"/>
      <c r="M9" s="20"/>
      <c r="N9" s="20"/>
      <c r="O9" s="20"/>
      <c r="P9" s="20"/>
      <c r="Q9" s="14"/>
      <c r="R9" s="14"/>
      <c r="S9" s="14"/>
      <c r="T9" s="14"/>
      <c r="U9" s="14"/>
      <c r="V9" s="14"/>
      <c r="W9" s="20"/>
      <c r="X9" s="20"/>
      <c r="Y9" s="14"/>
      <c r="Z9" s="14"/>
      <c r="AA9" s="103"/>
      <c r="AB9" s="52"/>
      <c r="AC9" s="20"/>
      <c r="AD9" s="20"/>
      <c r="AE9" s="20"/>
      <c r="AF9" s="14"/>
      <c r="AG9" s="20"/>
      <c r="AH9" s="20"/>
      <c r="AI9" s="20"/>
      <c r="AJ9" s="20"/>
      <c r="AK9" s="21"/>
    </row>
    <row r="10" spans="1:38" ht="21" customHeight="1" thickBot="1" x14ac:dyDescent="0.25">
      <c r="A10" s="16"/>
      <c r="B10" s="16"/>
      <c r="C10" s="15" t="s">
        <v>331</v>
      </c>
      <c r="D10" s="15" t="s">
        <v>331</v>
      </c>
      <c r="E10" s="15" t="s">
        <v>331</v>
      </c>
      <c r="F10" s="22" t="s">
        <v>754</v>
      </c>
      <c r="G10" s="22" t="s">
        <v>754</v>
      </c>
      <c r="H10" s="22" t="s">
        <v>754</v>
      </c>
      <c r="I10" s="15" t="s">
        <v>118</v>
      </c>
      <c r="J10" s="15" t="s">
        <v>118</v>
      </c>
      <c r="K10" s="15" t="s">
        <v>118</v>
      </c>
      <c r="L10" s="15" t="s">
        <v>331</v>
      </c>
      <c r="M10" s="15" t="s">
        <v>118</v>
      </c>
      <c r="N10" s="15" t="s">
        <v>331</v>
      </c>
      <c r="O10" s="15" t="s">
        <v>331</v>
      </c>
      <c r="P10" s="15" t="s">
        <v>331</v>
      </c>
      <c r="Q10" s="22" t="s">
        <v>754</v>
      </c>
      <c r="R10" s="22" t="s">
        <v>754</v>
      </c>
      <c r="S10" s="22" t="s">
        <v>754</v>
      </c>
      <c r="T10" s="22" t="s">
        <v>754</v>
      </c>
      <c r="U10" s="22" t="s">
        <v>754</v>
      </c>
      <c r="V10" s="22" t="s">
        <v>754</v>
      </c>
      <c r="W10" s="22" t="s">
        <v>754</v>
      </c>
      <c r="X10" s="22" t="s">
        <v>754</v>
      </c>
      <c r="Y10" s="22" t="s">
        <v>754</v>
      </c>
      <c r="Z10" s="22" t="s">
        <v>754</v>
      </c>
      <c r="AA10" s="104" t="s">
        <v>465</v>
      </c>
      <c r="AB10" s="15" t="s">
        <v>466</v>
      </c>
      <c r="AC10" s="15" t="s">
        <v>631</v>
      </c>
      <c r="AD10" s="15" t="s">
        <v>631</v>
      </c>
      <c r="AE10" s="15" t="s">
        <v>456</v>
      </c>
      <c r="AF10" s="15" t="s">
        <v>118</v>
      </c>
      <c r="AG10" s="15" t="s">
        <v>118</v>
      </c>
      <c r="AH10" s="15" t="s">
        <v>118</v>
      </c>
      <c r="AI10" s="15" t="s">
        <v>331</v>
      </c>
      <c r="AJ10" s="15" t="s">
        <v>118</v>
      </c>
      <c r="AK10" s="23"/>
    </row>
    <row r="11" spans="1:38" ht="26.25" customHeight="1" thickBot="1" x14ac:dyDescent="0.25">
      <c r="A11" s="16"/>
      <c r="B11" s="16"/>
      <c r="C11" s="24" t="s">
        <v>749</v>
      </c>
      <c r="D11" s="24" t="s">
        <v>750</v>
      </c>
      <c r="E11" s="24" t="s">
        <v>484</v>
      </c>
      <c r="F11" s="24" t="s">
        <v>740</v>
      </c>
      <c r="G11" s="24" t="s">
        <v>747</v>
      </c>
      <c r="H11" s="24" t="s">
        <v>746</v>
      </c>
      <c r="I11" s="62" t="s">
        <v>93</v>
      </c>
      <c r="J11" s="62" t="s">
        <v>93</v>
      </c>
      <c r="K11" s="24" t="s">
        <v>112</v>
      </c>
      <c r="L11" s="24" t="s">
        <v>338</v>
      </c>
      <c r="M11" s="25" t="s">
        <v>597</v>
      </c>
      <c r="N11" s="24" t="s">
        <v>753</v>
      </c>
      <c r="O11" s="24" t="s">
        <v>750</v>
      </c>
      <c r="P11" s="24" t="s">
        <v>484</v>
      </c>
      <c r="Q11" s="24" t="s">
        <v>748</v>
      </c>
      <c r="R11" s="24" t="s">
        <v>741</v>
      </c>
      <c r="S11" s="24" t="s">
        <v>740</v>
      </c>
      <c r="T11" s="24" t="s">
        <v>739</v>
      </c>
      <c r="U11" s="24" t="s">
        <v>747</v>
      </c>
      <c r="V11" s="24" t="s">
        <v>746</v>
      </c>
      <c r="W11" s="24" t="s">
        <v>742</v>
      </c>
      <c r="X11" s="24" t="s">
        <v>743</v>
      </c>
      <c r="Y11" s="24" t="s">
        <v>744</v>
      </c>
      <c r="Z11" s="24" t="s">
        <v>745</v>
      </c>
      <c r="AA11" s="24" t="s">
        <v>468</v>
      </c>
      <c r="AB11" s="24" t="s">
        <v>469</v>
      </c>
      <c r="AC11" s="24" t="s">
        <v>676</v>
      </c>
      <c r="AD11" s="24" t="s">
        <v>672</v>
      </c>
      <c r="AE11" s="62" t="s">
        <v>429</v>
      </c>
      <c r="AF11" s="62" t="s">
        <v>93</v>
      </c>
      <c r="AG11" s="62" t="s">
        <v>93</v>
      </c>
      <c r="AH11" s="24" t="s">
        <v>112</v>
      </c>
      <c r="AI11" s="24" t="s">
        <v>338</v>
      </c>
      <c r="AJ11" s="25" t="s">
        <v>597</v>
      </c>
      <c r="AK11" s="26" t="s">
        <v>30</v>
      </c>
    </row>
    <row r="12" spans="1:38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30" t="s">
        <v>574</v>
      </c>
      <c r="F12" s="28" t="s">
        <v>386</v>
      </c>
      <c r="G12" s="28" t="s">
        <v>386</v>
      </c>
      <c r="H12" s="28" t="s">
        <v>386</v>
      </c>
      <c r="I12" s="30" t="s">
        <v>386</v>
      </c>
      <c r="J12" s="30" t="s">
        <v>386</v>
      </c>
      <c r="K12" s="30" t="s">
        <v>386</v>
      </c>
      <c r="L12" s="30" t="s">
        <v>579</v>
      </c>
      <c r="M12" s="88" t="s">
        <v>386</v>
      </c>
      <c r="N12" s="30" t="s">
        <v>574</v>
      </c>
      <c r="O12" s="30" t="s">
        <v>574</v>
      </c>
      <c r="P12" s="30" t="s">
        <v>574</v>
      </c>
      <c r="Q12" s="29" t="s">
        <v>751</v>
      </c>
      <c r="R12" s="28" t="s">
        <v>386</v>
      </c>
      <c r="S12" s="28" t="s">
        <v>386</v>
      </c>
      <c r="T12" s="28" t="s">
        <v>386</v>
      </c>
      <c r="U12" s="28" t="s">
        <v>386</v>
      </c>
      <c r="V12" s="28" t="s">
        <v>386</v>
      </c>
      <c r="W12" s="29" t="s">
        <v>386</v>
      </c>
      <c r="X12" s="29" t="s">
        <v>386</v>
      </c>
      <c r="Y12" s="29" t="s">
        <v>386</v>
      </c>
      <c r="Z12" s="29" t="s">
        <v>386</v>
      </c>
      <c r="AA12" s="87" t="s">
        <v>127</v>
      </c>
      <c r="AB12" s="87" t="s">
        <v>467</v>
      </c>
      <c r="AC12" s="30" t="s">
        <v>629</v>
      </c>
      <c r="AD12" s="30">
        <v>523297</v>
      </c>
      <c r="AE12" s="30" t="s">
        <v>386</v>
      </c>
      <c r="AF12" s="30" t="s">
        <v>386</v>
      </c>
      <c r="AG12" s="30" t="s">
        <v>386</v>
      </c>
      <c r="AH12" s="30" t="s">
        <v>386</v>
      </c>
      <c r="AI12" s="30" t="s">
        <v>579</v>
      </c>
      <c r="AJ12" s="88" t="s">
        <v>386</v>
      </c>
      <c r="AK12" s="31"/>
    </row>
    <row r="13" spans="1:38" s="34" customFormat="1" x14ac:dyDescent="0.2">
      <c r="A13" s="32">
        <v>2400</v>
      </c>
      <c r="B13" s="33" t="s">
        <v>35</v>
      </c>
      <c r="C13" s="32">
        <v>25</v>
      </c>
      <c r="D13" s="32">
        <v>25</v>
      </c>
      <c r="E13" s="32">
        <v>10</v>
      </c>
      <c r="F13" s="33">
        <v>20</v>
      </c>
      <c r="G13" s="33">
        <v>8</v>
      </c>
      <c r="H13" s="33">
        <v>15</v>
      </c>
      <c r="I13" s="33">
        <v>60</v>
      </c>
      <c r="J13" s="32">
        <v>-60</v>
      </c>
      <c r="K13" s="32">
        <v>60</v>
      </c>
      <c r="L13" s="33">
        <v>-60</v>
      </c>
      <c r="M13" s="33">
        <v>-103</v>
      </c>
      <c r="N13" s="32">
        <v>0</v>
      </c>
      <c r="O13" s="32">
        <v>0</v>
      </c>
      <c r="P13" s="32">
        <v>0</v>
      </c>
      <c r="Q13" s="33">
        <v>0</v>
      </c>
      <c r="R13" s="32">
        <v>0</v>
      </c>
      <c r="S13" s="33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3">
        <v>0</v>
      </c>
      <c r="Z13" s="33">
        <v>0</v>
      </c>
      <c r="AA13" s="33">
        <v>0</v>
      </c>
      <c r="AB13" s="32">
        <v>0</v>
      </c>
      <c r="AC13" s="32">
        <v>0</v>
      </c>
      <c r="AD13" s="32">
        <v>0</v>
      </c>
      <c r="AE13" s="32">
        <v>0</v>
      </c>
      <c r="AF13" s="33">
        <v>0</v>
      </c>
      <c r="AG13" s="32">
        <v>0</v>
      </c>
      <c r="AH13" s="32">
        <v>0</v>
      </c>
      <c r="AI13" s="33">
        <v>0</v>
      </c>
      <c r="AJ13" s="33">
        <v>0</v>
      </c>
      <c r="AK13" s="14">
        <f>SUM(C13:AJ13)</f>
        <v>0</v>
      </c>
    </row>
    <row r="14" spans="1:38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25</v>
      </c>
      <c r="O14" s="35">
        <v>25</v>
      </c>
      <c r="P14" s="35">
        <v>10</v>
      </c>
      <c r="Q14" s="36">
        <v>0</v>
      </c>
      <c r="R14" s="35">
        <v>10</v>
      </c>
      <c r="S14" s="36">
        <v>10</v>
      </c>
      <c r="T14" s="36">
        <v>5</v>
      </c>
      <c r="U14" s="36">
        <v>3</v>
      </c>
      <c r="V14" s="36">
        <v>15</v>
      </c>
      <c r="W14" s="35">
        <v>0</v>
      </c>
      <c r="X14" s="35">
        <v>0</v>
      </c>
      <c r="Y14" s="36">
        <v>0</v>
      </c>
      <c r="Z14" s="36">
        <v>0</v>
      </c>
      <c r="AA14" s="36">
        <v>0</v>
      </c>
      <c r="AB14" s="35">
        <v>0</v>
      </c>
      <c r="AC14" s="35">
        <v>0</v>
      </c>
      <c r="AD14" s="35">
        <v>0</v>
      </c>
      <c r="AE14" s="35">
        <v>0</v>
      </c>
      <c r="AF14" s="36">
        <v>60</v>
      </c>
      <c r="AG14" s="35">
        <v>-60</v>
      </c>
      <c r="AH14" s="35">
        <v>60</v>
      </c>
      <c r="AI14" s="36">
        <v>-60</v>
      </c>
      <c r="AJ14" s="36">
        <v>-103</v>
      </c>
      <c r="AK14" s="14">
        <f t="shared" ref="AK14:AK37" si="0">SUM(C14:AJ14)</f>
        <v>0</v>
      </c>
    </row>
    <row r="15" spans="1:38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25</v>
      </c>
      <c r="O15" s="35">
        <v>25</v>
      </c>
      <c r="P15" s="35">
        <v>10</v>
      </c>
      <c r="Q15" s="36">
        <v>0</v>
      </c>
      <c r="R15" s="35">
        <v>0</v>
      </c>
      <c r="S15" s="36">
        <v>20</v>
      </c>
      <c r="T15" s="36">
        <v>5</v>
      </c>
      <c r="U15" s="36">
        <v>3</v>
      </c>
      <c r="V15" s="36">
        <v>15</v>
      </c>
      <c r="W15" s="35">
        <v>0</v>
      </c>
      <c r="X15" s="35">
        <v>0</v>
      </c>
      <c r="Y15" s="36">
        <v>0</v>
      </c>
      <c r="Z15" s="36">
        <v>0</v>
      </c>
      <c r="AA15" s="36">
        <v>0</v>
      </c>
      <c r="AB15" s="35">
        <v>0</v>
      </c>
      <c r="AC15" s="35">
        <v>0</v>
      </c>
      <c r="AD15" s="35">
        <v>0</v>
      </c>
      <c r="AE15" s="35">
        <v>0</v>
      </c>
      <c r="AF15" s="36">
        <v>60</v>
      </c>
      <c r="AG15" s="35">
        <v>-60</v>
      </c>
      <c r="AH15" s="35">
        <v>60</v>
      </c>
      <c r="AI15" s="36">
        <v>-60</v>
      </c>
      <c r="AJ15" s="36">
        <v>-103</v>
      </c>
      <c r="AK15" s="14">
        <f t="shared" si="0"/>
        <v>0</v>
      </c>
    </row>
    <row r="16" spans="1:38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25</v>
      </c>
      <c r="O16" s="35">
        <v>25</v>
      </c>
      <c r="P16" s="35">
        <v>10</v>
      </c>
      <c r="Q16" s="36">
        <v>0</v>
      </c>
      <c r="R16" s="35">
        <v>0</v>
      </c>
      <c r="S16" s="36">
        <v>20</v>
      </c>
      <c r="T16" s="36">
        <v>5</v>
      </c>
      <c r="U16" s="36">
        <v>3</v>
      </c>
      <c r="V16" s="36">
        <v>15</v>
      </c>
      <c r="W16" s="35">
        <v>0</v>
      </c>
      <c r="X16" s="35">
        <v>0</v>
      </c>
      <c r="Y16" s="36">
        <v>0</v>
      </c>
      <c r="Z16" s="36">
        <v>0</v>
      </c>
      <c r="AA16" s="36">
        <v>0</v>
      </c>
      <c r="AB16" s="35">
        <v>0</v>
      </c>
      <c r="AC16" s="35">
        <v>0</v>
      </c>
      <c r="AD16" s="35">
        <v>0</v>
      </c>
      <c r="AE16" s="35">
        <v>0</v>
      </c>
      <c r="AF16" s="36">
        <v>60</v>
      </c>
      <c r="AG16" s="35">
        <v>-60</v>
      </c>
      <c r="AH16" s="35">
        <v>60</v>
      </c>
      <c r="AI16" s="36">
        <v>-60</v>
      </c>
      <c r="AJ16" s="36">
        <v>-103</v>
      </c>
      <c r="AK16" s="14">
        <f t="shared" si="0"/>
        <v>0</v>
      </c>
    </row>
    <row r="17" spans="1:37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25</v>
      </c>
      <c r="O17" s="35">
        <v>25</v>
      </c>
      <c r="P17" s="35">
        <v>10</v>
      </c>
      <c r="Q17" s="36">
        <v>0</v>
      </c>
      <c r="R17" s="35">
        <v>0</v>
      </c>
      <c r="S17" s="36">
        <v>20</v>
      </c>
      <c r="T17" s="36">
        <v>5</v>
      </c>
      <c r="U17" s="36">
        <v>3</v>
      </c>
      <c r="V17" s="36">
        <v>15</v>
      </c>
      <c r="W17" s="35">
        <v>0</v>
      </c>
      <c r="X17" s="35">
        <v>0</v>
      </c>
      <c r="Y17" s="36">
        <v>0</v>
      </c>
      <c r="Z17" s="36">
        <v>0</v>
      </c>
      <c r="AA17" s="36">
        <v>0</v>
      </c>
      <c r="AB17" s="35">
        <v>0</v>
      </c>
      <c r="AC17" s="35">
        <v>0</v>
      </c>
      <c r="AD17" s="35">
        <v>0</v>
      </c>
      <c r="AE17" s="35">
        <v>0</v>
      </c>
      <c r="AF17" s="36">
        <v>60</v>
      </c>
      <c r="AG17" s="35">
        <v>-60</v>
      </c>
      <c r="AH17" s="35">
        <v>60</v>
      </c>
      <c r="AI17" s="36">
        <v>-60</v>
      </c>
      <c r="AJ17" s="36">
        <v>-103</v>
      </c>
      <c r="AK17" s="14">
        <f t="shared" si="0"/>
        <v>0</v>
      </c>
    </row>
    <row r="18" spans="1:37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25</v>
      </c>
      <c r="O18" s="35">
        <v>25</v>
      </c>
      <c r="P18" s="35">
        <v>10</v>
      </c>
      <c r="Q18" s="36">
        <v>0</v>
      </c>
      <c r="R18" s="35">
        <v>0</v>
      </c>
      <c r="S18" s="36">
        <v>20</v>
      </c>
      <c r="T18" s="36">
        <v>5</v>
      </c>
      <c r="U18" s="36">
        <v>3</v>
      </c>
      <c r="V18" s="36">
        <v>15</v>
      </c>
      <c r="W18" s="35">
        <v>0</v>
      </c>
      <c r="X18" s="35">
        <v>0</v>
      </c>
      <c r="Y18" s="36">
        <v>0</v>
      </c>
      <c r="Z18" s="36">
        <v>0</v>
      </c>
      <c r="AA18" s="36">
        <v>0</v>
      </c>
      <c r="AB18" s="35">
        <v>0</v>
      </c>
      <c r="AC18" s="35">
        <v>0</v>
      </c>
      <c r="AD18" s="35">
        <v>0</v>
      </c>
      <c r="AE18" s="35">
        <v>0</v>
      </c>
      <c r="AF18" s="36">
        <v>60</v>
      </c>
      <c r="AG18" s="35">
        <v>-60</v>
      </c>
      <c r="AH18" s="35">
        <v>60</v>
      </c>
      <c r="AI18" s="36">
        <v>-60</v>
      </c>
      <c r="AJ18" s="36">
        <v>-103</v>
      </c>
      <c r="AK18" s="14">
        <f t="shared" si="0"/>
        <v>0</v>
      </c>
    </row>
    <row r="19" spans="1:37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25</v>
      </c>
      <c r="O19" s="35">
        <v>25</v>
      </c>
      <c r="P19" s="35">
        <v>10</v>
      </c>
      <c r="Q19" s="36">
        <v>0</v>
      </c>
      <c r="R19" s="35">
        <v>10</v>
      </c>
      <c r="S19" s="36">
        <v>10</v>
      </c>
      <c r="T19" s="36">
        <v>5</v>
      </c>
      <c r="U19" s="36">
        <v>3</v>
      </c>
      <c r="V19" s="36">
        <v>15</v>
      </c>
      <c r="W19" s="35">
        <v>0</v>
      </c>
      <c r="X19" s="35">
        <v>0</v>
      </c>
      <c r="Y19" s="36">
        <v>0</v>
      </c>
      <c r="Z19" s="36">
        <v>0</v>
      </c>
      <c r="AA19" s="36">
        <v>0</v>
      </c>
      <c r="AB19" s="35">
        <v>0</v>
      </c>
      <c r="AC19" s="35">
        <v>0</v>
      </c>
      <c r="AD19" s="35">
        <v>0</v>
      </c>
      <c r="AE19" s="35">
        <v>0</v>
      </c>
      <c r="AF19" s="36">
        <v>60</v>
      </c>
      <c r="AG19" s="35">
        <v>-60</v>
      </c>
      <c r="AH19" s="35">
        <v>60</v>
      </c>
      <c r="AI19" s="36">
        <v>-60</v>
      </c>
      <c r="AJ19" s="36">
        <v>-103</v>
      </c>
      <c r="AK19" s="14">
        <f t="shared" si="0"/>
        <v>0</v>
      </c>
    </row>
    <row r="20" spans="1:37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6">
        <v>-50</v>
      </c>
      <c r="R20" s="35">
        <v>0</v>
      </c>
      <c r="S20" s="36">
        <v>0</v>
      </c>
      <c r="T20" s="36">
        <v>0</v>
      </c>
      <c r="U20" s="36">
        <v>0</v>
      </c>
      <c r="V20" s="36">
        <v>0</v>
      </c>
      <c r="W20" s="35">
        <v>-5</v>
      </c>
      <c r="X20" s="35">
        <v>-7</v>
      </c>
      <c r="Y20" s="36">
        <v>-25</v>
      </c>
      <c r="Z20" s="36">
        <v>-13</v>
      </c>
      <c r="AA20" s="36">
        <v>50</v>
      </c>
      <c r="AB20" s="35">
        <v>-50</v>
      </c>
      <c r="AC20" s="35">
        <v>40</v>
      </c>
      <c r="AD20" s="35">
        <v>0</v>
      </c>
      <c r="AE20" s="35">
        <v>-10</v>
      </c>
      <c r="AF20" s="35">
        <v>0</v>
      </c>
      <c r="AG20" s="35">
        <v>0</v>
      </c>
      <c r="AH20" s="35">
        <v>60</v>
      </c>
      <c r="AI20" s="36">
        <v>0</v>
      </c>
      <c r="AJ20" s="36">
        <v>-103</v>
      </c>
      <c r="AK20" s="14">
        <f t="shared" si="0"/>
        <v>-113</v>
      </c>
    </row>
    <row r="21" spans="1:37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6">
        <v>-50</v>
      </c>
      <c r="R21" s="35">
        <v>0</v>
      </c>
      <c r="S21" s="36">
        <v>0</v>
      </c>
      <c r="T21" s="36">
        <v>0</v>
      </c>
      <c r="U21" s="36">
        <v>0</v>
      </c>
      <c r="V21" s="36">
        <v>0</v>
      </c>
      <c r="W21" s="35">
        <v>-5</v>
      </c>
      <c r="X21" s="35">
        <v>-7</v>
      </c>
      <c r="Y21" s="36">
        <v>-25</v>
      </c>
      <c r="Z21" s="36">
        <v>-13</v>
      </c>
      <c r="AA21" s="36">
        <v>50</v>
      </c>
      <c r="AB21" s="35">
        <v>-50</v>
      </c>
      <c r="AC21" s="35">
        <v>40</v>
      </c>
      <c r="AD21" s="35">
        <v>0</v>
      </c>
      <c r="AE21" s="35">
        <v>-10</v>
      </c>
      <c r="AF21" s="35">
        <v>0</v>
      </c>
      <c r="AG21" s="35">
        <v>0</v>
      </c>
      <c r="AH21" s="35">
        <v>60</v>
      </c>
      <c r="AI21" s="36">
        <v>0</v>
      </c>
      <c r="AJ21" s="36">
        <v>-103</v>
      </c>
      <c r="AK21" s="14">
        <f t="shared" si="0"/>
        <v>-113</v>
      </c>
    </row>
    <row r="22" spans="1:37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6">
        <v>-50</v>
      </c>
      <c r="R22" s="35">
        <v>0</v>
      </c>
      <c r="S22" s="36">
        <v>0</v>
      </c>
      <c r="T22" s="36">
        <v>0</v>
      </c>
      <c r="U22" s="36">
        <v>0</v>
      </c>
      <c r="V22" s="36">
        <v>0</v>
      </c>
      <c r="W22" s="35">
        <v>-5</v>
      </c>
      <c r="X22" s="35">
        <v>-7</v>
      </c>
      <c r="Y22" s="36">
        <v>-25</v>
      </c>
      <c r="Z22" s="36">
        <v>-13</v>
      </c>
      <c r="AA22" s="36">
        <v>50</v>
      </c>
      <c r="AB22" s="35">
        <v>-50</v>
      </c>
      <c r="AC22" s="35">
        <v>40</v>
      </c>
      <c r="AD22" s="35">
        <v>0</v>
      </c>
      <c r="AE22" s="35">
        <v>-10</v>
      </c>
      <c r="AF22" s="35">
        <v>0</v>
      </c>
      <c r="AG22" s="35">
        <v>0</v>
      </c>
      <c r="AH22" s="35">
        <v>60</v>
      </c>
      <c r="AI22" s="36">
        <v>0</v>
      </c>
      <c r="AJ22" s="36">
        <v>-103</v>
      </c>
      <c r="AK22" s="14">
        <f t="shared" si="0"/>
        <v>-113</v>
      </c>
    </row>
    <row r="23" spans="1:37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6">
        <v>-50</v>
      </c>
      <c r="R23" s="35">
        <v>0</v>
      </c>
      <c r="S23" s="36">
        <v>0</v>
      </c>
      <c r="T23" s="36">
        <v>0</v>
      </c>
      <c r="U23" s="36">
        <v>0</v>
      </c>
      <c r="V23" s="36">
        <v>0</v>
      </c>
      <c r="W23" s="35">
        <v>-5</v>
      </c>
      <c r="X23" s="35">
        <v>-7</v>
      </c>
      <c r="Y23" s="36">
        <v>-25</v>
      </c>
      <c r="Z23" s="36">
        <v>-13</v>
      </c>
      <c r="AA23" s="36">
        <v>50</v>
      </c>
      <c r="AB23" s="35">
        <v>-50</v>
      </c>
      <c r="AC23" s="35">
        <v>0</v>
      </c>
      <c r="AD23" s="35">
        <v>0</v>
      </c>
      <c r="AE23" s="35">
        <v>-10</v>
      </c>
      <c r="AF23" s="35">
        <v>0</v>
      </c>
      <c r="AG23" s="35">
        <v>0</v>
      </c>
      <c r="AH23" s="35">
        <v>60</v>
      </c>
      <c r="AI23" s="36">
        <v>0</v>
      </c>
      <c r="AJ23" s="36">
        <v>-103</v>
      </c>
      <c r="AK23" s="14">
        <f t="shared" si="0"/>
        <v>-153</v>
      </c>
    </row>
    <row r="24" spans="1:37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6">
        <v>-50</v>
      </c>
      <c r="R24" s="35">
        <v>0</v>
      </c>
      <c r="S24" s="36">
        <v>0</v>
      </c>
      <c r="T24" s="36">
        <v>0</v>
      </c>
      <c r="U24" s="36">
        <v>0</v>
      </c>
      <c r="V24" s="36">
        <v>0</v>
      </c>
      <c r="W24" s="35">
        <v>-5</v>
      </c>
      <c r="X24" s="35">
        <v>-7</v>
      </c>
      <c r="Y24" s="36">
        <v>-25</v>
      </c>
      <c r="Z24" s="36">
        <v>-13</v>
      </c>
      <c r="AA24" s="36">
        <v>50</v>
      </c>
      <c r="AB24" s="35">
        <v>-50</v>
      </c>
      <c r="AC24" s="35">
        <v>0</v>
      </c>
      <c r="AD24" s="35">
        <v>0</v>
      </c>
      <c r="AE24" s="35">
        <v>-10</v>
      </c>
      <c r="AF24" s="35">
        <v>0</v>
      </c>
      <c r="AG24" s="35">
        <v>0</v>
      </c>
      <c r="AH24" s="35">
        <v>60</v>
      </c>
      <c r="AI24" s="36">
        <v>0</v>
      </c>
      <c r="AJ24" s="36">
        <v>-103</v>
      </c>
      <c r="AK24" s="14">
        <f t="shared" si="0"/>
        <v>-153</v>
      </c>
    </row>
    <row r="25" spans="1:37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6">
        <v>-50</v>
      </c>
      <c r="R25" s="35">
        <v>0</v>
      </c>
      <c r="S25" s="36">
        <v>0</v>
      </c>
      <c r="T25" s="36">
        <v>0</v>
      </c>
      <c r="U25" s="36">
        <v>0</v>
      </c>
      <c r="V25" s="36">
        <v>0</v>
      </c>
      <c r="W25" s="35">
        <v>-5</v>
      </c>
      <c r="X25" s="35">
        <v>-7</v>
      </c>
      <c r="Y25" s="36">
        <v>-25</v>
      </c>
      <c r="Z25" s="36">
        <v>-13</v>
      </c>
      <c r="AA25" s="36">
        <v>50</v>
      </c>
      <c r="AB25" s="35">
        <v>-50</v>
      </c>
      <c r="AC25" s="35">
        <v>0</v>
      </c>
      <c r="AD25" s="35">
        <v>0</v>
      </c>
      <c r="AE25" s="35">
        <v>-10</v>
      </c>
      <c r="AF25" s="35">
        <v>0</v>
      </c>
      <c r="AG25" s="35">
        <v>0</v>
      </c>
      <c r="AH25" s="35">
        <v>60</v>
      </c>
      <c r="AI25" s="36">
        <v>0</v>
      </c>
      <c r="AJ25" s="36">
        <v>-103</v>
      </c>
      <c r="AK25" s="14">
        <f t="shared" si="0"/>
        <v>-153</v>
      </c>
    </row>
    <row r="26" spans="1:37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6">
        <v>-50</v>
      </c>
      <c r="R26" s="35">
        <v>0</v>
      </c>
      <c r="S26" s="36">
        <v>0</v>
      </c>
      <c r="T26" s="36">
        <v>0</v>
      </c>
      <c r="U26" s="36">
        <v>0</v>
      </c>
      <c r="V26" s="36">
        <v>0</v>
      </c>
      <c r="W26" s="35">
        <v>-5</v>
      </c>
      <c r="X26" s="35">
        <v>-7</v>
      </c>
      <c r="Y26" s="36">
        <v>-25</v>
      </c>
      <c r="Z26" s="36">
        <v>-13</v>
      </c>
      <c r="AA26" s="36">
        <v>50</v>
      </c>
      <c r="AB26" s="35">
        <v>-50</v>
      </c>
      <c r="AC26" s="35">
        <v>0</v>
      </c>
      <c r="AD26" s="35">
        <v>0</v>
      </c>
      <c r="AE26" s="35">
        <v>-10</v>
      </c>
      <c r="AF26" s="35">
        <v>0</v>
      </c>
      <c r="AG26" s="35">
        <v>0</v>
      </c>
      <c r="AH26" s="35">
        <v>60</v>
      </c>
      <c r="AI26" s="36">
        <v>0</v>
      </c>
      <c r="AJ26" s="36">
        <v>-103</v>
      </c>
      <c r="AK26" s="14">
        <f t="shared" si="0"/>
        <v>-153</v>
      </c>
    </row>
    <row r="27" spans="1:37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6">
        <v>-50</v>
      </c>
      <c r="R27" s="35">
        <v>0</v>
      </c>
      <c r="S27" s="36">
        <v>0</v>
      </c>
      <c r="T27" s="36">
        <v>0</v>
      </c>
      <c r="U27" s="36">
        <v>0</v>
      </c>
      <c r="V27" s="36">
        <v>0</v>
      </c>
      <c r="W27" s="35">
        <v>-5</v>
      </c>
      <c r="X27" s="35">
        <v>-7</v>
      </c>
      <c r="Y27" s="36">
        <v>-25</v>
      </c>
      <c r="Z27" s="36">
        <v>-13</v>
      </c>
      <c r="AA27" s="36">
        <v>50</v>
      </c>
      <c r="AB27" s="35">
        <v>-50</v>
      </c>
      <c r="AC27" s="35">
        <v>0</v>
      </c>
      <c r="AD27" s="35">
        <v>0</v>
      </c>
      <c r="AE27" s="35">
        <v>-10</v>
      </c>
      <c r="AF27" s="35">
        <v>0</v>
      </c>
      <c r="AG27" s="35">
        <v>0</v>
      </c>
      <c r="AH27" s="35">
        <v>60</v>
      </c>
      <c r="AI27" s="36">
        <v>0</v>
      </c>
      <c r="AJ27" s="36">
        <v>-103</v>
      </c>
      <c r="AK27" s="14">
        <f t="shared" si="0"/>
        <v>-153</v>
      </c>
    </row>
    <row r="28" spans="1:37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6">
        <v>-50</v>
      </c>
      <c r="R28" s="35">
        <v>0</v>
      </c>
      <c r="S28" s="36">
        <v>0</v>
      </c>
      <c r="T28" s="36">
        <v>0</v>
      </c>
      <c r="U28" s="36">
        <v>0</v>
      </c>
      <c r="V28" s="36">
        <v>0</v>
      </c>
      <c r="W28" s="35">
        <v>-5</v>
      </c>
      <c r="X28" s="35">
        <v>-7</v>
      </c>
      <c r="Y28" s="36">
        <v>-25</v>
      </c>
      <c r="Z28" s="36">
        <v>-13</v>
      </c>
      <c r="AA28" s="36">
        <v>50</v>
      </c>
      <c r="AB28" s="35">
        <v>-50</v>
      </c>
      <c r="AC28" s="35">
        <v>0</v>
      </c>
      <c r="AD28" s="35">
        <v>0</v>
      </c>
      <c r="AE28" s="35">
        <v>-10</v>
      </c>
      <c r="AF28" s="35">
        <v>0</v>
      </c>
      <c r="AG28" s="35">
        <v>0</v>
      </c>
      <c r="AH28" s="35">
        <v>60</v>
      </c>
      <c r="AI28" s="36">
        <v>0</v>
      </c>
      <c r="AJ28" s="36">
        <v>-103</v>
      </c>
      <c r="AK28" s="14">
        <f t="shared" si="0"/>
        <v>-153</v>
      </c>
    </row>
    <row r="29" spans="1:37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6">
        <v>-50</v>
      </c>
      <c r="R29" s="35">
        <v>0</v>
      </c>
      <c r="S29" s="36">
        <v>0</v>
      </c>
      <c r="T29" s="36">
        <v>0</v>
      </c>
      <c r="U29" s="36">
        <v>0</v>
      </c>
      <c r="V29" s="36">
        <v>0</v>
      </c>
      <c r="W29" s="35">
        <v>-5</v>
      </c>
      <c r="X29" s="35">
        <v>-7</v>
      </c>
      <c r="Y29" s="36">
        <v>-25</v>
      </c>
      <c r="Z29" s="36">
        <v>-13</v>
      </c>
      <c r="AA29" s="36">
        <v>50</v>
      </c>
      <c r="AB29" s="35">
        <v>-50</v>
      </c>
      <c r="AC29" s="35">
        <v>0</v>
      </c>
      <c r="AD29" s="35">
        <v>0</v>
      </c>
      <c r="AE29" s="35">
        <v>-10</v>
      </c>
      <c r="AF29" s="35">
        <v>0</v>
      </c>
      <c r="AG29" s="35">
        <v>0</v>
      </c>
      <c r="AH29" s="35">
        <v>60</v>
      </c>
      <c r="AI29" s="36">
        <v>0</v>
      </c>
      <c r="AJ29" s="36">
        <v>-103</v>
      </c>
      <c r="AK29" s="14">
        <f t="shared" si="0"/>
        <v>-153</v>
      </c>
    </row>
    <row r="30" spans="1:37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6">
        <v>-50</v>
      </c>
      <c r="R30" s="35">
        <v>0</v>
      </c>
      <c r="S30" s="36">
        <v>0</v>
      </c>
      <c r="T30" s="36">
        <v>0</v>
      </c>
      <c r="U30" s="36">
        <v>0</v>
      </c>
      <c r="V30" s="36">
        <v>0</v>
      </c>
      <c r="W30" s="35">
        <v>-5</v>
      </c>
      <c r="X30" s="35">
        <v>-7</v>
      </c>
      <c r="Y30" s="36">
        <v>-25</v>
      </c>
      <c r="Z30" s="36">
        <v>-13</v>
      </c>
      <c r="AA30" s="36">
        <v>50</v>
      </c>
      <c r="AB30" s="35">
        <v>-50</v>
      </c>
      <c r="AC30" s="35">
        <v>0</v>
      </c>
      <c r="AD30" s="35">
        <v>0</v>
      </c>
      <c r="AE30" s="35">
        <v>-10</v>
      </c>
      <c r="AF30" s="35">
        <v>0</v>
      </c>
      <c r="AG30" s="35">
        <v>0</v>
      </c>
      <c r="AH30" s="35">
        <v>60</v>
      </c>
      <c r="AI30" s="36">
        <v>0</v>
      </c>
      <c r="AJ30" s="36">
        <v>-103</v>
      </c>
      <c r="AK30" s="14">
        <f t="shared" si="0"/>
        <v>-153</v>
      </c>
    </row>
    <row r="31" spans="1:37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6">
        <v>-50</v>
      </c>
      <c r="R31" s="35">
        <v>0</v>
      </c>
      <c r="S31" s="36">
        <v>0</v>
      </c>
      <c r="T31" s="36">
        <v>0</v>
      </c>
      <c r="U31" s="36">
        <v>0</v>
      </c>
      <c r="V31" s="36">
        <v>0</v>
      </c>
      <c r="W31" s="35">
        <v>-5</v>
      </c>
      <c r="X31" s="35">
        <v>-7</v>
      </c>
      <c r="Y31" s="36">
        <v>-25</v>
      </c>
      <c r="Z31" s="36">
        <v>-13</v>
      </c>
      <c r="AA31" s="36">
        <v>50</v>
      </c>
      <c r="AB31" s="35">
        <v>-50</v>
      </c>
      <c r="AC31" s="35">
        <v>0</v>
      </c>
      <c r="AD31" s="35">
        <v>-40</v>
      </c>
      <c r="AE31" s="35">
        <v>-10</v>
      </c>
      <c r="AF31" s="35">
        <v>0</v>
      </c>
      <c r="AG31" s="35">
        <v>0</v>
      </c>
      <c r="AH31" s="35">
        <v>60</v>
      </c>
      <c r="AI31" s="36">
        <v>0</v>
      </c>
      <c r="AJ31" s="36">
        <v>-103</v>
      </c>
      <c r="AK31" s="14">
        <f t="shared" si="0"/>
        <v>-193</v>
      </c>
    </row>
    <row r="32" spans="1:37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6">
        <v>-50</v>
      </c>
      <c r="R32" s="35">
        <v>0</v>
      </c>
      <c r="S32" s="36">
        <v>0</v>
      </c>
      <c r="T32" s="36">
        <v>0</v>
      </c>
      <c r="U32" s="36">
        <v>0</v>
      </c>
      <c r="V32" s="36">
        <v>0</v>
      </c>
      <c r="W32" s="35">
        <v>-5</v>
      </c>
      <c r="X32" s="35">
        <v>-7</v>
      </c>
      <c r="Y32" s="36">
        <v>-25</v>
      </c>
      <c r="Z32" s="36">
        <v>-13</v>
      </c>
      <c r="AA32" s="36">
        <v>50</v>
      </c>
      <c r="AB32" s="35">
        <v>-50</v>
      </c>
      <c r="AC32" s="35">
        <v>0</v>
      </c>
      <c r="AD32" s="35">
        <v>-40</v>
      </c>
      <c r="AE32" s="35">
        <v>-10</v>
      </c>
      <c r="AF32" s="35">
        <v>0</v>
      </c>
      <c r="AG32" s="35">
        <v>0</v>
      </c>
      <c r="AH32" s="35">
        <v>60</v>
      </c>
      <c r="AI32" s="36">
        <v>0</v>
      </c>
      <c r="AJ32" s="36">
        <v>-103</v>
      </c>
      <c r="AK32" s="14">
        <f t="shared" si="0"/>
        <v>-193</v>
      </c>
    </row>
    <row r="33" spans="1:60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6">
        <v>-50</v>
      </c>
      <c r="R33" s="35">
        <v>0</v>
      </c>
      <c r="S33" s="36">
        <v>0</v>
      </c>
      <c r="T33" s="36">
        <v>0</v>
      </c>
      <c r="U33" s="36">
        <v>0</v>
      </c>
      <c r="V33" s="36">
        <v>0</v>
      </c>
      <c r="W33" s="35">
        <v>-5</v>
      </c>
      <c r="X33" s="35">
        <v>-7</v>
      </c>
      <c r="Y33" s="36">
        <v>-25</v>
      </c>
      <c r="Z33" s="36">
        <v>-13</v>
      </c>
      <c r="AA33" s="36">
        <v>50</v>
      </c>
      <c r="AB33" s="35">
        <v>-50</v>
      </c>
      <c r="AC33" s="35">
        <v>0</v>
      </c>
      <c r="AD33" s="35">
        <v>-40</v>
      </c>
      <c r="AE33" s="35">
        <v>-10</v>
      </c>
      <c r="AF33" s="35">
        <v>0</v>
      </c>
      <c r="AG33" s="35">
        <v>0</v>
      </c>
      <c r="AH33" s="35">
        <v>60</v>
      </c>
      <c r="AI33" s="36">
        <v>0</v>
      </c>
      <c r="AJ33" s="36">
        <v>-103</v>
      </c>
      <c r="AK33" s="14">
        <f t="shared" si="0"/>
        <v>-193</v>
      </c>
    </row>
    <row r="34" spans="1:60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6">
        <v>-50</v>
      </c>
      <c r="R34" s="35">
        <v>0</v>
      </c>
      <c r="S34" s="36">
        <v>0</v>
      </c>
      <c r="T34" s="36">
        <v>0</v>
      </c>
      <c r="U34" s="36">
        <v>0</v>
      </c>
      <c r="V34" s="36">
        <v>0</v>
      </c>
      <c r="W34" s="35">
        <v>-5</v>
      </c>
      <c r="X34" s="35">
        <v>-7</v>
      </c>
      <c r="Y34" s="36">
        <v>-25</v>
      </c>
      <c r="Z34" s="36">
        <v>-13</v>
      </c>
      <c r="AA34" s="36">
        <v>50</v>
      </c>
      <c r="AB34" s="35">
        <v>-50</v>
      </c>
      <c r="AC34" s="35">
        <v>0</v>
      </c>
      <c r="AD34" s="35">
        <v>0</v>
      </c>
      <c r="AE34" s="35">
        <v>-10</v>
      </c>
      <c r="AF34" s="35">
        <v>0</v>
      </c>
      <c r="AG34" s="35">
        <v>0</v>
      </c>
      <c r="AH34" s="35">
        <v>60</v>
      </c>
      <c r="AI34" s="36">
        <v>0</v>
      </c>
      <c r="AJ34" s="36">
        <v>-103</v>
      </c>
      <c r="AK34" s="14">
        <f t="shared" si="0"/>
        <v>-153</v>
      </c>
    </row>
    <row r="35" spans="1:60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6">
        <v>-50</v>
      </c>
      <c r="R35" s="35">
        <v>0</v>
      </c>
      <c r="S35" s="36">
        <v>0</v>
      </c>
      <c r="T35" s="36">
        <v>0</v>
      </c>
      <c r="U35" s="36">
        <v>0</v>
      </c>
      <c r="V35" s="36">
        <v>0</v>
      </c>
      <c r="W35" s="35">
        <v>-5</v>
      </c>
      <c r="X35" s="35">
        <v>-7</v>
      </c>
      <c r="Y35" s="36">
        <v>-25</v>
      </c>
      <c r="Z35" s="36">
        <v>-13</v>
      </c>
      <c r="AA35" s="36">
        <v>50</v>
      </c>
      <c r="AB35" s="35">
        <v>-50</v>
      </c>
      <c r="AC35" s="35">
        <v>0</v>
      </c>
      <c r="AD35" s="35">
        <v>0</v>
      </c>
      <c r="AE35" s="35">
        <v>-10</v>
      </c>
      <c r="AF35" s="35">
        <v>0</v>
      </c>
      <c r="AG35" s="35">
        <v>0</v>
      </c>
      <c r="AH35" s="35">
        <v>60</v>
      </c>
      <c r="AI35" s="36">
        <v>0</v>
      </c>
      <c r="AJ35" s="36">
        <v>-103</v>
      </c>
      <c r="AK35" s="14">
        <f t="shared" si="0"/>
        <v>-153</v>
      </c>
    </row>
    <row r="36" spans="1:60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25</v>
      </c>
      <c r="O36" s="35">
        <v>25</v>
      </c>
      <c r="P36" s="35">
        <v>10</v>
      </c>
      <c r="Q36" s="36">
        <v>0</v>
      </c>
      <c r="R36" s="35">
        <v>0</v>
      </c>
      <c r="S36" s="36">
        <v>20</v>
      </c>
      <c r="T36" s="36">
        <v>0</v>
      </c>
      <c r="U36" s="36">
        <v>8</v>
      </c>
      <c r="V36" s="36">
        <v>15</v>
      </c>
      <c r="W36" s="35">
        <v>0</v>
      </c>
      <c r="X36" s="35">
        <v>0</v>
      </c>
      <c r="Y36" s="36">
        <v>0</v>
      </c>
      <c r="Z36" s="36">
        <v>0</v>
      </c>
      <c r="AA36" s="36">
        <v>0</v>
      </c>
      <c r="AB36" s="35">
        <v>0</v>
      </c>
      <c r="AC36" s="35">
        <v>0</v>
      </c>
      <c r="AD36" s="35">
        <v>0</v>
      </c>
      <c r="AE36" s="35">
        <v>0</v>
      </c>
      <c r="AF36" s="36">
        <v>60</v>
      </c>
      <c r="AG36" s="35">
        <v>-60</v>
      </c>
      <c r="AH36" s="35">
        <v>60</v>
      </c>
      <c r="AI36" s="36">
        <v>-60</v>
      </c>
      <c r="AJ36" s="36">
        <v>-103</v>
      </c>
      <c r="AK36" s="14">
        <f t="shared" si="0"/>
        <v>0</v>
      </c>
    </row>
    <row r="37" spans="1:60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25</v>
      </c>
      <c r="O37" s="37">
        <v>25</v>
      </c>
      <c r="P37" s="37">
        <v>10</v>
      </c>
      <c r="Q37" s="38">
        <v>0</v>
      </c>
      <c r="R37" s="37">
        <v>0</v>
      </c>
      <c r="S37" s="38">
        <v>20</v>
      </c>
      <c r="T37" s="37">
        <v>0</v>
      </c>
      <c r="U37" s="38">
        <v>8</v>
      </c>
      <c r="V37" s="38">
        <v>15</v>
      </c>
      <c r="W37" s="37">
        <v>0</v>
      </c>
      <c r="X37" s="37">
        <v>0</v>
      </c>
      <c r="Y37" s="38">
        <v>0</v>
      </c>
      <c r="Z37" s="38">
        <v>0</v>
      </c>
      <c r="AA37" s="38">
        <v>0</v>
      </c>
      <c r="AB37" s="37">
        <v>0</v>
      </c>
      <c r="AC37" s="37">
        <v>0</v>
      </c>
      <c r="AD37" s="37">
        <v>0</v>
      </c>
      <c r="AE37" s="37">
        <v>0</v>
      </c>
      <c r="AF37" s="38">
        <v>60</v>
      </c>
      <c r="AG37" s="37">
        <v>-60</v>
      </c>
      <c r="AH37" s="37">
        <v>60</v>
      </c>
      <c r="AI37" s="38">
        <v>-60</v>
      </c>
      <c r="AJ37" s="38">
        <f>SUM(AJ36)</f>
        <v>-103</v>
      </c>
      <c r="AK37" s="39">
        <f t="shared" si="0"/>
        <v>0</v>
      </c>
    </row>
    <row r="38" spans="1:60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3"/>
    </row>
    <row r="39" spans="1:6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60" ht="13.5" thickBot="1" x14ac:dyDescent="0.25">
      <c r="A40" s="5"/>
      <c r="B40" s="41" t="s">
        <v>45</v>
      </c>
      <c r="C40" s="30">
        <f t="shared" ref="C40:AJ40" si="1">SUM(C13:C36)</f>
        <v>25</v>
      </c>
      <c r="D40" s="30">
        <f t="shared" si="1"/>
        <v>25</v>
      </c>
      <c r="E40" s="30">
        <f t="shared" si="1"/>
        <v>10</v>
      </c>
      <c r="F40" s="30">
        <f t="shared" si="1"/>
        <v>20</v>
      </c>
      <c r="G40" s="30">
        <f t="shared" si="1"/>
        <v>8</v>
      </c>
      <c r="H40" s="30">
        <f t="shared" si="1"/>
        <v>15</v>
      </c>
      <c r="I40" s="30">
        <f t="shared" si="1"/>
        <v>60</v>
      </c>
      <c r="J40" s="30">
        <f t="shared" si="1"/>
        <v>-60</v>
      </c>
      <c r="K40" s="30">
        <f t="shared" si="1"/>
        <v>60</v>
      </c>
      <c r="L40" s="30">
        <f t="shared" si="1"/>
        <v>-60</v>
      </c>
      <c r="M40" s="30">
        <f t="shared" si="1"/>
        <v>-103</v>
      </c>
      <c r="N40" s="30">
        <f t="shared" si="1"/>
        <v>175</v>
      </c>
      <c r="O40" s="30">
        <f t="shared" si="1"/>
        <v>175</v>
      </c>
      <c r="P40" s="30">
        <f t="shared" si="1"/>
        <v>70</v>
      </c>
      <c r="Q40" s="30">
        <f t="shared" si="1"/>
        <v>-800</v>
      </c>
      <c r="R40" s="30">
        <f t="shared" si="1"/>
        <v>20</v>
      </c>
      <c r="S40" s="30">
        <f t="shared" si="1"/>
        <v>120</v>
      </c>
      <c r="T40" s="30">
        <f t="shared" si="1"/>
        <v>30</v>
      </c>
      <c r="U40" s="30">
        <f t="shared" si="1"/>
        <v>26</v>
      </c>
      <c r="V40" s="30">
        <f t="shared" si="1"/>
        <v>105</v>
      </c>
      <c r="W40" s="30">
        <f t="shared" si="1"/>
        <v>-80</v>
      </c>
      <c r="X40" s="30">
        <f t="shared" si="1"/>
        <v>-112</v>
      </c>
      <c r="Y40" s="30">
        <f t="shared" si="1"/>
        <v>-400</v>
      </c>
      <c r="Z40" s="30">
        <f t="shared" si="1"/>
        <v>-208</v>
      </c>
      <c r="AA40" s="30">
        <f>SUM(AA13:AA36)</f>
        <v>800</v>
      </c>
      <c r="AB40" s="30">
        <f>SUM(AB13:AB36)</f>
        <v>-800</v>
      </c>
      <c r="AC40" s="30">
        <f t="shared" si="1"/>
        <v>120</v>
      </c>
      <c r="AD40" s="88">
        <f t="shared" si="1"/>
        <v>-120</v>
      </c>
      <c r="AE40" s="30">
        <f t="shared" si="1"/>
        <v>-160</v>
      </c>
      <c r="AF40" s="30">
        <f t="shared" si="1"/>
        <v>420</v>
      </c>
      <c r="AG40" s="30">
        <f t="shared" si="1"/>
        <v>-420</v>
      </c>
      <c r="AH40" s="30">
        <f t="shared" si="1"/>
        <v>1380</v>
      </c>
      <c r="AI40" s="30">
        <f t="shared" si="1"/>
        <v>-420</v>
      </c>
      <c r="AJ40" s="30">
        <f t="shared" si="1"/>
        <v>-2369</v>
      </c>
      <c r="AK40" s="30">
        <f>SUM(C40:AJ40)</f>
        <v>-2448</v>
      </c>
    </row>
    <row r="41" spans="1:60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14"/>
    </row>
    <row r="42" spans="1:60" ht="13.5" thickBot="1" x14ac:dyDescent="0.25">
      <c r="A42" s="42"/>
      <c r="B42" s="44" t="s">
        <v>46</v>
      </c>
      <c r="C42" s="30">
        <f t="shared" ref="C42:L42" si="2">SUM(C14:C37)</f>
        <v>0</v>
      </c>
      <c r="D42" s="30">
        <f t="shared" si="2"/>
        <v>0</v>
      </c>
      <c r="E42" s="30">
        <f t="shared" si="2"/>
        <v>0</v>
      </c>
      <c r="F42" s="30">
        <f t="shared" si="2"/>
        <v>0</v>
      </c>
      <c r="G42" s="30">
        <f t="shared" si="2"/>
        <v>0</v>
      </c>
      <c r="H42" s="30">
        <f t="shared" si="2"/>
        <v>0</v>
      </c>
      <c r="I42" s="30">
        <f t="shared" si="2"/>
        <v>0</v>
      </c>
      <c r="J42" s="30">
        <f t="shared" si="2"/>
        <v>0</v>
      </c>
      <c r="K42" s="30">
        <f t="shared" si="2"/>
        <v>0</v>
      </c>
      <c r="L42" s="30">
        <f t="shared" si="2"/>
        <v>0</v>
      </c>
      <c r="M42" s="107">
        <f>SUM(M41)</f>
        <v>0</v>
      </c>
      <c r="N42" s="30">
        <f t="shared" ref="N42:AI42" si="3">SUM(N14:N37)</f>
        <v>200</v>
      </c>
      <c r="O42" s="30">
        <f t="shared" si="3"/>
        <v>200</v>
      </c>
      <c r="P42" s="30">
        <f t="shared" si="3"/>
        <v>80</v>
      </c>
      <c r="Q42" s="30">
        <f t="shared" si="3"/>
        <v>-800</v>
      </c>
      <c r="R42" s="30">
        <f t="shared" si="3"/>
        <v>20</v>
      </c>
      <c r="S42" s="30">
        <f t="shared" si="3"/>
        <v>140</v>
      </c>
      <c r="T42" s="30">
        <f t="shared" si="3"/>
        <v>30</v>
      </c>
      <c r="U42" s="30">
        <f t="shared" si="3"/>
        <v>34</v>
      </c>
      <c r="V42" s="30">
        <f t="shared" si="3"/>
        <v>120</v>
      </c>
      <c r="W42" s="30">
        <f t="shared" si="3"/>
        <v>-80</v>
      </c>
      <c r="X42" s="30">
        <f t="shared" si="3"/>
        <v>-112</v>
      </c>
      <c r="Y42" s="30">
        <f t="shared" si="3"/>
        <v>-400</v>
      </c>
      <c r="Z42" s="30">
        <f t="shared" si="3"/>
        <v>-208</v>
      </c>
      <c r="AA42" s="30">
        <f>SUM(AA14:AA37)</f>
        <v>800</v>
      </c>
      <c r="AB42" s="30">
        <f>SUM(AB14:AB37)</f>
        <v>-800</v>
      </c>
      <c r="AC42" s="30">
        <f t="shared" si="3"/>
        <v>120</v>
      </c>
      <c r="AD42" s="30">
        <f t="shared" si="3"/>
        <v>-120</v>
      </c>
      <c r="AE42" s="30">
        <f t="shared" si="3"/>
        <v>-160</v>
      </c>
      <c r="AF42" s="30">
        <f t="shared" si="3"/>
        <v>480</v>
      </c>
      <c r="AG42" s="30">
        <f t="shared" si="3"/>
        <v>-480</v>
      </c>
      <c r="AH42" s="30">
        <f t="shared" si="3"/>
        <v>1440</v>
      </c>
      <c r="AI42" s="30">
        <f t="shared" si="3"/>
        <v>-480</v>
      </c>
      <c r="AJ42" s="107">
        <f>SUM(AJ41)</f>
        <v>0</v>
      </c>
      <c r="AK42" s="30">
        <f>SUM(C42:AJ42)</f>
        <v>24</v>
      </c>
    </row>
    <row r="43" spans="1:60" ht="13.5" thickBot="1" x14ac:dyDescent="0.25">
      <c r="A43" s="42"/>
      <c r="B43" s="42"/>
      <c r="C43" s="43"/>
      <c r="D43" s="43"/>
      <c r="E43" s="43"/>
      <c r="F43" s="31"/>
      <c r="G43" s="31"/>
      <c r="H43" s="31"/>
      <c r="I43" s="43"/>
      <c r="J43" s="43"/>
      <c r="K43" s="43"/>
      <c r="L43" s="43"/>
      <c r="M43" s="43"/>
      <c r="N43" s="43"/>
      <c r="O43" s="43"/>
      <c r="P43" s="43"/>
      <c r="Q43" s="31"/>
      <c r="R43" s="31"/>
      <c r="S43" s="31"/>
      <c r="T43" s="31"/>
      <c r="U43" s="31"/>
      <c r="V43" s="31"/>
      <c r="W43" s="43"/>
      <c r="X43" s="43"/>
      <c r="Y43" s="31"/>
      <c r="Z43" s="31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5"/>
    </row>
    <row r="44" spans="1:60" x14ac:dyDescent="0.2">
      <c r="A44" s="2"/>
      <c r="B44" s="2"/>
      <c r="C44" s="73"/>
      <c r="D44" s="73"/>
      <c r="E44" s="84"/>
      <c r="F44" s="46"/>
      <c r="G44" s="48"/>
      <c r="H44" s="84"/>
      <c r="I44" s="76"/>
      <c r="J44" s="31"/>
      <c r="K44" s="31"/>
      <c r="L44" s="46"/>
      <c r="M44" s="48"/>
      <c r="N44" s="73"/>
      <c r="O44" s="73"/>
      <c r="P44" s="84"/>
      <c r="Q44" s="48"/>
      <c r="R44" s="46"/>
      <c r="S44" s="73"/>
      <c r="T44" s="46"/>
      <c r="U44" s="84"/>
      <c r="V44" s="84"/>
      <c r="W44" s="68"/>
      <c r="X44" s="68"/>
      <c r="Y44" s="73"/>
      <c r="Z44" s="84"/>
      <c r="AA44" s="46"/>
      <c r="AB44" s="73"/>
      <c r="AC44" s="68"/>
      <c r="AD44" s="46"/>
      <c r="AE44" s="46"/>
      <c r="AF44" s="76"/>
      <c r="AG44" s="31"/>
      <c r="AH44" s="31"/>
      <c r="AI44" s="46"/>
      <c r="AJ44" s="48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</row>
    <row r="45" spans="1:60" s="9" customFormat="1" x14ac:dyDescent="0.2">
      <c r="A45" s="42"/>
      <c r="B45" s="42"/>
      <c r="C45" s="51" t="s">
        <v>48</v>
      </c>
      <c r="D45" s="51" t="s">
        <v>48</v>
      </c>
      <c r="E45" s="50" t="s">
        <v>48</v>
      </c>
      <c r="F45" s="50" t="s">
        <v>48</v>
      </c>
      <c r="G45" s="69" t="s">
        <v>48</v>
      </c>
      <c r="H45" s="50" t="s">
        <v>48</v>
      </c>
      <c r="I45" s="52" t="s">
        <v>47</v>
      </c>
      <c r="J45" s="14" t="s">
        <v>47</v>
      </c>
      <c r="K45" s="14" t="s">
        <v>52</v>
      </c>
      <c r="L45" s="14" t="s">
        <v>295</v>
      </c>
      <c r="M45" s="52" t="s">
        <v>53</v>
      </c>
      <c r="N45" s="51" t="s">
        <v>48</v>
      </c>
      <c r="O45" s="51" t="s">
        <v>48</v>
      </c>
      <c r="P45" s="50" t="s">
        <v>48</v>
      </c>
      <c r="Q45" s="69" t="s">
        <v>732</v>
      </c>
      <c r="R45" s="50" t="s">
        <v>48</v>
      </c>
      <c r="S45" s="51" t="s">
        <v>48</v>
      </c>
      <c r="T45" s="50" t="s">
        <v>48</v>
      </c>
      <c r="U45" s="50" t="s">
        <v>48</v>
      </c>
      <c r="V45" s="50" t="s">
        <v>48</v>
      </c>
      <c r="W45" s="50" t="s">
        <v>277</v>
      </c>
      <c r="X45" s="50" t="s">
        <v>277</v>
      </c>
      <c r="Y45" s="51" t="s">
        <v>716</v>
      </c>
      <c r="Z45" s="50" t="s">
        <v>732</v>
      </c>
      <c r="AA45" s="50" t="s">
        <v>48</v>
      </c>
      <c r="AB45" s="51" t="s">
        <v>48</v>
      </c>
      <c r="AC45" s="69" t="s">
        <v>48</v>
      </c>
      <c r="AD45" s="50" t="s">
        <v>635</v>
      </c>
      <c r="AE45" s="14" t="s">
        <v>137</v>
      </c>
      <c r="AF45" s="52" t="s">
        <v>47</v>
      </c>
      <c r="AG45" s="14" t="s">
        <v>47</v>
      </c>
      <c r="AH45" s="14" t="s">
        <v>52</v>
      </c>
      <c r="AI45" s="14" t="s">
        <v>295</v>
      </c>
      <c r="AJ45" s="52" t="s">
        <v>53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s="9" customFormat="1" x14ac:dyDescent="0.2">
      <c r="A46" s="42"/>
      <c r="B46" s="42"/>
      <c r="C46" s="51" t="s">
        <v>54</v>
      </c>
      <c r="D46" s="51" t="s">
        <v>54</v>
      </c>
      <c r="E46" s="50" t="s">
        <v>54</v>
      </c>
      <c r="F46" s="50" t="s">
        <v>55</v>
      </c>
      <c r="G46" s="69" t="s">
        <v>55</v>
      </c>
      <c r="H46" s="50" t="s">
        <v>55</v>
      </c>
      <c r="I46" s="52" t="s">
        <v>54</v>
      </c>
      <c r="J46" s="14" t="s">
        <v>54</v>
      </c>
      <c r="K46" s="14" t="s">
        <v>59</v>
      </c>
      <c r="L46" s="14" t="s">
        <v>311</v>
      </c>
      <c r="M46" s="52" t="s">
        <v>54</v>
      </c>
      <c r="N46" s="51" t="s">
        <v>54</v>
      </c>
      <c r="O46" s="51" t="s">
        <v>54</v>
      </c>
      <c r="P46" s="50" t="s">
        <v>54</v>
      </c>
      <c r="Q46" s="69" t="s">
        <v>733</v>
      </c>
      <c r="R46" s="50" t="s">
        <v>55</v>
      </c>
      <c r="S46" s="51" t="s">
        <v>55</v>
      </c>
      <c r="T46" s="50" t="s">
        <v>55</v>
      </c>
      <c r="U46" s="50" t="s">
        <v>55</v>
      </c>
      <c r="V46" s="50" t="s">
        <v>55</v>
      </c>
      <c r="W46" s="50" t="s">
        <v>137</v>
      </c>
      <c r="X46" s="50" t="s">
        <v>137</v>
      </c>
      <c r="Y46" s="51" t="s">
        <v>621</v>
      </c>
      <c r="Z46" s="50" t="s">
        <v>733</v>
      </c>
      <c r="AA46" s="50" t="s">
        <v>54</v>
      </c>
      <c r="AB46" s="51" t="s">
        <v>54</v>
      </c>
      <c r="AC46" s="69" t="s">
        <v>54</v>
      </c>
      <c r="AD46" s="50" t="s">
        <v>47</v>
      </c>
      <c r="AE46" s="14" t="s">
        <v>138</v>
      </c>
      <c r="AF46" s="52" t="s">
        <v>54</v>
      </c>
      <c r="AG46" s="14" t="s">
        <v>54</v>
      </c>
      <c r="AH46" s="14" t="s">
        <v>59</v>
      </c>
      <c r="AI46" s="14" t="s">
        <v>311</v>
      </c>
      <c r="AJ46" s="52" t="s">
        <v>54</v>
      </c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s="9" customFormat="1" ht="13.5" thickBot="1" x14ac:dyDescent="0.25">
      <c r="A47" s="42"/>
      <c r="B47" s="42"/>
      <c r="C47" s="51" t="s">
        <v>61</v>
      </c>
      <c r="D47" s="51" t="s">
        <v>61</v>
      </c>
      <c r="E47" s="50" t="s">
        <v>61</v>
      </c>
      <c r="F47" s="50" t="s">
        <v>54</v>
      </c>
      <c r="G47" s="69" t="s">
        <v>514</v>
      </c>
      <c r="H47" s="50" t="s">
        <v>514</v>
      </c>
      <c r="I47" s="52" t="s">
        <v>55</v>
      </c>
      <c r="J47" s="14" t="s">
        <v>55</v>
      </c>
      <c r="K47" s="14" t="s">
        <v>47</v>
      </c>
      <c r="L47" s="14" t="s">
        <v>47</v>
      </c>
      <c r="M47" s="52" t="s">
        <v>63</v>
      </c>
      <c r="N47" s="51" t="s">
        <v>61</v>
      </c>
      <c r="O47" s="51" t="s">
        <v>61</v>
      </c>
      <c r="P47" s="50" t="s">
        <v>61</v>
      </c>
      <c r="Q47" s="69" t="s">
        <v>734</v>
      </c>
      <c r="R47" s="50" t="s">
        <v>54</v>
      </c>
      <c r="S47" s="51" t="s">
        <v>54</v>
      </c>
      <c r="T47" s="50" t="s">
        <v>54</v>
      </c>
      <c r="U47" s="50" t="s">
        <v>514</v>
      </c>
      <c r="V47" s="50" t="s">
        <v>514</v>
      </c>
      <c r="W47" s="50" t="s">
        <v>146</v>
      </c>
      <c r="X47" s="50" t="s">
        <v>146</v>
      </c>
      <c r="Y47" s="51" t="s">
        <v>268</v>
      </c>
      <c r="Z47" s="50" t="s">
        <v>734</v>
      </c>
      <c r="AA47" s="50" t="s">
        <v>47</v>
      </c>
      <c r="AB47" s="51" t="s">
        <v>47</v>
      </c>
      <c r="AC47" s="69" t="s">
        <v>410</v>
      </c>
      <c r="AD47" s="50" t="s">
        <v>673</v>
      </c>
      <c r="AE47" s="14" t="s">
        <v>55</v>
      </c>
      <c r="AF47" s="52" t="s">
        <v>55</v>
      </c>
      <c r="AG47" s="14" t="s">
        <v>55</v>
      </c>
      <c r="AH47" s="14" t="s">
        <v>47</v>
      </c>
      <c r="AI47" s="14" t="s">
        <v>47</v>
      </c>
      <c r="AJ47" s="52" t="s">
        <v>63</v>
      </c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s="9" customFormat="1" ht="27" customHeight="1" thickBot="1" x14ac:dyDescent="0.25">
      <c r="A48" s="42"/>
      <c r="B48" s="42"/>
      <c r="C48" s="51" t="s">
        <v>55</v>
      </c>
      <c r="D48" s="51" t="s">
        <v>55</v>
      </c>
      <c r="E48" s="50" t="s">
        <v>55</v>
      </c>
      <c r="F48" s="50" t="s">
        <v>99</v>
      </c>
      <c r="G48" s="69" t="s">
        <v>106</v>
      </c>
      <c r="H48" s="50" t="s">
        <v>345</v>
      </c>
      <c r="I48" s="39" t="s">
        <v>47</v>
      </c>
      <c r="J48" s="39" t="s">
        <v>47</v>
      </c>
      <c r="K48" s="14" t="s">
        <v>54</v>
      </c>
      <c r="L48" s="14" t="s">
        <v>54</v>
      </c>
      <c r="M48" s="53"/>
      <c r="N48" s="51" t="s">
        <v>55</v>
      </c>
      <c r="O48" s="51" t="s">
        <v>55</v>
      </c>
      <c r="P48" s="50" t="s">
        <v>55</v>
      </c>
      <c r="Q48" s="69" t="s">
        <v>106</v>
      </c>
      <c r="R48" s="50" t="s">
        <v>99</v>
      </c>
      <c r="S48" s="51" t="s">
        <v>99</v>
      </c>
      <c r="T48" s="50" t="s">
        <v>99</v>
      </c>
      <c r="U48" s="50" t="s">
        <v>106</v>
      </c>
      <c r="V48" s="50" t="s">
        <v>345</v>
      </c>
      <c r="W48" s="50" t="s">
        <v>137</v>
      </c>
      <c r="X48" s="50" t="s">
        <v>137</v>
      </c>
      <c r="Y48" s="51" t="s">
        <v>54</v>
      </c>
      <c r="Z48" s="50" t="s">
        <v>106</v>
      </c>
      <c r="AA48" s="55"/>
      <c r="AB48" s="75"/>
      <c r="AC48" s="69" t="s">
        <v>632</v>
      </c>
      <c r="AD48" s="50" t="s">
        <v>47</v>
      </c>
      <c r="AE48" s="14" t="s">
        <v>146</v>
      </c>
      <c r="AF48" s="39" t="s">
        <v>47</v>
      </c>
      <c r="AG48" s="39" t="s">
        <v>47</v>
      </c>
      <c r="AH48" s="14" t="s">
        <v>54</v>
      </c>
      <c r="AI48" s="14" t="s">
        <v>54</v>
      </c>
      <c r="AJ48" s="53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s="9" customFormat="1" ht="37.5" customHeight="1" thickBot="1" x14ac:dyDescent="0.25">
      <c r="A49" s="42"/>
      <c r="B49" s="42"/>
      <c r="C49" s="51" t="s">
        <v>133</v>
      </c>
      <c r="D49" s="51" t="s">
        <v>54</v>
      </c>
      <c r="E49" s="50" t="s">
        <v>54</v>
      </c>
      <c r="F49" s="50" t="s">
        <v>54</v>
      </c>
      <c r="G49" s="69" t="s">
        <v>187</v>
      </c>
      <c r="H49" s="50" t="s">
        <v>70</v>
      </c>
      <c r="I49" s="78"/>
      <c r="J49" s="78"/>
      <c r="K49" s="14" t="s">
        <v>55</v>
      </c>
      <c r="L49" s="14" t="s">
        <v>333</v>
      </c>
      <c r="M49" s="54"/>
      <c r="N49" s="51" t="s">
        <v>133</v>
      </c>
      <c r="O49" s="51" t="s">
        <v>54</v>
      </c>
      <c r="P49" s="50" t="s">
        <v>54</v>
      </c>
      <c r="Q49" s="69" t="s">
        <v>54</v>
      </c>
      <c r="R49" s="50" t="s">
        <v>54</v>
      </c>
      <c r="S49" s="51" t="s">
        <v>54</v>
      </c>
      <c r="T49" s="50" t="s">
        <v>54</v>
      </c>
      <c r="U49" s="50" t="s">
        <v>187</v>
      </c>
      <c r="V49" s="50" t="s">
        <v>70</v>
      </c>
      <c r="W49" s="50" t="s">
        <v>55</v>
      </c>
      <c r="X49" s="50" t="s">
        <v>55</v>
      </c>
      <c r="Y49" s="51" t="s">
        <v>61</v>
      </c>
      <c r="Z49" s="50" t="s">
        <v>61</v>
      </c>
      <c r="AA49" s="58"/>
      <c r="AB49" s="58"/>
      <c r="AC49" s="70" t="s">
        <v>633</v>
      </c>
      <c r="AD49" s="50" t="s">
        <v>54</v>
      </c>
      <c r="AE49" s="14" t="s">
        <v>137</v>
      </c>
      <c r="AF49" s="78"/>
      <c r="AG49" s="78"/>
      <c r="AH49" s="14" t="s">
        <v>55</v>
      </c>
      <c r="AI49" s="14" t="s">
        <v>333</v>
      </c>
      <c r="AJ49" s="5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s="9" customFormat="1" ht="33.75" customHeight="1" thickBot="1" x14ac:dyDescent="0.25">
      <c r="A50" s="42"/>
      <c r="B50" s="42"/>
      <c r="C50" s="51" t="s">
        <v>706</v>
      </c>
      <c r="D50" s="51" t="s">
        <v>70</v>
      </c>
      <c r="E50" s="50" t="s">
        <v>66</v>
      </c>
      <c r="F50" s="50" t="s">
        <v>120</v>
      </c>
      <c r="G50" s="69" t="s">
        <v>188</v>
      </c>
      <c r="H50" s="50" t="s">
        <v>533</v>
      </c>
      <c r="I50" s="58"/>
      <c r="J50" s="58"/>
      <c r="K50" s="14" t="s">
        <v>57</v>
      </c>
      <c r="L50" s="39" t="s">
        <v>334</v>
      </c>
      <c r="M50" s="34"/>
      <c r="N50" s="51" t="s">
        <v>706</v>
      </c>
      <c r="O50" s="51" t="s">
        <v>70</v>
      </c>
      <c r="P50" s="50" t="s">
        <v>66</v>
      </c>
      <c r="Q50" s="69" t="s">
        <v>47</v>
      </c>
      <c r="R50" s="50" t="s">
        <v>120</v>
      </c>
      <c r="S50" s="51" t="s">
        <v>120</v>
      </c>
      <c r="T50" s="50" t="s">
        <v>120</v>
      </c>
      <c r="U50" s="50" t="s">
        <v>188</v>
      </c>
      <c r="V50" s="50" t="s">
        <v>533</v>
      </c>
      <c r="W50" s="50" t="s">
        <v>195</v>
      </c>
      <c r="X50" s="50" t="s">
        <v>195</v>
      </c>
      <c r="Y50" s="51" t="s">
        <v>55</v>
      </c>
      <c r="Z50" s="50" t="s">
        <v>55</v>
      </c>
      <c r="AA50" s="58"/>
      <c r="AB50" s="58"/>
      <c r="AC50" s="57"/>
      <c r="AD50" s="55" t="s">
        <v>674</v>
      </c>
      <c r="AE50" s="14" t="s">
        <v>55</v>
      </c>
      <c r="AF50" s="58"/>
      <c r="AG50" s="58"/>
      <c r="AH50" s="14" t="s">
        <v>57</v>
      </c>
      <c r="AI50" s="39" t="s">
        <v>334</v>
      </c>
      <c r="AJ50" s="34"/>
      <c r="AK50" s="5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s="9" customFormat="1" ht="41.25" customHeight="1" thickBot="1" x14ac:dyDescent="0.25">
      <c r="A51" s="42"/>
      <c r="B51" s="42"/>
      <c r="C51" s="51" t="s">
        <v>652</v>
      </c>
      <c r="D51" s="51" t="s">
        <v>349</v>
      </c>
      <c r="E51" s="50" t="s">
        <v>70</v>
      </c>
      <c r="F51" s="50" t="s">
        <v>121</v>
      </c>
      <c r="G51" s="70" t="s">
        <v>189</v>
      </c>
      <c r="H51" s="55"/>
      <c r="I51" s="58"/>
      <c r="J51" s="58"/>
      <c r="K51" s="14" t="s">
        <v>81</v>
      </c>
      <c r="L51" s="49"/>
      <c r="M51" s="34"/>
      <c r="N51" s="51" t="s">
        <v>652</v>
      </c>
      <c r="O51" s="51" t="s">
        <v>349</v>
      </c>
      <c r="P51" s="50" t="s">
        <v>70</v>
      </c>
      <c r="Q51" s="69" t="s">
        <v>72</v>
      </c>
      <c r="R51" s="50" t="s">
        <v>54</v>
      </c>
      <c r="S51" s="51" t="s">
        <v>121</v>
      </c>
      <c r="T51" s="50" t="s">
        <v>121</v>
      </c>
      <c r="U51" s="55" t="s">
        <v>189</v>
      </c>
      <c r="V51" s="55"/>
      <c r="W51" s="50" t="s">
        <v>55</v>
      </c>
      <c r="X51" s="50" t="s">
        <v>55</v>
      </c>
      <c r="Y51" s="51" t="s">
        <v>47</v>
      </c>
      <c r="Z51" s="50" t="s">
        <v>47</v>
      </c>
      <c r="AA51" s="58"/>
      <c r="AB51" s="58"/>
      <c r="AC51" s="57"/>
      <c r="AD51" s="124"/>
      <c r="AE51" s="14" t="s">
        <v>195</v>
      </c>
      <c r="AF51" s="58"/>
      <c r="AG51" s="58"/>
      <c r="AH51" s="14" t="s">
        <v>81</v>
      </c>
      <c r="AI51" s="49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s="9" customFormat="1" ht="25.5" customHeight="1" x14ac:dyDescent="0.2">
      <c r="A52" s="42"/>
      <c r="B52" s="42"/>
      <c r="C52" s="51" t="s">
        <v>88</v>
      </c>
      <c r="D52" s="51"/>
      <c r="E52" s="50" t="s">
        <v>74</v>
      </c>
      <c r="F52" s="50" t="s">
        <v>54</v>
      </c>
      <c r="G52" s="58"/>
      <c r="H52" s="58"/>
      <c r="I52" s="58"/>
      <c r="J52" s="58"/>
      <c r="K52" s="14" t="s">
        <v>84</v>
      </c>
      <c r="L52" s="49"/>
      <c r="M52" s="34"/>
      <c r="N52" s="51" t="s">
        <v>88</v>
      </c>
      <c r="O52" s="51"/>
      <c r="P52" s="50" t="s">
        <v>74</v>
      </c>
      <c r="Q52" s="69" t="s">
        <v>77</v>
      </c>
      <c r="R52" s="50" t="s">
        <v>236</v>
      </c>
      <c r="S52" s="51" t="s">
        <v>54</v>
      </c>
      <c r="T52" s="50" t="s">
        <v>54</v>
      </c>
      <c r="U52" s="58"/>
      <c r="V52" s="58"/>
      <c r="W52" s="50" t="s">
        <v>47</v>
      </c>
      <c r="X52" s="50" t="s">
        <v>47</v>
      </c>
      <c r="Y52" s="51" t="s">
        <v>72</v>
      </c>
      <c r="Z52" s="50" t="s">
        <v>72</v>
      </c>
      <c r="AA52" s="58"/>
      <c r="AB52" s="58"/>
      <c r="AC52" s="60"/>
      <c r="AD52" s="49"/>
      <c r="AE52" s="14" t="s">
        <v>55</v>
      </c>
      <c r="AF52" s="58"/>
      <c r="AG52" s="58"/>
      <c r="AH52" s="14" t="s">
        <v>84</v>
      </c>
      <c r="AI52" s="49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s="9" customFormat="1" ht="35.25" customHeight="1" thickBot="1" x14ac:dyDescent="0.25">
      <c r="C53" s="213" t="s">
        <v>89</v>
      </c>
      <c r="D53" s="75"/>
      <c r="E53" s="239"/>
      <c r="F53" s="50" t="s">
        <v>85</v>
      </c>
      <c r="G53" s="58"/>
      <c r="H53" s="58"/>
      <c r="I53" s="58"/>
      <c r="J53" s="58"/>
      <c r="K53" s="14" t="s">
        <v>87</v>
      </c>
      <c r="L53" s="49"/>
      <c r="M53" s="49"/>
      <c r="N53" s="213" t="s">
        <v>89</v>
      </c>
      <c r="O53" s="75"/>
      <c r="P53" s="239"/>
      <c r="Q53" s="69" t="s">
        <v>80</v>
      </c>
      <c r="R53" s="55"/>
      <c r="S53" s="51" t="s">
        <v>85</v>
      </c>
      <c r="T53" s="50" t="s">
        <v>735</v>
      </c>
      <c r="U53" s="58"/>
      <c r="V53" s="58"/>
      <c r="W53" s="50" t="s">
        <v>54</v>
      </c>
      <c r="X53" s="50" t="s">
        <v>54</v>
      </c>
      <c r="Y53" s="51" t="s">
        <v>77</v>
      </c>
      <c r="Z53" s="50" t="s">
        <v>77</v>
      </c>
      <c r="AA53" s="58"/>
      <c r="AB53" s="58"/>
      <c r="AC53" s="49"/>
      <c r="AD53" s="49"/>
      <c r="AE53" s="14" t="s">
        <v>47</v>
      </c>
      <c r="AF53" s="58"/>
      <c r="AG53" s="58"/>
      <c r="AH53" s="14" t="s">
        <v>87</v>
      </c>
      <c r="AI53" s="49"/>
      <c r="AJ53" s="49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ht="38.25" customHeight="1" thickBot="1" x14ac:dyDescent="0.25">
      <c r="B54" s="34"/>
      <c r="C54" s="58"/>
      <c r="D54" s="106"/>
      <c r="E54" s="92"/>
      <c r="F54" s="55"/>
      <c r="G54" s="106"/>
      <c r="H54" s="106"/>
      <c r="I54" s="58"/>
      <c r="J54" s="58"/>
      <c r="K54" s="91"/>
      <c r="L54" s="49"/>
      <c r="M54" s="34"/>
      <c r="N54" s="58"/>
      <c r="O54" s="106"/>
      <c r="P54" s="92"/>
      <c r="Q54" s="50" t="s">
        <v>83</v>
      </c>
      <c r="R54" s="58"/>
      <c r="S54" s="75"/>
      <c r="T54" s="50" t="s">
        <v>736</v>
      </c>
      <c r="U54" s="106"/>
      <c r="V54" s="106"/>
      <c r="W54" s="55" t="s">
        <v>192</v>
      </c>
      <c r="X54" s="55" t="s">
        <v>192</v>
      </c>
      <c r="Y54" s="51" t="s">
        <v>80</v>
      </c>
      <c r="Z54" s="50" t="s">
        <v>80</v>
      </c>
      <c r="AA54" s="58"/>
      <c r="AB54" s="58"/>
      <c r="AE54" s="14" t="s">
        <v>54</v>
      </c>
      <c r="AF54" s="58"/>
      <c r="AG54" s="58"/>
      <c r="AH54" s="91"/>
      <c r="AI54" s="49"/>
      <c r="AJ54" s="34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</row>
    <row r="55" spans="1:60" ht="33.75" customHeight="1" thickBot="1" x14ac:dyDescent="0.25">
      <c r="B55" s="49"/>
      <c r="D55" s="54"/>
      <c r="F55" s="58"/>
      <c r="G55" s="49"/>
      <c r="H55" s="49"/>
      <c r="I55" s="58"/>
      <c r="J55" s="58"/>
      <c r="K55" s="58"/>
      <c r="L55" s="49"/>
      <c r="M55" s="49"/>
      <c r="O55" s="54"/>
      <c r="Q55" s="50" t="s">
        <v>47</v>
      </c>
      <c r="R55" s="58"/>
      <c r="S55" s="58"/>
      <c r="T55" s="50" t="s">
        <v>737</v>
      </c>
      <c r="U55" s="49"/>
      <c r="V55" s="49"/>
      <c r="W55" s="49"/>
      <c r="X55" s="49"/>
      <c r="Y55" s="51" t="s">
        <v>83</v>
      </c>
      <c r="Z55" s="50" t="s">
        <v>83</v>
      </c>
      <c r="AA55" s="58"/>
      <c r="AB55" s="58"/>
      <c r="AE55" s="39" t="s">
        <v>192</v>
      </c>
      <c r="AF55" s="58"/>
      <c r="AG55" s="58"/>
      <c r="AH55" s="58"/>
      <c r="AI55" s="49"/>
      <c r="AJ55" s="49"/>
      <c r="AK55" s="57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</row>
    <row r="56" spans="1:60" ht="13.5" thickBot="1" x14ac:dyDescent="0.25">
      <c r="F56" s="58"/>
      <c r="G56" s="49"/>
      <c r="H56" s="49"/>
      <c r="I56" s="49"/>
      <c r="J56" s="58"/>
      <c r="K56" s="34"/>
      <c r="L56" s="49"/>
      <c r="M56" s="49"/>
      <c r="Q56" s="55" t="s">
        <v>90</v>
      </c>
      <c r="S56" s="58"/>
      <c r="T56" s="50" t="s">
        <v>738</v>
      </c>
      <c r="U56" s="49"/>
      <c r="V56" s="49"/>
      <c r="W56" s="49"/>
      <c r="X56" s="49"/>
      <c r="Y56" s="51" t="s">
        <v>47</v>
      </c>
      <c r="Z56" s="50" t="s">
        <v>47</v>
      </c>
      <c r="AA56" s="58"/>
      <c r="AB56" s="58"/>
      <c r="AE56" s="49"/>
      <c r="AF56" s="49"/>
      <c r="AG56" s="58"/>
      <c r="AH56" s="34"/>
      <c r="AI56" s="49"/>
      <c r="AJ56" s="49"/>
      <c r="AK56" s="60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</row>
    <row r="57" spans="1:60" ht="15.75" thickBot="1" x14ac:dyDescent="0.25">
      <c r="G57" s="49"/>
      <c r="H57" s="49"/>
      <c r="I57" s="57"/>
      <c r="J57" s="58"/>
      <c r="K57" s="49"/>
      <c r="L57" s="49"/>
      <c r="M57" s="49"/>
      <c r="Q57" s="57"/>
      <c r="R57" s="57"/>
      <c r="T57" s="56"/>
      <c r="U57" s="49"/>
      <c r="V57" s="49"/>
      <c r="W57" s="49"/>
      <c r="X57" s="49"/>
      <c r="Y57" s="51" t="s">
        <v>54</v>
      </c>
      <c r="Z57" s="50" t="s">
        <v>54</v>
      </c>
      <c r="AA57" s="92"/>
      <c r="AB57" s="92"/>
      <c r="AE57" s="49"/>
      <c r="AF57" s="57"/>
      <c r="AG57" s="58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</row>
    <row r="58" spans="1:60" ht="15.75" thickBot="1" x14ac:dyDescent="0.25">
      <c r="F58" s="57"/>
      <c r="G58" s="49"/>
      <c r="H58" s="49"/>
      <c r="I58" s="57"/>
      <c r="J58" s="58"/>
      <c r="K58" s="57"/>
      <c r="L58" s="49"/>
      <c r="M58" s="49"/>
      <c r="Q58" s="57"/>
      <c r="R58" s="57"/>
      <c r="S58" s="57"/>
      <c r="T58" s="57"/>
      <c r="U58" s="49"/>
      <c r="V58" s="49"/>
      <c r="W58" s="49"/>
      <c r="X58" s="49"/>
      <c r="Y58" s="75" t="s">
        <v>90</v>
      </c>
      <c r="Z58" s="55" t="s">
        <v>90</v>
      </c>
      <c r="AA58" s="92"/>
      <c r="AB58" s="92"/>
      <c r="AE58" s="49"/>
      <c r="AF58" s="57"/>
      <c r="AG58" s="58"/>
      <c r="AH58" s="57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</row>
    <row r="59" spans="1:60" ht="15" x14ac:dyDescent="0.2">
      <c r="F59" s="57"/>
      <c r="G59" s="49"/>
      <c r="H59" s="49"/>
      <c r="I59" s="60"/>
      <c r="J59" s="34"/>
      <c r="K59" s="60"/>
      <c r="L59" s="49"/>
      <c r="M59" s="49"/>
      <c r="Q59" s="60"/>
      <c r="R59" s="60"/>
      <c r="S59" s="57"/>
      <c r="T59" s="57"/>
      <c r="U59" s="49"/>
      <c r="V59" s="49"/>
      <c r="W59" s="49"/>
      <c r="X59" s="49"/>
      <c r="Y59" s="57"/>
      <c r="Z59" s="57"/>
      <c r="AA59" s="92"/>
      <c r="AB59" s="92"/>
      <c r="AE59" s="49"/>
      <c r="AF59" s="60"/>
      <c r="AG59" s="34"/>
      <c r="AH59" s="60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</row>
    <row r="60" spans="1:60" ht="15" x14ac:dyDescent="0.2">
      <c r="F60" s="60"/>
      <c r="G60" s="49"/>
      <c r="H60" s="49"/>
      <c r="I60" s="49"/>
      <c r="J60" s="49"/>
      <c r="K60" s="49"/>
      <c r="L60" s="49"/>
      <c r="M60" s="49"/>
      <c r="S60" s="60"/>
      <c r="T60" s="60"/>
      <c r="U60" s="49"/>
      <c r="V60" s="49"/>
      <c r="W60" s="49"/>
      <c r="X60" s="49"/>
      <c r="Y60" s="57"/>
      <c r="Z60" s="57"/>
      <c r="AA60" s="49"/>
      <c r="AB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</row>
    <row r="61" spans="1:60" x14ac:dyDescent="0.2">
      <c r="G61" s="49"/>
      <c r="H61" s="49"/>
      <c r="I61" s="49"/>
      <c r="J61" s="49"/>
      <c r="K61" s="49"/>
      <c r="L61" s="49"/>
      <c r="M61" s="49"/>
      <c r="U61" s="49"/>
      <c r="V61" s="49"/>
      <c r="W61" s="49"/>
      <c r="X61" s="49"/>
      <c r="Y61" s="60"/>
      <c r="Z61" s="60"/>
      <c r="AA61" s="49"/>
      <c r="AB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</row>
    <row r="62" spans="1:60" x14ac:dyDescent="0.2">
      <c r="G62" s="49"/>
      <c r="H62" s="49"/>
      <c r="I62" s="49"/>
      <c r="J62" s="49"/>
      <c r="K62" s="49"/>
      <c r="L62" s="49"/>
      <c r="M62" s="49"/>
      <c r="U62" s="49"/>
      <c r="V62" s="49"/>
      <c r="W62" s="49"/>
      <c r="X62" s="49"/>
      <c r="AA62" s="49"/>
      <c r="AB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</row>
    <row r="63" spans="1:60" x14ac:dyDescent="0.2">
      <c r="G63" s="49"/>
      <c r="H63" s="49"/>
      <c r="I63" s="49"/>
      <c r="J63" s="49"/>
      <c r="K63" s="49"/>
      <c r="L63" s="49"/>
      <c r="M63" s="49"/>
      <c r="U63" s="49"/>
      <c r="V63" s="49"/>
      <c r="W63" s="49"/>
      <c r="X63" s="49"/>
      <c r="AA63" s="49"/>
      <c r="AB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</row>
    <row r="64" spans="1:60" x14ac:dyDescent="0.2">
      <c r="G64" s="49"/>
      <c r="H64" s="49"/>
      <c r="I64" s="49"/>
      <c r="J64" s="49"/>
      <c r="K64" s="49"/>
      <c r="L64" s="49"/>
      <c r="M64" s="49"/>
      <c r="U64" s="49"/>
      <c r="V64" s="49"/>
      <c r="W64" s="49"/>
      <c r="X64" s="49"/>
      <c r="AA64" s="49"/>
      <c r="AB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</row>
    <row r="65" spans="7:60" x14ac:dyDescent="0.2">
      <c r="G65" s="49"/>
      <c r="H65" s="49"/>
      <c r="I65" s="49"/>
      <c r="J65" s="49"/>
      <c r="K65" s="49"/>
      <c r="L65" s="49"/>
      <c r="M65" s="49"/>
      <c r="U65" s="49"/>
      <c r="V65" s="49"/>
      <c r="W65" s="49"/>
      <c r="X65" s="49"/>
      <c r="AA65" s="49"/>
      <c r="AB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</row>
    <row r="66" spans="7:60" x14ac:dyDescent="0.2">
      <c r="G66" s="49"/>
      <c r="H66" s="49"/>
      <c r="I66" s="49"/>
      <c r="J66" s="49"/>
      <c r="K66" s="49"/>
      <c r="L66" s="49"/>
      <c r="M66" s="49"/>
      <c r="U66" s="49"/>
      <c r="V66" s="49"/>
      <c r="W66" s="49"/>
      <c r="X66" s="49"/>
      <c r="AA66" s="49"/>
      <c r="AB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</row>
    <row r="67" spans="7:60" x14ac:dyDescent="0.2">
      <c r="G67" s="49"/>
      <c r="H67" s="49"/>
      <c r="I67" s="49"/>
      <c r="J67" s="49"/>
      <c r="K67" s="49"/>
      <c r="L67" s="49"/>
      <c r="M67" s="49"/>
      <c r="U67" s="49"/>
      <c r="V67" s="49"/>
      <c r="W67" s="49"/>
      <c r="X67" s="49"/>
      <c r="AA67" s="49"/>
      <c r="AB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</row>
    <row r="68" spans="7:60" x14ac:dyDescent="0.2">
      <c r="G68" s="49"/>
      <c r="H68" s="49"/>
      <c r="I68" s="49"/>
      <c r="J68" s="49"/>
      <c r="K68" s="49"/>
      <c r="L68" s="49"/>
      <c r="M68" s="49"/>
      <c r="U68" s="49"/>
      <c r="V68" s="49"/>
      <c r="W68" s="49"/>
      <c r="X68" s="49"/>
      <c r="AA68" s="49"/>
      <c r="AB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</row>
    <row r="69" spans="7:60" x14ac:dyDescent="0.2">
      <c r="G69" s="49"/>
      <c r="H69" s="49"/>
      <c r="I69" s="49"/>
      <c r="J69" s="49"/>
      <c r="K69" s="49"/>
      <c r="L69" s="49"/>
      <c r="M69" s="49"/>
      <c r="U69" s="49"/>
      <c r="V69" s="49"/>
      <c r="W69" s="49"/>
      <c r="X69" s="49"/>
      <c r="AA69" s="49"/>
      <c r="AB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</row>
    <row r="70" spans="7:60" x14ac:dyDescent="0.2">
      <c r="G70" s="49"/>
      <c r="H70" s="49"/>
      <c r="I70" s="49"/>
      <c r="J70" s="49"/>
      <c r="K70" s="49"/>
      <c r="L70" s="49"/>
      <c r="M70" s="49"/>
      <c r="U70" s="49"/>
      <c r="V70" s="49"/>
      <c r="W70" s="49"/>
      <c r="X70" s="49"/>
      <c r="AA70" s="49"/>
      <c r="AB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</row>
    <row r="71" spans="7:60" x14ac:dyDescent="0.2">
      <c r="G71" s="49"/>
      <c r="H71" s="49"/>
      <c r="I71" s="49"/>
      <c r="J71" s="49"/>
      <c r="K71" s="49"/>
      <c r="L71" s="49"/>
      <c r="M71" s="49"/>
      <c r="U71" s="49"/>
      <c r="V71" s="49"/>
      <c r="W71" s="49"/>
      <c r="X71" s="49"/>
      <c r="AA71" s="49"/>
      <c r="AB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</row>
    <row r="72" spans="7:60" x14ac:dyDescent="0.2">
      <c r="G72" s="49"/>
      <c r="H72" s="49"/>
      <c r="I72" s="49"/>
      <c r="J72" s="49"/>
      <c r="K72" s="49"/>
      <c r="L72" s="49"/>
      <c r="M72" s="49"/>
      <c r="U72" s="49"/>
      <c r="V72" s="49"/>
      <c r="W72" s="49"/>
      <c r="X72" s="49"/>
      <c r="AA72" s="49"/>
      <c r="AB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</row>
    <row r="73" spans="7:60" x14ac:dyDescent="0.2">
      <c r="G73" s="49"/>
      <c r="H73" s="49"/>
      <c r="I73" s="49"/>
      <c r="J73" s="49"/>
      <c r="K73" s="49"/>
      <c r="L73" s="49"/>
      <c r="M73" s="49"/>
      <c r="U73" s="49"/>
      <c r="V73" s="49"/>
      <c r="W73" s="49"/>
      <c r="X73" s="49"/>
      <c r="AA73" s="49"/>
      <c r="AB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</row>
    <row r="74" spans="7:60" x14ac:dyDescent="0.2">
      <c r="G74" s="49"/>
      <c r="H74" s="49"/>
      <c r="I74" s="49"/>
      <c r="J74" s="49"/>
      <c r="K74" s="49"/>
      <c r="L74" s="49"/>
      <c r="M74" s="49"/>
      <c r="U74" s="49"/>
      <c r="V74" s="49"/>
      <c r="W74" s="49"/>
      <c r="X74" s="49"/>
      <c r="AA74" s="49"/>
      <c r="AB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</row>
    <row r="75" spans="7:60" x14ac:dyDescent="0.2">
      <c r="G75" s="49"/>
      <c r="H75" s="49"/>
      <c r="I75" s="49"/>
      <c r="J75" s="49"/>
      <c r="K75" s="49"/>
      <c r="L75" s="49"/>
      <c r="M75" s="49"/>
      <c r="U75" s="49"/>
      <c r="V75" s="49"/>
      <c r="W75" s="49"/>
      <c r="X75" s="49"/>
      <c r="AA75" s="49"/>
      <c r="AB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</row>
    <row r="76" spans="7:60" x14ac:dyDescent="0.2">
      <c r="G76" s="49"/>
      <c r="H76" s="49"/>
      <c r="I76" s="49"/>
      <c r="J76" s="49"/>
      <c r="K76" s="49"/>
      <c r="L76" s="49"/>
      <c r="M76" s="49"/>
      <c r="U76" s="49"/>
      <c r="V76" s="49"/>
      <c r="W76" s="49"/>
      <c r="X76" s="49"/>
      <c r="AA76" s="49"/>
      <c r="AB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</row>
    <row r="77" spans="7:60" x14ac:dyDescent="0.2">
      <c r="G77" s="49"/>
      <c r="H77" s="49"/>
      <c r="I77" s="49"/>
      <c r="J77" s="49"/>
      <c r="K77" s="49"/>
      <c r="L77" s="49"/>
      <c r="M77" s="49"/>
      <c r="U77" s="49"/>
      <c r="V77" s="49"/>
      <c r="W77" s="49"/>
      <c r="X77" s="49"/>
      <c r="AA77" s="49"/>
      <c r="AB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</row>
    <row r="78" spans="7:60" x14ac:dyDescent="0.2">
      <c r="G78" s="49"/>
      <c r="H78" s="49"/>
      <c r="I78" s="49"/>
      <c r="J78" s="49"/>
      <c r="K78" s="49"/>
      <c r="L78" s="49"/>
      <c r="M78" s="49"/>
      <c r="U78" s="49"/>
      <c r="V78" s="49"/>
      <c r="W78" s="49"/>
      <c r="X78" s="49"/>
      <c r="AA78" s="49"/>
      <c r="AB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</row>
    <row r="79" spans="7:60" x14ac:dyDescent="0.2">
      <c r="G79" s="49"/>
      <c r="H79" s="49"/>
      <c r="I79" s="49"/>
      <c r="J79" s="49"/>
      <c r="K79" s="49"/>
      <c r="L79" s="49"/>
      <c r="M79" s="49"/>
      <c r="U79" s="49"/>
      <c r="V79" s="49"/>
      <c r="W79" s="49"/>
      <c r="X79" s="49"/>
      <c r="AA79" s="49"/>
      <c r="AB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</row>
    <row r="80" spans="7:60" x14ac:dyDescent="0.2">
      <c r="G80" s="49"/>
      <c r="H80" s="49"/>
      <c r="I80" s="49"/>
      <c r="J80" s="49"/>
      <c r="K80" s="49"/>
      <c r="L80" s="49"/>
      <c r="M80" s="49"/>
      <c r="U80" s="49"/>
      <c r="V80" s="49"/>
      <c r="W80" s="49"/>
      <c r="X80" s="49"/>
      <c r="AA80" s="49"/>
      <c r="AB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</row>
    <row r="81" spans="7:60" x14ac:dyDescent="0.2">
      <c r="G81" s="49"/>
      <c r="H81" s="49"/>
      <c r="I81" s="49"/>
      <c r="J81" s="49"/>
      <c r="K81" s="49"/>
      <c r="L81" s="49"/>
      <c r="M81" s="49"/>
      <c r="U81" s="49"/>
      <c r="V81" s="49"/>
      <c r="W81" s="49"/>
      <c r="X81" s="49"/>
      <c r="AA81" s="49"/>
      <c r="AB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</row>
    <row r="82" spans="7:60" x14ac:dyDescent="0.2">
      <c r="G82" s="49"/>
      <c r="H82" s="49"/>
      <c r="I82" s="49"/>
      <c r="J82" s="49"/>
      <c r="K82" s="49"/>
      <c r="L82" s="49"/>
      <c r="M82" s="49"/>
      <c r="U82" s="49"/>
      <c r="V82" s="49"/>
      <c r="W82" s="49"/>
      <c r="X82" s="49"/>
      <c r="AA82" s="49"/>
      <c r="AB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</row>
    <row r="83" spans="7:60" x14ac:dyDescent="0.2">
      <c r="G83" s="49"/>
      <c r="H83" s="49"/>
      <c r="I83" s="49"/>
      <c r="J83" s="49"/>
      <c r="K83" s="49"/>
      <c r="L83" s="49"/>
      <c r="M83" s="49"/>
      <c r="U83" s="49"/>
      <c r="V83" s="49"/>
      <c r="W83" s="49"/>
      <c r="X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</row>
    <row r="84" spans="7:60" x14ac:dyDescent="0.2">
      <c r="G84" s="49"/>
      <c r="H84" s="49"/>
      <c r="I84" s="49"/>
      <c r="J84" s="49"/>
      <c r="K84" s="49"/>
      <c r="L84" s="49"/>
      <c r="M84" s="49"/>
      <c r="U84" s="49"/>
      <c r="V84" s="49"/>
      <c r="W84" s="49"/>
      <c r="X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</row>
    <row r="85" spans="7:60" x14ac:dyDescent="0.2">
      <c r="G85" s="49"/>
      <c r="H85" s="49"/>
      <c r="I85" s="49"/>
      <c r="J85" s="49"/>
      <c r="K85" s="49"/>
      <c r="L85" s="49"/>
      <c r="M85" s="49"/>
      <c r="U85" s="49"/>
      <c r="V85" s="49"/>
      <c r="W85" s="49"/>
      <c r="X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</row>
    <row r="86" spans="7:60" x14ac:dyDescent="0.2">
      <c r="G86" s="49"/>
      <c r="H86" s="49"/>
      <c r="I86" s="49"/>
      <c r="J86" s="49"/>
      <c r="K86" s="49"/>
      <c r="L86" s="49"/>
      <c r="M86" s="49"/>
      <c r="U86" s="49"/>
      <c r="V86" s="49"/>
      <c r="W86" s="49"/>
      <c r="X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</row>
    <row r="87" spans="7:60" x14ac:dyDescent="0.2">
      <c r="G87" s="49"/>
      <c r="H87" s="49"/>
      <c r="I87" s="49"/>
      <c r="J87" s="49"/>
      <c r="K87" s="49"/>
      <c r="L87" s="49"/>
      <c r="M87" s="49"/>
      <c r="U87" s="49"/>
      <c r="V87" s="49"/>
      <c r="W87" s="49"/>
      <c r="X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</row>
    <row r="88" spans="7:60" x14ac:dyDescent="0.2">
      <c r="G88" s="49"/>
      <c r="H88" s="49"/>
      <c r="I88" s="49"/>
      <c r="J88" s="49"/>
      <c r="K88" s="49"/>
      <c r="L88" s="49"/>
      <c r="M88" s="49"/>
      <c r="U88" s="49"/>
      <c r="V88" s="49"/>
      <c r="W88" s="49"/>
      <c r="X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</row>
    <row r="89" spans="7:60" x14ac:dyDescent="0.2">
      <c r="G89" s="49"/>
      <c r="H89" s="49"/>
      <c r="I89" s="49"/>
      <c r="J89" s="49"/>
      <c r="K89" s="49"/>
      <c r="L89" s="49"/>
      <c r="M89" s="49"/>
      <c r="U89" s="49"/>
      <c r="V89" s="49"/>
      <c r="W89" s="49"/>
      <c r="X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</row>
    <row r="90" spans="7:60" x14ac:dyDescent="0.2">
      <c r="G90" s="49"/>
      <c r="H90" s="49"/>
      <c r="I90" s="49"/>
      <c r="J90" s="49"/>
      <c r="K90" s="49"/>
      <c r="L90" s="49"/>
      <c r="M90" s="49"/>
      <c r="U90" s="49"/>
      <c r="V90" s="49"/>
      <c r="W90" s="49"/>
      <c r="X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</row>
    <row r="91" spans="7:60" x14ac:dyDescent="0.2">
      <c r="G91" s="49"/>
      <c r="H91" s="49"/>
      <c r="I91" s="49"/>
      <c r="J91" s="49"/>
      <c r="K91" s="49"/>
      <c r="M91" s="49"/>
      <c r="U91" s="49"/>
      <c r="V91" s="49"/>
      <c r="W91" s="49"/>
      <c r="X91" s="49"/>
      <c r="AE91" s="49"/>
      <c r="AF91" s="49"/>
      <c r="AG91" s="49"/>
      <c r="AH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</row>
    <row r="92" spans="7:60" x14ac:dyDescent="0.2">
      <c r="G92" s="49"/>
      <c r="H92" s="49"/>
      <c r="I92" s="49"/>
      <c r="J92" s="49"/>
      <c r="K92" s="49"/>
      <c r="M92" s="49"/>
      <c r="U92" s="49"/>
      <c r="V92" s="49"/>
      <c r="W92" s="49"/>
      <c r="X92" s="49"/>
      <c r="AE92" s="49"/>
      <c r="AF92" s="49"/>
      <c r="AG92" s="49"/>
      <c r="AH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</row>
    <row r="93" spans="7:60" x14ac:dyDescent="0.2">
      <c r="G93" s="49"/>
      <c r="H93" s="49"/>
      <c r="I93" s="49"/>
      <c r="J93" s="49"/>
      <c r="K93" s="49"/>
      <c r="M93" s="49"/>
      <c r="U93" s="49"/>
      <c r="V93" s="49"/>
      <c r="W93" s="49"/>
      <c r="X93" s="49"/>
      <c r="AE93" s="49"/>
      <c r="AF93" s="49"/>
      <c r="AG93" s="49"/>
      <c r="AH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</row>
    <row r="94" spans="7:60" x14ac:dyDescent="0.2">
      <c r="G94" s="49"/>
      <c r="H94" s="49"/>
      <c r="I94" s="49"/>
      <c r="J94" s="49"/>
      <c r="K94" s="49"/>
      <c r="M94" s="49"/>
      <c r="U94" s="49"/>
      <c r="V94" s="49"/>
      <c r="W94" s="49"/>
      <c r="X94" s="49"/>
      <c r="AE94" s="49"/>
      <c r="AF94" s="49"/>
      <c r="AG94" s="49"/>
      <c r="AH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</row>
    <row r="95" spans="7:60" x14ac:dyDescent="0.2">
      <c r="G95" s="49"/>
      <c r="H95" s="49"/>
      <c r="I95" s="49"/>
      <c r="J95" s="49"/>
      <c r="K95" s="49"/>
      <c r="M95" s="49"/>
      <c r="U95" s="49"/>
      <c r="V95" s="49"/>
      <c r="AE95" s="49"/>
      <c r="AF95" s="49"/>
      <c r="AG95" s="49"/>
      <c r="AH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</row>
    <row r="96" spans="7:60" x14ac:dyDescent="0.2">
      <c r="G96" s="49"/>
      <c r="H96" s="49"/>
      <c r="I96" s="49"/>
      <c r="J96" s="49"/>
      <c r="K96" s="49"/>
      <c r="M96" s="49"/>
      <c r="U96" s="49"/>
      <c r="V96" s="49"/>
      <c r="AF96" s="49"/>
      <c r="AG96" s="49"/>
      <c r="AH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</row>
    <row r="97" spans="9:60" x14ac:dyDescent="0.2">
      <c r="I97" s="49"/>
      <c r="J97" s="49"/>
      <c r="K97" s="49"/>
      <c r="M97" s="49"/>
      <c r="AF97" s="49"/>
      <c r="AG97" s="49"/>
      <c r="AH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</row>
    <row r="98" spans="9:60" x14ac:dyDescent="0.2">
      <c r="I98" s="49"/>
      <c r="J98" s="49"/>
      <c r="K98" s="49"/>
      <c r="M98" s="49"/>
      <c r="AF98" s="49"/>
      <c r="AG98" s="49"/>
      <c r="AH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</row>
    <row r="99" spans="9:60" x14ac:dyDescent="0.2">
      <c r="I99" s="49"/>
      <c r="J99" s="49"/>
      <c r="K99" s="49"/>
      <c r="M99" s="49"/>
      <c r="AF99" s="49"/>
      <c r="AG99" s="49"/>
      <c r="AH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</row>
    <row r="100" spans="9:60" x14ac:dyDescent="0.2">
      <c r="I100" s="49"/>
      <c r="J100" s="49"/>
      <c r="K100" s="49"/>
      <c r="M100" s="49"/>
      <c r="AF100" s="49"/>
      <c r="AG100" s="49"/>
      <c r="AH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</row>
    <row r="101" spans="9:60" x14ac:dyDescent="0.2">
      <c r="I101" s="49"/>
      <c r="J101" s="49"/>
      <c r="K101" s="49"/>
      <c r="M101" s="49"/>
      <c r="AF101" s="49"/>
      <c r="AG101" s="49"/>
      <c r="AH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</row>
  </sheetData>
  <mergeCells count="2">
    <mergeCell ref="AF8:AG8"/>
    <mergeCell ref="AA8:AB8"/>
  </mergeCells>
  <pageMargins left="0.75" right="0.75" top="1" bottom="1" header="0.5" footer="0.5"/>
  <pageSetup paperSize="2" scale="4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G101"/>
  <sheetViews>
    <sheetView topLeftCell="T7" zoomScale="50" workbookViewId="0">
      <selection activeCell="AD34" sqref="AD3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37.5703125" style="49" customWidth="1"/>
    <col min="5" max="5" width="30.5703125" style="6" customWidth="1"/>
    <col min="6" max="6" width="37.5703125" style="49" customWidth="1"/>
    <col min="7" max="7" width="30.5703125" style="6" customWidth="1"/>
    <col min="8" max="8" width="33.7109375" style="6" customWidth="1"/>
    <col min="9" max="9" width="37.5703125" style="6" customWidth="1"/>
    <col min="10" max="10" width="31.140625" style="6" customWidth="1"/>
    <col min="11" max="11" width="37.5703125" style="6" customWidth="1"/>
    <col min="12" max="12" width="30.28515625" style="6" customWidth="1"/>
    <col min="13" max="14" width="32.28515625" style="6" customWidth="1"/>
    <col min="15" max="17" width="37.5703125" style="49" customWidth="1"/>
    <col min="18" max="21" width="30.5703125" style="49" customWidth="1"/>
    <col min="22" max="23" width="30.5703125" style="6" customWidth="1"/>
    <col min="24" max="25" width="37.5703125" style="6" customWidth="1"/>
    <col min="26" max="27" width="30.5703125" style="49" customWidth="1"/>
    <col min="28" max="29" width="37.5703125" style="49" customWidth="1"/>
    <col min="30" max="30" width="37.5703125" style="6" customWidth="1"/>
    <col min="31" max="31" width="33.7109375" style="6" customWidth="1"/>
    <col min="32" max="32" width="37.5703125" style="6" customWidth="1"/>
    <col min="33" max="33" width="31.140625" style="6" customWidth="1"/>
    <col min="34" max="34" width="37.5703125" style="6" customWidth="1"/>
    <col min="35" max="35" width="30.28515625" style="6" customWidth="1"/>
    <col min="36" max="36" width="30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114"/>
      <c r="D1" s="114"/>
      <c r="E1" s="3"/>
      <c r="F1" s="114"/>
      <c r="G1" s="3"/>
      <c r="H1" s="3"/>
      <c r="I1" s="3"/>
      <c r="J1" s="3"/>
      <c r="K1" s="3"/>
      <c r="L1" s="4"/>
      <c r="M1" s="82"/>
      <c r="N1" s="82"/>
      <c r="O1" s="114"/>
      <c r="P1" s="114"/>
      <c r="Q1" s="114"/>
      <c r="R1" s="114"/>
      <c r="S1" s="114"/>
      <c r="T1" s="114"/>
      <c r="U1" s="114"/>
      <c r="V1" s="3"/>
      <c r="W1" s="3"/>
      <c r="X1" s="3"/>
      <c r="Y1" s="3"/>
      <c r="Z1" s="114"/>
      <c r="AA1" s="114"/>
      <c r="AB1" s="114"/>
      <c r="AC1" s="114"/>
      <c r="AD1" s="3"/>
      <c r="AE1" s="3"/>
      <c r="AF1" s="3"/>
      <c r="AG1" s="3"/>
      <c r="AH1" s="3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ht="21.75" customHeight="1" x14ac:dyDescent="0.2">
      <c r="A3" s="90">
        <v>36945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5</v>
      </c>
      <c r="K4" s="8" t="s">
        <v>559</v>
      </c>
      <c r="L4" s="8" t="s">
        <v>6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5</v>
      </c>
      <c r="AH4" s="8" t="s">
        <v>559</v>
      </c>
      <c r="AI4" s="8" t="s">
        <v>6</v>
      </c>
      <c r="AJ4" s="9"/>
    </row>
    <row r="5" spans="1:37" x14ac:dyDescent="0.2">
      <c r="A5" s="10" t="s">
        <v>7</v>
      </c>
      <c r="B5" s="10" t="s">
        <v>8</v>
      </c>
      <c r="C5" s="11" t="s">
        <v>9</v>
      </c>
      <c r="D5" s="11" t="s">
        <v>9</v>
      </c>
      <c r="E5" s="12" t="s">
        <v>9</v>
      </c>
      <c r="F5" s="12" t="s">
        <v>9</v>
      </c>
      <c r="G5" s="12" t="s">
        <v>9</v>
      </c>
      <c r="H5" s="12" t="s">
        <v>91</v>
      </c>
      <c r="I5" s="12" t="s">
        <v>10</v>
      </c>
      <c r="J5" s="12" t="s">
        <v>9</v>
      </c>
      <c r="K5" s="12" t="s">
        <v>10</v>
      </c>
      <c r="L5" s="12" t="s">
        <v>10</v>
      </c>
      <c r="M5" s="11" t="s">
        <v>9</v>
      </c>
      <c r="N5" s="11" t="s">
        <v>462</v>
      </c>
      <c r="O5" s="11" t="s">
        <v>9</v>
      </c>
      <c r="P5" s="11" t="s">
        <v>9</v>
      </c>
      <c r="Q5" s="11" t="s">
        <v>9</v>
      </c>
      <c r="R5" s="11" t="s">
        <v>10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12" t="s">
        <v>10</v>
      </c>
      <c r="Y5" s="12" t="s">
        <v>10</v>
      </c>
      <c r="Z5" s="12" t="s">
        <v>462</v>
      </c>
      <c r="AA5" s="12" t="s">
        <v>462</v>
      </c>
      <c r="AB5" s="11" t="s">
        <v>9</v>
      </c>
      <c r="AC5" s="12" t="s">
        <v>10</v>
      </c>
      <c r="AD5" s="12" t="s">
        <v>10</v>
      </c>
      <c r="AE5" s="12" t="s">
        <v>91</v>
      </c>
      <c r="AF5" s="12" t="s">
        <v>10</v>
      </c>
      <c r="AG5" s="12" t="s">
        <v>9</v>
      </c>
      <c r="AH5" s="12" t="s">
        <v>10</v>
      </c>
      <c r="AI5" s="12" t="s">
        <v>10</v>
      </c>
    </row>
    <row r="6" spans="1:37" ht="25.5" x14ac:dyDescent="0.2">
      <c r="A6" s="13" t="s">
        <v>11</v>
      </c>
      <c r="B6" s="13" t="s">
        <v>11</v>
      </c>
      <c r="C6" s="14" t="s">
        <v>573</v>
      </c>
      <c r="D6" s="14" t="s">
        <v>573</v>
      </c>
      <c r="E6" s="14" t="s">
        <v>400</v>
      </c>
      <c r="F6" s="14" t="s">
        <v>400</v>
      </c>
      <c r="G6" s="14" t="s">
        <v>400</v>
      </c>
      <c r="H6" s="14" t="s">
        <v>13</v>
      </c>
      <c r="I6" s="14" t="s">
        <v>14</v>
      </c>
      <c r="J6" s="14" t="s">
        <v>12</v>
      </c>
      <c r="K6" s="14" t="s">
        <v>578</v>
      </c>
      <c r="L6" s="14" t="s">
        <v>15</v>
      </c>
      <c r="M6" s="14" t="s">
        <v>12</v>
      </c>
      <c r="N6" s="14" t="s">
        <v>463</v>
      </c>
      <c r="O6" s="14" t="s">
        <v>573</v>
      </c>
      <c r="P6" s="14" t="s">
        <v>573</v>
      </c>
      <c r="Q6" s="14" t="s">
        <v>573</v>
      </c>
      <c r="R6" s="14" t="s">
        <v>463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400</v>
      </c>
      <c r="X6" s="14" t="s">
        <v>14</v>
      </c>
      <c r="Y6" s="14" t="s">
        <v>14</v>
      </c>
      <c r="Z6" s="14" t="s">
        <v>14</v>
      </c>
      <c r="AA6" s="14" t="s">
        <v>14</v>
      </c>
      <c r="AB6" s="14" t="s">
        <v>628</v>
      </c>
      <c r="AC6" s="14" t="s">
        <v>634</v>
      </c>
      <c r="AD6" s="14" t="s">
        <v>14</v>
      </c>
      <c r="AE6" s="14" t="s">
        <v>13</v>
      </c>
      <c r="AF6" s="14" t="s">
        <v>14</v>
      </c>
      <c r="AG6" s="14" t="s">
        <v>12</v>
      </c>
      <c r="AH6" s="14" t="s">
        <v>578</v>
      </c>
      <c r="AI6" s="14" t="s">
        <v>15</v>
      </c>
    </row>
    <row r="7" spans="1:37" x14ac:dyDescent="0.2">
      <c r="A7" s="13" t="s">
        <v>16</v>
      </c>
      <c r="B7" s="13" t="s">
        <v>16</v>
      </c>
      <c r="C7" s="15">
        <v>128</v>
      </c>
      <c r="D7" s="15">
        <v>128</v>
      </c>
      <c r="E7" s="15"/>
      <c r="F7" s="15"/>
      <c r="G7" s="15"/>
      <c r="H7" s="15"/>
      <c r="I7" s="15"/>
      <c r="J7" s="15"/>
      <c r="K7" s="15">
        <v>125</v>
      </c>
      <c r="L7" s="15"/>
      <c r="M7" s="15">
        <v>160</v>
      </c>
      <c r="N7" s="15">
        <v>205</v>
      </c>
      <c r="O7" s="15">
        <v>128</v>
      </c>
      <c r="P7" s="15">
        <v>128</v>
      </c>
      <c r="Q7" s="15">
        <v>128</v>
      </c>
      <c r="R7" s="22">
        <v>185</v>
      </c>
      <c r="S7" s="22"/>
      <c r="T7" s="22"/>
      <c r="U7" s="22"/>
      <c r="V7" s="15"/>
      <c r="W7" s="15"/>
      <c r="X7" s="15"/>
      <c r="Y7" s="15"/>
      <c r="Z7" s="22"/>
      <c r="AA7" s="22"/>
      <c r="AB7" s="15">
        <v>200</v>
      </c>
      <c r="AC7" s="15">
        <v>240</v>
      </c>
      <c r="AD7" s="15"/>
      <c r="AE7" s="15"/>
      <c r="AF7" s="15"/>
      <c r="AG7" s="15"/>
      <c r="AH7" s="15">
        <v>125</v>
      </c>
      <c r="AI7" s="15"/>
    </row>
    <row r="8" spans="1:37" ht="43.5" customHeight="1" thickBot="1" x14ac:dyDescent="0.25">
      <c r="A8" s="16"/>
      <c r="B8" s="16"/>
      <c r="C8" s="17" t="s">
        <v>729</v>
      </c>
      <c r="D8" s="17" t="s">
        <v>729</v>
      </c>
      <c r="E8" s="17" t="s">
        <v>729</v>
      </c>
      <c r="F8" s="17" t="s">
        <v>729</v>
      </c>
      <c r="G8" s="17" t="s">
        <v>729</v>
      </c>
      <c r="H8" s="18" t="s">
        <v>729</v>
      </c>
      <c r="I8" s="18" t="s">
        <v>729</v>
      </c>
      <c r="J8" s="18" t="s">
        <v>729</v>
      </c>
      <c r="K8" s="18" t="s">
        <v>729</v>
      </c>
      <c r="L8" s="18" t="s">
        <v>729</v>
      </c>
      <c r="M8" s="265" t="s">
        <v>464</v>
      </c>
      <c r="N8" s="266"/>
      <c r="O8" s="17" t="s">
        <v>98</v>
      </c>
      <c r="P8" s="17" t="s">
        <v>98</v>
      </c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65" t="s">
        <v>98</v>
      </c>
      <c r="X8" s="17" t="s">
        <v>98</v>
      </c>
      <c r="Y8" s="17" t="s">
        <v>98</v>
      </c>
      <c r="Z8" s="65" t="s">
        <v>98</v>
      </c>
      <c r="AA8" s="65" t="s">
        <v>98</v>
      </c>
      <c r="AB8" s="18" t="s">
        <v>630</v>
      </c>
      <c r="AC8" s="18" t="s">
        <v>630</v>
      </c>
      <c r="AD8" s="18" t="s">
        <v>101</v>
      </c>
      <c r="AE8" s="256" t="s">
        <v>167</v>
      </c>
      <c r="AF8" s="257"/>
      <c r="AG8" s="18" t="s">
        <v>101</v>
      </c>
      <c r="AH8" s="18" t="s">
        <v>101</v>
      </c>
      <c r="AI8" s="72" t="s">
        <v>102</v>
      </c>
      <c r="AJ8" s="19"/>
    </row>
    <row r="9" spans="1:37" x14ac:dyDescent="0.2">
      <c r="A9" s="16"/>
      <c r="B9" s="16"/>
      <c r="C9" s="20"/>
      <c r="D9" s="20"/>
      <c r="E9" s="14"/>
      <c r="F9" s="20"/>
      <c r="G9" s="14"/>
      <c r="H9" s="14"/>
      <c r="I9" s="20"/>
      <c r="J9" s="20"/>
      <c r="K9" s="20"/>
      <c r="L9" s="20"/>
      <c r="M9" s="103"/>
      <c r="N9" s="52"/>
      <c r="O9" s="20"/>
      <c r="P9" s="20"/>
      <c r="Q9" s="20"/>
      <c r="R9" s="14"/>
      <c r="S9" s="14"/>
      <c r="T9" s="14"/>
      <c r="U9" s="14"/>
      <c r="V9" s="14"/>
      <c r="W9" s="14"/>
      <c r="X9" s="20"/>
      <c r="Y9" s="20"/>
      <c r="Z9" s="14"/>
      <c r="AA9" s="14"/>
      <c r="AB9" s="20"/>
      <c r="AC9" s="20"/>
      <c r="AD9" s="20"/>
      <c r="AE9" s="14"/>
      <c r="AF9" s="20"/>
      <c r="AG9" s="20"/>
      <c r="AH9" s="20"/>
      <c r="AI9" s="20"/>
      <c r="AJ9" s="21"/>
    </row>
    <row r="10" spans="1:37" ht="21" customHeight="1" thickBot="1" x14ac:dyDescent="0.25">
      <c r="A10" s="16"/>
      <c r="B10" s="16"/>
      <c r="C10" s="15" t="s">
        <v>331</v>
      </c>
      <c r="D10" s="15" t="s">
        <v>331</v>
      </c>
      <c r="E10" s="22" t="s">
        <v>715</v>
      </c>
      <c r="F10" s="22" t="s">
        <v>715</v>
      </c>
      <c r="G10" s="22" t="s">
        <v>715</v>
      </c>
      <c r="H10" s="15" t="s">
        <v>118</v>
      </c>
      <c r="I10" s="15" t="s">
        <v>118</v>
      </c>
      <c r="J10" s="15" t="s">
        <v>118</v>
      </c>
      <c r="K10" s="15" t="s">
        <v>331</v>
      </c>
      <c r="L10" s="15" t="s">
        <v>118</v>
      </c>
      <c r="M10" s="104" t="s">
        <v>465</v>
      </c>
      <c r="N10" s="15" t="s">
        <v>466</v>
      </c>
      <c r="O10" s="15" t="s">
        <v>331</v>
      </c>
      <c r="P10" s="15" t="s">
        <v>331</v>
      </c>
      <c r="Q10" s="15" t="s">
        <v>331</v>
      </c>
      <c r="R10" s="22" t="s">
        <v>731</v>
      </c>
      <c r="S10" s="22" t="s">
        <v>731</v>
      </c>
      <c r="T10" s="22" t="s">
        <v>731</v>
      </c>
      <c r="U10" s="22" t="s">
        <v>731</v>
      </c>
      <c r="V10" s="22" t="s">
        <v>731</v>
      </c>
      <c r="W10" s="22" t="s">
        <v>731</v>
      </c>
      <c r="X10" s="22" t="s">
        <v>731</v>
      </c>
      <c r="Y10" s="22" t="s">
        <v>731</v>
      </c>
      <c r="Z10" s="22" t="s">
        <v>731</v>
      </c>
      <c r="AA10" s="22" t="s">
        <v>731</v>
      </c>
      <c r="AB10" s="15" t="s">
        <v>631</v>
      </c>
      <c r="AC10" s="15" t="s">
        <v>631</v>
      </c>
      <c r="AD10" s="15" t="s">
        <v>456</v>
      </c>
      <c r="AE10" s="15" t="s">
        <v>118</v>
      </c>
      <c r="AF10" s="15" t="s">
        <v>118</v>
      </c>
      <c r="AG10" s="15" t="s">
        <v>118</v>
      </c>
      <c r="AH10" s="15" t="s">
        <v>331</v>
      </c>
      <c r="AI10" s="15" t="s">
        <v>118</v>
      </c>
      <c r="AJ10" s="23"/>
    </row>
    <row r="11" spans="1:37" ht="26.25" customHeight="1" thickBot="1" x14ac:dyDescent="0.25">
      <c r="A11" s="16"/>
      <c r="B11" s="16"/>
      <c r="C11" s="24" t="s">
        <v>717</v>
      </c>
      <c r="D11" s="24" t="s">
        <v>718</v>
      </c>
      <c r="E11" s="24" t="s">
        <v>110</v>
      </c>
      <c r="F11" s="24" t="s">
        <v>727</v>
      </c>
      <c r="G11" s="24" t="s">
        <v>730</v>
      </c>
      <c r="H11" s="62" t="s">
        <v>93</v>
      </c>
      <c r="I11" s="62" t="s">
        <v>93</v>
      </c>
      <c r="J11" s="24" t="s">
        <v>112</v>
      </c>
      <c r="K11" s="24" t="s">
        <v>338</v>
      </c>
      <c r="L11" s="25" t="s">
        <v>597</v>
      </c>
      <c r="M11" s="24" t="s">
        <v>468</v>
      </c>
      <c r="N11" s="24" t="s">
        <v>469</v>
      </c>
      <c r="O11" s="24" t="s">
        <v>749</v>
      </c>
      <c r="P11" s="24" t="s">
        <v>750</v>
      </c>
      <c r="Q11" s="24" t="s">
        <v>484</v>
      </c>
      <c r="R11" s="24" t="s">
        <v>748</v>
      </c>
      <c r="S11" s="24" t="s">
        <v>741</v>
      </c>
      <c r="T11" s="24" t="s">
        <v>740</v>
      </c>
      <c r="U11" s="24" t="s">
        <v>739</v>
      </c>
      <c r="V11" s="24" t="s">
        <v>747</v>
      </c>
      <c r="W11" s="24" t="s">
        <v>746</v>
      </c>
      <c r="X11" s="24" t="s">
        <v>742</v>
      </c>
      <c r="Y11" s="24" t="s">
        <v>743</v>
      </c>
      <c r="Z11" s="24" t="s">
        <v>744</v>
      </c>
      <c r="AA11" s="24" t="s">
        <v>745</v>
      </c>
      <c r="AB11" s="24" t="s">
        <v>676</v>
      </c>
      <c r="AC11" s="24" t="s">
        <v>672</v>
      </c>
      <c r="AD11" s="62" t="s">
        <v>429</v>
      </c>
      <c r="AE11" s="62" t="s">
        <v>93</v>
      </c>
      <c r="AF11" s="62" t="s">
        <v>93</v>
      </c>
      <c r="AG11" s="24" t="s">
        <v>112</v>
      </c>
      <c r="AH11" s="24" t="s">
        <v>338</v>
      </c>
      <c r="AI11" s="25" t="s">
        <v>597</v>
      </c>
      <c r="AJ11" s="26" t="s">
        <v>30</v>
      </c>
    </row>
    <row r="12" spans="1:37" ht="15.75" thickBot="1" x14ac:dyDescent="0.25">
      <c r="A12" s="27" t="s">
        <v>31</v>
      </c>
      <c r="B12" s="27" t="s">
        <v>32</v>
      </c>
      <c r="C12" s="30" t="s">
        <v>574</v>
      </c>
      <c r="D12" s="30" t="s">
        <v>574</v>
      </c>
      <c r="E12" s="28" t="s">
        <v>386</v>
      </c>
      <c r="F12" s="30" t="s">
        <v>574</v>
      </c>
      <c r="G12" s="28" t="s">
        <v>386</v>
      </c>
      <c r="H12" s="30" t="s">
        <v>386</v>
      </c>
      <c r="I12" s="30" t="s">
        <v>386</v>
      </c>
      <c r="J12" s="30" t="s">
        <v>386</v>
      </c>
      <c r="K12" s="30" t="s">
        <v>579</v>
      </c>
      <c r="L12" s="88" t="s">
        <v>386</v>
      </c>
      <c r="M12" s="87" t="s">
        <v>127</v>
      </c>
      <c r="N12" s="87" t="s">
        <v>467</v>
      </c>
      <c r="O12" s="30" t="s">
        <v>574</v>
      </c>
      <c r="P12" s="30" t="s">
        <v>574</v>
      </c>
      <c r="Q12" s="30" t="s">
        <v>574</v>
      </c>
      <c r="R12" s="29" t="s">
        <v>751</v>
      </c>
      <c r="S12" s="28" t="s">
        <v>386</v>
      </c>
      <c r="T12" s="28" t="s">
        <v>386</v>
      </c>
      <c r="U12" s="28" t="s">
        <v>386</v>
      </c>
      <c r="V12" s="28" t="s">
        <v>386</v>
      </c>
      <c r="W12" s="28" t="s">
        <v>386</v>
      </c>
      <c r="X12" s="29" t="s">
        <v>386</v>
      </c>
      <c r="Y12" s="29" t="s">
        <v>386</v>
      </c>
      <c r="Z12" s="29" t="s">
        <v>386</v>
      </c>
      <c r="AA12" s="29" t="s">
        <v>386</v>
      </c>
      <c r="AB12" s="30" t="s">
        <v>629</v>
      </c>
      <c r="AC12" s="30">
        <v>523297</v>
      </c>
      <c r="AD12" s="30" t="s">
        <v>386</v>
      </c>
      <c r="AE12" s="30" t="s">
        <v>386</v>
      </c>
      <c r="AF12" s="30" t="s">
        <v>386</v>
      </c>
      <c r="AG12" s="30" t="s">
        <v>386</v>
      </c>
      <c r="AH12" s="30" t="s">
        <v>579</v>
      </c>
      <c r="AI12" s="88" t="s">
        <v>386</v>
      </c>
      <c r="AJ12" s="31"/>
    </row>
    <row r="13" spans="1:37" s="34" customFormat="1" x14ac:dyDescent="0.2">
      <c r="A13" s="32">
        <v>2400</v>
      </c>
      <c r="B13" s="33" t="s">
        <v>35</v>
      </c>
      <c r="C13" s="32">
        <v>25</v>
      </c>
      <c r="D13" s="32">
        <v>35</v>
      </c>
      <c r="E13" s="33">
        <v>25</v>
      </c>
      <c r="F13" s="32">
        <v>15</v>
      </c>
      <c r="G13" s="33">
        <v>3</v>
      </c>
      <c r="H13" s="33">
        <v>60</v>
      </c>
      <c r="I13" s="32">
        <v>-60</v>
      </c>
      <c r="J13" s="32">
        <v>60</v>
      </c>
      <c r="K13" s="33">
        <v>-60</v>
      </c>
      <c r="L13" s="33">
        <v>-103</v>
      </c>
      <c r="M13" s="33">
        <v>0</v>
      </c>
      <c r="N13" s="32">
        <v>0</v>
      </c>
      <c r="O13" s="32">
        <v>0</v>
      </c>
      <c r="P13" s="32">
        <v>0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3">
        <v>0</v>
      </c>
      <c r="X13" s="32">
        <v>0</v>
      </c>
      <c r="Y13" s="32">
        <v>0</v>
      </c>
      <c r="Z13" s="33">
        <v>0</v>
      </c>
      <c r="AA13" s="33">
        <v>0</v>
      </c>
      <c r="AB13" s="32">
        <v>0</v>
      </c>
      <c r="AC13" s="32">
        <v>0</v>
      </c>
      <c r="AD13" s="32">
        <v>0</v>
      </c>
      <c r="AE13" s="33">
        <v>0</v>
      </c>
      <c r="AF13" s="32">
        <v>0</v>
      </c>
      <c r="AG13" s="32">
        <v>0</v>
      </c>
      <c r="AH13" s="33">
        <v>0</v>
      </c>
      <c r="AI13" s="33">
        <v>0</v>
      </c>
      <c r="AJ13" s="14">
        <f>SUM(C13:AI13)</f>
        <v>0</v>
      </c>
    </row>
    <row r="14" spans="1:37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0</v>
      </c>
      <c r="N14" s="35">
        <v>0</v>
      </c>
      <c r="O14" s="35">
        <v>25</v>
      </c>
      <c r="P14" s="35">
        <v>25</v>
      </c>
      <c r="Q14" s="35">
        <v>10</v>
      </c>
      <c r="R14" s="36">
        <v>0</v>
      </c>
      <c r="S14" s="35">
        <v>10</v>
      </c>
      <c r="T14" s="36">
        <v>10</v>
      </c>
      <c r="U14" s="36">
        <v>5</v>
      </c>
      <c r="V14" s="36">
        <v>3</v>
      </c>
      <c r="W14" s="36">
        <v>15</v>
      </c>
      <c r="X14" s="35">
        <v>0</v>
      </c>
      <c r="Y14" s="35">
        <v>0</v>
      </c>
      <c r="Z14" s="36">
        <v>0</v>
      </c>
      <c r="AA14" s="36">
        <v>0</v>
      </c>
      <c r="AB14" s="35">
        <v>0</v>
      </c>
      <c r="AC14" s="35">
        <v>0</v>
      </c>
      <c r="AD14" s="35">
        <v>0</v>
      </c>
      <c r="AE14" s="36">
        <v>60</v>
      </c>
      <c r="AF14" s="35">
        <v>-60</v>
      </c>
      <c r="AG14" s="35">
        <v>60</v>
      </c>
      <c r="AH14" s="36">
        <v>-60</v>
      </c>
      <c r="AI14" s="36">
        <v>-103</v>
      </c>
      <c r="AJ14" s="14">
        <f t="shared" ref="AJ14:AJ37" si="0">SUM(C14:AI14)</f>
        <v>0</v>
      </c>
    </row>
    <row r="15" spans="1:37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0</v>
      </c>
      <c r="N15" s="35">
        <v>0</v>
      </c>
      <c r="O15" s="35">
        <v>25</v>
      </c>
      <c r="P15" s="35">
        <v>25</v>
      </c>
      <c r="Q15" s="35">
        <v>10</v>
      </c>
      <c r="R15" s="36">
        <v>0</v>
      </c>
      <c r="S15" s="35">
        <v>0</v>
      </c>
      <c r="T15" s="36">
        <v>20</v>
      </c>
      <c r="U15" s="36">
        <v>5</v>
      </c>
      <c r="V15" s="36">
        <v>3</v>
      </c>
      <c r="W15" s="36">
        <v>15</v>
      </c>
      <c r="X15" s="35">
        <v>0</v>
      </c>
      <c r="Y15" s="35">
        <v>0</v>
      </c>
      <c r="Z15" s="36">
        <v>0</v>
      </c>
      <c r="AA15" s="36">
        <v>0</v>
      </c>
      <c r="AB15" s="35">
        <v>0</v>
      </c>
      <c r="AC15" s="35">
        <v>0</v>
      </c>
      <c r="AD15" s="35">
        <v>0</v>
      </c>
      <c r="AE15" s="36">
        <v>60</v>
      </c>
      <c r="AF15" s="35">
        <v>-60</v>
      </c>
      <c r="AG15" s="35">
        <v>60</v>
      </c>
      <c r="AH15" s="36">
        <v>-60</v>
      </c>
      <c r="AI15" s="36">
        <v>-103</v>
      </c>
      <c r="AJ15" s="14">
        <f t="shared" si="0"/>
        <v>0</v>
      </c>
    </row>
    <row r="16" spans="1:37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6">
        <v>0</v>
      </c>
      <c r="N16" s="35">
        <v>0</v>
      </c>
      <c r="O16" s="35">
        <v>25</v>
      </c>
      <c r="P16" s="35">
        <v>25</v>
      </c>
      <c r="Q16" s="35">
        <v>10</v>
      </c>
      <c r="R16" s="36">
        <v>0</v>
      </c>
      <c r="S16" s="35">
        <v>0</v>
      </c>
      <c r="T16" s="36">
        <v>20</v>
      </c>
      <c r="U16" s="36">
        <v>5</v>
      </c>
      <c r="V16" s="36">
        <v>3</v>
      </c>
      <c r="W16" s="36">
        <v>15</v>
      </c>
      <c r="X16" s="35">
        <v>0</v>
      </c>
      <c r="Y16" s="35">
        <v>0</v>
      </c>
      <c r="Z16" s="36">
        <v>0</v>
      </c>
      <c r="AA16" s="36">
        <v>0</v>
      </c>
      <c r="AB16" s="35">
        <v>0</v>
      </c>
      <c r="AC16" s="35">
        <v>0</v>
      </c>
      <c r="AD16" s="35">
        <v>0</v>
      </c>
      <c r="AE16" s="36">
        <v>60</v>
      </c>
      <c r="AF16" s="35">
        <v>-60</v>
      </c>
      <c r="AG16" s="35">
        <v>60</v>
      </c>
      <c r="AH16" s="36">
        <v>-60</v>
      </c>
      <c r="AI16" s="36">
        <v>-103</v>
      </c>
      <c r="AJ16" s="14">
        <f t="shared" si="0"/>
        <v>0</v>
      </c>
    </row>
    <row r="17" spans="1:36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6">
        <v>0</v>
      </c>
      <c r="N17" s="35">
        <v>0</v>
      </c>
      <c r="O17" s="35">
        <v>25</v>
      </c>
      <c r="P17" s="35">
        <v>25</v>
      </c>
      <c r="Q17" s="35">
        <v>10</v>
      </c>
      <c r="R17" s="36">
        <v>0</v>
      </c>
      <c r="S17" s="35">
        <v>0</v>
      </c>
      <c r="T17" s="36">
        <v>20</v>
      </c>
      <c r="U17" s="36">
        <v>5</v>
      </c>
      <c r="V17" s="36">
        <v>3</v>
      </c>
      <c r="W17" s="36">
        <v>15</v>
      </c>
      <c r="X17" s="35">
        <v>0</v>
      </c>
      <c r="Y17" s="35">
        <v>0</v>
      </c>
      <c r="Z17" s="36">
        <v>0</v>
      </c>
      <c r="AA17" s="36">
        <v>0</v>
      </c>
      <c r="AB17" s="35">
        <v>0</v>
      </c>
      <c r="AC17" s="35">
        <v>0</v>
      </c>
      <c r="AD17" s="35">
        <v>0</v>
      </c>
      <c r="AE17" s="36">
        <v>60</v>
      </c>
      <c r="AF17" s="35">
        <v>-60</v>
      </c>
      <c r="AG17" s="35">
        <v>60</v>
      </c>
      <c r="AH17" s="36">
        <v>-60</v>
      </c>
      <c r="AI17" s="36">
        <v>-103</v>
      </c>
      <c r="AJ17" s="14">
        <f t="shared" si="0"/>
        <v>0</v>
      </c>
    </row>
    <row r="18" spans="1:36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6">
        <v>0</v>
      </c>
      <c r="N18" s="35">
        <v>0</v>
      </c>
      <c r="O18" s="35">
        <v>25</v>
      </c>
      <c r="P18" s="35">
        <v>25</v>
      </c>
      <c r="Q18" s="35">
        <v>10</v>
      </c>
      <c r="R18" s="36">
        <v>0</v>
      </c>
      <c r="S18" s="35">
        <v>0</v>
      </c>
      <c r="T18" s="36">
        <v>20</v>
      </c>
      <c r="U18" s="36">
        <v>5</v>
      </c>
      <c r="V18" s="36">
        <v>3</v>
      </c>
      <c r="W18" s="36">
        <v>15</v>
      </c>
      <c r="X18" s="35">
        <v>0</v>
      </c>
      <c r="Y18" s="35">
        <v>0</v>
      </c>
      <c r="Z18" s="36">
        <v>0</v>
      </c>
      <c r="AA18" s="36">
        <v>0</v>
      </c>
      <c r="AB18" s="35">
        <v>0</v>
      </c>
      <c r="AC18" s="35">
        <v>0</v>
      </c>
      <c r="AD18" s="35">
        <v>0</v>
      </c>
      <c r="AE18" s="36">
        <v>60</v>
      </c>
      <c r="AF18" s="35">
        <v>-60</v>
      </c>
      <c r="AG18" s="35">
        <v>60</v>
      </c>
      <c r="AH18" s="36">
        <v>-60</v>
      </c>
      <c r="AI18" s="36">
        <v>-103</v>
      </c>
      <c r="AJ18" s="14">
        <f t="shared" si="0"/>
        <v>0</v>
      </c>
    </row>
    <row r="19" spans="1:36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6">
        <v>0</v>
      </c>
      <c r="N19" s="35">
        <v>0</v>
      </c>
      <c r="O19" s="35">
        <v>25</v>
      </c>
      <c r="P19" s="35">
        <v>25</v>
      </c>
      <c r="Q19" s="35">
        <v>10</v>
      </c>
      <c r="R19" s="36">
        <v>0</v>
      </c>
      <c r="S19" s="35">
        <v>10</v>
      </c>
      <c r="T19" s="36">
        <v>10</v>
      </c>
      <c r="U19" s="36">
        <v>5</v>
      </c>
      <c r="V19" s="36">
        <v>3</v>
      </c>
      <c r="W19" s="36">
        <v>15</v>
      </c>
      <c r="X19" s="35">
        <v>0</v>
      </c>
      <c r="Y19" s="35">
        <v>0</v>
      </c>
      <c r="Z19" s="36">
        <v>0</v>
      </c>
      <c r="AA19" s="36">
        <v>0</v>
      </c>
      <c r="AB19" s="35">
        <v>0</v>
      </c>
      <c r="AC19" s="35">
        <v>0</v>
      </c>
      <c r="AD19" s="35">
        <v>0</v>
      </c>
      <c r="AE19" s="36">
        <v>60</v>
      </c>
      <c r="AF19" s="35">
        <v>-60</v>
      </c>
      <c r="AG19" s="35">
        <v>60</v>
      </c>
      <c r="AH19" s="36">
        <v>-60</v>
      </c>
      <c r="AI19" s="36">
        <v>-103</v>
      </c>
      <c r="AJ19" s="14">
        <f t="shared" si="0"/>
        <v>0</v>
      </c>
    </row>
    <row r="20" spans="1:36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6">
        <v>50</v>
      </c>
      <c r="N20" s="35">
        <v>-50</v>
      </c>
      <c r="O20" s="35">
        <v>0</v>
      </c>
      <c r="P20" s="35">
        <v>0</v>
      </c>
      <c r="Q20" s="35">
        <v>0</v>
      </c>
      <c r="R20" s="36">
        <v>-50</v>
      </c>
      <c r="S20" s="35">
        <v>0</v>
      </c>
      <c r="T20" s="36">
        <v>0</v>
      </c>
      <c r="U20" s="36">
        <v>0</v>
      </c>
      <c r="V20" s="36">
        <v>0</v>
      </c>
      <c r="W20" s="36">
        <v>0</v>
      </c>
      <c r="X20" s="35">
        <v>-5</v>
      </c>
      <c r="Y20" s="35">
        <v>-7</v>
      </c>
      <c r="Z20" s="36">
        <v>-25</v>
      </c>
      <c r="AA20" s="36">
        <v>-13</v>
      </c>
      <c r="AB20" s="35">
        <v>40</v>
      </c>
      <c r="AC20" s="35">
        <v>0</v>
      </c>
      <c r="AD20" s="35">
        <v>-10</v>
      </c>
      <c r="AE20" s="35">
        <v>0</v>
      </c>
      <c r="AF20" s="35">
        <v>0</v>
      </c>
      <c r="AG20" s="35">
        <v>60</v>
      </c>
      <c r="AH20" s="36">
        <v>0</v>
      </c>
      <c r="AI20" s="36">
        <v>-103</v>
      </c>
      <c r="AJ20" s="14">
        <f t="shared" si="0"/>
        <v>-113</v>
      </c>
    </row>
    <row r="21" spans="1:36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6">
        <v>50</v>
      </c>
      <c r="N21" s="35">
        <v>-50</v>
      </c>
      <c r="O21" s="35">
        <v>0</v>
      </c>
      <c r="P21" s="35">
        <v>0</v>
      </c>
      <c r="Q21" s="35">
        <v>0</v>
      </c>
      <c r="R21" s="36">
        <v>-50</v>
      </c>
      <c r="S21" s="35">
        <v>0</v>
      </c>
      <c r="T21" s="36">
        <v>0</v>
      </c>
      <c r="U21" s="36">
        <v>0</v>
      </c>
      <c r="V21" s="36">
        <v>0</v>
      </c>
      <c r="W21" s="36">
        <v>0</v>
      </c>
      <c r="X21" s="35">
        <v>-5</v>
      </c>
      <c r="Y21" s="35">
        <v>-7</v>
      </c>
      <c r="Z21" s="36">
        <v>-25</v>
      </c>
      <c r="AA21" s="36">
        <v>-13</v>
      </c>
      <c r="AB21" s="35">
        <v>40</v>
      </c>
      <c r="AC21" s="35">
        <v>0</v>
      </c>
      <c r="AD21" s="35">
        <v>-10</v>
      </c>
      <c r="AE21" s="35">
        <v>0</v>
      </c>
      <c r="AF21" s="35">
        <v>0</v>
      </c>
      <c r="AG21" s="35">
        <v>60</v>
      </c>
      <c r="AH21" s="36">
        <v>0</v>
      </c>
      <c r="AI21" s="36">
        <v>-103</v>
      </c>
      <c r="AJ21" s="14">
        <f t="shared" si="0"/>
        <v>-113</v>
      </c>
    </row>
    <row r="22" spans="1:36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6">
        <v>50</v>
      </c>
      <c r="N22" s="35">
        <v>-50</v>
      </c>
      <c r="O22" s="35">
        <v>0</v>
      </c>
      <c r="P22" s="35">
        <v>0</v>
      </c>
      <c r="Q22" s="35">
        <v>0</v>
      </c>
      <c r="R22" s="36">
        <v>-50</v>
      </c>
      <c r="S22" s="35">
        <v>0</v>
      </c>
      <c r="T22" s="36">
        <v>0</v>
      </c>
      <c r="U22" s="36">
        <v>0</v>
      </c>
      <c r="V22" s="36">
        <v>0</v>
      </c>
      <c r="W22" s="36">
        <v>0</v>
      </c>
      <c r="X22" s="35">
        <v>-5</v>
      </c>
      <c r="Y22" s="35">
        <v>-7</v>
      </c>
      <c r="Z22" s="36">
        <v>-25</v>
      </c>
      <c r="AA22" s="36">
        <v>-13</v>
      </c>
      <c r="AB22" s="35">
        <v>40</v>
      </c>
      <c r="AC22" s="35">
        <v>0</v>
      </c>
      <c r="AD22" s="35">
        <v>-10</v>
      </c>
      <c r="AE22" s="35">
        <v>0</v>
      </c>
      <c r="AF22" s="35">
        <v>0</v>
      </c>
      <c r="AG22" s="35">
        <v>60</v>
      </c>
      <c r="AH22" s="36">
        <v>0</v>
      </c>
      <c r="AI22" s="36">
        <v>-103</v>
      </c>
      <c r="AJ22" s="14">
        <f t="shared" si="0"/>
        <v>-113</v>
      </c>
    </row>
    <row r="23" spans="1:36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6">
        <v>50</v>
      </c>
      <c r="N23" s="35">
        <v>-50</v>
      </c>
      <c r="O23" s="35">
        <v>0</v>
      </c>
      <c r="P23" s="35">
        <v>0</v>
      </c>
      <c r="Q23" s="35">
        <v>0</v>
      </c>
      <c r="R23" s="36">
        <v>-50</v>
      </c>
      <c r="S23" s="35">
        <v>0</v>
      </c>
      <c r="T23" s="36">
        <v>0</v>
      </c>
      <c r="U23" s="36">
        <v>0</v>
      </c>
      <c r="V23" s="36">
        <v>0</v>
      </c>
      <c r="W23" s="36">
        <v>0</v>
      </c>
      <c r="X23" s="35">
        <v>-5</v>
      </c>
      <c r="Y23" s="35">
        <v>-7</v>
      </c>
      <c r="Z23" s="36">
        <v>-25</v>
      </c>
      <c r="AA23" s="36">
        <v>-13</v>
      </c>
      <c r="AB23" s="35">
        <v>0</v>
      </c>
      <c r="AC23" s="35">
        <v>0</v>
      </c>
      <c r="AD23" s="35">
        <v>-10</v>
      </c>
      <c r="AE23" s="35">
        <v>0</v>
      </c>
      <c r="AF23" s="35">
        <v>0</v>
      </c>
      <c r="AG23" s="35">
        <v>60</v>
      </c>
      <c r="AH23" s="36">
        <v>0</v>
      </c>
      <c r="AI23" s="36">
        <v>-103</v>
      </c>
      <c r="AJ23" s="14">
        <f t="shared" si="0"/>
        <v>-153</v>
      </c>
    </row>
    <row r="24" spans="1:36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6">
        <v>50</v>
      </c>
      <c r="N24" s="35">
        <v>-50</v>
      </c>
      <c r="O24" s="35">
        <v>0</v>
      </c>
      <c r="P24" s="35">
        <v>0</v>
      </c>
      <c r="Q24" s="35">
        <v>0</v>
      </c>
      <c r="R24" s="36">
        <v>-50</v>
      </c>
      <c r="S24" s="35">
        <v>0</v>
      </c>
      <c r="T24" s="36">
        <v>0</v>
      </c>
      <c r="U24" s="36">
        <v>0</v>
      </c>
      <c r="V24" s="36">
        <v>0</v>
      </c>
      <c r="W24" s="36">
        <v>0</v>
      </c>
      <c r="X24" s="35">
        <v>-5</v>
      </c>
      <c r="Y24" s="35">
        <v>-7</v>
      </c>
      <c r="Z24" s="36">
        <v>-25</v>
      </c>
      <c r="AA24" s="36">
        <v>-13</v>
      </c>
      <c r="AB24" s="35">
        <v>0</v>
      </c>
      <c r="AC24" s="35">
        <v>0</v>
      </c>
      <c r="AD24" s="35">
        <v>-10</v>
      </c>
      <c r="AE24" s="35">
        <v>0</v>
      </c>
      <c r="AF24" s="35">
        <v>0</v>
      </c>
      <c r="AG24" s="35">
        <v>60</v>
      </c>
      <c r="AH24" s="36">
        <v>0</v>
      </c>
      <c r="AI24" s="36">
        <v>-103</v>
      </c>
      <c r="AJ24" s="14">
        <f t="shared" si="0"/>
        <v>-153</v>
      </c>
    </row>
    <row r="25" spans="1:36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6">
        <v>50</v>
      </c>
      <c r="N25" s="35">
        <v>-50</v>
      </c>
      <c r="O25" s="35">
        <v>0</v>
      </c>
      <c r="P25" s="35">
        <v>0</v>
      </c>
      <c r="Q25" s="35">
        <v>0</v>
      </c>
      <c r="R25" s="36">
        <v>-50</v>
      </c>
      <c r="S25" s="35">
        <v>0</v>
      </c>
      <c r="T25" s="36">
        <v>0</v>
      </c>
      <c r="U25" s="36">
        <v>0</v>
      </c>
      <c r="V25" s="36">
        <v>0</v>
      </c>
      <c r="W25" s="36">
        <v>0</v>
      </c>
      <c r="X25" s="35">
        <v>-5</v>
      </c>
      <c r="Y25" s="35">
        <v>-7</v>
      </c>
      <c r="Z25" s="36">
        <v>-25</v>
      </c>
      <c r="AA25" s="36">
        <v>-13</v>
      </c>
      <c r="AB25" s="35">
        <v>0</v>
      </c>
      <c r="AC25" s="35">
        <v>0</v>
      </c>
      <c r="AD25" s="35">
        <v>-10</v>
      </c>
      <c r="AE25" s="35">
        <v>0</v>
      </c>
      <c r="AF25" s="35">
        <v>0</v>
      </c>
      <c r="AG25" s="35">
        <v>60</v>
      </c>
      <c r="AH25" s="36">
        <v>0</v>
      </c>
      <c r="AI25" s="36">
        <v>-103</v>
      </c>
      <c r="AJ25" s="14">
        <f t="shared" si="0"/>
        <v>-153</v>
      </c>
    </row>
    <row r="26" spans="1:36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6">
        <v>50</v>
      </c>
      <c r="N26" s="35">
        <v>-50</v>
      </c>
      <c r="O26" s="35">
        <v>0</v>
      </c>
      <c r="P26" s="35">
        <v>0</v>
      </c>
      <c r="Q26" s="35">
        <v>0</v>
      </c>
      <c r="R26" s="36">
        <v>-50</v>
      </c>
      <c r="S26" s="35">
        <v>0</v>
      </c>
      <c r="T26" s="36">
        <v>0</v>
      </c>
      <c r="U26" s="36">
        <v>0</v>
      </c>
      <c r="V26" s="36">
        <v>0</v>
      </c>
      <c r="W26" s="36">
        <v>0</v>
      </c>
      <c r="X26" s="35">
        <v>-5</v>
      </c>
      <c r="Y26" s="35">
        <v>-7</v>
      </c>
      <c r="Z26" s="36">
        <v>-25</v>
      </c>
      <c r="AA26" s="36">
        <v>-13</v>
      </c>
      <c r="AB26" s="35">
        <v>0</v>
      </c>
      <c r="AC26" s="35">
        <v>0</v>
      </c>
      <c r="AD26" s="35">
        <v>-10</v>
      </c>
      <c r="AE26" s="35">
        <v>0</v>
      </c>
      <c r="AF26" s="35">
        <v>0</v>
      </c>
      <c r="AG26" s="35">
        <v>60</v>
      </c>
      <c r="AH26" s="36">
        <v>0</v>
      </c>
      <c r="AI26" s="36">
        <v>-103</v>
      </c>
      <c r="AJ26" s="14">
        <f t="shared" si="0"/>
        <v>-153</v>
      </c>
    </row>
    <row r="27" spans="1:36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6">
        <v>50</v>
      </c>
      <c r="N27" s="35">
        <v>-50</v>
      </c>
      <c r="O27" s="35">
        <v>0</v>
      </c>
      <c r="P27" s="35">
        <v>0</v>
      </c>
      <c r="Q27" s="35">
        <v>0</v>
      </c>
      <c r="R27" s="36">
        <v>-50</v>
      </c>
      <c r="S27" s="35">
        <v>0</v>
      </c>
      <c r="T27" s="36">
        <v>0</v>
      </c>
      <c r="U27" s="36">
        <v>0</v>
      </c>
      <c r="V27" s="36">
        <v>0</v>
      </c>
      <c r="W27" s="36">
        <v>0</v>
      </c>
      <c r="X27" s="35">
        <v>-5</v>
      </c>
      <c r="Y27" s="35">
        <v>-7</v>
      </c>
      <c r="Z27" s="36">
        <v>-25</v>
      </c>
      <c r="AA27" s="36">
        <v>-13</v>
      </c>
      <c r="AB27" s="35">
        <v>0</v>
      </c>
      <c r="AC27" s="35">
        <v>0</v>
      </c>
      <c r="AD27" s="35">
        <v>-10</v>
      </c>
      <c r="AE27" s="35">
        <v>0</v>
      </c>
      <c r="AF27" s="35">
        <v>0</v>
      </c>
      <c r="AG27" s="35">
        <v>60</v>
      </c>
      <c r="AH27" s="36">
        <v>0</v>
      </c>
      <c r="AI27" s="36">
        <v>-103</v>
      </c>
      <c r="AJ27" s="14">
        <f t="shared" si="0"/>
        <v>-153</v>
      </c>
    </row>
    <row r="28" spans="1:36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6">
        <v>50</v>
      </c>
      <c r="N28" s="35">
        <v>-50</v>
      </c>
      <c r="O28" s="35">
        <v>0</v>
      </c>
      <c r="P28" s="35">
        <v>0</v>
      </c>
      <c r="Q28" s="35">
        <v>0</v>
      </c>
      <c r="R28" s="36">
        <v>-50</v>
      </c>
      <c r="S28" s="35">
        <v>0</v>
      </c>
      <c r="T28" s="36">
        <v>0</v>
      </c>
      <c r="U28" s="36">
        <v>0</v>
      </c>
      <c r="V28" s="36">
        <v>0</v>
      </c>
      <c r="W28" s="36">
        <v>0</v>
      </c>
      <c r="X28" s="35">
        <v>-5</v>
      </c>
      <c r="Y28" s="35">
        <v>-7</v>
      </c>
      <c r="Z28" s="36">
        <v>-25</v>
      </c>
      <c r="AA28" s="36">
        <v>-13</v>
      </c>
      <c r="AB28" s="35">
        <v>0</v>
      </c>
      <c r="AC28" s="35">
        <v>0</v>
      </c>
      <c r="AD28" s="35">
        <v>-10</v>
      </c>
      <c r="AE28" s="35">
        <v>0</v>
      </c>
      <c r="AF28" s="35">
        <v>0</v>
      </c>
      <c r="AG28" s="35">
        <v>60</v>
      </c>
      <c r="AH28" s="36">
        <v>0</v>
      </c>
      <c r="AI28" s="36">
        <v>-103</v>
      </c>
      <c r="AJ28" s="14">
        <f t="shared" si="0"/>
        <v>-153</v>
      </c>
    </row>
    <row r="29" spans="1:36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6">
        <v>50</v>
      </c>
      <c r="N29" s="35">
        <v>-50</v>
      </c>
      <c r="O29" s="35">
        <v>0</v>
      </c>
      <c r="P29" s="35">
        <v>0</v>
      </c>
      <c r="Q29" s="35">
        <v>0</v>
      </c>
      <c r="R29" s="36">
        <v>-50</v>
      </c>
      <c r="S29" s="35">
        <v>0</v>
      </c>
      <c r="T29" s="36">
        <v>0</v>
      </c>
      <c r="U29" s="36">
        <v>0</v>
      </c>
      <c r="V29" s="36">
        <v>0</v>
      </c>
      <c r="W29" s="36">
        <v>0</v>
      </c>
      <c r="X29" s="35">
        <v>-5</v>
      </c>
      <c r="Y29" s="35">
        <v>-7</v>
      </c>
      <c r="Z29" s="36">
        <v>-25</v>
      </c>
      <c r="AA29" s="36">
        <v>-13</v>
      </c>
      <c r="AB29" s="35">
        <v>0</v>
      </c>
      <c r="AC29" s="35">
        <v>0</v>
      </c>
      <c r="AD29" s="35">
        <v>-10</v>
      </c>
      <c r="AE29" s="35">
        <v>0</v>
      </c>
      <c r="AF29" s="35">
        <v>0</v>
      </c>
      <c r="AG29" s="35">
        <v>60</v>
      </c>
      <c r="AH29" s="36">
        <v>0</v>
      </c>
      <c r="AI29" s="36">
        <v>-103</v>
      </c>
      <c r="AJ29" s="14">
        <f t="shared" si="0"/>
        <v>-153</v>
      </c>
    </row>
    <row r="30" spans="1:36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6">
        <v>50</v>
      </c>
      <c r="N30" s="35">
        <v>-50</v>
      </c>
      <c r="O30" s="35">
        <v>0</v>
      </c>
      <c r="P30" s="35">
        <v>0</v>
      </c>
      <c r="Q30" s="35">
        <v>0</v>
      </c>
      <c r="R30" s="36">
        <v>-50</v>
      </c>
      <c r="S30" s="35">
        <v>0</v>
      </c>
      <c r="T30" s="36">
        <v>0</v>
      </c>
      <c r="U30" s="36">
        <v>0</v>
      </c>
      <c r="V30" s="36">
        <v>0</v>
      </c>
      <c r="W30" s="36">
        <v>0</v>
      </c>
      <c r="X30" s="35">
        <v>-5</v>
      </c>
      <c r="Y30" s="35">
        <v>-7</v>
      </c>
      <c r="Z30" s="36">
        <v>-25</v>
      </c>
      <c r="AA30" s="36">
        <v>-13</v>
      </c>
      <c r="AB30" s="35">
        <v>0</v>
      </c>
      <c r="AC30" s="35">
        <v>0</v>
      </c>
      <c r="AD30" s="35">
        <v>-10</v>
      </c>
      <c r="AE30" s="35">
        <v>0</v>
      </c>
      <c r="AF30" s="35">
        <v>0</v>
      </c>
      <c r="AG30" s="35">
        <v>60</v>
      </c>
      <c r="AH30" s="36">
        <v>0</v>
      </c>
      <c r="AI30" s="36">
        <v>-103</v>
      </c>
      <c r="AJ30" s="14">
        <f t="shared" si="0"/>
        <v>-153</v>
      </c>
    </row>
    <row r="31" spans="1:36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6">
        <v>50</v>
      </c>
      <c r="N31" s="35">
        <v>-50</v>
      </c>
      <c r="O31" s="35">
        <v>0</v>
      </c>
      <c r="P31" s="35">
        <v>0</v>
      </c>
      <c r="Q31" s="35">
        <v>0</v>
      </c>
      <c r="R31" s="36">
        <v>-50</v>
      </c>
      <c r="S31" s="35">
        <v>0</v>
      </c>
      <c r="T31" s="36">
        <v>0</v>
      </c>
      <c r="U31" s="36">
        <v>0</v>
      </c>
      <c r="V31" s="36">
        <v>0</v>
      </c>
      <c r="W31" s="36">
        <v>0</v>
      </c>
      <c r="X31" s="35">
        <v>-5</v>
      </c>
      <c r="Y31" s="35">
        <v>-7</v>
      </c>
      <c r="Z31" s="36">
        <v>-25</v>
      </c>
      <c r="AA31" s="36">
        <v>-13</v>
      </c>
      <c r="AB31" s="35">
        <v>0</v>
      </c>
      <c r="AC31" s="35">
        <v>-40</v>
      </c>
      <c r="AD31" s="35">
        <v>-10</v>
      </c>
      <c r="AE31" s="35">
        <v>0</v>
      </c>
      <c r="AF31" s="35">
        <v>0</v>
      </c>
      <c r="AG31" s="35">
        <v>60</v>
      </c>
      <c r="AH31" s="36">
        <v>0</v>
      </c>
      <c r="AI31" s="36">
        <v>-103</v>
      </c>
      <c r="AJ31" s="14">
        <f t="shared" si="0"/>
        <v>-193</v>
      </c>
    </row>
    <row r="32" spans="1:36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6">
        <v>50</v>
      </c>
      <c r="N32" s="35">
        <v>-50</v>
      </c>
      <c r="O32" s="35">
        <v>0</v>
      </c>
      <c r="P32" s="35">
        <v>0</v>
      </c>
      <c r="Q32" s="35">
        <v>0</v>
      </c>
      <c r="R32" s="36">
        <v>-50</v>
      </c>
      <c r="S32" s="35">
        <v>0</v>
      </c>
      <c r="T32" s="36">
        <v>0</v>
      </c>
      <c r="U32" s="36">
        <v>0</v>
      </c>
      <c r="V32" s="36">
        <v>0</v>
      </c>
      <c r="W32" s="36">
        <v>0</v>
      </c>
      <c r="X32" s="35">
        <v>-5</v>
      </c>
      <c r="Y32" s="35">
        <v>-7</v>
      </c>
      <c r="Z32" s="36">
        <v>-25</v>
      </c>
      <c r="AA32" s="36">
        <v>-13</v>
      </c>
      <c r="AB32" s="35">
        <v>0</v>
      </c>
      <c r="AC32" s="35">
        <v>-40</v>
      </c>
      <c r="AD32" s="35">
        <v>-10</v>
      </c>
      <c r="AE32" s="35">
        <v>0</v>
      </c>
      <c r="AF32" s="35">
        <v>0</v>
      </c>
      <c r="AG32" s="35">
        <v>60</v>
      </c>
      <c r="AH32" s="36">
        <v>0</v>
      </c>
      <c r="AI32" s="36">
        <v>-103</v>
      </c>
      <c r="AJ32" s="14">
        <f t="shared" si="0"/>
        <v>-193</v>
      </c>
    </row>
    <row r="33" spans="1:59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6">
        <v>50</v>
      </c>
      <c r="N33" s="35">
        <v>-50</v>
      </c>
      <c r="O33" s="35">
        <v>0</v>
      </c>
      <c r="P33" s="35">
        <v>0</v>
      </c>
      <c r="Q33" s="35">
        <v>0</v>
      </c>
      <c r="R33" s="36">
        <v>-50</v>
      </c>
      <c r="S33" s="35">
        <v>0</v>
      </c>
      <c r="T33" s="36">
        <v>0</v>
      </c>
      <c r="U33" s="36">
        <v>0</v>
      </c>
      <c r="V33" s="36">
        <v>0</v>
      </c>
      <c r="W33" s="36">
        <v>0</v>
      </c>
      <c r="X33" s="35">
        <v>-5</v>
      </c>
      <c r="Y33" s="35">
        <v>-7</v>
      </c>
      <c r="Z33" s="36">
        <v>-25</v>
      </c>
      <c r="AA33" s="36">
        <v>-13</v>
      </c>
      <c r="AB33" s="35">
        <v>0</v>
      </c>
      <c r="AC33" s="35">
        <v>-40</v>
      </c>
      <c r="AD33" s="35">
        <v>-10</v>
      </c>
      <c r="AE33" s="35">
        <v>0</v>
      </c>
      <c r="AF33" s="35">
        <v>0</v>
      </c>
      <c r="AG33" s="35">
        <v>60</v>
      </c>
      <c r="AH33" s="36">
        <v>0</v>
      </c>
      <c r="AI33" s="36">
        <v>-103</v>
      </c>
      <c r="AJ33" s="14">
        <f t="shared" si="0"/>
        <v>-193</v>
      </c>
    </row>
    <row r="34" spans="1:59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6">
        <v>50</v>
      </c>
      <c r="N34" s="35">
        <v>-50</v>
      </c>
      <c r="O34" s="35">
        <v>0</v>
      </c>
      <c r="P34" s="35">
        <v>0</v>
      </c>
      <c r="Q34" s="35">
        <v>0</v>
      </c>
      <c r="R34" s="36">
        <v>-50</v>
      </c>
      <c r="S34" s="35">
        <v>0</v>
      </c>
      <c r="T34" s="36">
        <v>0</v>
      </c>
      <c r="U34" s="36">
        <v>0</v>
      </c>
      <c r="V34" s="36">
        <v>0</v>
      </c>
      <c r="W34" s="36">
        <v>0</v>
      </c>
      <c r="X34" s="35">
        <v>-5</v>
      </c>
      <c r="Y34" s="35">
        <v>-7</v>
      </c>
      <c r="Z34" s="36">
        <v>-25</v>
      </c>
      <c r="AA34" s="36">
        <v>-13</v>
      </c>
      <c r="AB34" s="35">
        <v>0</v>
      </c>
      <c r="AC34" s="35">
        <v>0</v>
      </c>
      <c r="AD34" s="35">
        <v>-10</v>
      </c>
      <c r="AE34" s="35">
        <v>0</v>
      </c>
      <c r="AF34" s="35">
        <v>0</v>
      </c>
      <c r="AG34" s="35">
        <v>60</v>
      </c>
      <c r="AH34" s="36">
        <v>0</v>
      </c>
      <c r="AI34" s="36">
        <v>-103</v>
      </c>
      <c r="AJ34" s="14">
        <f t="shared" si="0"/>
        <v>-153</v>
      </c>
    </row>
    <row r="35" spans="1:59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6">
        <v>50</v>
      </c>
      <c r="N35" s="35">
        <v>-50</v>
      </c>
      <c r="O35" s="35">
        <v>0</v>
      </c>
      <c r="P35" s="35">
        <v>0</v>
      </c>
      <c r="Q35" s="35">
        <v>0</v>
      </c>
      <c r="R35" s="36">
        <v>-50</v>
      </c>
      <c r="S35" s="35">
        <v>0</v>
      </c>
      <c r="T35" s="36">
        <v>0</v>
      </c>
      <c r="U35" s="36">
        <v>0</v>
      </c>
      <c r="V35" s="36">
        <v>0</v>
      </c>
      <c r="W35" s="36">
        <v>0</v>
      </c>
      <c r="X35" s="35">
        <v>-5</v>
      </c>
      <c r="Y35" s="35">
        <v>-7</v>
      </c>
      <c r="Z35" s="36">
        <v>-25</v>
      </c>
      <c r="AA35" s="36">
        <v>-13</v>
      </c>
      <c r="AB35" s="35">
        <v>0</v>
      </c>
      <c r="AC35" s="35">
        <v>0</v>
      </c>
      <c r="AD35" s="35">
        <v>-10</v>
      </c>
      <c r="AE35" s="35">
        <v>0</v>
      </c>
      <c r="AF35" s="35">
        <v>0</v>
      </c>
      <c r="AG35" s="35">
        <v>60</v>
      </c>
      <c r="AH35" s="36">
        <v>0</v>
      </c>
      <c r="AI35" s="36">
        <v>-103</v>
      </c>
      <c r="AJ35" s="14">
        <f t="shared" si="0"/>
        <v>-153</v>
      </c>
    </row>
    <row r="36" spans="1:59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6">
        <v>0</v>
      </c>
      <c r="N36" s="35">
        <v>0</v>
      </c>
      <c r="O36" s="35">
        <v>25</v>
      </c>
      <c r="P36" s="35">
        <v>25</v>
      </c>
      <c r="Q36" s="35">
        <v>10</v>
      </c>
      <c r="R36" s="36">
        <v>0</v>
      </c>
      <c r="S36" s="35">
        <v>0</v>
      </c>
      <c r="T36" s="36">
        <v>20</v>
      </c>
      <c r="U36" s="36">
        <v>0</v>
      </c>
      <c r="V36" s="36">
        <v>8</v>
      </c>
      <c r="W36" s="36">
        <v>15</v>
      </c>
      <c r="X36" s="35">
        <v>0</v>
      </c>
      <c r="Y36" s="35">
        <v>0</v>
      </c>
      <c r="Z36" s="36">
        <v>0</v>
      </c>
      <c r="AA36" s="36">
        <v>0</v>
      </c>
      <c r="AB36" s="35">
        <v>0</v>
      </c>
      <c r="AC36" s="35">
        <v>0</v>
      </c>
      <c r="AD36" s="35">
        <v>0</v>
      </c>
      <c r="AE36" s="36">
        <v>60</v>
      </c>
      <c r="AF36" s="35">
        <v>-60</v>
      </c>
      <c r="AG36" s="35">
        <v>60</v>
      </c>
      <c r="AH36" s="36">
        <v>-60</v>
      </c>
      <c r="AI36" s="36">
        <v>-103</v>
      </c>
      <c r="AJ36" s="14">
        <f t="shared" si="0"/>
        <v>0</v>
      </c>
    </row>
    <row r="37" spans="1:59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8">
        <v>0</v>
      </c>
      <c r="N37" s="37">
        <v>0</v>
      </c>
      <c r="O37" s="37">
        <v>25</v>
      </c>
      <c r="P37" s="37">
        <v>25</v>
      </c>
      <c r="Q37" s="37">
        <v>10</v>
      </c>
      <c r="R37" s="38">
        <v>0</v>
      </c>
      <c r="S37" s="37">
        <v>0</v>
      </c>
      <c r="T37" s="38">
        <v>20</v>
      </c>
      <c r="U37" s="37">
        <v>0</v>
      </c>
      <c r="V37" s="38">
        <v>8</v>
      </c>
      <c r="W37" s="38">
        <v>15</v>
      </c>
      <c r="X37" s="37">
        <v>0</v>
      </c>
      <c r="Y37" s="37">
        <v>0</v>
      </c>
      <c r="Z37" s="38">
        <v>0</v>
      </c>
      <c r="AA37" s="38">
        <v>0</v>
      </c>
      <c r="AB37" s="37">
        <v>0</v>
      </c>
      <c r="AC37" s="37">
        <v>0</v>
      </c>
      <c r="AD37" s="37">
        <v>0</v>
      </c>
      <c r="AE37" s="38">
        <v>60</v>
      </c>
      <c r="AF37" s="37">
        <v>-60</v>
      </c>
      <c r="AG37" s="37">
        <v>60</v>
      </c>
      <c r="AH37" s="38">
        <v>-60</v>
      </c>
      <c r="AI37" s="38">
        <f>SUM(AI36)</f>
        <v>-103</v>
      </c>
      <c r="AJ37" s="39">
        <f t="shared" si="0"/>
        <v>0</v>
      </c>
    </row>
    <row r="38" spans="1:59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3"/>
    </row>
    <row r="39" spans="1:5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59" ht="13.5" thickBot="1" x14ac:dyDescent="0.25">
      <c r="A40" s="5"/>
      <c r="B40" s="41" t="s">
        <v>45</v>
      </c>
      <c r="C40" s="30">
        <f t="shared" ref="C40:AI40" si="1">SUM(C13:C36)</f>
        <v>25</v>
      </c>
      <c r="D40" s="30">
        <f t="shared" si="1"/>
        <v>35</v>
      </c>
      <c r="E40" s="30">
        <f t="shared" si="1"/>
        <v>25</v>
      </c>
      <c r="F40" s="30">
        <f t="shared" si="1"/>
        <v>15</v>
      </c>
      <c r="G40" s="30">
        <f t="shared" si="1"/>
        <v>3</v>
      </c>
      <c r="H40" s="30">
        <f t="shared" si="1"/>
        <v>60</v>
      </c>
      <c r="I40" s="30">
        <f t="shared" si="1"/>
        <v>-60</v>
      </c>
      <c r="J40" s="30">
        <f t="shared" si="1"/>
        <v>60</v>
      </c>
      <c r="K40" s="30">
        <f t="shared" si="1"/>
        <v>-60</v>
      </c>
      <c r="L40" s="30">
        <f t="shared" si="1"/>
        <v>-103</v>
      </c>
      <c r="M40" s="30">
        <f>SUM(M13:M36)</f>
        <v>800</v>
      </c>
      <c r="N40" s="30">
        <f>SUM(N13:N36)</f>
        <v>-800</v>
      </c>
      <c r="O40" s="30">
        <f t="shared" si="1"/>
        <v>175</v>
      </c>
      <c r="P40" s="30">
        <f t="shared" si="1"/>
        <v>175</v>
      </c>
      <c r="Q40" s="30">
        <f t="shared" si="1"/>
        <v>70</v>
      </c>
      <c r="R40" s="30">
        <f t="shared" si="1"/>
        <v>-800</v>
      </c>
      <c r="S40" s="30">
        <f t="shared" si="1"/>
        <v>20</v>
      </c>
      <c r="T40" s="30">
        <f t="shared" si="1"/>
        <v>120</v>
      </c>
      <c r="U40" s="30">
        <f t="shared" ref="U40:AA40" si="2">SUM(U13:U36)</f>
        <v>30</v>
      </c>
      <c r="V40" s="30">
        <f t="shared" si="2"/>
        <v>26</v>
      </c>
      <c r="W40" s="30">
        <f t="shared" si="2"/>
        <v>105</v>
      </c>
      <c r="X40" s="30">
        <f t="shared" si="2"/>
        <v>-80</v>
      </c>
      <c r="Y40" s="30">
        <f t="shared" si="2"/>
        <v>-112</v>
      </c>
      <c r="Z40" s="30">
        <f t="shared" si="2"/>
        <v>-400</v>
      </c>
      <c r="AA40" s="30">
        <f t="shared" si="2"/>
        <v>-208</v>
      </c>
      <c r="AB40" s="30">
        <f t="shared" si="1"/>
        <v>120</v>
      </c>
      <c r="AC40" s="88">
        <f t="shared" si="1"/>
        <v>-120</v>
      </c>
      <c r="AD40" s="30">
        <f t="shared" si="1"/>
        <v>-160</v>
      </c>
      <c r="AE40" s="30">
        <f t="shared" si="1"/>
        <v>420</v>
      </c>
      <c r="AF40" s="30">
        <f t="shared" si="1"/>
        <v>-420</v>
      </c>
      <c r="AG40" s="30">
        <f t="shared" si="1"/>
        <v>1380</v>
      </c>
      <c r="AH40" s="30">
        <f t="shared" si="1"/>
        <v>-420</v>
      </c>
      <c r="AI40" s="30">
        <f t="shared" si="1"/>
        <v>-2369</v>
      </c>
      <c r="AJ40" s="30">
        <f>SUM(C40:AI40)</f>
        <v>-2448</v>
      </c>
    </row>
    <row r="41" spans="1:59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14"/>
    </row>
    <row r="42" spans="1:59" ht="13.5" thickBot="1" x14ac:dyDescent="0.25">
      <c r="A42" s="42"/>
      <c r="B42" s="44" t="s">
        <v>46</v>
      </c>
      <c r="C42" s="30">
        <f t="shared" ref="C42:K42" si="3">SUM(C14:C37)</f>
        <v>0</v>
      </c>
      <c r="D42" s="30">
        <f t="shared" si="3"/>
        <v>0</v>
      </c>
      <c r="E42" s="30">
        <f t="shared" si="3"/>
        <v>0</v>
      </c>
      <c r="F42" s="30">
        <f t="shared" si="3"/>
        <v>0</v>
      </c>
      <c r="G42" s="30">
        <f t="shared" si="3"/>
        <v>0</v>
      </c>
      <c r="H42" s="30">
        <f t="shared" si="3"/>
        <v>0</v>
      </c>
      <c r="I42" s="30">
        <f t="shared" si="3"/>
        <v>0</v>
      </c>
      <c r="J42" s="30">
        <f t="shared" si="3"/>
        <v>0</v>
      </c>
      <c r="K42" s="30">
        <f t="shared" si="3"/>
        <v>0</v>
      </c>
      <c r="L42" s="107">
        <f>SUM(L41)</f>
        <v>0</v>
      </c>
      <c r="M42" s="30">
        <f>SUM(M14:M37)</f>
        <v>800</v>
      </c>
      <c r="N42" s="30">
        <f>SUM(N14:N37)</f>
        <v>-800</v>
      </c>
      <c r="O42" s="30">
        <f t="shared" ref="O42:AA42" si="4">SUM(O14:O37)</f>
        <v>200</v>
      </c>
      <c r="P42" s="30">
        <f t="shared" si="4"/>
        <v>200</v>
      </c>
      <c r="Q42" s="30">
        <f t="shared" si="4"/>
        <v>80</v>
      </c>
      <c r="R42" s="30">
        <f t="shared" si="4"/>
        <v>-800</v>
      </c>
      <c r="S42" s="30">
        <f t="shared" si="4"/>
        <v>20</v>
      </c>
      <c r="T42" s="30">
        <f t="shared" si="4"/>
        <v>140</v>
      </c>
      <c r="U42" s="30">
        <f t="shared" si="4"/>
        <v>30</v>
      </c>
      <c r="V42" s="30">
        <f t="shared" si="4"/>
        <v>34</v>
      </c>
      <c r="W42" s="30">
        <f t="shared" si="4"/>
        <v>120</v>
      </c>
      <c r="X42" s="30">
        <f t="shared" si="4"/>
        <v>-80</v>
      </c>
      <c r="Y42" s="30">
        <f t="shared" si="4"/>
        <v>-112</v>
      </c>
      <c r="Z42" s="30">
        <f t="shared" si="4"/>
        <v>-400</v>
      </c>
      <c r="AA42" s="30">
        <f t="shared" si="4"/>
        <v>-208</v>
      </c>
      <c r="AB42" s="30">
        <f t="shared" ref="AB42:AH42" si="5">SUM(AB14:AB37)</f>
        <v>120</v>
      </c>
      <c r="AC42" s="30">
        <f t="shared" si="5"/>
        <v>-120</v>
      </c>
      <c r="AD42" s="30">
        <f t="shared" si="5"/>
        <v>-160</v>
      </c>
      <c r="AE42" s="30">
        <f t="shared" si="5"/>
        <v>480</v>
      </c>
      <c r="AF42" s="30">
        <f t="shared" si="5"/>
        <v>-480</v>
      </c>
      <c r="AG42" s="30">
        <f t="shared" si="5"/>
        <v>1440</v>
      </c>
      <c r="AH42" s="30">
        <f t="shared" si="5"/>
        <v>-480</v>
      </c>
      <c r="AI42" s="107">
        <f>SUM(AI41)</f>
        <v>0</v>
      </c>
      <c r="AJ42" s="30">
        <f>SUM(C42:AI42)</f>
        <v>24</v>
      </c>
    </row>
    <row r="43" spans="1:59" ht="13.5" thickBot="1" x14ac:dyDescent="0.25">
      <c r="A43" s="42"/>
      <c r="B43" s="42"/>
      <c r="C43" s="43"/>
      <c r="D43" s="43"/>
      <c r="E43" s="31"/>
      <c r="F43" s="43"/>
      <c r="G43" s="31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31"/>
      <c r="W43" s="31"/>
      <c r="X43" s="43"/>
      <c r="Y43" s="43"/>
      <c r="Z43" s="31"/>
      <c r="AA43" s="31"/>
      <c r="AB43" s="43"/>
      <c r="AC43" s="43"/>
      <c r="AD43" s="43"/>
      <c r="AE43" s="43"/>
      <c r="AF43" s="43"/>
      <c r="AG43" s="43"/>
      <c r="AH43" s="43"/>
      <c r="AI43" s="43"/>
      <c r="AJ43" s="45"/>
    </row>
    <row r="44" spans="1:59" x14ac:dyDescent="0.2">
      <c r="A44" s="2"/>
      <c r="B44" s="2"/>
      <c r="C44" s="46"/>
      <c r="D44" s="68"/>
      <c r="E44" s="48"/>
      <c r="F44" s="80"/>
      <c r="G44" s="84"/>
      <c r="H44" s="76"/>
      <c r="I44" s="31"/>
      <c r="J44" s="31"/>
      <c r="K44" s="46"/>
      <c r="L44" s="71"/>
      <c r="M44" s="46"/>
      <c r="N44" s="73"/>
      <c r="O44" s="73"/>
      <c r="P44" s="73"/>
      <c r="Q44" s="84"/>
      <c r="R44" s="48"/>
      <c r="S44" s="46"/>
      <c r="T44" s="73"/>
      <c r="U44" s="46"/>
      <c r="V44" s="84"/>
      <c r="W44" s="84"/>
      <c r="X44" s="68"/>
      <c r="Y44" s="68"/>
      <c r="Z44" s="73"/>
      <c r="AA44" s="84"/>
      <c r="AB44" s="68"/>
      <c r="AC44" s="46"/>
      <c r="AD44" s="46"/>
      <c r="AE44" s="76"/>
      <c r="AF44" s="31"/>
      <c r="AG44" s="31"/>
      <c r="AH44" s="46"/>
      <c r="AI44" s="48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</row>
    <row r="45" spans="1:59" s="9" customFormat="1" x14ac:dyDescent="0.2">
      <c r="A45" s="42"/>
      <c r="B45" s="42"/>
      <c r="C45" s="50" t="s">
        <v>48</v>
      </c>
      <c r="D45" s="69" t="s">
        <v>48</v>
      </c>
      <c r="E45" s="69" t="s">
        <v>48</v>
      </c>
      <c r="F45" s="58" t="s">
        <v>48</v>
      </c>
      <c r="G45" s="50" t="s">
        <v>48</v>
      </c>
      <c r="H45" s="52" t="s">
        <v>47</v>
      </c>
      <c r="I45" s="14" t="s">
        <v>47</v>
      </c>
      <c r="J45" s="14" t="s">
        <v>52</v>
      </c>
      <c r="K45" s="14" t="s">
        <v>295</v>
      </c>
      <c r="L45" s="43" t="s">
        <v>53</v>
      </c>
      <c r="M45" s="50" t="s">
        <v>48</v>
      </c>
      <c r="N45" s="51" t="s">
        <v>48</v>
      </c>
      <c r="O45" s="51" t="s">
        <v>48</v>
      </c>
      <c r="P45" s="51" t="s">
        <v>48</v>
      </c>
      <c r="Q45" s="50" t="s">
        <v>48</v>
      </c>
      <c r="R45" s="69" t="s">
        <v>732</v>
      </c>
      <c r="S45" s="50" t="s">
        <v>48</v>
      </c>
      <c r="T45" s="51" t="s">
        <v>48</v>
      </c>
      <c r="U45" s="50" t="s">
        <v>48</v>
      </c>
      <c r="V45" s="50" t="s">
        <v>48</v>
      </c>
      <c r="W45" s="50" t="s">
        <v>48</v>
      </c>
      <c r="X45" s="50" t="s">
        <v>277</v>
      </c>
      <c r="Y45" s="50" t="s">
        <v>277</v>
      </c>
      <c r="Z45" s="51" t="s">
        <v>716</v>
      </c>
      <c r="AA45" s="50" t="s">
        <v>732</v>
      </c>
      <c r="AB45" s="69" t="s">
        <v>48</v>
      </c>
      <c r="AC45" s="50" t="s">
        <v>635</v>
      </c>
      <c r="AD45" s="14" t="s">
        <v>137</v>
      </c>
      <c r="AE45" s="52" t="s">
        <v>47</v>
      </c>
      <c r="AF45" s="14" t="s">
        <v>47</v>
      </c>
      <c r="AG45" s="14" t="s">
        <v>52</v>
      </c>
      <c r="AH45" s="14" t="s">
        <v>295</v>
      </c>
      <c r="AI45" s="52" t="s">
        <v>53</v>
      </c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</row>
    <row r="46" spans="1:59" s="9" customFormat="1" x14ac:dyDescent="0.2">
      <c r="A46" s="42"/>
      <c r="B46" s="42"/>
      <c r="C46" s="50" t="s">
        <v>54</v>
      </c>
      <c r="D46" s="69" t="s">
        <v>54</v>
      </c>
      <c r="E46" s="69" t="s">
        <v>55</v>
      </c>
      <c r="F46" s="58" t="s">
        <v>55</v>
      </c>
      <c r="G46" s="50" t="s">
        <v>55</v>
      </c>
      <c r="H46" s="52" t="s">
        <v>54</v>
      </c>
      <c r="I46" s="14" t="s">
        <v>54</v>
      </c>
      <c r="J46" s="14" t="s">
        <v>59</v>
      </c>
      <c r="K46" s="14" t="s">
        <v>311</v>
      </c>
      <c r="L46" s="43" t="s">
        <v>54</v>
      </c>
      <c r="M46" s="50" t="s">
        <v>54</v>
      </c>
      <c r="N46" s="51" t="s">
        <v>54</v>
      </c>
      <c r="O46" s="51" t="s">
        <v>54</v>
      </c>
      <c r="P46" s="51" t="s">
        <v>54</v>
      </c>
      <c r="Q46" s="50" t="s">
        <v>54</v>
      </c>
      <c r="R46" s="69" t="s">
        <v>733</v>
      </c>
      <c r="S46" s="50" t="s">
        <v>55</v>
      </c>
      <c r="T46" s="51" t="s">
        <v>55</v>
      </c>
      <c r="U46" s="50" t="s">
        <v>55</v>
      </c>
      <c r="V46" s="50" t="s">
        <v>55</v>
      </c>
      <c r="W46" s="50" t="s">
        <v>55</v>
      </c>
      <c r="X46" s="50" t="s">
        <v>137</v>
      </c>
      <c r="Y46" s="50" t="s">
        <v>137</v>
      </c>
      <c r="Z46" s="51" t="s">
        <v>621</v>
      </c>
      <c r="AA46" s="50" t="s">
        <v>733</v>
      </c>
      <c r="AB46" s="69" t="s">
        <v>54</v>
      </c>
      <c r="AC46" s="50" t="s">
        <v>47</v>
      </c>
      <c r="AD46" s="14" t="s">
        <v>138</v>
      </c>
      <c r="AE46" s="52" t="s">
        <v>54</v>
      </c>
      <c r="AF46" s="14" t="s">
        <v>54</v>
      </c>
      <c r="AG46" s="14" t="s">
        <v>59</v>
      </c>
      <c r="AH46" s="14" t="s">
        <v>311</v>
      </c>
      <c r="AI46" s="52" t="s">
        <v>54</v>
      </c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</row>
    <row r="47" spans="1:59" s="9" customFormat="1" ht="13.5" thickBot="1" x14ac:dyDescent="0.25">
      <c r="A47" s="42"/>
      <c r="B47" s="42"/>
      <c r="C47" s="50" t="s">
        <v>61</v>
      </c>
      <c r="D47" s="69" t="s">
        <v>61</v>
      </c>
      <c r="E47" s="69" t="s">
        <v>514</v>
      </c>
      <c r="F47" s="58" t="s">
        <v>54</v>
      </c>
      <c r="G47" s="50" t="s">
        <v>514</v>
      </c>
      <c r="H47" s="52" t="s">
        <v>55</v>
      </c>
      <c r="I47" s="14" t="s">
        <v>55</v>
      </c>
      <c r="J47" s="14" t="s">
        <v>47</v>
      </c>
      <c r="K47" s="14" t="s">
        <v>47</v>
      </c>
      <c r="L47" s="43" t="s">
        <v>63</v>
      </c>
      <c r="M47" s="50" t="s">
        <v>47</v>
      </c>
      <c r="N47" s="51" t="s">
        <v>47</v>
      </c>
      <c r="O47" s="51" t="s">
        <v>61</v>
      </c>
      <c r="P47" s="51" t="s">
        <v>61</v>
      </c>
      <c r="Q47" s="50" t="s">
        <v>61</v>
      </c>
      <c r="R47" s="69" t="s">
        <v>734</v>
      </c>
      <c r="S47" s="50" t="s">
        <v>54</v>
      </c>
      <c r="T47" s="51" t="s">
        <v>54</v>
      </c>
      <c r="U47" s="50" t="s">
        <v>54</v>
      </c>
      <c r="V47" s="50" t="s">
        <v>514</v>
      </c>
      <c r="W47" s="50" t="s">
        <v>514</v>
      </c>
      <c r="X47" s="50" t="s">
        <v>146</v>
      </c>
      <c r="Y47" s="50" t="s">
        <v>146</v>
      </c>
      <c r="Z47" s="51" t="s">
        <v>268</v>
      </c>
      <c r="AA47" s="50" t="s">
        <v>734</v>
      </c>
      <c r="AB47" s="69" t="s">
        <v>410</v>
      </c>
      <c r="AC47" s="50" t="s">
        <v>673</v>
      </c>
      <c r="AD47" s="14" t="s">
        <v>55</v>
      </c>
      <c r="AE47" s="52" t="s">
        <v>55</v>
      </c>
      <c r="AF47" s="14" t="s">
        <v>55</v>
      </c>
      <c r="AG47" s="14" t="s">
        <v>47</v>
      </c>
      <c r="AH47" s="14" t="s">
        <v>47</v>
      </c>
      <c r="AI47" s="52" t="s">
        <v>63</v>
      </c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</row>
    <row r="48" spans="1:59" s="9" customFormat="1" ht="27" customHeight="1" thickBot="1" x14ac:dyDescent="0.25">
      <c r="A48" s="42"/>
      <c r="B48" s="42"/>
      <c r="C48" s="50" t="s">
        <v>133</v>
      </c>
      <c r="D48" s="69" t="s">
        <v>704</v>
      </c>
      <c r="E48" s="69" t="s">
        <v>66</v>
      </c>
      <c r="F48" s="58" t="s">
        <v>345</v>
      </c>
      <c r="G48" s="50" t="s">
        <v>187</v>
      </c>
      <c r="H48" s="83" t="s">
        <v>47</v>
      </c>
      <c r="I48" s="39" t="s">
        <v>47</v>
      </c>
      <c r="J48" s="14" t="s">
        <v>54</v>
      </c>
      <c r="K48" s="14" t="s">
        <v>54</v>
      </c>
      <c r="L48" s="53"/>
      <c r="M48" s="55"/>
      <c r="N48" s="75"/>
      <c r="O48" s="51" t="s">
        <v>55</v>
      </c>
      <c r="P48" s="51" t="s">
        <v>55</v>
      </c>
      <c r="Q48" s="50" t="s">
        <v>55</v>
      </c>
      <c r="R48" s="69" t="s">
        <v>106</v>
      </c>
      <c r="S48" s="50" t="s">
        <v>99</v>
      </c>
      <c r="T48" s="51" t="s">
        <v>99</v>
      </c>
      <c r="U48" s="50" t="s">
        <v>99</v>
      </c>
      <c r="V48" s="50" t="s">
        <v>106</v>
      </c>
      <c r="W48" s="50" t="s">
        <v>345</v>
      </c>
      <c r="X48" s="50" t="s">
        <v>137</v>
      </c>
      <c r="Y48" s="50" t="s">
        <v>137</v>
      </c>
      <c r="Z48" s="51" t="s">
        <v>54</v>
      </c>
      <c r="AA48" s="50" t="s">
        <v>106</v>
      </c>
      <c r="AB48" s="69" t="s">
        <v>632</v>
      </c>
      <c r="AC48" s="50" t="s">
        <v>47</v>
      </c>
      <c r="AD48" s="14" t="s">
        <v>146</v>
      </c>
      <c r="AE48" s="39" t="s">
        <v>47</v>
      </c>
      <c r="AF48" s="39" t="s">
        <v>47</v>
      </c>
      <c r="AG48" s="14" t="s">
        <v>54</v>
      </c>
      <c r="AH48" s="14" t="s">
        <v>54</v>
      </c>
      <c r="AI48" s="53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</row>
    <row r="49" spans="1:59" s="9" customFormat="1" ht="37.5" customHeight="1" thickBot="1" x14ac:dyDescent="0.25">
      <c r="A49" s="42"/>
      <c r="B49" s="42"/>
      <c r="C49" s="50" t="s">
        <v>706</v>
      </c>
      <c r="D49" s="69" t="s">
        <v>713</v>
      </c>
      <c r="E49" s="69" t="s">
        <v>106</v>
      </c>
      <c r="F49" s="58" t="s">
        <v>647</v>
      </c>
      <c r="G49" s="50" t="s">
        <v>188</v>
      </c>
      <c r="H49" s="78"/>
      <c r="I49" s="78"/>
      <c r="J49" s="14" t="s">
        <v>55</v>
      </c>
      <c r="K49" s="14" t="s">
        <v>333</v>
      </c>
      <c r="L49" s="54"/>
      <c r="M49" s="58"/>
      <c r="N49" s="58"/>
      <c r="O49" s="51" t="s">
        <v>133</v>
      </c>
      <c r="P49" s="51" t="s">
        <v>54</v>
      </c>
      <c r="Q49" s="50" t="s">
        <v>54</v>
      </c>
      <c r="R49" s="69" t="s">
        <v>54</v>
      </c>
      <c r="S49" s="50" t="s">
        <v>54</v>
      </c>
      <c r="T49" s="51" t="s">
        <v>54</v>
      </c>
      <c r="U49" s="50" t="s">
        <v>54</v>
      </c>
      <c r="V49" s="50" t="s">
        <v>187</v>
      </c>
      <c r="W49" s="50" t="s">
        <v>70</v>
      </c>
      <c r="X49" s="50" t="s">
        <v>55</v>
      </c>
      <c r="Y49" s="50" t="s">
        <v>55</v>
      </c>
      <c r="Z49" s="51" t="s">
        <v>61</v>
      </c>
      <c r="AA49" s="50" t="s">
        <v>61</v>
      </c>
      <c r="AB49" s="70" t="s">
        <v>633</v>
      </c>
      <c r="AC49" s="50" t="s">
        <v>54</v>
      </c>
      <c r="AD49" s="14" t="s">
        <v>137</v>
      </c>
      <c r="AE49" s="78"/>
      <c r="AF49" s="78"/>
      <c r="AG49" s="14" t="s">
        <v>55</v>
      </c>
      <c r="AH49" s="14" t="s">
        <v>333</v>
      </c>
      <c r="AI49" s="5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</row>
    <row r="50" spans="1:59" s="9" customFormat="1" ht="33.75" customHeight="1" thickBot="1" x14ac:dyDescent="0.25">
      <c r="A50" s="42"/>
      <c r="B50" s="42"/>
      <c r="C50" s="50" t="s">
        <v>652</v>
      </c>
      <c r="D50" s="69" t="s">
        <v>705</v>
      </c>
      <c r="E50" s="69" t="s">
        <v>107</v>
      </c>
      <c r="F50" s="81" t="s">
        <v>533</v>
      </c>
      <c r="G50" s="55" t="s">
        <v>189</v>
      </c>
      <c r="H50" s="58"/>
      <c r="I50" s="58"/>
      <c r="J50" s="14" t="s">
        <v>57</v>
      </c>
      <c r="K50" s="39" t="s">
        <v>334</v>
      </c>
      <c r="L50" s="34"/>
      <c r="M50" s="58"/>
      <c r="N50" s="58"/>
      <c r="O50" s="51" t="s">
        <v>706</v>
      </c>
      <c r="P50" s="51" t="s">
        <v>70</v>
      </c>
      <c r="Q50" s="50" t="s">
        <v>66</v>
      </c>
      <c r="R50" s="69" t="s">
        <v>47</v>
      </c>
      <c r="S50" s="50" t="s">
        <v>120</v>
      </c>
      <c r="T50" s="51" t="s">
        <v>120</v>
      </c>
      <c r="U50" s="50" t="s">
        <v>120</v>
      </c>
      <c r="V50" s="50" t="s">
        <v>188</v>
      </c>
      <c r="W50" s="50" t="s">
        <v>533</v>
      </c>
      <c r="X50" s="50" t="s">
        <v>195</v>
      </c>
      <c r="Y50" s="50" t="s">
        <v>195</v>
      </c>
      <c r="Z50" s="51" t="s">
        <v>55</v>
      </c>
      <c r="AA50" s="50" t="s">
        <v>55</v>
      </c>
      <c r="AB50" s="57"/>
      <c r="AC50" s="55" t="s">
        <v>674</v>
      </c>
      <c r="AD50" s="14" t="s">
        <v>55</v>
      </c>
      <c r="AE50" s="58"/>
      <c r="AF50" s="58"/>
      <c r="AG50" s="14" t="s">
        <v>57</v>
      </c>
      <c r="AH50" s="39" t="s">
        <v>334</v>
      </c>
      <c r="AI50" s="34"/>
      <c r="AJ50" s="5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</row>
    <row r="51" spans="1:59" s="9" customFormat="1" ht="41.25" customHeight="1" thickBot="1" x14ac:dyDescent="0.25">
      <c r="A51" s="42"/>
      <c r="B51" s="42"/>
      <c r="C51" s="50" t="s">
        <v>88</v>
      </c>
      <c r="D51" s="70"/>
      <c r="E51" s="69" t="s">
        <v>108</v>
      </c>
      <c r="F51" s="57"/>
      <c r="G51" s="58"/>
      <c r="H51" s="58"/>
      <c r="I51" s="58"/>
      <c r="J51" s="14" t="s">
        <v>81</v>
      </c>
      <c r="K51" s="49"/>
      <c r="L51" s="34"/>
      <c r="M51" s="58"/>
      <c r="N51" s="58"/>
      <c r="O51" s="51" t="s">
        <v>652</v>
      </c>
      <c r="P51" s="51" t="s">
        <v>349</v>
      </c>
      <c r="Q51" s="50" t="s">
        <v>70</v>
      </c>
      <c r="R51" s="69" t="s">
        <v>72</v>
      </c>
      <c r="S51" s="50" t="s">
        <v>54</v>
      </c>
      <c r="T51" s="51" t="s">
        <v>121</v>
      </c>
      <c r="U51" s="50" t="s">
        <v>121</v>
      </c>
      <c r="V51" s="55" t="s">
        <v>189</v>
      </c>
      <c r="W51" s="55"/>
      <c r="X51" s="50" t="s">
        <v>55</v>
      </c>
      <c r="Y51" s="50" t="s">
        <v>55</v>
      </c>
      <c r="Z51" s="51" t="s">
        <v>47</v>
      </c>
      <c r="AA51" s="50" t="s">
        <v>47</v>
      </c>
      <c r="AB51" s="57"/>
      <c r="AC51" s="124"/>
      <c r="AD51" s="14" t="s">
        <v>195</v>
      </c>
      <c r="AE51" s="58"/>
      <c r="AF51" s="58"/>
      <c r="AG51" s="14" t="s">
        <v>81</v>
      </c>
      <c r="AH51" s="49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</row>
    <row r="52" spans="1:59" s="9" customFormat="1" ht="25.5" customHeight="1" thickBot="1" x14ac:dyDescent="0.25">
      <c r="A52" s="42"/>
      <c r="B52" s="42"/>
      <c r="C52" s="238" t="s">
        <v>89</v>
      </c>
      <c r="D52" s="58"/>
      <c r="E52" s="69" t="s">
        <v>109</v>
      </c>
      <c r="F52" s="57"/>
      <c r="G52" s="58"/>
      <c r="H52" s="58"/>
      <c r="I52" s="58"/>
      <c r="J52" s="14" t="s">
        <v>84</v>
      </c>
      <c r="K52" s="49"/>
      <c r="L52" s="34"/>
      <c r="M52" s="58"/>
      <c r="N52" s="58"/>
      <c r="O52" s="51" t="s">
        <v>88</v>
      </c>
      <c r="P52" s="51"/>
      <c r="Q52" s="50" t="s">
        <v>74</v>
      </c>
      <c r="R52" s="69" t="s">
        <v>77</v>
      </c>
      <c r="S52" s="50" t="s">
        <v>236</v>
      </c>
      <c r="T52" s="51" t="s">
        <v>54</v>
      </c>
      <c r="U52" s="50" t="s">
        <v>54</v>
      </c>
      <c r="V52" s="58"/>
      <c r="W52" s="58"/>
      <c r="X52" s="50" t="s">
        <v>47</v>
      </c>
      <c r="Y52" s="50" t="s">
        <v>47</v>
      </c>
      <c r="Z52" s="51" t="s">
        <v>72</v>
      </c>
      <c r="AA52" s="50" t="s">
        <v>72</v>
      </c>
      <c r="AB52" s="60"/>
      <c r="AC52" s="49"/>
      <c r="AD52" s="14" t="s">
        <v>55</v>
      </c>
      <c r="AE52" s="58"/>
      <c r="AF52" s="58"/>
      <c r="AG52" s="14" t="s">
        <v>84</v>
      </c>
      <c r="AH52" s="49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</row>
    <row r="53" spans="1:59" s="9" customFormat="1" ht="35.25" customHeight="1" thickBot="1" x14ac:dyDescent="0.25">
      <c r="C53" s="58"/>
      <c r="D53" s="58"/>
      <c r="E53" s="70"/>
      <c r="F53" s="60"/>
      <c r="G53" s="58"/>
      <c r="H53" s="58"/>
      <c r="I53" s="58"/>
      <c r="J53" s="14" t="s">
        <v>87</v>
      </c>
      <c r="K53" s="49"/>
      <c r="L53" s="49"/>
      <c r="M53" s="58"/>
      <c r="N53" s="58"/>
      <c r="O53" s="213" t="s">
        <v>89</v>
      </c>
      <c r="P53" s="75"/>
      <c r="Q53" s="239"/>
      <c r="R53" s="69" t="s">
        <v>80</v>
      </c>
      <c r="S53" s="55"/>
      <c r="T53" s="51" t="s">
        <v>85</v>
      </c>
      <c r="U53" s="50" t="s">
        <v>735</v>
      </c>
      <c r="V53" s="58"/>
      <c r="W53" s="58"/>
      <c r="X53" s="50" t="s">
        <v>54</v>
      </c>
      <c r="Y53" s="50" t="s">
        <v>54</v>
      </c>
      <c r="Z53" s="51" t="s">
        <v>77</v>
      </c>
      <c r="AA53" s="50" t="s">
        <v>77</v>
      </c>
      <c r="AB53" s="49"/>
      <c r="AC53" s="49"/>
      <c r="AD53" s="14" t="s">
        <v>47</v>
      </c>
      <c r="AE53" s="58"/>
      <c r="AF53" s="58"/>
      <c r="AG53" s="14" t="s">
        <v>87</v>
      </c>
      <c r="AH53" s="49"/>
      <c r="AI53" s="49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</row>
    <row r="54" spans="1:59" ht="38.25" customHeight="1" thickBot="1" x14ac:dyDescent="0.25">
      <c r="B54" s="34"/>
      <c r="D54" s="106"/>
      <c r="E54" s="60"/>
      <c r="G54" s="106"/>
      <c r="H54" s="58"/>
      <c r="I54" s="58"/>
      <c r="J54" s="91"/>
      <c r="K54" s="49"/>
      <c r="L54" s="34"/>
      <c r="M54" s="58"/>
      <c r="N54" s="58"/>
      <c r="O54" s="58"/>
      <c r="P54" s="106"/>
      <c r="Q54" s="92"/>
      <c r="R54" s="50" t="s">
        <v>83</v>
      </c>
      <c r="S54" s="58"/>
      <c r="T54" s="75"/>
      <c r="U54" s="50" t="s">
        <v>736</v>
      </c>
      <c r="V54" s="106"/>
      <c r="W54" s="106"/>
      <c r="X54" s="55" t="s">
        <v>192</v>
      </c>
      <c r="Y54" s="55" t="s">
        <v>192</v>
      </c>
      <c r="Z54" s="51" t="s">
        <v>80</v>
      </c>
      <c r="AA54" s="50" t="s">
        <v>80</v>
      </c>
      <c r="AD54" s="14" t="s">
        <v>54</v>
      </c>
      <c r="AE54" s="58"/>
      <c r="AF54" s="58"/>
      <c r="AG54" s="91"/>
      <c r="AH54" s="49"/>
      <c r="AI54" s="34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</row>
    <row r="55" spans="1:59" ht="33.75" customHeight="1" thickBot="1" x14ac:dyDescent="0.25">
      <c r="B55" s="49"/>
      <c r="D55" s="54"/>
      <c r="E55" s="49"/>
      <c r="G55" s="49"/>
      <c r="H55" s="58"/>
      <c r="I55" s="58"/>
      <c r="J55" s="58"/>
      <c r="K55" s="49"/>
      <c r="L55" s="49"/>
      <c r="M55" s="58"/>
      <c r="N55" s="58"/>
      <c r="P55" s="54"/>
      <c r="R55" s="50" t="s">
        <v>47</v>
      </c>
      <c r="S55" s="58"/>
      <c r="T55" s="58"/>
      <c r="U55" s="50" t="s">
        <v>737</v>
      </c>
      <c r="V55" s="49"/>
      <c r="W55" s="49"/>
      <c r="X55" s="49"/>
      <c r="Y55" s="49"/>
      <c r="Z55" s="51" t="s">
        <v>83</v>
      </c>
      <c r="AA55" s="50" t="s">
        <v>83</v>
      </c>
      <c r="AD55" s="39" t="s">
        <v>192</v>
      </c>
      <c r="AE55" s="58"/>
      <c r="AF55" s="58"/>
      <c r="AG55" s="58"/>
      <c r="AH55" s="49"/>
      <c r="AI55" s="49"/>
      <c r="AJ55" s="57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</row>
    <row r="56" spans="1:59" ht="13.5" thickBot="1" x14ac:dyDescent="0.25">
      <c r="E56" s="49"/>
      <c r="G56" s="49"/>
      <c r="H56" s="49"/>
      <c r="I56" s="58"/>
      <c r="J56" s="34"/>
      <c r="K56" s="49"/>
      <c r="L56" s="49"/>
      <c r="M56" s="58"/>
      <c r="N56" s="58"/>
      <c r="R56" s="55" t="s">
        <v>90</v>
      </c>
      <c r="T56" s="58"/>
      <c r="U56" s="50" t="s">
        <v>738</v>
      </c>
      <c r="V56" s="49"/>
      <c r="W56" s="49"/>
      <c r="X56" s="49"/>
      <c r="Y56" s="49"/>
      <c r="Z56" s="51" t="s">
        <v>47</v>
      </c>
      <c r="AA56" s="50" t="s">
        <v>47</v>
      </c>
      <c r="AD56" s="49"/>
      <c r="AE56" s="49"/>
      <c r="AF56" s="58"/>
      <c r="AG56" s="34"/>
      <c r="AH56" s="49"/>
      <c r="AI56" s="49"/>
      <c r="AJ56" s="60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</row>
    <row r="57" spans="1:59" ht="15.75" thickBot="1" x14ac:dyDescent="0.25">
      <c r="E57" s="49"/>
      <c r="G57" s="49"/>
      <c r="H57" s="57"/>
      <c r="I57" s="58"/>
      <c r="J57" s="49"/>
      <c r="K57" s="49"/>
      <c r="L57" s="49"/>
      <c r="M57" s="92"/>
      <c r="N57" s="92"/>
      <c r="R57" s="57"/>
      <c r="S57" s="57"/>
      <c r="U57" s="56"/>
      <c r="V57" s="49"/>
      <c r="W57" s="49"/>
      <c r="X57" s="49"/>
      <c r="Y57" s="49"/>
      <c r="Z57" s="51" t="s">
        <v>54</v>
      </c>
      <c r="AA57" s="50" t="s">
        <v>54</v>
      </c>
      <c r="AD57" s="49"/>
      <c r="AE57" s="57"/>
      <c r="AF57" s="58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</row>
    <row r="58" spans="1:59" ht="15.75" thickBot="1" x14ac:dyDescent="0.25">
      <c r="E58" s="49"/>
      <c r="G58" s="49"/>
      <c r="H58" s="57"/>
      <c r="I58" s="58"/>
      <c r="J58" s="57"/>
      <c r="K58" s="49"/>
      <c r="L58" s="49"/>
      <c r="M58" s="92"/>
      <c r="N58" s="92"/>
      <c r="R58" s="57"/>
      <c r="S58" s="57"/>
      <c r="T58" s="57"/>
      <c r="U58" s="57"/>
      <c r="V58" s="49"/>
      <c r="W58" s="49"/>
      <c r="X58" s="49"/>
      <c r="Y58" s="49"/>
      <c r="Z58" s="75" t="s">
        <v>90</v>
      </c>
      <c r="AA58" s="55" t="s">
        <v>90</v>
      </c>
      <c r="AD58" s="49"/>
      <c r="AE58" s="57"/>
      <c r="AF58" s="58"/>
      <c r="AG58" s="57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</row>
    <row r="59" spans="1:59" ht="15" x14ac:dyDescent="0.2">
      <c r="E59" s="49"/>
      <c r="G59" s="49"/>
      <c r="H59" s="60"/>
      <c r="I59" s="34"/>
      <c r="J59" s="60"/>
      <c r="K59" s="49"/>
      <c r="L59" s="49"/>
      <c r="M59" s="92"/>
      <c r="N59" s="92"/>
      <c r="R59" s="60"/>
      <c r="S59" s="60"/>
      <c r="T59" s="57"/>
      <c r="U59" s="57"/>
      <c r="V59" s="49"/>
      <c r="W59" s="49"/>
      <c r="X59" s="49"/>
      <c r="Y59" s="49"/>
      <c r="Z59" s="57"/>
      <c r="AA59" s="57"/>
      <c r="AD59" s="49"/>
      <c r="AE59" s="60"/>
      <c r="AF59" s="34"/>
      <c r="AG59" s="60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</row>
    <row r="60" spans="1:59" ht="15" x14ac:dyDescent="0.2">
      <c r="E60" s="49"/>
      <c r="G60" s="49"/>
      <c r="H60" s="49"/>
      <c r="I60" s="49"/>
      <c r="J60" s="49"/>
      <c r="K60" s="49"/>
      <c r="L60" s="49"/>
      <c r="M60" s="49"/>
      <c r="N60" s="49"/>
      <c r="T60" s="60"/>
      <c r="U60" s="60"/>
      <c r="V60" s="49"/>
      <c r="W60" s="49"/>
      <c r="X60" s="49"/>
      <c r="Y60" s="49"/>
      <c r="Z60" s="57"/>
      <c r="AA60" s="57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</row>
    <row r="61" spans="1:59" x14ac:dyDescent="0.2">
      <c r="E61" s="49"/>
      <c r="G61" s="49"/>
      <c r="H61" s="49"/>
      <c r="I61" s="49"/>
      <c r="J61" s="49"/>
      <c r="K61" s="49"/>
      <c r="L61" s="49"/>
      <c r="M61" s="49"/>
      <c r="N61" s="49"/>
      <c r="V61" s="49"/>
      <c r="W61" s="49"/>
      <c r="X61" s="49"/>
      <c r="Y61" s="49"/>
      <c r="Z61" s="60"/>
      <c r="AA61" s="60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</row>
    <row r="62" spans="1:59" x14ac:dyDescent="0.2">
      <c r="E62" s="49"/>
      <c r="G62" s="49"/>
      <c r="H62" s="49"/>
      <c r="I62" s="49"/>
      <c r="J62" s="49"/>
      <c r="K62" s="49"/>
      <c r="L62" s="49"/>
      <c r="M62" s="49"/>
      <c r="N62" s="49"/>
      <c r="V62" s="49"/>
      <c r="W62" s="49"/>
      <c r="X62" s="49"/>
      <c r="Y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</row>
    <row r="63" spans="1:59" x14ac:dyDescent="0.2">
      <c r="E63" s="49"/>
      <c r="G63" s="49"/>
      <c r="H63" s="49"/>
      <c r="I63" s="49"/>
      <c r="J63" s="49"/>
      <c r="K63" s="49"/>
      <c r="L63" s="49"/>
      <c r="M63" s="49"/>
      <c r="N63" s="49"/>
      <c r="V63" s="49"/>
      <c r="W63" s="49"/>
      <c r="X63" s="49"/>
      <c r="Y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</row>
    <row r="64" spans="1:59" x14ac:dyDescent="0.2">
      <c r="E64" s="49"/>
      <c r="G64" s="49"/>
      <c r="H64" s="49"/>
      <c r="I64" s="49"/>
      <c r="J64" s="49"/>
      <c r="K64" s="49"/>
      <c r="L64" s="49"/>
      <c r="M64" s="49"/>
      <c r="N64" s="49"/>
      <c r="V64" s="49"/>
      <c r="W64" s="49"/>
      <c r="X64" s="49"/>
      <c r="Y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</row>
    <row r="65" spans="5:59" x14ac:dyDescent="0.2">
      <c r="E65" s="49"/>
      <c r="G65" s="49"/>
      <c r="H65" s="49"/>
      <c r="I65" s="49"/>
      <c r="J65" s="49"/>
      <c r="K65" s="49"/>
      <c r="L65" s="49"/>
      <c r="M65" s="49"/>
      <c r="N65" s="49"/>
      <c r="V65" s="49"/>
      <c r="W65" s="49"/>
      <c r="X65" s="49"/>
      <c r="Y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</row>
    <row r="66" spans="5:59" x14ac:dyDescent="0.2">
      <c r="E66" s="49"/>
      <c r="G66" s="49"/>
      <c r="H66" s="49"/>
      <c r="I66" s="49"/>
      <c r="J66" s="49"/>
      <c r="K66" s="49"/>
      <c r="L66" s="49"/>
      <c r="M66" s="49"/>
      <c r="N66" s="49"/>
      <c r="V66" s="49"/>
      <c r="W66" s="49"/>
      <c r="X66" s="49"/>
      <c r="Y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</row>
    <row r="67" spans="5:59" x14ac:dyDescent="0.2">
      <c r="E67" s="49"/>
      <c r="G67" s="49"/>
      <c r="H67" s="49"/>
      <c r="I67" s="49"/>
      <c r="J67" s="49"/>
      <c r="K67" s="49"/>
      <c r="L67" s="49"/>
      <c r="M67" s="49"/>
      <c r="N67" s="49"/>
      <c r="V67" s="49"/>
      <c r="W67" s="49"/>
      <c r="X67" s="49"/>
      <c r="Y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</row>
    <row r="68" spans="5:59" x14ac:dyDescent="0.2">
      <c r="E68" s="49"/>
      <c r="G68" s="49"/>
      <c r="H68" s="49"/>
      <c r="I68" s="49"/>
      <c r="J68" s="49"/>
      <c r="K68" s="49"/>
      <c r="L68" s="49"/>
      <c r="M68" s="49"/>
      <c r="N68" s="49"/>
      <c r="V68" s="49"/>
      <c r="W68" s="49"/>
      <c r="X68" s="49"/>
      <c r="Y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</row>
    <row r="69" spans="5:59" x14ac:dyDescent="0.2">
      <c r="E69" s="49"/>
      <c r="G69" s="49"/>
      <c r="H69" s="49"/>
      <c r="I69" s="49"/>
      <c r="J69" s="49"/>
      <c r="K69" s="49"/>
      <c r="L69" s="49"/>
      <c r="M69" s="49"/>
      <c r="N69" s="49"/>
      <c r="V69" s="49"/>
      <c r="W69" s="49"/>
      <c r="X69" s="49"/>
      <c r="Y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</row>
    <row r="70" spans="5:59" x14ac:dyDescent="0.2">
      <c r="E70" s="49"/>
      <c r="G70" s="49"/>
      <c r="H70" s="49"/>
      <c r="I70" s="49"/>
      <c r="J70" s="49"/>
      <c r="K70" s="49"/>
      <c r="L70" s="49"/>
      <c r="M70" s="49"/>
      <c r="N70" s="49"/>
      <c r="V70" s="49"/>
      <c r="W70" s="49"/>
      <c r="X70" s="49"/>
      <c r="Y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</row>
    <row r="71" spans="5:59" x14ac:dyDescent="0.2">
      <c r="E71" s="49"/>
      <c r="G71" s="49"/>
      <c r="H71" s="49"/>
      <c r="I71" s="49"/>
      <c r="J71" s="49"/>
      <c r="K71" s="49"/>
      <c r="L71" s="49"/>
      <c r="M71" s="49"/>
      <c r="N71" s="49"/>
      <c r="V71" s="49"/>
      <c r="W71" s="49"/>
      <c r="X71" s="49"/>
      <c r="Y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</row>
    <row r="72" spans="5:59" x14ac:dyDescent="0.2">
      <c r="E72" s="49"/>
      <c r="G72" s="49"/>
      <c r="H72" s="49"/>
      <c r="I72" s="49"/>
      <c r="J72" s="49"/>
      <c r="K72" s="49"/>
      <c r="L72" s="49"/>
      <c r="M72" s="49"/>
      <c r="N72" s="49"/>
      <c r="V72" s="49"/>
      <c r="W72" s="49"/>
      <c r="X72" s="49"/>
      <c r="Y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</row>
    <row r="73" spans="5:59" x14ac:dyDescent="0.2">
      <c r="E73" s="49"/>
      <c r="G73" s="49"/>
      <c r="H73" s="49"/>
      <c r="I73" s="49"/>
      <c r="J73" s="49"/>
      <c r="K73" s="49"/>
      <c r="L73" s="49"/>
      <c r="M73" s="49"/>
      <c r="N73" s="49"/>
      <c r="V73" s="49"/>
      <c r="W73" s="49"/>
      <c r="X73" s="49"/>
      <c r="Y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</row>
    <row r="74" spans="5:59" x14ac:dyDescent="0.2">
      <c r="E74" s="49"/>
      <c r="G74" s="49"/>
      <c r="H74" s="49"/>
      <c r="I74" s="49"/>
      <c r="J74" s="49"/>
      <c r="K74" s="49"/>
      <c r="L74" s="49"/>
      <c r="M74" s="49"/>
      <c r="N74" s="49"/>
      <c r="V74" s="49"/>
      <c r="W74" s="49"/>
      <c r="X74" s="49"/>
      <c r="Y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</row>
    <row r="75" spans="5:59" x14ac:dyDescent="0.2">
      <c r="E75" s="49"/>
      <c r="G75" s="49"/>
      <c r="H75" s="49"/>
      <c r="I75" s="49"/>
      <c r="J75" s="49"/>
      <c r="K75" s="49"/>
      <c r="L75" s="49"/>
      <c r="M75" s="49"/>
      <c r="N75" s="49"/>
      <c r="V75" s="49"/>
      <c r="W75" s="49"/>
      <c r="X75" s="49"/>
      <c r="Y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</row>
    <row r="76" spans="5:59" x14ac:dyDescent="0.2">
      <c r="E76" s="49"/>
      <c r="G76" s="49"/>
      <c r="H76" s="49"/>
      <c r="I76" s="49"/>
      <c r="J76" s="49"/>
      <c r="K76" s="49"/>
      <c r="L76" s="49"/>
      <c r="M76" s="49"/>
      <c r="N76" s="49"/>
      <c r="V76" s="49"/>
      <c r="W76" s="49"/>
      <c r="X76" s="49"/>
      <c r="Y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</row>
    <row r="77" spans="5:59" x14ac:dyDescent="0.2">
      <c r="E77" s="49"/>
      <c r="G77" s="49"/>
      <c r="H77" s="49"/>
      <c r="I77" s="49"/>
      <c r="J77" s="49"/>
      <c r="K77" s="49"/>
      <c r="L77" s="49"/>
      <c r="M77" s="49"/>
      <c r="N77" s="49"/>
      <c r="V77" s="49"/>
      <c r="W77" s="49"/>
      <c r="X77" s="49"/>
      <c r="Y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</row>
    <row r="78" spans="5:59" x14ac:dyDescent="0.2">
      <c r="E78" s="49"/>
      <c r="G78" s="49"/>
      <c r="H78" s="49"/>
      <c r="I78" s="49"/>
      <c r="J78" s="49"/>
      <c r="K78" s="49"/>
      <c r="L78" s="49"/>
      <c r="M78" s="49"/>
      <c r="N78" s="49"/>
      <c r="V78" s="49"/>
      <c r="W78" s="49"/>
      <c r="X78" s="49"/>
      <c r="Y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</row>
    <row r="79" spans="5:59" x14ac:dyDescent="0.2">
      <c r="E79" s="49"/>
      <c r="G79" s="49"/>
      <c r="H79" s="49"/>
      <c r="I79" s="49"/>
      <c r="J79" s="49"/>
      <c r="K79" s="49"/>
      <c r="L79" s="49"/>
      <c r="M79" s="49"/>
      <c r="N79" s="49"/>
      <c r="V79" s="49"/>
      <c r="W79" s="49"/>
      <c r="X79" s="49"/>
      <c r="Y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</row>
    <row r="80" spans="5:59" x14ac:dyDescent="0.2">
      <c r="E80" s="49"/>
      <c r="G80" s="49"/>
      <c r="H80" s="49"/>
      <c r="I80" s="49"/>
      <c r="J80" s="49"/>
      <c r="K80" s="49"/>
      <c r="L80" s="49"/>
      <c r="M80" s="49"/>
      <c r="N80" s="49"/>
      <c r="V80" s="49"/>
      <c r="W80" s="49"/>
      <c r="X80" s="49"/>
      <c r="Y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</row>
    <row r="81" spans="5:59" x14ac:dyDescent="0.2">
      <c r="E81" s="49"/>
      <c r="G81" s="49"/>
      <c r="H81" s="49"/>
      <c r="I81" s="49"/>
      <c r="J81" s="49"/>
      <c r="K81" s="49"/>
      <c r="L81" s="49"/>
      <c r="M81" s="49"/>
      <c r="N81" s="49"/>
      <c r="V81" s="49"/>
      <c r="W81" s="49"/>
      <c r="X81" s="49"/>
      <c r="Y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</row>
    <row r="82" spans="5:59" x14ac:dyDescent="0.2">
      <c r="E82" s="49"/>
      <c r="G82" s="49"/>
      <c r="H82" s="49"/>
      <c r="I82" s="49"/>
      <c r="J82" s="49"/>
      <c r="K82" s="49"/>
      <c r="L82" s="49"/>
      <c r="M82" s="49"/>
      <c r="N82" s="49"/>
      <c r="V82" s="49"/>
      <c r="W82" s="49"/>
      <c r="X82" s="49"/>
      <c r="Y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</row>
    <row r="83" spans="5:59" x14ac:dyDescent="0.2">
      <c r="E83" s="49"/>
      <c r="G83" s="49"/>
      <c r="H83" s="49"/>
      <c r="I83" s="49"/>
      <c r="J83" s="49"/>
      <c r="K83" s="49"/>
      <c r="L83" s="49"/>
      <c r="V83" s="49"/>
      <c r="W83" s="49"/>
      <c r="X83" s="49"/>
      <c r="Y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</row>
    <row r="84" spans="5:59" x14ac:dyDescent="0.2">
      <c r="E84" s="49"/>
      <c r="G84" s="49"/>
      <c r="H84" s="49"/>
      <c r="I84" s="49"/>
      <c r="J84" s="49"/>
      <c r="K84" s="49"/>
      <c r="L84" s="49"/>
      <c r="V84" s="49"/>
      <c r="W84" s="49"/>
      <c r="X84" s="49"/>
      <c r="Y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</row>
    <row r="85" spans="5:59" x14ac:dyDescent="0.2">
      <c r="E85" s="49"/>
      <c r="G85" s="49"/>
      <c r="H85" s="49"/>
      <c r="I85" s="49"/>
      <c r="J85" s="49"/>
      <c r="K85" s="49"/>
      <c r="L85" s="49"/>
      <c r="V85" s="49"/>
      <c r="W85" s="49"/>
      <c r="X85" s="49"/>
      <c r="Y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</row>
    <row r="86" spans="5:59" x14ac:dyDescent="0.2">
      <c r="E86" s="49"/>
      <c r="G86" s="49"/>
      <c r="H86" s="49"/>
      <c r="I86" s="49"/>
      <c r="J86" s="49"/>
      <c r="K86" s="49"/>
      <c r="L86" s="49"/>
      <c r="V86" s="49"/>
      <c r="W86" s="49"/>
      <c r="X86" s="49"/>
      <c r="Y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</row>
    <row r="87" spans="5:59" x14ac:dyDescent="0.2">
      <c r="E87" s="49"/>
      <c r="G87" s="49"/>
      <c r="H87" s="49"/>
      <c r="I87" s="49"/>
      <c r="J87" s="49"/>
      <c r="K87" s="49"/>
      <c r="L87" s="49"/>
      <c r="V87" s="49"/>
      <c r="W87" s="49"/>
      <c r="X87" s="49"/>
      <c r="Y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</row>
    <row r="88" spans="5:59" x14ac:dyDescent="0.2">
      <c r="E88" s="49"/>
      <c r="G88" s="49"/>
      <c r="H88" s="49"/>
      <c r="I88" s="49"/>
      <c r="J88" s="49"/>
      <c r="K88" s="49"/>
      <c r="L88" s="49"/>
      <c r="V88" s="49"/>
      <c r="W88" s="49"/>
      <c r="X88" s="49"/>
      <c r="Y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</row>
    <row r="89" spans="5:59" x14ac:dyDescent="0.2">
      <c r="E89" s="49"/>
      <c r="G89" s="49"/>
      <c r="H89" s="49"/>
      <c r="I89" s="49"/>
      <c r="J89" s="49"/>
      <c r="K89" s="49"/>
      <c r="L89" s="49"/>
      <c r="V89" s="49"/>
      <c r="W89" s="49"/>
      <c r="X89" s="49"/>
      <c r="Y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</row>
    <row r="90" spans="5:59" x14ac:dyDescent="0.2">
      <c r="E90" s="49"/>
      <c r="G90" s="49"/>
      <c r="H90" s="49"/>
      <c r="I90" s="49"/>
      <c r="J90" s="49"/>
      <c r="K90" s="49"/>
      <c r="L90" s="49"/>
      <c r="V90" s="49"/>
      <c r="W90" s="49"/>
      <c r="X90" s="49"/>
      <c r="Y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</row>
    <row r="91" spans="5:59" x14ac:dyDescent="0.2">
      <c r="E91" s="49"/>
      <c r="G91" s="49"/>
      <c r="H91" s="49"/>
      <c r="I91" s="49"/>
      <c r="J91" s="49"/>
      <c r="L91" s="49"/>
      <c r="V91" s="49"/>
      <c r="W91" s="49"/>
      <c r="X91" s="49"/>
      <c r="Y91" s="49"/>
      <c r="AD91" s="49"/>
      <c r="AE91" s="49"/>
      <c r="AF91" s="49"/>
      <c r="AG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</row>
    <row r="92" spans="5:59" x14ac:dyDescent="0.2">
      <c r="E92" s="49"/>
      <c r="G92" s="49"/>
      <c r="H92" s="49"/>
      <c r="I92" s="49"/>
      <c r="J92" s="49"/>
      <c r="L92" s="49"/>
      <c r="V92" s="49"/>
      <c r="W92" s="49"/>
      <c r="X92" s="49"/>
      <c r="Y92" s="49"/>
      <c r="AD92" s="49"/>
      <c r="AE92" s="49"/>
      <c r="AF92" s="49"/>
      <c r="AG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</row>
    <row r="93" spans="5:59" x14ac:dyDescent="0.2">
      <c r="E93" s="49"/>
      <c r="G93" s="49"/>
      <c r="H93" s="49"/>
      <c r="I93" s="49"/>
      <c r="J93" s="49"/>
      <c r="L93" s="49"/>
      <c r="V93" s="49"/>
      <c r="W93" s="49"/>
      <c r="X93" s="49"/>
      <c r="Y93" s="49"/>
      <c r="AD93" s="49"/>
      <c r="AE93" s="49"/>
      <c r="AF93" s="49"/>
      <c r="AG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</row>
    <row r="94" spans="5:59" x14ac:dyDescent="0.2">
      <c r="E94" s="49"/>
      <c r="G94" s="49"/>
      <c r="H94" s="49"/>
      <c r="I94" s="49"/>
      <c r="J94" s="49"/>
      <c r="L94" s="49"/>
      <c r="V94" s="49"/>
      <c r="W94" s="49"/>
      <c r="X94" s="49"/>
      <c r="Y94" s="49"/>
      <c r="AD94" s="49"/>
      <c r="AE94" s="49"/>
      <c r="AF94" s="49"/>
      <c r="AG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</row>
    <row r="95" spans="5:59" x14ac:dyDescent="0.2">
      <c r="E95" s="49"/>
      <c r="G95" s="49"/>
      <c r="H95" s="49"/>
      <c r="I95" s="49"/>
      <c r="J95" s="49"/>
      <c r="L95" s="49"/>
      <c r="V95" s="49"/>
      <c r="W95" s="49"/>
      <c r="AD95" s="49"/>
      <c r="AE95" s="49"/>
      <c r="AF95" s="49"/>
      <c r="AG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</row>
    <row r="96" spans="5:59" x14ac:dyDescent="0.2">
      <c r="E96" s="49"/>
      <c r="G96" s="49"/>
      <c r="H96" s="49"/>
      <c r="I96" s="49"/>
      <c r="J96" s="49"/>
      <c r="L96" s="49"/>
      <c r="V96" s="49"/>
      <c r="W96" s="49"/>
      <c r="AE96" s="49"/>
      <c r="AF96" s="49"/>
      <c r="AG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</row>
    <row r="97" spans="8:59" x14ac:dyDescent="0.2">
      <c r="H97" s="49"/>
      <c r="I97" s="49"/>
      <c r="J97" s="49"/>
      <c r="L97" s="49"/>
      <c r="AE97" s="49"/>
      <c r="AF97" s="49"/>
      <c r="AG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</row>
    <row r="98" spans="8:59" x14ac:dyDescent="0.2">
      <c r="H98" s="49"/>
      <c r="I98" s="49"/>
      <c r="J98" s="49"/>
      <c r="L98" s="49"/>
      <c r="AE98" s="49"/>
      <c r="AF98" s="49"/>
      <c r="AG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</row>
    <row r="99" spans="8:59" x14ac:dyDescent="0.2">
      <c r="H99" s="49"/>
      <c r="I99" s="49"/>
      <c r="J99" s="49"/>
      <c r="L99" s="49"/>
      <c r="AE99" s="49"/>
      <c r="AF99" s="49"/>
      <c r="AG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</row>
    <row r="100" spans="8:59" x14ac:dyDescent="0.2">
      <c r="H100" s="49"/>
      <c r="I100" s="49"/>
      <c r="J100" s="49"/>
      <c r="L100" s="49"/>
      <c r="AE100" s="49"/>
      <c r="AF100" s="49"/>
      <c r="AG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</row>
    <row r="101" spans="8:59" x14ac:dyDescent="0.2">
      <c r="H101" s="49"/>
      <c r="I101" s="49"/>
      <c r="J101" s="49"/>
      <c r="L101" s="49"/>
      <c r="AE101" s="49"/>
      <c r="AF101" s="49"/>
      <c r="AG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</row>
  </sheetData>
  <mergeCells count="2">
    <mergeCell ref="AE8:AF8"/>
    <mergeCell ref="M8:N8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H101"/>
  <sheetViews>
    <sheetView topLeftCell="V1" zoomScale="50" workbookViewId="0">
      <selection activeCell="N1" sqref="N1:O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0.5703125" style="49" customWidth="1"/>
    <col min="4" max="4" width="30.5703125" style="6" customWidth="1"/>
    <col min="5" max="8" width="37.5703125" style="49" customWidth="1"/>
    <col min="9" max="9" width="33.7109375" style="237" customWidth="1"/>
    <col min="10" max="10" width="37.5703125" style="6" customWidth="1"/>
    <col min="11" max="11" width="31.140625" style="6" customWidth="1"/>
    <col min="12" max="12" width="37.5703125" style="6" customWidth="1"/>
    <col min="13" max="13" width="30.28515625" style="6" customWidth="1"/>
    <col min="14" max="15" width="32.28515625" style="6" customWidth="1"/>
    <col min="16" max="17" width="37.5703125" style="49" customWidth="1"/>
    <col min="18" max="20" width="30.5703125" style="49" customWidth="1"/>
    <col min="21" max="21" width="30.5703125" style="6" customWidth="1"/>
    <col min="22" max="22" width="37.5703125" style="49" customWidth="1"/>
    <col min="23" max="24" width="30.5703125" style="6" customWidth="1"/>
    <col min="25" max="26" width="37.5703125" style="6" customWidth="1"/>
    <col min="27" max="28" width="30.5703125" style="49" customWidth="1"/>
    <col min="29" max="30" width="37.5703125" style="49" customWidth="1"/>
    <col min="31" max="31" width="37.5703125" style="6" customWidth="1"/>
    <col min="32" max="32" width="33.7109375" style="6" customWidth="1"/>
    <col min="33" max="33" width="37.5703125" style="6" customWidth="1"/>
    <col min="34" max="34" width="31.140625" style="6" customWidth="1"/>
    <col min="35" max="35" width="37.5703125" style="6" customWidth="1"/>
    <col min="36" max="36" width="30.28515625" style="6" customWidth="1"/>
    <col min="37" max="37" width="30" style="6" customWidth="1"/>
    <col min="38" max="38" width="21.7109375" style="6" customWidth="1"/>
    <col min="39" max="16384" width="16.7109375" style="6"/>
  </cols>
  <sheetData>
    <row r="1" spans="1:38" ht="18" x14ac:dyDescent="0.25">
      <c r="A1" s="1" t="s">
        <v>0</v>
      </c>
      <c r="B1" s="2"/>
      <c r="C1" s="114"/>
      <c r="D1" s="3"/>
      <c r="E1" s="114"/>
      <c r="F1" s="114"/>
      <c r="G1" s="114"/>
      <c r="H1" s="114"/>
      <c r="I1" s="215"/>
      <c r="J1" s="3"/>
      <c r="K1" s="3"/>
      <c r="L1" s="3"/>
      <c r="M1" s="4"/>
      <c r="N1" s="82"/>
      <c r="O1" s="82"/>
      <c r="P1" s="114"/>
      <c r="Q1" s="114"/>
      <c r="R1" s="114"/>
      <c r="S1" s="114"/>
      <c r="T1" s="114"/>
      <c r="U1" s="3"/>
      <c r="V1" s="114"/>
      <c r="W1" s="3"/>
      <c r="X1" s="3"/>
      <c r="Y1" s="3"/>
      <c r="Z1" s="3"/>
      <c r="AA1" s="114"/>
      <c r="AB1" s="114"/>
      <c r="AC1" s="114"/>
      <c r="AD1" s="114"/>
      <c r="AE1" s="3"/>
      <c r="AF1" s="3"/>
      <c r="AG1" s="3"/>
      <c r="AH1" s="3"/>
      <c r="AI1" s="3"/>
      <c r="AJ1" s="4"/>
      <c r="AK1" s="4"/>
      <c r="AL1" s="5"/>
    </row>
    <row r="2" spans="1:38" x14ac:dyDescent="0.2">
      <c r="A2" s="1" t="s">
        <v>2</v>
      </c>
      <c r="B2" s="2"/>
      <c r="C2" s="7"/>
      <c r="D2" s="7"/>
      <c r="E2" s="7"/>
      <c r="F2" s="7"/>
      <c r="G2" s="7"/>
      <c r="H2" s="7"/>
      <c r="I2" s="21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8" ht="21.75" customHeight="1" x14ac:dyDescent="0.2">
      <c r="A3" s="90">
        <v>36944</v>
      </c>
      <c r="B3" s="90"/>
      <c r="C3" s="7"/>
      <c r="D3" s="7"/>
      <c r="E3" s="7"/>
      <c r="F3" s="7"/>
      <c r="G3" s="7"/>
      <c r="H3" s="7"/>
      <c r="I3" s="21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217" t="s">
        <v>4</v>
      </c>
      <c r="J4" s="8" t="s">
        <v>4</v>
      </c>
      <c r="K4" s="8" t="s">
        <v>5</v>
      </c>
      <c r="L4" s="8" t="s">
        <v>559</v>
      </c>
      <c r="M4" s="8" t="s">
        <v>6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5</v>
      </c>
      <c r="AI4" s="8" t="s">
        <v>559</v>
      </c>
      <c r="AJ4" s="8" t="s">
        <v>6</v>
      </c>
      <c r="AK4" s="9"/>
    </row>
    <row r="5" spans="1:38" x14ac:dyDescent="0.2">
      <c r="A5" s="10" t="s">
        <v>7</v>
      </c>
      <c r="B5" s="10" t="s">
        <v>8</v>
      </c>
      <c r="C5" s="12" t="s">
        <v>9</v>
      </c>
      <c r="D5" s="12" t="s">
        <v>9</v>
      </c>
      <c r="E5" s="12" t="s">
        <v>9</v>
      </c>
      <c r="F5" s="11" t="s">
        <v>9</v>
      </c>
      <c r="G5" s="11" t="s">
        <v>9</v>
      </c>
      <c r="H5" s="11" t="s">
        <v>9</v>
      </c>
      <c r="I5" s="218" t="s">
        <v>91</v>
      </c>
      <c r="J5" s="12" t="s">
        <v>10</v>
      </c>
      <c r="K5" s="12" t="s">
        <v>9</v>
      </c>
      <c r="L5" s="12" t="s">
        <v>10</v>
      </c>
      <c r="M5" s="12" t="s">
        <v>10</v>
      </c>
      <c r="N5" s="11" t="s">
        <v>9</v>
      </c>
      <c r="O5" s="11" t="s">
        <v>462</v>
      </c>
      <c r="P5" s="11" t="s">
        <v>9</v>
      </c>
      <c r="Q5" s="11" t="s">
        <v>9</v>
      </c>
      <c r="R5" s="11" t="s">
        <v>10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12" t="s">
        <v>9</v>
      </c>
      <c r="Y5" s="12" t="s">
        <v>10</v>
      </c>
      <c r="Z5" s="12" t="s">
        <v>10</v>
      </c>
      <c r="AA5" s="12" t="s">
        <v>462</v>
      </c>
      <c r="AB5" s="12" t="s">
        <v>462</v>
      </c>
      <c r="AC5" s="11" t="s">
        <v>9</v>
      </c>
      <c r="AD5" s="12" t="s">
        <v>10</v>
      </c>
      <c r="AE5" s="12" t="s">
        <v>10</v>
      </c>
      <c r="AF5" s="12" t="s">
        <v>91</v>
      </c>
      <c r="AG5" s="12" t="s">
        <v>10</v>
      </c>
      <c r="AH5" s="12" t="s">
        <v>9</v>
      </c>
      <c r="AI5" s="12" t="s">
        <v>10</v>
      </c>
      <c r="AJ5" s="12" t="s">
        <v>10</v>
      </c>
    </row>
    <row r="6" spans="1:38" ht="25.5" x14ac:dyDescent="0.2">
      <c r="A6" s="13" t="s">
        <v>11</v>
      </c>
      <c r="B6" s="13" t="s">
        <v>11</v>
      </c>
      <c r="C6" s="14" t="s">
        <v>400</v>
      </c>
      <c r="D6" s="14" t="s">
        <v>400</v>
      </c>
      <c r="E6" s="14" t="s">
        <v>400</v>
      </c>
      <c r="F6" s="14" t="s">
        <v>573</v>
      </c>
      <c r="G6" s="14" t="s">
        <v>573</v>
      </c>
      <c r="H6" s="14" t="s">
        <v>573</v>
      </c>
      <c r="I6" s="219" t="s">
        <v>13</v>
      </c>
      <c r="J6" s="14" t="s">
        <v>14</v>
      </c>
      <c r="K6" s="14" t="s">
        <v>12</v>
      </c>
      <c r="L6" s="14" t="s">
        <v>578</v>
      </c>
      <c r="M6" s="14" t="s">
        <v>15</v>
      </c>
      <c r="N6" s="14" t="s">
        <v>12</v>
      </c>
      <c r="O6" s="14" t="s">
        <v>463</v>
      </c>
      <c r="P6" s="14" t="s">
        <v>573</v>
      </c>
      <c r="Q6" s="14" t="s">
        <v>573</v>
      </c>
      <c r="R6" s="14" t="s">
        <v>463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400</v>
      </c>
      <c r="X6" s="14" t="s">
        <v>400</v>
      </c>
      <c r="Y6" s="14" t="s">
        <v>14</v>
      </c>
      <c r="Z6" s="14" t="s">
        <v>14</v>
      </c>
      <c r="AA6" s="14" t="s">
        <v>14</v>
      </c>
      <c r="AB6" s="14" t="s">
        <v>14</v>
      </c>
      <c r="AC6" s="14" t="s">
        <v>628</v>
      </c>
      <c r="AD6" s="14" t="s">
        <v>634</v>
      </c>
      <c r="AE6" s="14" t="s">
        <v>14</v>
      </c>
      <c r="AF6" s="14" t="s">
        <v>13</v>
      </c>
      <c r="AG6" s="14" t="s">
        <v>14</v>
      </c>
      <c r="AH6" s="14" t="s">
        <v>12</v>
      </c>
      <c r="AI6" s="14" t="s">
        <v>578</v>
      </c>
      <c r="AJ6" s="14" t="s">
        <v>15</v>
      </c>
    </row>
    <row r="7" spans="1:38" x14ac:dyDescent="0.2">
      <c r="A7" s="13" t="s">
        <v>16</v>
      </c>
      <c r="B7" s="13" t="s">
        <v>16</v>
      </c>
      <c r="C7" s="22"/>
      <c r="D7" s="15"/>
      <c r="E7" s="15"/>
      <c r="F7" s="15">
        <v>128</v>
      </c>
      <c r="G7" s="15">
        <v>128</v>
      </c>
      <c r="H7" s="15">
        <v>128</v>
      </c>
      <c r="I7" s="220"/>
      <c r="J7" s="15"/>
      <c r="K7" s="15"/>
      <c r="L7" s="15">
        <v>125</v>
      </c>
      <c r="M7" s="15"/>
      <c r="N7" s="15">
        <v>160</v>
      </c>
      <c r="O7" s="15">
        <v>205</v>
      </c>
      <c r="P7" s="15">
        <v>128</v>
      </c>
      <c r="Q7" s="15">
        <v>128</v>
      </c>
      <c r="R7" s="22"/>
      <c r="S7" s="22"/>
      <c r="T7" s="22"/>
      <c r="U7" s="15"/>
      <c r="V7" s="15"/>
      <c r="W7" s="15"/>
      <c r="X7" s="15"/>
      <c r="Y7" s="15"/>
      <c r="Z7" s="15"/>
      <c r="AA7" s="22"/>
      <c r="AB7" s="22"/>
      <c r="AC7" s="15">
        <v>200</v>
      </c>
      <c r="AD7" s="15">
        <v>240</v>
      </c>
      <c r="AE7" s="15"/>
      <c r="AF7" s="15"/>
      <c r="AG7" s="15"/>
      <c r="AH7" s="15"/>
      <c r="AI7" s="15">
        <v>125</v>
      </c>
      <c r="AJ7" s="15"/>
    </row>
    <row r="8" spans="1:38" ht="43.5" customHeight="1" thickBot="1" x14ac:dyDescent="0.25">
      <c r="A8" s="16"/>
      <c r="B8" s="16"/>
      <c r="C8" s="65" t="s">
        <v>703</v>
      </c>
      <c r="D8" s="65" t="s">
        <v>703</v>
      </c>
      <c r="E8" s="65" t="s">
        <v>703</v>
      </c>
      <c r="F8" s="65" t="s">
        <v>703</v>
      </c>
      <c r="G8" s="65" t="s">
        <v>703</v>
      </c>
      <c r="H8" s="65" t="s">
        <v>703</v>
      </c>
      <c r="I8" s="256" t="s">
        <v>703</v>
      </c>
      <c r="J8" s="267"/>
      <c r="K8" s="86" t="s">
        <v>703</v>
      </c>
      <c r="L8" s="86" t="s">
        <v>703</v>
      </c>
      <c r="M8" s="86" t="s">
        <v>703</v>
      </c>
      <c r="N8" s="265" t="s">
        <v>464</v>
      </c>
      <c r="O8" s="266"/>
      <c r="P8" s="17" t="s">
        <v>98</v>
      </c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17" t="s">
        <v>98</v>
      </c>
      <c r="W8" s="65" t="s">
        <v>98</v>
      </c>
      <c r="X8" s="65" t="s">
        <v>98</v>
      </c>
      <c r="Y8" s="17" t="s">
        <v>98</v>
      </c>
      <c r="Z8" s="17" t="s">
        <v>98</v>
      </c>
      <c r="AA8" s="65" t="s">
        <v>98</v>
      </c>
      <c r="AB8" s="65" t="s">
        <v>98</v>
      </c>
      <c r="AC8" s="18" t="s">
        <v>630</v>
      </c>
      <c r="AD8" s="18" t="s">
        <v>630</v>
      </c>
      <c r="AE8" s="18" t="s">
        <v>101</v>
      </c>
      <c r="AF8" s="256" t="s">
        <v>167</v>
      </c>
      <c r="AG8" s="257"/>
      <c r="AH8" s="18" t="s">
        <v>101</v>
      </c>
      <c r="AI8" s="18" t="s">
        <v>101</v>
      </c>
      <c r="AJ8" s="72" t="s">
        <v>102</v>
      </c>
      <c r="AK8" s="19"/>
    </row>
    <row r="9" spans="1:38" x14ac:dyDescent="0.2">
      <c r="A9" s="16"/>
      <c r="B9" s="16"/>
      <c r="C9" s="14"/>
      <c r="D9" s="14"/>
      <c r="E9" s="20"/>
      <c r="F9" s="20"/>
      <c r="G9" s="20"/>
      <c r="H9" s="20"/>
      <c r="I9" s="219"/>
      <c r="J9" s="20"/>
      <c r="K9" s="20"/>
      <c r="L9" s="20"/>
      <c r="M9" s="20"/>
      <c r="N9" s="103"/>
      <c r="O9" s="52"/>
      <c r="P9" s="20"/>
      <c r="Q9" s="20"/>
      <c r="R9" s="14"/>
      <c r="S9" s="14"/>
      <c r="T9" s="14"/>
      <c r="U9" s="14"/>
      <c r="V9" s="20"/>
      <c r="W9" s="14"/>
      <c r="X9" s="14"/>
      <c r="Y9" s="20"/>
      <c r="Z9" s="20"/>
      <c r="AA9" s="14"/>
      <c r="AB9" s="14"/>
      <c r="AC9" s="20"/>
      <c r="AD9" s="20"/>
      <c r="AE9" s="20"/>
      <c r="AF9" s="14"/>
      <c r="AG9" s="20"/>
      <c r="AH9" s="20"/>
      <c r="AI9" s="20"/>
      <c r="AJ9" s="20"/>
      <c r="AK9" s="21"/>
    </row>
    <row r="10" spans="1:38" ht="21" customHeight="1" thickBot="1" x14ac:dyDescent="0.25">
      <c r="A10" s="16"/>
      <c r="B10" s="16"/>
      <c r="C10" s="22" t="s">
        <v>686</v>
      </c>
      <c r="D10" s="22" t="s">
        <v>686</v>
      </c>
      <c r="E10" s="22" t="s">
        <v>686</v>
      </c>
      <c r="F10" s="15" t="s">
        <v>331</v>
      </c>
      <c r="G10" s="15" t="s">
        <v>331</v>
      </c>
      <c r="H10" s="15" t="s">
        <v>331</v>
      </c>
      <c r="I10" s="220" t="s">
        <v>118</v>
      </c>
      <c r="J10" s="15" t="s">
        <v>118</v>
      </c>
      <c r="K10" s="15" t="s">
        <v>118</v>
      </c>
      <c r="L10" s="15" t="s">
        <v>331</v>
      </c>
      <c r="M10" s="15" t="s">
        <v>118</v>
      </c>
      <c r="N10" s="104" t="s">
        <v>465</v>
      </c>
      <c r="O10" s="15" t="s">
        <v>466</v>
      </c>
      <c r="P10" s="15" t="s">
        <v>331</v>
      </c>
      <c r="Q10" s="15" t="s">
        <v>331</v>
      </c>
      <c r="R10" s="22" t="s">
        <v>715</v>
      </c>
      <c r="S10" s="22" t="s">
        <v>715</v>
      </c>
      <c r="T10" s="22" t="s">
        <v>715</v>
      </c>
      <c r="U10" s="22" t="s">
        <v>715</v>
      </c>
      <c r="V10" s="22" t="s">
        <v>715</v>
      </c>
      <c r="W10" s="22" t="s">
        <v>715</v>
      </c>
      <c r="X10" s="22" t="s">
        <v>715</v>
      </c>
      <c r="Y10" s="22" t="s">
        <v>715</v>
      </c>
      <c r="Z10" s="22" t="s">
        <v>715</v>
      </c>
      <c r="AA10" s="22" t="s">
        <v>715</v>
      </c>
      <c r="AB10" s="22" t="s">
        <v>715</v>
      </c>
      <c r="AC10" s="15" t="s">
        <v>631</v>
      </c>
      <c r="AD10" s="15" t="s">
        <v>631</v>
      </c>
      <c r="AE10" s="15" t="s">
        <v>456</v>
      </c>
      <c r="AF10" s="15" t="s">
        <v>118</v>
      </c>
      <c r="AG10" s="15" t="s">
        <v>118</v>
      </c>
      <c r="AH10" s="15" t="s">
        <v>118</v>
      </c>
      <c r="AI10" s="15" t="s">
        <v>331</v>
      </c>
      <c r="AJ10" s="15" t="s">
        <v>118</v>
      </c>
      <c r="AK10" s="23"/>
    </row>
    <row r="11" spans="1:38" ht="26.25" customHeight="1" thickBot="1" x14ac:dyDescent="0.25">
      <c r="A11" s="16"/>
      <c r="B11" s="16"/>
      <c r="C11" s="24" t="s">
        <v>689</v>
      </c>
      <c r="D11" s="24" t="s">
        <v>701</v>
      </c>
      <c r="E11" s="24" t="s">
        <v>702</v>
      </c>
      <c r="F11" s="24" t="s">
        <v>707</v>
      </c>
      <c r="G11" s="24" t="s">
        <v>709</v>
      </c>
      <c r="H11" s="24" t="s">
        <v>711</v>
      </c>
      <c r="I11" s="221" t="s">
        <v>93</v>
      </c>
      <c r="J11" s="62" t="s">
        <v>93</v>
      </c>
      <c r="K11" s="24" t="s">
        <v>112</v>
      </c>
      <c r="L11" s="24" t="s">
        <v>338</v>
      </c>
      <c r="M11" s="25" t="s">
        <v>597</v>
      </c>
      <c r="N11" s="24" t="s">
        <v>468</v>
      </c>
      <c r="O11" s="24" t="s">
        <v>469</v>
      </c>
      <c r="P11" s="24" t="s">
        <v>717</v>
      </c>
      <c r="Q11" s="24" t="s">
        <v>718</v>
      </c>
      <c r="R11" s="24" t="s">
        <v>714</v>
      </c>
      <c r="S11" s="24" t="s">
        <v>725</v>
      </c>
      <c r="T11" s="24" t="s">
        <v>726</v>
      </c>
      <c r="U11" s="24" t="s">
        <v>110</v>
      </c>
      <c r="V11" s="24" t="s">
        <v>727</v>
      </c>
      <c r="W11" s="24" t="s">
        <v>730</v>
      </c>
      <c r="X11" s="24" t="s">
        <v>728</v>
      </c>
      <c r="Y11" s="24" t="s">
        <v>720</v>
      </c>
      <c r="Z11" s="24" t="s">
        <v>721</v>
      </c>
      <c r="AA11" s="24" t="s">
        <v>724</v>
      </c>
      <c r="AB11" s="24" t="s">
        <v>723</v>
      </c>
      <c r="AC11" s="24" t="s">
        <v>676</v>
      </c>
      <c r="AD11" s="24" t="s">
        <v>672</v>
      </c>
      <c r="AE11" s="62" t="s">
        <v>429</v>
      </c>
      <c r="AF11" s="62" t="s">
        <v>93</v>
      </c>
      <c r="AG11" s="62" t="s">
        <v>93</v>
      </c>
      <c r="AH11" s="24" t="s">
        <v>112</v>
      </c>
      <c r="AI11" s="24" t="s">
        <v>338</v>
      </c>
      <c r="AJ11" s="25" t="s">
        <v>597</v>
      </c>
      <c r="AK11" s="26" t="s">
        <v>30</v>
      </c>
    </row>
    <row r="12" spans="1:38" ht="15.75" thickBot="1" x14ac:dyDescent="0.25">
      <c r="A12" s="27" t="s">
        <v>31</v>
      </c>
      <c r="B12" s="27" t="s">
        <v>32</v>
      </c>
      <c r="C12" s="28" t="s">
        <v>386</v>
      </c>
      <c r="D12" s="28" t="s">
        <v>386</v>
      </c>
      <c r="E12" s="30" t="s">
        <v>574</v>
      </c>
      <c r="F12" s="30" t="s">
        <v>574</v>
      </c>
      <c r="G12" s="30" t="s">
        <v>574</v>
      </c>
      <c r="H12" s="30" t="s">
        <v>574</v>
      </c>
      <c r="I12" s="222" t="s">
        <v>386</v>
      </c>
      <c r="J12" s="30" t="s">
        <v>386</v>
      </c>
      <c r="K12" s="30" t="s">
        <v>386</v>
      </c>
      <c r="L12" s="30" t="s">
        <v>579</v>
      </c>
      <c r="M12" s="30" t="s">
        <v>386</v>
      </c>
      <c r="N12" s="87" t="s">
        <v>127</v>
      </c>
      <c r="O12" s="87" t="s">
        <v>467</v>
      </c>
      <c r="P12" s="30" t="s">
        <v>574</v>
      </c>
      <c r="Q12" s="30" t="s">
        <v>574</v>
      </c>
      <c r="R12" s="28"/>
      <c r="S12" s="28" t="s">
        <v>386</v>
      </c>
      <c r="T12" s="28" t="s">
        <v>386</v>
      </c>
      <c r="U12" s="28" t="s">
        <v>386</v>
      </c>
      <c r="V12" s="30" t="s">
        <v>574</v>
      </c>
      <c r="W12" s="28" t="s">
        <v>386</v>
      </c>
      <c r="X12" s="28" t="s">
        <v>386</v>
      </c>
      <c r="Y12" s="29" t="s">
        <v>386</v>
      </c>
      <c r="Z12" s="29" t="s">
        <v>386</v>
      </c>
      <c r="AA12" s="29" t="s">
        <v>386</v>
      </c>
      <c r="AB12" s="29" t="s">
        <v>386</v>
      </c>
      <c r="AC12" s="30" t="s">
        <v>629</v>
      </c>
      <c r="AD12" s="30">
        <v>523297</v>
      </c>
      <c r="AE12" s="30" t="s">
        <v>386</v>
      </c>
      <c r="AF12" s="30" t="s">
        <v>386</v>
      </c>
      <c r="AG12" s="30" t="s">
        <v>386</v>
      </c>
      <c r="AH12" s="30" t="s">
        <v>386</v>
      </c>
      <c r="AI12" s="30" t="s">
        <v>579</v>
      </c>
      <c r="AJ12" s="88" t="s">
        <v>386</v>
      </c>
      <c r="AK12" s="31"/>
    </row>
    <row r="13" spans="1:38" s="34" customFormat="1" x14ac:dyDescent="0.2">
      <c r="A13" s="32">
        <v>2400</v>
      </c>
      <c r="B13" s="33" t="s">
        <v>35</v>
      </c>
      <c r="C13" s="33">
        <v>20</v>
      </c>
      <c r="D13" s="33">
        <v>8</v>
      </c>
      <c r="E13" s="32">
        <v>15</v>
      </c>
      <c r="F13" s="32">
        <v>25</v>
      </c>
      <c r="G13" s="32">
        <v>25</v>
      </c>
      <c r="H13" s="32">
        <v>10</v>
      </c>
      <c r="I13" s="223">
        <v>60</v>
      </c>
      <c r="J13" s="32">
        <v>-60</v>
      </c>
      <c r="K13" s="32">
        <v>60</v>
      </c>
      <c r="L13" s="33">
        <v>-60</v>
      </c>
      <c r="M13" s="33">
        <v>-103</v>
      </c>
      <c r="N13" s="33">
        <v>0</v>
      </c>
      <c r="O13" s="32">
        <v>0</v>
      </c>
      <c r="P13" s="32">
        <v>0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2">
        <v>0</v>
      </c>
      <c r="W13" s="33">
        <v>0</v>
      </c>
      <c r="X13" s="33">
        <v>0</v>
      </c>
      <c r="Y13" s="32">
        <v>0</v>
      </c>
      <c r="Z13" s="32">
        <v>0</v>
      </c>
      <c r="AA13" s="33">
        <v>0</v>
      </c>
      <c r="AB13" s="33">
        <v>0</v>
      </c>
      <c r="AC13" s="32">
        <v>0</v>
      </c>
      <c r="AD13" s="32">
        <v>0</v>
      </c>
      <c r="AE13" s="32">
        <v>0</v>
      </c>
      <c r="AF13" s="33">
        <v>0</v>
      </c>
      <c r="AG13" s="32">
        <v>0</v>
      </c>
      <c r="AH13" s="32">
        <v>0</v>
      </c>
      <c r="AI13" s="33">
        <v>0</v>
      </c>
      <c r="AJ13" s="33">
        <v>0</v>
      </c>
      <c r="AK13" s="14">
        <f>SUM(C13:AJ13)</f>
        <v>0</v>
      </c>
    </row>
    <row r="14" spans="1:38" x14ac:dyDescent="0.2">
      <c r="A14" s="35" t="s">
        <v>35</v>
      </c>
      <c r="B14" s="36" t="s">
        <v>36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224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5">
        <v>0</v>
      </c>
      <c r="P14" s="35">
        <v>25</v>
      </c>
      <c r="Q14" s="35">
        <v>35</v>
      </c>
      <c r="R14" s="36">
        <v>0</v>
      </c>
      <c r="S14" s="35">
        <v>10</v>
      </c>
      <c r="T14" s="36">
        <v>0</v>
      </c>
      <c r="U14" s="36">
        <v>15</v>
      </c>
      <c r="V14" s="35">
        <v>15</v>
      </c>
      <c r="W14" s="36">
        <v>0</v>
      </c>
      <c r="X14" s="36">
        <v>3</v>
      </c>
      <c r="Y14" s="35">
        <v>0</v>
      </c>
      <c r="Z14" s="35">
        <v>0</v>
      </c>
      <c r="AA14" s="36">
        <v>0</v>
      </c>
      <c r="AB14" s="36">
        <v>0</v>
      </c>
      <c r="AC14" s="35">
        <v>0</v>
      </c>
      <c r="AD14" s="35">
        <v>0</v>
      </c>
      <c r="AE14" s="35">
        <v>0</v>
      </c>
      <c r="AF14" s="36">
        <v>60</v>
      </c>
      <c r="AG14" s="35">
        <v>-60</v>
      </c>
      <c r="AH14" s="35">
        <v>60</v>
      </c>
      <c r="AI14" s="36">
        <v>-60</v>
      </c>
      <c r="AJ14" s="36">
        <v>-103</v>
      </c>
      <c r="AK14" s="14">
        <f t="shared" ref="AK14:AK37" si="0">SUM(C14:AJ14)</f>
        <v>0</v>
      </c>
    </row>
    <row r="15" spans="1:38" x14ac:dyDescent="0.2">
      <c r="A15" s="35" t="s">
        <v>36</v>
      </c>
      <c r="B15" s="36" t="s">
        <v>37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224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5">
        <v>0</v>
      </c>
      <c r="P15" s="35">
        <v>25</v>
      </c>
      <c r="Q15" s="35">
        <v>35</v>
      </c>
      <c r="R15" s="36">
        <v>0</v>
      </c>
      <c r="S15" s="35">
        <v>0</v>
      </c>
      <c r="T15" s="36">
        <v>10</v>
      </c>
      <c r="U15" s="36">
        <v>15</v>
      </c>
      <c r="V15" s="35">
        <v>15</v>
      </c>
      <c r="W15" s="36">
        <v>0</v>
      </c>
      <c r="X15" s="36">
        <v>3</v>
      </c>
      <c r="Y15" s="35">
        <v>0</v>
      </c>
      <c r="Z15" s="35">
        <v>0</v>
      </c>
      <c r="AA15" s="36">
        <v>0</v>
      </c>
      <c r="AB15" s="36">
        <v>0</v>
      </c>
      <c r="AC15" s="35">
        <v>0</v>
      </c>
      <c r="AD15" s="35">
        <v>0</v>
      </c>
      <c r="AE15" s="35">
        <v>0</v>
      </c>
      <c r="AF15" s="36">
        <v>60</v>
      </c>
      <c r="AG15" s="35">
        <v>-60</v>
      </c>
      <c r="AH15" s="35">
        <v>60</v>
      </c>
      <c r="AI15" s="36">
        <v>-60</v>
      </c>
      <c r="AJ15" s="36">
        <v>-103</v>
      </c>
      <c r="AK15" s="14">
        <f t="shared" si="0"/>
        <v>0</v>
      </c>
    </row>
    <row r="16" spans="1:38" x14ac:dyDescent="0.2">
      <c r="A16" s="35" t="s">
        <v>37</v>
      </c>
      <c r="B16" s="36" t="s">
        <v>38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224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5">
        <v>0</v>
      </c>
      <c r="P16" s="35">
        <v>25</v>
      </c>
      <c r="Q16" s="35">
        <v>35</v>
      </c>
      <c r="R16" s="36">
        <v>0</v>
      </c>
      <c r="S16" s="35">
        <v>0</v>
      </c>
      <c r="T16" s="36">
        <v>10</v>
      </c>
      <c r="U16" s="36">
        <v>15</v>
      </c>
      <c r="V16" s="35">
        <v>15</v>
      </c>
      <c r="W16" s="36">
        <v>0</v>
      </c>
      <c r="X16" s="36">
        <v>3</v>
      </c>
      <c r="Y16" s="35">
        <v>0</v>
      </c>
      <c r="Z16" s="35">
        <v>0</v>
      </c>
      <c r="AA16" s="36">
        <v>0</v>
      </c>
      <c r="AB16" s="36">
        <v>0</v>
      </c>
      <c r="AC16" s="35">
        <v>0</v>
      </c>
      <c r="AD16" s="35">
        <v>0</v>
      </c>
      <c r="AE16" s="35">
        <v>0</v>
      </c>
      <c r="AF16" s="36">
        <v>60</v>
      </c>
      <c r="AG16" s="35">
        <v>-60</v>
      </c>
      <c r="AH16" s="35">
        <v>60</v>
      </c>
      <c r="AI16" s="36">
        <v>-60</v>
      </c>
      <c r="AJ16" s="36">
        <v>-103</v>
      </c>
      <c r="AK16" s="14">
        <f t="shared" si="0"/>
        <v>0</v>
      </c>
    </row>
    <row r="17" spans="1:37" x14ac:dyDescent="0.2">
      <c r="A17" s="35" t="s">
        <v>38</v>
      </c>
      <c r="B17" s="36" t="s">
        <v>39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224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5">
        <v>0</v>
      </c>
      <c r="P17" s="35">
        <v>25</v>
      </c>
      <c r="Q17" s="35">
        <v>35</v>
      </c>
      <c r="R17" s="36">
        <v>0</v>
      </c>
      <c r="S17" s="35">
        <v>0</v>
      </c>
      <c r="T17" s="36">
        <v>10</v>
      </c>
      <c r="U17" s="36">
        <v>15</v>
      </c>
      <c r="V17" s="35">
        <v>15</v>
      </c>
      <c r="W17" s="36">
        <v>0</v>
      </c>
      <c r="X17" s="36">
        <v>3</v>
      </c>
      <c r="Y17" s="35">
        <v>0</v>
      </c>
      <c r="Z17" s="35">
        <v>0</v>
      </c>
      <c r="AA17" s="36">
        <v>0</v>
      </c>
      <c r="AB17" s="36">
        <v>0</v>
      </c>
      <c r="AC17" s="35">
        <v>0</v>
      </c>
      <c r="AD17" s="35">
        <v>0</v>
      </c>
      <c r="AE17" s="35">
        <v>0</v>
      </c>
      <c r="AF17" s="36">
        <v>60</v>
      </c>
      <c r="AG17" s="35">
        <v>-60</v>
      </c>
      <c r="AH17" s="35">
        <v>60</v>
      </c>
      <c r="AI17" s="36">
        <v>-60</v>
      </c>
      <c r="AJ17" s="36">
        <v>-103</v>
      </c>
      <c r="AK17" s="14">
        <f t="shared" si="0"/>
        <v>0</v>
      </c>
    </row>
    <row r="18" spans="1:37" x14ac:dyDescent="0.2">
      <c r="A18" s="35" t="s">
        <v>39</v>
      </c>
      <c r="B18" s="36" t="s">
        <v>40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224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5">
        <v>0</v>
      </c>
      <c r="P18" s="35">
        <v>25</v>
      </c>
      <c r="Q18" s="35">
        <v>35</v>
      </c>
      <c r="R18" s="36">
        <v>0</v>
      </c>
      <c r="S18" s="35">
        <v>0</v>
      </c>
      <c r="T18" s="36">
        <v>10</v>
      </c>
      <c r="U18" s="36">
        <v>15</v>
      </c>
      <c r="V18" s="35">
        <v>15</v>
      </c>
      <c r="W18" s="36">
        <v>0</v>
      </c>
      <c r="X18" s="36">
        <v>3</v>
      </c>
      <c r="Y18" s="35">
        <v>0</v>
      </c>
      <c r="Z18" s="35">
        <v>0</v>
      </c>
      <c r="AA18" s="36">
        <v>0</v>
      </c>
      <c r="AB18" s="36">
        <v>0</v>
      </c>
      <c r="AC18" s="35">
        <v>0</v>
      </c>
      <c r="AD18" s="35">
        <v>0</v>
      </c>
      <c r="AE18" s="35">
        <v>0</v>
      </c>
      <c r="AF18" s="36">
        <v>60</v>
      </c>
      <c r="AG18" s="35">
        <v>-60</v>
      </c>
      <c r="AH18" s="35">
        <v>60</v>
      </c>
      <c r="AI18" s="36">
        <v>-60</v>
      </c>
      <c r="AJ18" s="36">
        <v>-103</v>
      </c>
      <c r="AK18" s="14">
        <f t="shared" si="0"/>
        <v>0</v>
      </c>
    </row>
    <row r="19" spans="1:37" x14ac:dyDescent="0.2">
      <c r="A19" s="35" t="s">
        <v>40</v>
      </c>
      <c r="B19" s="36" t="s">
        <v>41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224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5">
        <v>0</v>
      </c>
      <c r="P19" s="35">
        <v>25</v>
      </c>
      <c r="Q19" s="35">
        <v>35</v>
      </c>
      <c r="R19" s="36">
        <v>0</v>
      </c>
      <c r="S19" s="35">
        <v>10</v>
      </c>
      <c r="T19" s="36">
        <v>0</v>
      </c>
      <c r="U19" s="36">
        <v>15</v>
      </c>
      <c r="V19" s="35">
        <v>15</v>
      </c>
      <c r="W19" s="36">
        <v>0</v>
      </c>
      <c r="X19" s="36">
        <v>3</v>
      </c>
      <c r="Y19" s="35">
        <v>0</v>
      </c>
      <c r="Z19" s="35">
        <v>0</v>
      </c>
      <c r="AA19" s="36">
        <v>0</v>
      </c>
      <c r="AB19" s="36">
        <v>0</v>
      </c>
      <c r="AC19" s="35">
        <v>0</v>
      </c>
      <c r="AD19" s="35">
        <v>0</v>
      </c>
      <c r="AE19" s="35">
        <v>0</v>
      </c>
      <c r="AF19" s="36">
        <v>60</v>
      </c>
      <c r="AG19" s="35">
        <v>-60</v>
      </c>
      <c r="AH19" s="35">
        <v>60</v>
      </c>
      <c r="AI19" s="36">
        <v>-60</v>
      </c>
      <c r="AJ19" s="36">
        <v>-103</v>
      </c>
      <c r="AK19" s="14">
        <f t="shared" si="0"/>
        <v>0</v>
      </c>
    </row>
    <row r="20" spans="1:37" x14ac:dyDescent="0.2">
      <c r="A20" s="35" t="s">
        <v>41</v>
      </c>
      <c r="B20" s="36" t="s">
        <v>42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224">
        <v>0</v>
      </c>
      <c r="J20" s="36">
        <v>0</v>
      </c>
      <c r="K20" s="36">
        <v>0</v>
      </c>
      <c r="L20" s="36">
        <v>0</v>
      </c>
      <c r="M20" s="36">
        <v>0</v>
      </c>
      <c r="N20" s="36">
        <v>50</v>
      </c>
      <c r="O20" s="35">
        <v>-50</v>
      </c>
      <c r="P20" s="35">
        <v>0</v>
      </c>
      <c r="Q20" s="35">
        <v>0</v>
      </c>
      <c r="R20" s="36">
        <v>-50</v>
      </c>
      <c r="S20" s="35">
        <v>0</v>
      </c>
      <c r="T20" s="36">
        <v>0</v>
      </c>
      <c r="U20" s="36">
        <v>0</v>
      </c>
      <c r="V20" s="35">
        <v>0</v>
      </c>
      <c r="W20" s="36">
        <v>0</v>
      </c>
      <c r="X20" s="36">
        <v>0</v>
      </c>
      <c r="Y20" s="35">
        <v>-5</v>
      </c>
      <c r="Z20" s="35">
        <v>-7</v>
      </c>
      <c r="AA20" s="36">
        <v>-25</v>
      </c>
      <c r="AB20" s="36">
        <v>-13</v>
      </c>
      <c r="AC20" s="35">
        <v>40</v>
      </c>
      <c r="AD20" s="35">
        <v>0</v>
      </c>
      <c r="AE20" s="35">
        <v>-10</v>
      </c>
      <c r="AF20" s="35">
        <v>0</v>
      </c>
      <c r="AG20" s="35">
        <v>0</v>
      </c>
      <c r="AH20" s="35">
        <v>60</v>
      </c>
      <c r="AI20" s="36">
        <v>0</v>
      </c>
      <c r="AJ20" s="36">
        <v>-103</v>
      </c>
      <c r="AK20" s="14">
        <f t="shared" si="0"/>
        <v>-113</v>
      </c>
    </row>
    <row r="21" spans="1:37" x14ac:dyDescent="0.2">
      <c r="A21" s="35" t="s">
        <v>42</v>
      </c>
      <c r="B21" s="36" t="s">
        <v>43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224">
        <v>0</v>
      </c>
      <c r="J21" s="36">
        <v>0</v>
      </c>
      <c r="K21" s="36">
        <v>0</v>
      </c>
      <c r="L21" s="36">
        <v>0</v>
      </c>
      <c r="M21" s="36">
        <v>0</v>
      </c>
      <c r="N21" s="36">
        <v>50</v>
      </c>
      <c r="O21" s="35">
        <v>-50</v>
      </c>
      <c r="P21" s="35">
        <v>0</v>
      </c>
      <c r="Q21" s="35">
        <v>0</v>
      </c>
      <c r="R21" s="36">
        <v>-50</v>
      </c>
      <c r="S21" s="35">
        <v>0</v>
      </c>
      <c r="T21" s="36">
        <v>0</v>
      </c>
      <c r="U21" s="36">
        <v>0</v>
      </c>
      <c r="V21" s="35">
        <v>0</v>
      </c>
      <c r="W21" s="36">
        <v>0</v>
      </c>
      <c r="X21" s="36">
        <v>0</v>
      </c>
      <c r="Y21" s="35">
        <v>-5</v>
      </c>
      <c r="Z21" s="35">
        <v>-7</v>
      </c>
      <c r="AA21" s="36">
        <v>-25</v>
      </c>
      <c r="AB21" s="36">
        <v>-13</v>
      </c>
      <c r="AC21" s="35">
        <v>40</v>
      </c>
      <c r="AD21" s="35">
        <v>0</v>
      </c>
      <c r="AE21" s="35">
        <v>-10</v>
      </c>
      <c r="AF21" s="35">
        <v>0</v>
      </c>
      <c r="AG21" s="35">
        <v>0</v>
      </c>
      <c r="AH21" s="35">
        <v>60</v>
      </c>
      <c r="AI21" s="36">
        <v>0</v>
      </c>
      <c r="AJ21" s="36">
        <v>-103</v>
      </c>
      <c r="AK21" s="14">
        <f t="shared" si="0"/>
        <v>-113</v>
      </c>
    </row>
    <row r="22" spans="1:37" x14ac:dyDescent="0.2">
      <c r="A22" s="35" t="s">
        <v>43</v>
      </c>
      <c r="B22" s="36" t="s">
        <v>44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224">
        <v>0</v>
      </c>
      <c r="J22" s="36">
        <v>0</v>
      </c>
      <c r="K22" s="36">
        <v>0</v>
      </c>
      <c r="L22" s="36">
        <v>0</v>
      </c>
      <c r="M22" s="36">
        <v>0</v>
      </c>
      <c r="N22" s="36">
        <v>50</v>
      </c>
      <c r="O22" s="35">
        <v>-50</v>
      </c>
      <c r="P22" s="35">
        <v>0</v>
      </c>
      <c r="Q22" s="35">
        <v>0</v>
      </c>
      <c r="R22" s="36">
        <v>-50</v>
      </c>
      <c r="S22" s="35">
        <v>0</v>
      </c>
      <c r="T22" s="36">
        <v>0</v>
      </c>
      <c r="U22" s="36">
        <v>0</v>
      </c>
      <c r="V22" s="35">
        <v>0</v>
      </c>
      <c r="W22" s="36">
        <v>0</v>
      </c>
      <c r="X22" s="36">
        <v>0</v>
      </c>
      <c r="Y22" s="35">
        <v>-5</v>
      </c>
      <c r="Z22" s="35">
        <v>-7</v>
      </c>
      <c r="AA22" s="36">
        <v>-25</v>
      </c>
      <c r="AB22" s="36">
        <v>-13</v>
      </c>
      <c r="AC22" s="35">
        <v>40</v>
      </c>
      <c r="AD22" s="35">
        <v>0</v>
      </c>
      <c r="AE22" s="35">
        <v>-10</v>
      </c>
      <c r="AF22" s="35">
        <v>0</v>
      </c>
      <c r="AG22" s="35">
        <v>0</v>
      </c>
      <c r="AH22" s="35">
        <v>60</v>
      </c>
      <c r="AI22" s="36">
        <v>0</v>
      </c>
      <c r="AJ22" s="36">
        <v>-103</v>
      </c>
      <c r="AK22" s="14">
        <f t="shared" si="0"/>
        <v>-113</v>
      </c>
    </row>
    <row r="23" spans="1:37" x14ac:dyDescent="0.2">
      <c r="A23" s="35">
        <v>1000</v>
      </c>
      <c r="B23" s="36">
        <v>1100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224">
        <v>0</v>
      </c>
      <c r="J23" s="36">
        <v>0</v>
      </c>
      <c r="K23" s="36">
        <v>0</v>
      </c>
      <c r="L23" s="36">
        <v>0</v>
      </c>
      <c r="M23" s="36">
        <v>0</v>
      </c>
      <c r="N23" s="36">
        <v>50</v>
      </c>
      <c r="O23" s="35">
        <v>-50</v>
      </c>
      <c r="P23" s="35">
        <v>0</v>
      </c>
      <c r="Q23" s="35">
        <v>0</v>
      </c>
      <c r="R23" s="36">
        <v>-50</v>
      </c>
      <c r="S23" s="35">
        <v>0</v>
      </c>
      <c r="T23" s="36">
        <v>0</v>
      </c>
      <c r="U23" s="36">
        <v>0</v>
      </c>
      <c r="V23" s="35">
        <v>0</v>
      </c>
      <c r="W23" s="36">
        <v>0</v>
      </c>
      <c r="X23" s="36">
        <v>0</v>
      </c>
      <c r="Y23" s="35">
        <v>-5</v>
      </c>
      <c r="Z23" s="35">
        <v>-7</v>
      </c>
      <c r="AA23" s="36">
        <v>-25</v>
      </c>
      <c r="AB23" s="36">
        <v>-13</v>
      </c>
      <c r="AC23" s="35">
        <v>0</v>
      </c>
      <c r="AD23" s="35">
        <v>0</v>
      </c>
      <c r="AE23" s="35">
        <v>-10</v>
      </c>
      <c r="AF23" s="35">
        <v>0</v>
      </c>
      <c r="AG23" s="35">
        <v>0</v>
      </c>
      <c r="AH23" s="35">
        <v>60</v>
      </c>
      <c r="AI23" s="36">
        <v>0</v>
      </c>
      <c r="AJ23" s="36">
        <v>-103</v>
      </c>
      <c r="AK23" s="14">
        <f t="shared" si="0"/>
        <v>-153</v>
      </c>
    </row>
    <row r="24" spans="1:37" x14ac:dyDescent="0.2">
      <c r="A24" s="35">
        <v>1100</v>
      </c>
      <c r="B24" s="36">
        <v>1200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224">
        <v>0</v>
      </c>
      <c r="J24" s="36">
        <v>0</v>
      </c>
      <c r="K24" s="36">
        <v>0</v>
      </c>
      <c r="L24" s="36">
        <v>0</v>
      </c>
      <c r="M24" s="36">
        <v>0</v>
      </c>
      <c r="N24" s="36">
        <v>50</v>
      </c>
      <c r="O24" s="35">
        <v>-50</v>
      </c>
      <c r="P24" s="35">
        <v>0</v>
      </c>
      <c r="Q24" s="35">
        <v>0</v>
      </c>
      <c r="R24" s="36">
        <v>-50</v>
      </c>
      <c r="S24" s="35">
        <v>0</v>
      </c>
      <c r="T24" s="36">
        <v>0</v>
      </c>
      <c r="U24" s="36">
        <v>0</v>
      </c>
      <c r="V24" s="35">
        <v>0</v>
      </c>
      <c r="W24" s="36">
        <v>0</v>
      </c>
      <c r="X24" s="36">
        <v>0</v>
      </c>
      <c r="Y24" s="35">
        <v>-5</v>
      </c>
      <c r="Z24" s="35">
        <v>-7</v>
      </c>
      <c r="AA24" s="36">
        <v>-25</v>
      </c>
      <c r="AB24" s="36">
        <v>-13</v>
      </c>
      <c r="AC24" s="35">
        <v>0</v>
      </c>
      <c r="AD24" s="35">
        <v>0</v>
      </c>
      <c r="AE24" s="35">
        <v>-10</v>
      </c>
      <c r="AF24" s="35">
        <v>0</v>
      </c>
      <c r="AG24" s="35">
        <v>0</v>
      </c>
      <c r="AH24" s="35">
        <v>60</v>
      </c>
      <c r="AI24" s="36">
        <v>0</v>
      </c>
      <c r="AJ24" s="36">
        <v>-103</v>
      </c>
      <c r="AK24" s="14">
        <f t="shared" si="0"/>
        <v>-153</v>
      </c>
    </row>
    <row r="25" spans="1:37" x14ac:dyDescent="0.2">
      <c r="A25" s="35">
        <v>1200</v>
      </c>
      <c r="B25" s="36">
        <v>1300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224">
        <v>0</v>
      </c>
      <c r="J25" s="36">
        <v>0</v>
      </c>
      <c r="K25" s="36">
        <v>0</v>
      </c>
      <c r="L25" s="36">
        <v>0</v>
      </c>
      <c r="M25" s="36">
        <v>0</v>
      </c>
      <c r="N25" s="36">
        <v>50</v>
      </c>
      <c r="O25" s="35">
        <v>-50</v>
      </c>
      <c r="P25" s="35">
        <v>0</v>
      </c>
      <c r="Q25" s="35">
        <v>0</v>
      </c>
      <c r="R25" s="36">
        <v>-50</v>
      </c>
      <c r="S25" s="35">
        <v>0</v>
      </c>
      <c r="T25" s="36">
        <v>0</v>
      </c>
      <c r="U25" s="36">
        <v>0</v>
      </c>
      <c r="V25" s="35">
        <v>0</v>
      </c>
      <c r="W25" s="36">
        <v>0</v>
      </c>
      <c r="X25" s="36">
        <v>0</v>
      </c>
      <c r="Y25" s="35">
        <v>-5</v>
      </c>
      <c r="Z25" s="35">
        <v>-7</v>
      </c>
      <c r="AA25" s="36">
        <v>-25</v>
      </c>
      <c r="AB25" s="36">
        <v>-13</v>
      </c>
      <c r="AC25" s="35">
        <v>0</v>
      </c>
      <c r="AD25" s="35">
        <v>0</v>
      </c>
      <c r="AE25" s="35">
        <v>-10</v>
      </c>
      <c r="AF25" s="35">
        <v>0</v>
      </c>
      <c r="AG25" s="35">
        <v>0</v>
      </c>
      <c r="AH25" s="35">
        <v>60</v>
      </c>
      <c r="AI25" s="36">
        <v>0</v>
      </c>
      <c r="AJ25" s="36">
        <v>-103</v>
      </c>
      <c r="AK25" s="14">
        <f t="shared" si="0"/>
        <v>-153</v>
      </c>
    </row>
    <row r="26" spans="1:37" x14ac:dyDescent="0.2">
      <c r="A26" s="35">
        <v>1300</v>
      </c>
      <c r="B26" s="36">
        <v>1400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224">
        <v>0</v>
      </c>
      <c r="J26" s="36">
        <v>0</v>
      </c>
      <c r="K26" s="36">
        <v>0</v>
      </c>
      <c r="L26" s="36">
        <v>0</v>
      </c>
      <c r="M26" s="36">
        <v>0</v>
      </c>
      <c r="N26" s="36">
        <v>50</v>
      </c>
      <c r="O26" s="35">
        <v>-50</v>
      </c>
      <c r="P26" s="35">
        <v>0</v>
      </c>
      <c r="Q26" s="35">
        <v>0</v>
      </c>
      <c r="R26" s="36">
        <v>-50</v>
      </c>
      <c r="S26" s="35">
        <v>0</v>
      </c>
      <c r="T26" s="36">
        <v>0</v>
      </c>
      <c r="U26" s="36">
        <v>0</v>
      </c>
      <c r="V26" s="35">
        <v>0</v>
      </c>
      <c r="W26" s="36">
        <v>0</v>
      </c>
      <c r="X26" s="36">
        <v>0</v>
      </c>
      <c r="Y26" s="35">
        <v>-5</v>
      </c>
      <c r="Z26" s="35">
        <v>-7</v>
      </c>
      <c r="AA26" s="36">
        <v>-25</v>
      </c>
      <c r="AB26" s="36">
        <v>-13</v>
      </c>
      <c r="AC26" s="35">
        <v>0</v>
      </c>
      <c r="AD26" s="35">
        <v>0</v>
      </c>
      <c r="AE26" s="35">
        <v>-10</v>
      </c>
      <c r="AF26" s="35">
        <v>0</v>
      </c>
      <c r="AG26" s="35">
        <v>0</v>
      </c>
      <c r="AH26" s="35">
        <v>60</v>
      </c>
      <c r="AI26" s="36">
        <v>0</v>
      </c>
      <c r="AJ26" s="36">
        <v>-103</v>
      </c>
      <c r="AK26" s="14">
        <f t="shared" si="0"/>
        <v>-153</v>
      </c>
    </row>
    <row r="27" spans="1:37" x14ac:dyDescent="0.2">
      <c r="A27" s="35">
        <v>1400</v>
      </c>
      <c r="B27" s="36">
        <v>1500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224">
        <v>0</v>
      </c>
      <c r="J27" s="36">
        <v>0</v>
      </c>
      <c r="K27" s="36">
        <v>0</v>
      </c>
      <c r="L27" s="36">
        <v>0</v>
      </c>
      <c r="M27" s="36">
        <v>0</v>
      </c>
      <c r="N27" s="36">
        <v>50</v>
      </c>
      <c r="O27" s="35">
        <v>-50</v>
      </c>
      <c r="P27" s="35">
        <v>0</v>
      </c>
      <c r="Q27" s="35">
        <v>0</v>
      </c>
      <c r="R27" s="36">
        <v>-50</v>
      </c>
      <c r="S27" s="35">
        <v>0</v>
      </c>
      <c r="T27" s="36">
        <v>0</v>
      </c>
      <c r="U27" s="36">
        <v>0</v>
      </c>
      <c r="V27" s="35">
        <v>0</v>
      </c>
      <c r="W27" s="36">
        <v>0</v>
      </c>
      <c r="X27" s="36">
        <v>0</v>
      </c>
      <c r="Y27" s="35">
        <v>-5</v>
      </c>
      <c r="Z27" s="35">
        <v>-7</v>
      </c>
      <c r="AA27" s="36">
        <v>-25</v>
      </c>
      <c r="AB27" s="36">
        <v>-13</v>
      </c>
      <c r="AC27" s="35">
        <v>0</v>
      </c>
      <c r="AD27" s="35">
        <v>0</v>
      </c>
      <c r="AE27" s="35">
        <v>-10</v>
      </c>
      <c r="AF27" s="35">
        <v>0</v>
      </c>
      <c r="AG27" s="35">
        <v>0</v>
      </c>
      <c r="AH27" s="35">
        <v>60</v>
      </c>
      <c r="AI27" s="36">
        <v>0</v>
      </c>
      <c r="AJ27" s="36">
        <v>-103</v>
      </c>
      <c r="AK27" s="14">
        <f t="shared" si="0"/>
        <v>-153</v>
      </c>
    </row>
    <row r="28" spans="1:37" x14ac:dyDescent="0.2">
      <c r="A28" s="35">
        <v>1500</v>
      </c>
      <c r="B28" s="36">
        <v>1600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224">
        <v>0</v>
      </c>
      <c r="J28" s="36">
        <v>0</v>
      </c>
      <c r="K28" s="36">
        <v>0</v>
      </c>
      <c r="L28" s="36">
        <v>0</v>
      </c>
      <c r="M28" s="36">
        <v>0</v>
      </c>
      <c r="N28" s="36">
        <v>50</v>
      </c>
      <c r="O28" s="35">
        <v>-50</v>
      </c>
      <c r="P28" s="35">
        <v>0</v>
      </c>
      <c r="Q28" s="35">
        <v>0</v>
      </c>
      <c r="R28" s="36">
        <v>-50</v>
      </c>
      <c r="S28" s="35">
        <v>0</v>
      </c>
      <c r="T28" s="36">
        <v>0</v>
      </c>
      <c r="U28" s="36">
        <v>0</v>
      </c>
      <c r="V28" s="35">
        <v>0</v>
      </c>
      <c r="W28" s="36">
        <v>0</v>
      </c>
      <c r="X28" s="36">
        <v>0</v>
      </c>
      <c r="Y28" s="35">
        <v>-5</v>
      </c>
      <c r="Z28" s="35">
        <v>-7</v>
      </c>
      <c r="AA28" s="36">
        <v>-25</v>
      </c>
      <c r="AB28" s="36">
        <v>-13</v>
      </c>
      <c r="AC28" s="35">
        <v>0</v>
      </c>
      <c r="AD28" s="35">
        <v>0</v>
      </c>
      <c r="AE28" s="35">
        <v>-10</v>
      </c>
      <c r="AF28" s="35">
        <v>0</v>
      </c>
      <c r="AG28" s="35">
        <v>0</v>
      </c>
      <c r="AH28" s="35">
        <v>60</v>
      </c>
      <c r="AI28" s="36">
        <v>0</v>
      </c>
      <c r="AJ28" s="36">
        <v>-103</v>
      </c>
      <c r="AK28" s="14">
        <f t="shared" si="0"/>
        <v>-153</v>
      </c>
    </row>
    <row r="29" spans="1:37" x14ac:dyDescent="0.2">
      <c r="A29" s="35">
        <v>1600</v>
      </c>
      <c r="B29" s="36">
        <v>1700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224">
        <v>0</v>
      </c>
      <c r="J29" s="36">
        <v>0</v>
      </c>
      <c r="K29" s="36">
        <v>0</v>
      </c>
      <c r="L29" s="36">
        <v>0</v>
      </c>
      <c r="M29" s="36">
        <v>0</v>
      </c>
      <c r="N29" s="36">
        <v>50</v>
      </c>
      <c r="O29" s="35">
        <v>-50</v>
      </c>
      <c r="P29" s="35">
        <v>0</v>
      </c>
      <c r="Q29" s="35">
        <v>0</v>
      </c>
      <c r="R29" s="36">
        <v>-50</v>
      </c>
      <c r="S29" s="35">
        <v>0</v>
      </c>
      <c r="T29" s="36">
        <v>0</v>
      </c>
      <c r="U29" s="36">
        <v>0</v>
      </c>
      <c r="V29" s="35">
        <v>0</v>
      </c>
      <c r="W29" s="36">
        <v>0</v>
      </c>
      <c r="X29" s="36">
        <v>0</v>
      </c>
      <c r="Y29" s="35">
        <v>-5</v>
      </c>
      <c r="Z29" s="35">
        <v>-7</v>
      </c>
      <c r="AA29" s="36">
        <v>-25</v>
      </c>
      <c r="AB29" s="36">
        <v>-13</v>
      </c>
      <c r="AC29" s="35">
        <v>0</v>
      </c>
      <c r="AD29" s="35">
        <v>0</v>
      </c>
      <c r="AE29" s="35">
        <v>-10</v>
      </c>
      <c r="AF29" s="35">
        <v>0</v>
      </c>
      <c r="AG29" s="35">
        <v>0</v>
      </c>
      <c r="AH29" s="35">
        <v>60</v>
      </c>
      <c r="AI29" s="36">
        <v>0</v>
      </c>
      <c r="AJ29" s="36">
        <v>-103</v>
      </c>
      <c r="AK29" s="14">
        <f t="shared" si="0"/>
        <v>-153</v>
      </c>
    </row>
    <row r="30" spans="1:37" x14ac:dyDescent="0.2">
      <c r="A30" s="35">
        <v>1700</v>
      </c>
      <c r="B30" s="36">
        <v>1800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224">
        <v>0</v>
      </c>
      <c r="J30" s="36">
        <v>0</v>
      </c>
      <c r="K30" s="36">
        <v>0</v>
      </c>
      <c r="L30" s="36">
        <v>0</v>
      </c>
      <c r="M30" s="36">
        <v>0</v>
      </c>
      <c r="N30" s="36">
        <v>50</v>
      </c>
      <c r="O30" s="35">
        <v>-50</v>
      </c>
      <c r="P30" s="35">
        <v>0</v>
      </c>
      <c r="Q30" s="35">
        <v>0</v>
      </c>
      <c r="R30" s="36">
        <v>-50</v>
      </c>
      <c r="S30" s="35">
        <v>0</v>
      </c>
      <c r="T30" s="36">
        <v>0</v>
      </c>
      <c r="U30" s="36">
        <v>0</v>
      </c>
      <c r="V30" s="35">
        <v>0</v>
      </c>
      <c r="W30" s="36">
        <v>0</v>
      </c>
      <c r="X30" s="36">
        <v>0</v>
      </c>
      <c r="Y30" s="35">
        <v>-5</v>
      </c>
      <c r="Z30" s="35">
        <v>-7</v>
      </c>
      <c r="AA30" s="36">
        <v>-25</v>
      </c>
      <c r="AB30" s="36">
        <v>-13</v>
      </c>
      <c r="AC30" s="35">
        <v>0</v>
      </c>
      <c r="AD30" s="35">
        <v>0</v>
      </c>
      <c r="AE30" s="35">
        <v>-10</v>
      </c>
      <c r="AF30" s="35">
        <v>0</v>
      </c>
      <c r="AG30" s="35">
        <v>0</v>
      </c>
      <c r="AH30" s="35">
        <v>60</v>
      </c>
      <c r="AI30" s="36">
        <v>0</v>
      </c>
      <c r="AJ30" s="36">
        <v>-103</v>
      </c>
      <c r="AK30" s="14">
        <f t="shared" si="0"/>
        <v>-153</v>
      </c>
    </row>
    <row r="31" spans="1:37" x14ac:dyDescent="0.2">
      <c r="A31" s="35">
        <v>1800</v>
      </c>
      <c r="B31" s="36">
        <v>1900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224">
        <v>0</v>
      </c>
      <c r="J31" s="36">
        <v>0</v>
      </c>
      <c r="K31" s="36">
        <v>0</v>
      </c>
      <c r="L31" s="36">
        <v>0</v>
      </c>
      <c r="M31" s="36">
        <v>0</v>
      </c>
      <c r="N31" s="36">
        <v>50</v>
      </c>
      <c r="O31" s="35">
        <v>-50</v>
      </c>
      <c r="P31" s="35">
        <v>0</v>
      </c>
      <c r="Q31" s="35">
        <v>0</v>
      </c>
      <c r="R31" s="36">
        <v>-50</v>
      </c>
      <c r="S31" s="35">
        <v>0</v>
      </c>
      <c r="T31" s="36">
        <v>0</v>
      </c>
      <c r="U31" s="36">
        <v>0</v>
      </c>
      <c r="V31" s="35">
        <v>0</v>
      </c>
      <c r="W31" s="36">
        <v>0</v>
      </c>
      <c r="X31" s="36">
        <v>0</v>
      </c>
      <c r="Y31" s="35">
        <v>-5</v>
      </c>
      <c r="Z31" s="35">
        <v>-7</v>
      </c>
      <c r="AA31" s="36">
        <v>-25</v>
      </c>
      <c r="AB31" s="36">
        <v>-13</v>
      </c>
      <c r="AC31" s="35">
        <v>0</v>
      </c>
      <c r="AD31" s="35">
        <v>-40</v>
      </c>
      <c r="AE31" s="35">
        <v>-10</v>
      </c>
      <c r="AF31" s="35">
        <v>0</v>
      </c>
      <c r="AG31" s="35">
        <v>0</v>
      </c>
      <c r="AH31" s="35">
        <v>60</v>
      </c>
      <c r="AI31" s="36">
        <v>0</v>
      </c>
      <c r="AJ31" s="36">
        <v>-103</v>
      </c>
      <c r="AK31" s="14">
        <f t="shared" si="0"/>
        <v>-193</v>
      </c>
    </row>
    <row r="32" spans="1:37" ht="12" customHeight="1" x14ac:dyDescent="0.2">
      <c r="A32" s="35">
        <v>1900</v>
      </c>
      <c r="B32" s="36">
        <v>2000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224">
        <v>0</v>
      </c>
      <c r="J32" s="36">
        <v>0</v>
      </c>
      <c r="K32" s="36">
        <v>0</v>
      </c>
      <c r="L32" s="36">
        <v>0</v>
      </c>
      <c r="M32" s="36">
        <v>0</v>
      </c>
      <c r="N32" s="36">
        <v>50</v>
      </c>
      <c r="O32" s="35">
        <v>-50</v>
      </c>
      <c r="P32" s="35">
        <v>0</v>
      </c>
      <c r="Q32" s="35">
        <v>0</v>
      </c>
      <c r="R32" s="36">
        <v>-50</v>
      </c>
      <c r="S32" s="35">
        <v>0</v>
      </c>
      <c r="T32" s="36">
        <v>0</v>
      </c>
      <c r="U32" s="36">
        <v>0</v>
      </c>
      <c r="V32" s="35">
        <v>0</v>
      </c>
      <c r="W32" s="36">
        <v>0</v>
      </c>
      <c r="X32" s="36">
        <v>0</v>
      </c>
      <c r="Y32" s="35">
        <v>-5</v>
      </c>
      <c r="Z32" s="35">
        <v>-7</v>
      </c>
      <c r="AA32" s="36">
        <v>-25</v>
      </c>
      <c r="AB32" s="36">
        <v>-13</v>
      </c>
      <c r="AC32" s="35">
        <v>0</v>
      </c>
      <c r="AD32" s="35">
        <v>-40</v>
      </c>
      <c r="AE32" s="35">
        <v>-10</v>
      </c>
      <c r="AF32" s="35">
        <v>0</v>
      </c>
      <c r="AG32" s="35">
        <v>0</v>
      </c>
      <c r="AH32" s="35">
        <v>60</v>
      </c>
      <c r="AI32" s="36">
        <v>0</v>
      </c>
      <c r="AJ32" s="36">
        <v>-103</v>
      </c>
      <c r="AK32" s="14">
        <f t="shared" si="0"/>
        <v>-193</v>
      </c>
    </row>
    <row r="33" spans="1:60" x14ac:dyDescent="0.2">
      <c r="A33" s="35">
        <v>2000</v>
      </c>
      <c r="B33" s="36">
        <v>2100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224">
        <v>0</v>
      </c>
      <c r="J33" s="36">
        <v>0</v>
      </c>
      <c r="K33" s="36">
        <v>0</v>
      </c>
      <c r="L33" s="36">
        <v>0</v>
      </c>
      <c r="M33" s="36">
        <v>0</v>
      </c>
      <c r="N33" s="36">
        <v>50</v>
      </c>
      <c r="O33" s="35">
        <v>-50</v>
      </c>
      <c r="P33" s="35">
        <v>0</v>
      </c>
      <c r="Q33" s="35">
        <v>0</v>
      </c>
      <c r="R33" s="36">
        <v>-50</v>
      </c>
      <c r="S33" s="35">
        <v>0</v>
      </c>
      <c r="T33" s="36">
        <v>0</v>
      </c>
      <c r="U33" s="36">
        <v>0</v>
      </c>
      <c r="V33" s="35">
        <v>0</v>
      </c>
      <c r="W33" s="36">
        <v>0</v>
      </c>
      <c r="X33" s="36">
        <v>0</v>
      </c>
      <c r="Y33" s="35">
        <v>-5</v>
      </c>
      <c r="Z33" s="35">
        <v>-7</v>
      </c>
      <c r="AA33" s="36">
        <v>-25</v>
      </c>
      <c r="AB33" s="36">
        <v>-13</v>
      </c>
      <c r="AC33" s="35">
        <v>0</v>
      </c>
      <c r="AD33" s="35">
        <v>-40</v>
      </c>
      <c r="AE33" s="35">
        <v>-10</v>
      </c>
      <c r="AF33" s="35">
        <v>0</v>
      </c>
      <c r="AG33" s="35">
        <v>0</v>
      </c>
      <c r="AH33" s="35">
        <v>60</v>
      </c>
      <c r="AI33" s="36">
        <v>0</v>
      </c>
      <c r="AJ33" s="36">
        <v>-103</v>
      </c>
      <c r="AK33" s="14">
        <f t="shared" si="0"/>
        <v>-193</v>
      </c>
    </row>
    <row r="34" spans="1:60" x14ac:dyDescent="0.2">
      <c r="A34" s="35">
        <v>2100</v>
      </c>
      <c r="B34" s="36">
        <v>2200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224">
        <v>0</v>
      </c>
      <c r="J34" s="36">
        <v>0</v>
      </c>
      <c r="K34" s="36">
        <v>0</v>
      </c>
      <c r="L34" s="36">
        <v>0</v>
      </c>
      <c r="M34" s="36">
        <v>0</v>
      </c>
      <c r="N34" s="36">
        <v>50</v>
      </c>
      <c r="O34" s="35">
        <v>-50</v>
      </c>
      <c r="P34" s="35">
        <v>0</v>
      </c>
      <c r="Q34" s="35">
        <v>0</v>
      </c>
      <c r="R34" s="36">
        <v>-50</v>
      </c>
      <c r="S34" s="35">
        <v>0</v>
      </c>
      <c r="T34" s="36">
        <v>0</v>
      </c>
      <c r="U34" s="36">
        <v>0</v>
      </c>
      <c r="V34" s="35">
        <v>0</v>
      </c>
      <c r="W34" s="36">
        <v>0</v>
      </c>
      <c r="X34" s="36">
        <v>0</v>
      </c>
      <c r="Y34" s="35">
        <v>-5</v>
      </c>
      <c r="Z34" s="35">
        <v>-7</v>
      </c>
      <c r="AA34" s="36">
        <v>-25</v>
      </c>
      <c r="AB34" s="36">
        <v>-13</v>
      </c>
      <c r="AC34" s="35">
        <v>0</v>
      </c>
      <c r="AD34" s="35">
        <v>0</v>
      </c>
      <c r="AE34" s="35">
        <v>-10</v>
      </c>
      <c r="AF34" s="35">
        <v>0</v>
      </c>
      <c r="AG34" s="35">
        <v>0</v>
      </c>
      <c r="AH34" s="35">
        <v>60</v>
      </c>
      <c r="AI34" s="36">
        <v>0</v>
      </c>
      <c r="AJ34" s="36">
        <v>-103</v>
      </c>
      <c r="AK34" s="14">
        <f t="shared" si="0"/>
        <v>-153</v>
      </c>
    </row>
    <row r="35" spans="1:60" x14ac:dyDescent="0.2">
      <c r="A35" s="35">
        <v>2200</v>
      </c>
      <c r="B35" s="36">
        <v>2300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224">
        <v>0</v>
      </c>
      <c r="J35" s="36">
        <v>0</v>
      </c>
      <c r="K35" s="36">
        <v>0</v>
      </c>
      <c r="L35" s="36">
        <v>0</v>
      </c>
      <c r="M35" s="36">
        <v>0</v>
      </c>
      <c r="N35" s="36">
        <v>50</v>
      </c>
      <c r="O35" s="35">
        <v>-50</v>
      </c>
      <c r="P35" s="35">
        <v>0</v>
      </c>
      <c r="Q35" s="35">
        <v>0</v>
      </c>
      <c r="R35" s="36">
        <v>-50</v>
      </c>
      <c r="S35" s="35">
        <v>0</v>
      </c>
      <c r="T35" s="36">
        <v>0</v>
      </c>
      <c r="U35" s="36">
        <v>0</v>
      </c>
      <c r="V35" s="35">
        <v>0</v>
      </c>
      <c r="W35" s="36">
        <v>0</v>
      </c>
      <c r="X35" s="36">
        <v>0</v>
      </c>
      <c r="Y35" s="35">
        <v>-5</v>
      </c>
      <c r="Z35" s="35">
        <v>-7</v>
      </c>
      <c r="AA35" s="36">
        <v>-25</v>
      </c>
      <c r="AB35" s="36">
        <v>-13</v>
      </c>
      <c r="AC35" s="35">
        <v>0</v>
      </c>
      <c r="AD35" s="35">
        <v>0</v>
      </c>
      <c r="AE35" s="35">
        <v>-10</v>
      </c>
      <c r="AF35" s="35">
        <v>0</v>
      </c>
      <c r="AG35" s="35">
        <v>0</v>
      </c>
      <c r="AH35" s="35">
        <v>60</v>
      </c>
      <c r="AI35" s="36">
        <v>0</v>
      </c>
      <c r="AJ35" s="36">
        <v>-103</v>
      </c>
      <c r="AK35" s="14">
        <f t="shared" si="0"/>
        <v>-153</v>
      </c>
    </row>
    <row r="36" spans="1:60" x14ac:dyDescent="0.2">
      <c r="A36" s="35">
        <v>2300</v>
      </c>
      <c r="B36" s="36">
        <v>2400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224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5">
        <v>0</v>
      </c>
      <c r="P36" s="35">
        <v>25</v>
      </c>
      <c r="Q36" s="35">
        <v>35</v>
      </c>
      <c r="R36" s="36">
        <v>0</v>
      </c>
      <c r="S36" s="35">
        <v>0</v>
      </c>
      <c r="T36" s="36">
        <v>0</v>
      </c>
      <c r="U36" s="36">
        <v>25</v>
      </c>
      <c r="V36" s="35">
        <v>15</v>
      </c>
      <c r="W36" s="36">
        <v>3</v>
      </c>
      <c r="X36" s="36">
        <v>0</v>
      </c>
      <c r="Y36" s="35">
        <v>0</v>
      </c>
      <c r="Z36" s="35">
        <v>0</v>
      </c>
      <c r="AA36" s="36">
        <v>0</v>
      </c>
      <c r="AB36" s="36">
        <v>0</v>
      </c>
      <c r="AC36" s="35">
        <v>0</v>
      </c>
      <c r="AD36" s="35">
        <v>0</v>
      </c>
      <c r="AE36" s="35">
        <v>0</v>
      </c>
      <c r="AF36" s="36">
        <v>60</v>
      </c>
      <c r="AG36" s="35">
        <v>-60</v>
      </c>
      <c r="AH36" s="35">
        <v>60</v>
      </c>
      <c r="AI36" s="36">
        <v>-60</v>
      </c>
      <c r="AJ36" s="36">
        <v>-103</v>
      </c>
      <c r="AK36" s="14">
        <f t="shared" si="0"/>
        <v>0</v>
      </c>
    </row>
    <row r="37" spans="1:60" s="9" customFormat="1" ht="13.5" thickBot="1" x14ac:dyDescent="0.25">
      <c r="A37" s="37">
        <v>2400</v>
      </c>
      <c r="B37" s="38" t="s">
        <v>35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225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7">
        <v>0</v>
      </c>
      <c r="P37" s="37">
        <v>25</v>
      </c>
      <c r="Q37" s="37">
        <v>35</v>
      </c>
      <c r="R37" s="38">
        <v>0</v>
      </c>
      <c r="S37" s="37">
        <v>0</v>
      </c>
      <c r="T37" s="38">
        <v>0</v>
      </c>
      <c r="U37" s="38">
        <v>25</v>
      </c>
      <c r="V37" s="37">
        <v>15</v>
      </c>
      <c r="W37" s="38">
        <v>3</v>
      </c>
      <c r="X37" s="38">
        <v>0</v>
      </c>
      <c r="Y37" s="37">
        <v>0</v>
      </c>
      <c r="Z37" s="37">
        <v>0</v>
      </c>
      <c r="AA37" s="38">
        <v>0</v>
      </c>
      <c r="AB37" s="38">
        <v>0</v>
      </c>
      <c r="AC37" s="37">
        <v>0</v>
      </c>
      <c r="AD37" s="37">
        <v>0</v>
      </c>
      <c r="AE37" s="37">
        <v>0</v>
      </c>
      <c r="AF37" s="38">
        <v>60</v>
      </c>
      <c r="AG37" s="37">
        <v>-60</v>
      </c>
      <c r="AH37" s="37">
        <v>60</v>
      </c>
      <c r="AI37" s="38">
        <v>-60</v>
      </c>
      <c r="AJ37" s="38">
        <f>SUM(AJ36)</f>
        <v>-103</v>
      </c>
      <c r="AK37" s="39">
        <f t="shared" si="0"/>
        <v>0</v>
      </c>
    </row>
    <row r="38" spans="1:60" s="9" customFormat="1" x14ac:dyDescent="0.2">
      <c r="A38" s="40"/>
      <c r="B38" s="40"/>
      <c r="C38" s="40"/>
      <c r="D38" s="40"/>
      <c r="E38" s="40"/>
      <c r="F38" s="40"/>
      <c r="G38" s="40"/>
      <c r="H38" s="40"/>
      <c r="I38" s="226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3"/>
    </row>
    <row r="39" spans="1:60" ht="13.5" thickBot="1" x14ac:dyDescent="0.25">
      <c r="A39" s="5"/>
      <c r="B39" s="5"/>
      <c r="C39" s="5"/>
      <c r="D39" s="5"/>
      <c r="E39" s="5"/>
      <c r="F39" s="5"/>
      <c r="G39" s="5"/>
      <c r="H39" s="5"/>
      <c r="I39" s="22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60" ht="13.5" thickBot="1" x14ac:dyDescent="0.25">
      <c r="A40" s="5"/>
      <c r="B40" s="41" t="s">
        <v>45</v>
      </c>
      <c r="C40" s="30">
        <f t="shared" ref="C40:R40" si="1">SUM(C13:C36)</f>
        <v>20</v>
      </c>
      <c r="D40" s="30">
        <f t="shared" si="1"/>
        <v>8</v>
      </c>
      <c r="E40" s="30">
        <f t="shared" si="1"/>
        <v>15</v>
      </c>
      <c r="F40" s="30">
        <f t="shared" si="1"/>
        <v>25</v>
      </c>
      <c r="G40" s="30">
        <f t="shared" si="1"/>
        <v>25</v>
      </c>
      <c r="H40" s="30">
        <f t="shared" si="1"/>
        <v>10</v>
      </c>
      <c r="I40" s="222">
        <f t="shared" si="1"/>
        <v>60</v>
      </c>
      <c r="J40" s="30">
        <f t="shared" si="1"/>
        <v>-60</v>
      </c>
      <c r="K40" s="30">
        <f t="shared" si="1"/>
        <v>60</v>
      </c>
      <c r="L40" s="30">
        <f t="shared" si="1"/>
        <v>-60</v>
      </c>
      <c r="M40" s="30">
        <f t="shared" si="1"/>
        <v>-103</v>
      </c>
      <c r="N40" s="30">
        <f>SUM(N13:N36)</f>
        <v>800</v>
      </c>
      <c r="O40" s="30">
        <f>SUM(O13:O36)</f>
        <v>-800</v>
      </c>
      <c r="P40" s="30">
        <f t="shared" si="1"/>
        <v>175</v>
      </c>
      <c r="Q40" s="30">
        <f t="shared" si="1"/>
        <v>245</v>
      </c>
      <c r="R40" s="30">
        <f t="shared" si="1"/>
        <v>-800</v>
      </c>
      <c r="S40" s="30">
        <f t="shared" ref="S40:AD40" si="2">SUM(S13:S36)</f>
        <v>20</v>
      </c>
      <c r="T40" s="30">
        <f t="shared" si="2"/>
        <v>40</v>
      </c>
      <c r="U40" s="30">
        <f t="shared" si="2"/>
        <v>115</v>
      </c>
      <c r="V40" s="30">
        <f t="shared" si="2"/>
        <v>105</v>
      </c>
      <c r="W40" s="30">
        <f t="shared" si="2"/>
        <v>3</v>
      </c>
      <c r="X40" s="30">
        <f t="shared" si="2"/>
        <v>18</v>
      </c>
      <c r="Y40" s="30">
        <f t="shared" si="2"/>
        <v>-80</v>
      </c>
      <c r="Z40" s="30">
        <f t="shared" si="2"/>
        <v>-112</v>
      </c>
      <c r="AA40" s="30">
        <f t="shared" si="2"/>
        <v>-400</v>
      </c>
      <c r="AB40" s="30">
        <f t="shared" si="2"/>
        <v>-208</v>
      </c>
      <c r="AC40" s="30">
        <f t="shared" si="2"/>
        <v>120</v>
      </c>
      <c r="AD40" s="88">
        <f t="shared" si="2"/>
        <v>-120</v>
      </c>
      <c r="AE40" s="30">
        <f t="shared" ref="AE40:AJ40" si="3">SUM(AE13:AE36)</f>
        <v>-160</v>
      </c>
      <c r="AF40" s="30">
        <f t="shared" si="3"/>
        <v>420</v>
      </c>
      <c r="AG40" s="30">
        <f t="shared" si="3"/>
        <v>-420</v>
      </c>
      <c r="AH40" s="30">
        <f t="shared" si="3"/>
        <v>1380</v>
      </c>
      <c r="AI40" s="30">
        <f t="shared" si="3"/>
        <v>-420</v>
      </c>
      <c r="AJ40" s="30">
        <f t="shared" si="3"/>
        <v>-2369</v>
      </c>
      <c r="AK40" s="31">
        <f>SUM(C40:AJ40)</f>
        <v>-2448</v>
      </c>
    </row>
    <row r="41" spans="1:60" ht="13.5" thickBot="1" x14ac:dyDescent="0.25">
      <c r="A41" s="42"/>
      <c r="B41" s="42"/>
      <c r="C41" s="43"/>
      <c r="D41" s="43"/>
      <c r="E41" s="43"/>
      <c r="F41" s="43"/>
      <c r="G41" s="43"/>
      <c r="H41" s="43"/>
      <c r="I41" s="228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14"/>
    </row>
    <row r="42" spans="1:60" ht="13.5" thickBot="1" x14ac:dyDescent="0.25">
      <c r="A42" s="42"/>
      <c r="B42" s="44" t="s">
        <v>46</v>
      </c>
      <c r="C42" s="30">
        <f t="shared" ref="C42:L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222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107">
        <f>SUM(M41)</f>
        <v>0</v>
      </c>
      <c r="N42" s="30">
        <f>SUM(N14:N37)</f>
        <v>800</v>
      </c>
      <c r="O42" s="30">
        <f>SUM(O14:O37)</f>
        <v>-800</v>
      </c>
      <c r="P42" s="30">
        <f t="shared" ref="P42:W42" si="5">SUM(P14:P37)</f>
        <v>200</v>
      </c>
      <c r="Q42" s="30">
        <f t="shared" si="5"/>
        <v>280</v>
      </c>
      <c r="R42" s="30">
        <f t="shared" si="5"/>
        <v>-800</v>
      </c>
      <c r="S42" s="30">
        <f t="shared" si="5"/>
        <v>20</v>
      </c>
      <c r="T42" s="30">
        <f t="shared" si="5"/>
        <v>40</v>
      </c>
      <c r="U42" s="30">
        <f t="shared" si="5"/>
        <v>140</v>
      </c>
      <c r="V42" s="30">
        <f t="shared" si="5"/>
        <v>120</v>
      </c>
      <c r="W42" s="30">
        <f t="shared" si="5"/>
        <v>6</v>
      </c>
      <c r="X42" s="30">
        <f t="shared" ref="X42:AI42" si="6">SUM(X14:X37)</f>
        <v>18</v>
      </c>
      <c r="Y42" s="30">
        <f t="shared" si="6"/>
        <v>-80</v>
      </c>
      <c r="Z42" s="30">
        <f t="shared" si="6"/>
        <v>-112</v>
      </c>
      <c r="AA42" s="30">
        <f t="shared" si="6"/>
        <v>-400</v>
      </c>
      <c r="AB42" s="30">
        <f>SUM(AB14:AB37)</f>
        <v>-208</v>
      </c>
      <c r="AC42" s="30">
        <f t="shared" si="6"/>
        <v>120</v>
      </c>
      <c r="AD42" s="30">
        <f t="shared" si="6"/>
        <v>-120</v>
      </c>
      <c r="AE42" s="30">
        <f t="shared" si="6"/>
        <v>-160</v>
      </c>
      <c r="AF42" s="30">
        <f t="shared" si="6"/>
        <v>480</v>
      </c>
      <c r="AG42" s="30">
        <f t="shared" si="6"/>
        <v>-480</v>
      </c>
      <c r="AH42" s="30">
        <f t="shared" si="6"/>
        <v>1440</v>
      </c>
      <c r="AI42" s="30">
        <f t="shared" si="6"/>
        <v>-480</v>
      </c>
      <c r="AJ42" s="107">
        <f>SUM(AJ41)</f>
        <v>0</v>
      </c>
      <c r="AK42" s="31">
        <f>SUM(C42:AJ42)</f>
        <v>24</v>
      </c>
    </row>
    <row r="43" spans="1:60" ht="13.5" thickBot="1" x14ac:dyDescent="0.25">
      <c r="A43" s="42"/>
      <c r="B43" s="42"/>
      <c r="C43" s="31"/>
      <c r="D43" s="30"/>
      <c r="E43" s="43"/>
      <c r="F43" s="43"/>
      <c r="G43" s="43"/>
      <c r="H43" s="43"/>
      <c r="I43" s="228"/>
      <c r="J43" s="43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43"/>
      <c r="W43" s="31"/>
      <c r="X43" s="31"/>
      <c r="Y43" s="43"/>
      <c r="Z43" s="43"/>
      <c r="AA43" s="31"/>
      <c r="AB43" s="31"/>
      <c r="AC43" s="43"/>
      <c r="AD43" s="43"/>
      <c r="AE43" s="43"/>
      <c r="AF43" s="43"/>
      <c r="AG43" s="43"/>
      <c r="AH43" s="43"/>
      <c r="AI43" s="43"/>
      <c r="AJ43" s="43"/>
      <c r="AK43" s="45"/>
    </row>
    <row r="44" spans="1:60" x14ac:dyDescent="0.2">
      <c r="A44" s="2"/>
      <c r="B44" s="2"/>
      <c r="C44" s="73"/>
      <c r="D44" s="46"/>
      <c r="E44" s="68"/>
      <c r="F44" s="73"/>
      <c r="G44" s="46"/>
      <c r="H44" s="68"/>
      <c r="I44" s="229"/>
      <c r="J44" s="31"/>
      <c r="K44" s="31"/>
      <c r="L44" s="46"/>
      <c r="M44" s="48"/>
      <c r="N44" s="46"/>
      <c r="O44" s="73"/>
      <c r="P44" s="46"/>
      <c r="Q44" s="68"/>
      <c r="R44" s="73"/>
      <c r="S44" s="80"/>
      <c r="T44" s="46"/>
      <c r="U44" s="48"/>
      <c r="V44" s="80"/>
      <c r="W44" s="47"/>
      <c r="X44" s="84"/>
      <c r="Y44" s="68"/>
      <c r="Z44" s="68"/>
      <c r="AA44" s="46"/>
      <c r="AB44" s="46"/>
      <c r="AC44" s="68"/>
      <c r="AD44" s="46"/>
      <c r="AE44" s="46"/>
      <c r="AF44" s="76"/>
      <c r="AG44" s="31"/>
      <c r="AH44" s="31"/>
      <c r="AI44" s="46"/>
      <c r="AJ44" s="48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</row>
    <row r="45" spans="1:60" s="9" customFormat="1" x14ac:dyDescent="0.2">
      <c r="A45" s="42"/>
      <c r="B45" s="42"/>
      <c r="C45" s="51" t="s">
        <v>48</v>
      </c>
      <c r="D45" s="50" t="s">
        <v>48</v>
      </c>
      <c r="E45" s="69" t="s">
        <v>48</v>
      </c>
      <c r="F45" s="51" t="s">
        <v>48</v>
      </c>
      <c r="G45" s="50" t="s">
        <v>48</v>
      </c>
      <c r="H45" s="69" t="s">
        <v>48</v>
      </c>
      <c r="I45" s="230" t="s">
        <v>47</v>
      </c>
      <c r="J45" s="14" t="s">
        <v>47</v>
      </c>
      <c r="K45" s="14" t="s">
        <v>52</v>
      </c>
      <c r="L45" s="14" t="s">
        <v>295</v>
      </c>
      <c r="M45" s="52" t="s">
        <v>53</v>
      </c>
      <c r="N45" s="50" t="s">
        <v>48</v>
      </c>
      <c r="O45" s="51" t="s">
        <v>48</v>
      </c>
      <c r="P45" s="50" t="s">
        <v>48</v>
      </c>
      <c r="Q45" s="69" t="s">
        <v>48</v>
      </c>
      <c r="R45" s="51" t="s">
        <v>716</v>
      </c>
      <c r="S45" s="58" t="s">
        <v>48</v>
      </c>
      <c r="T45" s="50" t="s">
        <v>48</v>
      </c>
      <c r="U45" s="69" t="s">
        <v>48</v>
      </c>
      <c r="V45" s="58" t="s">
        <v>48</v>
      </c>
      <c r="W45" s="51" t="s">
        <v>48</v>
      </c>
      <c r="X45" s="50" t="s">
        <v>48</v>
      </c>
      <c r="Y45" s="50" t="s">
        <v>277</v>
      </c>
      <c r="Z45" s="50" t="s">
        <v>277</v>
      </c>
      <c r="AA45" s="50" t="s">
        <v>722</v>
      </c>
      <c r="AB45" s="50" t="s">
        <v>50</v>
      </c>
      <c r="AC45" s="69" t="s">
        <v>48</v>
      </c>
      <c r="AD45" s="50" t="s">
        <v>635</v>
      </c>
      <c r="AE45" s="14" t="s">
        <v>137</v>
      </c>
      <c r="AF45" s="52" t="s">
        <v>47</v>
      </c>
      <c r="AG45" s="14" t="s">
        <v>47</v>
      </c>
      <c r="AH45" s="14" t="s">
        <v>52</v>
      </c>
      <c r="AI45" s="14" t="s">
        <v>295</v>
      </c>
      <c r="AJ45" s="52" t="s">
        <v>53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s="9" customFormat="1" x14ac:dyDescent="0.2">
      <c r="A46" s="42"/>
      <c r="B46" s="42"/>
      <c r="C46" s="51" t="s">
        <v>54</v>
      </c>
      <c r="D46" s="50" t="s">
        <v>55</v>
      </c>
      <c r="E46" s="69" t="s">
        <v>54</v>
      </c>
      <c r="F46" s="51" t="s">
        <v>54</v>
      </c>
      <c r="G46" s="50" t="s">
        <v>54</v>
      </c>
      <c r="H46" s="69" t="s">
        <v>54</v>
      </c>
      <c r="I46" s="230" t="s">
        <v>54</v>
      </c>
      <c r="J46" s="14" t="s">
        <v>54</v>
      </c>
      <c r="K46" s="14" t="s">
        <v>59</v>
      </c>
      <c r="L46" s="14" t="s">
        <v>311</v>
      </c>
      <c r="M46" s="52" t="s">
        <v>54</v>
      </c>
      <c r="N46" s="50" t="s">
        <v>54</v>
      </c>
      <c r="O46" s="51" t="s">
        <v>54</v>
      </c>
      <c r="P46" s="50" t="s">
        <v>54</v>
      </c>
      <c r="Q46" s="69" t="s">
        <v>54</v>
      </c>
      <c r="R46" s="51" t="s">
        <v>54</v>
      </c>
      <c r="S46" s="58" t="s">
        <v>55</v>
      </c>
      <c r="T46" s="50" t="s">
        <v>55</v>
      </c>
      <c r="U46" s="69" t="s">
        <v>55</v>
      </c>
      <c r="V46" s="58" t="s">
        <v>55</v>
      </c>
      <c r="W46" s="51" t="s">
        <v>55</v>
      </c>
      <c r="X46" s="50" t="s">
        <v>55</v>
      </c>
      <c r="Y46" s="50" t="s">
        <v>137</v>
      </c>
      <c r="Z46" s="50" t="s">
        <v>137</v>
      </c>
      <c r="AA46" s="50" t="s">
        <v>55</v>
      </c>
      <c r="AB46" s="50" t="s">
        <v>55</v>
      </c>
      <c r="AC46" s="69" t="s">
        <v>54</v>
      </c>
      <c r="AD46" s="50" t="s">
        <v>47</v>
      </c>
      <c r="AE46" s="14" t="s">
        <v>138</v>
      </c>
      <c r="AF46" s="52" t="s">
        <v>54</v>
      </c>
      <c r="AG46" s="14" t="s">
        <v>54</v>
      </c>
      <c r="AH46" s="14" t="s">
        <v>59</v>
      </c>
      <c r="AI46" s="14" t="s">
        <v>311</v>
      </c>
      <c r="AJ46" s="52" t="s">
        <v>54</v>
      </c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s="9" customFormat="1" ht="13.5" thickBot="1" x14ac:dyDescent="0.25">
      <c r="A47" s="42"/>
      <c r="B47" s="42"/>
      <c r="C47" s="51" t="s">
        <v>99</v>
      </c>
      <c r="D47" s="50" t="s">
        <v>514</v>
      </c>
      <c r="E47" s="69" t="s">
        <v>61</v>
      </c>
      <c r="F47" s="51" t="s">
        <v>61</v>
      </c>
      <c r="G47" s="50" t="s">
        <v>61</v>
      </c>
      <c r="H47" s="69" t="s">
        <v>61</v>
      </c>
      <c r="I47" s="230" t="s">
        <v>55</v>
      </c>
      <c r="J47" s="14" t="s">
        <v>55</v>
      </c>
      <c r="K47" s="14" t="s">
        <v>47</v>
      </c>
      <c r="L47" s="14" t="s">
        <v>47</v>
      </c>
      <c r="M47" s="52" t="s">
        <v>63</v>
      </c>
      <c r="N47" s="50" t="s">
        <v>47</v>
      </c>
      <c r="O47" s="51" t="s">
        <v>47</v>
      </c>
      <c r="P47" s="50" t="s">
        <v>61</v>
      </c>
      <c r="Q47" s="69" t="s">
        <v>61</v>
      </c>
      <c r="R47" s="51" t="s">
        <v>47</v>
      </c>
      <c r="S47" s="58" t="s">
        <v>54</v>
      </c>
      <c r="T47" s="50" t="s">
        <v>54</v>
      </c>
      <c r="U47" s="69" t="s">
        <v>514</v>
      </c>
      <c r="V47" s="58" t="s">
        <v>54</v>
      </c>
      <c r="W47" s="51" t="s">
        <v>514</v>
      </c>
      <c r="X47" s="50" t="s">
        <v>514</v>
      </c>
      <c r="Y47" s="50" t="s">
        <v>146</v>
      </c>
      <c r="Z47" s="50" t="s">
        <v>146</v>
      </c>
      <c r="AA47" s="50" t="s">
        <v>47</v>
      </c>
      <c r="AB47" s="50" t="s">
        <v>47</v>
      </c>
      <c r="AC47" s="69" t="s">
        <v>410</v>
      </c>
      <c r="AD47" s="50" t="s">
        <v>673</v>
      </c>
      <c r="AE47" s="14" t="s">
        <v>55</v>
      </c>
      <c r="AF47" s="52" t="s">
        <v>55</v>
      </c>
      <c r="AG47" s="14" t="s">
        <v>55</v>
      </c>
      <c r="AH47" s="14" t="s">
        <v>47</v>
      </c>
      <c r="AI47" s="14" t="s">
        <v>47</v>
      </c>
      <c r="AJ47" s="52" t="s">
        <v>63</v>
      </c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s="9" customFormat="1" ht="27" customHeight="1" thickBot="1" x14ac:dyDescent="0.25">
      <c r="A48" s="42"/>
      <c r="B48" s="42"/>
      <c r="C48" s="51" t="s">
        <v>54</v>
      </c>
      <c r="D48" s="50" t="s">
        <v>106</v>
      </c>
      <c r="E48" s="69" t="s">
        <v>345</v>
      </c>
      <c r="F48" s="51" t="s">
        <v>55</v>
      </c>
      <c r="G48" s="50" t="s">
        <v>55</v>
      </c>
      <c r="H48" s="69" t="s">
        <v>704</v>
      </c>
      <c r="I48" s="231" t="s">
        <v>47</v>
      </c>
      <c r="J48" s="39" t="s">
        <v>47</v>
      </c>
      <c r="K48" s="14" t="s">
        <v>54</v>
      </c>
      <c r="L48" s="14" t="s">
        <v>54</v>
      </c>
      <c r="M48" s="53"/>
      <c r="N48" s="55"/>
      <c r="O48" s="75"/>
      <c r="P48" s="50" t="s">
        <v>133</v>
      </c>
      <c r="Q48" s="69" t="s">
        <v>704</v>
      </c>
      <c r="R48" s="51" t="s">
        <v>72</v>
      </c>
      <c r="S48" s="58" t="s">
        <v>99</v>
      </c>
      <c r="T48" s="50" t="s">
        <v>99</v>
      </c>
      <c r="U48" s="69" t="s">
        <v>66</v>
      </c>
      <c r="V48" s="58" t="s">
        <v>345</v>
      </c>
      <c r="W48" s="51" t="s">
        <v>106</v>
      </c>
      <c r="X48" s="50" t="s">
        <v>66</v>
      </c>
      <c r="Y48" s="50" t="s">
        <v>137</v>
      </c>
      <c r="Z48" s="50" t="s">
        <v>137</v>
      </c>
      <c r="AA48" s="50" t="s">
        <v>72</v>
      </c>
      <c r="AB48" s="50" t="s">
        <v>72</v>
      </c>
      <c r="AC48" s="69" t="s">
        <v>632</v>
      </c>
      <c r="AD48" s="50" t="s">
        <v>47</v>
      </c>
      <c r="AE48" s="14" t="s">
        <v>146</v>
      </c>
      <c r="AF48" s="39" t="s">
        <v>47</v>
      </c>
      <c r="AG48" s="39" t="s">
        <v>47</v>
      </c>
      <c r="AH48" s="14" t="s">
        <v>54</v>
      </c>
      <c r="AI48" s="14" t="s">
        <v>54</v>
      </c>
      <c r="AJ48" s="53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s="9" customFormat="1" ht="37.5" customHeight="1" thickBot="1" x14ac:dyDescent="0.25">
      <c r="A49" s="42"/>
      <c r="B49" s="42"/>
      <c r="C49" s="51" t="s">
        <v>120</v>
      </c>
      <c r="D49" s="50" t="s">
        <v>187</v>
      </c>
      <c r="E49" s="69" t="s">
        <v>647</v>
      </c>
      <c r="F49" s="51" t="s">
        <v>133</v>
      </c>
      <c r="G49" s="50" t="s">
        <v>261</v>
      </c>
      <c r="H49" s="69" t="s">
        <v>710</v>
      </c>
      <c r="I49" s="232"/>
      <c r="J49" s="78"/>
      <c r="K49" s="14" t="s">
        <v>55</v>
      </c>
      <c r="L49" s="14" t="s">
        <v>333</v>
      </c>
      <c r="M49" s="54"/>
      <c r="N49" s="58"/>
      <c r="O49" s="58"/>
      <c r="P49" s="50" t="s">
        <v>706</v>
      </c>
      <c r="Q49" s="69" t="s">
        <v>713</v>
      </c>
      <c r="R49" s="51" t="s">
        <v>77</v>
      </c>
      <c r="S49" s="58" t="s">
        <v>54</v>
      </c>
      <c r="T49" s="50" t="s">
        <v>54</v>
      </c>
      <c r="U49" s="69" t="s">
        <v>106</v>
      </c>
      <c r="V49" s="58" t="s">
        <v>647</v>
      </c>
      <c r="W49" s="51" t="s">
        <v>187</v>
      </c>
      <c r="X49" s="50" t="s">
        <v>340</v>
      </c>
      <c r="Y49" s="50" t="s">
        <v>55</v>
      </c>
      <c r="Z49" s="50" t="s">
        <v>55</v>
      </c>
      <c r="AA49" s="50" t="s">
        <v>77</v>
      </c>
      <c r="AB49" s="50" t="s">
        <v>77</v>
      </c>
      <c r="AC49" s="70" t="s">
        <v>633</v>
      </c>
      <c r="AD49" s="50" t="s">
        <v>54</v>
      </c>
      <c r="AE49" s="14" t="s">
        <v>137</v>
      </c>
      <c r="AF49" s="78"/>
      <c r="AG49" s="78"/>
      <c r="AH49" s="14" t="s">
        <v>55</v>
      </c>
      <c r="AI49" s="14" t="s">
        <v>333</v>
      </c>
      <c r="AJ49" s="5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s="9" customFormat="1" ht="33.75" customHeight="1" thickBot="1" x14ac:dyDescent="0.25">
      <c r="A50" s="42"/>
      <c r="B50" s="42"/>
      <c r="C50" s="51" t="s">
        <v>121</v>
      </c>
      <c r="D50" s="50" t="s">
        <v>188</v>
      </c>
      <c r="E50" s="70" t="s">
        <v>533</v>
      </c>
      <c r="F50" s="51" t="s">
        <v>706</v>
      </c>
      <c r="G50" s="50" t="s">
        <v>133</v>
      </c>
      <c r="H50" s="70" t="s">
        <v>705</v>
      </c>
      <c r="I50" s="233"/>
      <c r="J50" s="58"/>
      <c r="K50" s="14" t="s">
        <v>57</v>
      </c>
      <c r="L50" s="39" t="s">
        <v>334</v>
      </c>
      <c r="M50" s="34"/>
      <c r="N50" s="58"/>
      <c r="O50" s="58"/>
      <c r="P50" s="50" t="s">
        <v>652</v>
      </c>
      <c r="Q50" s="69" t="s">
        <v>705</v>
      </c>
      <c r="R50" s="51" t="s">
        <v>80</v>
      </c>
      <c r="S50" s="58" t="s">
        <v>120</v>
      </c>
      <c r="T50" s="50" t="s">
        <v>120</v>
      </c>
      <c r="U50" s="69" t="s">
        <v>107</v>
      </c>
      <c r="V50" s="81" t="s">
        <v>533</v>
      </c>
      <c r="W50" s="51" t="s">
        <v>188</v>
      </c>
      <c r="X50" s="50" t="s">
        <v>719</v>
      </c>
      <c r="Y50" s="50" t="s">
        <v>195</v>
      </c>
      <c r="Z50" s="50" t="s">
        <v>195</v>
      </c>
      <c r="AA50" s="50" t="s">
        <v>80</v>
      </c>
      <c r="AB50" s="50" t="s">
        <v>80</v>
      </c>
      <c r="AC50" s="57"/>
      <c r="AD50" s="55" t="s">
        <v>674</v>
      </c>
      <c r="AE50" s="14" t="s">
        <v>55</v>
      </c>
      <c r="AF50" s="58"/>
      <c r="AG50" s="58"/>
      <c r="AH50" s="14" t="s">
        <v>57</v>
      </c>
      <c r="AI50" s="39" t="s">
        <v>334</v>
      </c>
      <c r="AJ50" s="34"/>
      <c r="AK50" s="5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s="9" customFormat="1" ht="41.25" customHeight="1" thickBot="1" x14ac:dyDescent="0.25">
      <c r="A51" s="42"/>
      <c r="B51" s="42"/>
      <c r="C51" s="51" t="s">
        <v>54</v>
      </c>
      <c r="D51" s="55" t="s">
        <v>189</v>
      </c>
      <c r="E51" s="57"/>
      <c r="F51" s="51" t="s">
        <v>652</v>
      </c>
      <c r="G51" s="50" t="s">
        <v>70</v>
      </c>
      <c r="H51" s="57"/>
      <c r="I51" s="233"/>
      <c r="J51" s="58"/>
      <c r="K51" s="14" t="s">
        <v>81</v>
      </c>
      <c r="L51" s="49"/>
      <c r="M51" s="34"/>
      <c r="N51" s="58"/>
      <c r="O51" s="58"/>
      <c r="P51" s="50" t="s">
        <v>88</v>
      </c>
      <c r="Q51" s="70"/>
      <c r="R51" s="51" t="s">
        <v>83</v>
      </c>
      <c r="S51" s="58" t="s">
        <v>54</v>
      </c>
      <c r="T51" s="50" t="s">
        <v>121</v>
      </c>
      <c r="U51" s="69" t="s">
        <v>108</v>
      </c>
      <c r="V51" s="57"/>
      <c r="W51" s="75" t="s">
        <v>189</v>
      </c>
      <c r="X51" s="50" t="s">
        <v>517</v>
      </c>
      <c r="Y51" s="50" t="s">
        <v>55</v>
      </c>
      <c r="Z51" s="50" t="s">
        <v>55</v>
      </c>
      <c r="AA51" s="50" t="s">
        <v>83</v>
      </c>
      <c r="AB51" s="50" t="s">
        <v>83</v>
      </c>
      <c r="AC51" s="57"/>
      <c r="AD51" s="124"/>
      <c r="AE51" s="14" t="s">
        <v>195</v>
      </c>
      <c r="AF51" s="58"/>
      <c r="AG51" s="58"/>
      <c r="AH51" s="14" t="s">
        <v>81</v>
      </c>
      <c r="AI51" s="49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s="9" customFormat="1" ht="25.5" customHeight="1" thickBot="1" x14ac:dyDescent="0.25">
      <c r="A52" s="42"/>
      <c r="B52" s="42"/>
      <c r="C52" s="51" t="s">
        <v>85</v>
      </c>
      <c r="D52" s="57"/>
      <c r="E52" s="57"/>
      <c r="F52" s="51" t="s">
        <v>88</v>
      </c>
      <c r="G52" s="50" t="s">
        <v>708</v>
      </c>
      <c r="H52" s="57"/>
      <c r="I52" s="233"/>
      <c r="J52" s="58"/>
      <c r="K52" s="14" t="s">
        <v>84</v>
      </c>
      <c r="L52" s="49"/>
      <c r="M52" s="34"/>
      <c r="N52" s="58"/>
      <c r="O52" s="58"/>
      <c r="P52" s="238" t="s">
        <v>89</v>
      </c>
      <c r="Q52" s="58"/>
      <c r="R52" s="51" t="s">
        <v>47</v>
      </c>
      <c r="S52" s="58" t="s">
        <v>236</v>
      </c>
      <c r="T52" s="50" t="s">
        <v>54</v>
      </c>
      <c r="U52" s="69" t="s">
        <v>109</v>
      </c>
      <c r="V52" s="57"/>
      <c r="W52" s="58"/>
      <c r="X52" s="50" t="s">
        <v>340</v>
      </c>
      <c r="Y52" s="50" t="s">
        <v>47</v>
      </c>
      <c r="Z52" s="50" t="s">
        <v>47</v>
      </c>
      <c r="AA52" s="50" t="s">
        <v>47</v>
      </c>
      <c r="AB52" s="50" t="s">
        <v>47</v>
      </c>
      <c r="AC52" s="60"/>
      <c r="AD52" s="49"/>
      <c r="AE52" s="14" t="s">
        <v>55</v>
      </c>
      <c r="AF52" s="58"/>
      <c r="AG52" s="58"/>
      <c r="AH52" s="14" t="s">
        <v>84</v>
      </c>
      <c r="AI52" s="49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s="9" customFormat="1" ht="35.25" customHeight="1" thickBot="1" x14ac:dyDescent="0.25">
      <c r="C53" s="75"/>
      <c r="D53" s="57"/>
      <c r="E53" s="60"/>
      <c r="F53" s="213" t="s">
        <v>89</v>
      </c>
      <c r="G53" s="55" t="s">
        <v>134</v>
      </c>
      <c r="H53" s="60"/>
      <c r="I53" s="233"/>
      <c r="J53" s="58"/>
      <c r="K53" s="14" t="s">
        <v>87</v>
      </c>
      <c r="L53" s="49"/>
      <c r="M53" s="49"/>
      <c r="N53" s="58"/>
      <c r="O53" s="58"/>
      <c r="P53" s="58"/>
      <c r="Q53" s="58"/>
      <c r="R53" s="75" t="s">
        <v>90</v>
      </c>
      <c r="S53" s="70"/>
      <c r="T53" s="50" t="s">
        <v>85</v>
      </c>
      <c r="U53" s="70"/>
      <c r="V53" s="60"/>
      <c r="W53" s="58"/>
      <c r="X53" s="50" t="s">
        <v>519</v>
      </c>
      <c r="Y53" s="50" t="s">
        <v>54</v>
      </c>
      <c r="Z53" s="50" t="s">
        <v>54</v>
      </c>
      <c r="AA53" s="50" t="s">
        <v>54</v>
      </c>
      <c r="AB53" s="50" t="s">
        <v>54</v>
      </c>
      <c r="AC53" s="49"/>
      <c r="AD53" s="49"/>
      <c r="AE53" s="14" t="s">
        <v>47</v>
      </c>
      <c r="AF53" s="58"/>
      <c r="AG53" s="58"/>
      <c r="AH53" s="14" t="s">
        <v>87</v>
      </c>
      <c r="AI53" s="49"/>
      <c r="AJ53" s="49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ht="38.25" customHeight="1" thickBot="1" x14ac:dyDescent="0.25">
      <c r="B54" s="34"/>
      <c r="C54" s="58"/>
      <c r="D54" s="60"/>
      <c r="F54" s="58"/>
      <c r="G54" s="106"/>
      <c r="I54" s="233"/>
      <c r="J54" s="58"/>
      <c r="K54" s="91"/>
      <c r="L54" s="49"/>
      <c r="M54" s="34"/>
      <c r="N54" s="58"/>
      <c r="O54" s="58"/>
      <c r="Q54" s="106"/>
      <c r="R54" s="57"/>
      <c r="S54" s="58"/>
      <c r="T54" s="55"/>
      <c r="U54" s="60"/>
      <c r="W54" s="106"/>
      <c r="X54" s="238"/>
      <c r="Y54" s="55" t="s">
        <v>192</v>
      </c>
      <c r="Z54" s="55" t="s">
        <v>192</v>
      </c>
      <c r="AA54" s="55" t="s">
        <v>90</v>
      </c>
      <c r="AB54" s="55" t="s">
        <v>90</v>
      </c>
      <c r="AE54" s="14" t="s">
        <v>54</v>
      </c>
      <c r="AF54" s="58"/>
      <c r="AG54" s="58"/>
      <c r="AH54" s="91"/>
      <c r="AI54" s="49"/>
      <c r="AJ54" s="34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</row>
    <row r="55" spans="1:60" ht="33.75" customHeight="1" thickBot="1" x14ac:dyDescent="0.25">
      <c r="B55" s="49"/>
      <c r="C55" s="58"/>
      <c r="D55" s="49"/>
      <c r="G55" s="54"/>
      <c r="I55" s="233"/>
      <c r="J55" s="58"/>
      <c r="K55" s="58"/>
      <c r="L55" s="49"/>
      <c r="M55" s="49"/>
      <c r="N55" s="58"/>
      <c r="O55" s="58"/>
      <c r="Q55" s="54"/>
      <c r="R55" s="57"/>
      <c r="S55" s="58"/>
      <c r="T55" s="58"/>
      <c r="U55" s="49"/>
      <c r="W55" s="49"/>
      <c r="X55" s="49"/>
      <c r="Y55" s="49"/>
      <c r="Z55" s="49"/>
      <c r="AA55" s="57"/>
      <c r="AB55" s="57"/>
      <c r="AE55" s="39" t="s">
        <v>192</v>
      </c>
      <c r="AF55" s="58"/>
      <c r="AG55" s="58"/>
      <c r="AH55" s="58"/>
      <c r="AI55" s="49"/>
      <c r="AJ55" s="49"/>
      <c r="AK55" s="57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</row>
    <row r="56" spans="1:60" ht="15" x14ac:dyDescent="0.2">
      <c r="D56" s="49"/>
      <c r="I56" s="234"/>
      <c r="J56" s="58"/>
      <c r="K56" s="34"/>
      <c r="L56" s="49"/>
      <c r="M56" s="49"/>
      <c r="N56" s="58"/>
      <c r="O56" s="58"/>
      <c r="R56" s="60"/>
      <c r="T56" s="58"/>
      <c r="U56" s="49"/>
      <c r="W56" s="49"/>
      <c r="X56" s="49"/>
      <c r="Y56" s="49"/>
      <c r="Z56" s="49"/>
      <c r="AA56" s="57"/>
      <c r="AB56" s="57"/>
      <c r="AE56" s="49"/>
      <c r="AF56" s="49"/>
      <c r="AG56" s="58"/>
      <c r="AH56" s="34"/>
      <c r="AI56" s="49"/>
      <c r="AJ56" s="49"/>
      <c r="AK56" s="60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</row>
    <row r="57" spans="1:60" ht="15" x14ac:dyDescent="0.2">
      <c r="C57" s="57"/>
      <c r="D57" s="49"/>
      <c r="I57" s="235"/>
      <c r="J57" s="58"/>
      <c r="K57" s="49"/>
      <c r="L57" s="49"/>
      <c r="M57" s="49"/>
      <c r="N57" s="92"/>
      <c r="O57" s="92"/>
      <c r="S57" s="57"/>
      <c r="U57" s="49"/>
      <c r="W57" s="49"/>
      <c r="X57" s="49"/>
      <c r="Y57" s="49"/>
      <c r="Z57" s="49"/>
      <c r="AA57" s="60"/>
      <c r="AB57" s="60"/>
      <c r="AE57" s="49"/>
      <c r="AF57" s="57"/>
      <c r="AG57" s="58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</row>
    <row r="58" spans="1:60" ht="15" x14ac:dyDescent="0.2">
      <c r="C58" s="57"/>
      <c r="D58" s="49"/>
      <c r="I58" s="235"/>
      <c r="J58" s="58"/>
      <c r="K58" s="57"/>
      <c r="L58" s="49"/>
      <c r="M58" s="49"/>
      <c r="N58" s="92"/>
      <c r="O58" s="92"/>
      <c r="S58" s="57"/>
      <c r="T58" s="57"/>
      <c r="U58" s="49"/>
      <c r="W58" s="49"/>
      <c r="X58" s="49"/>
      <c r="Y58" s="49"/>
      <c r="Z58" s="49"/>
      <c r="AE58" s="49"/>
      <c r="AF58" s="57"/>
      <c r="AG58" s="58"/>
      <c r="AH58" s="57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</row>
    <row r="59" spans="1:60" ht="15" x14ac:dyDescent="0.2">
      <c r="C59" s="60"/>
      <c r="D59" s="49"/>
      <c r="I59" s="236"/>
      <c r="J59" s="34"/>
      <c r="K59" s="60"/>
      <c r="L59" s="49"/>
      <c r="M59" s="49"/>
      <c r="N59" s="92"/>
      <c r="O59" s="92"/>
      <c r="S59" s="60"/>
      <c r="T59" s="57"/>
      <c r="U59" s="49"/>
      <c r="W59" s="49"/>
      <c r="X59" s="49"/>
      <c r="Y59" s="49"/>
      <c r="Z59" s="49"/>
      <c r="AE59" s="49"/>
      <c r="AF59" s="60"/>
      <c r="AG59" s="34"/>
      <c r="AH59" s="60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</row>
    <row r="60" spans="1:60" x14ac:dyDescent="0.2">
      <c r="D60" s="49"/>
      <c r="I60" s="234"/>
      <c r="J60" s="49"/>
      <c r="K60" s="49"/>
      <c r="L60" s="49"/>
      <c r="M60" s="49"/>
      <c r="N60" s="49"/>
      <c r="O60" s="49"/>
      <c r="T60" s="60"/>
      <c r="U60" s="49"/>
      <c r="W60" s="49"/>
      <c r="X60" s="49"/>
      <c r="Y60" s="49"/>
      <c r="Z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</row>
    <row r="61" spans="1:60" x14ac:dyDescent="0.2">
      <c r="D61" s="49"/>
      <c r="I61" s="234"/>
      <c r="J61" s="49"/>
      <c r="K61" s="49"/>
      <c r="L61" s="49"/>
      <c r="M61" s="49"/>
      <c r="N61" s="49"/>
      <c r="O61" s="49"/>
      <c r="U61" s="49"/>
      <c r="W61" s="49"/>
      <c r="X61" s="49"/>
      <c r="Y61" s="49"/>
      <c r="Z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</row>
    <row r="62" spans="1:60" x14ac:dyDescent="0.2">
      <c r="D62" s="49"/>
      <c r="I62" s="234"/>
      <c r="J62" s="49"/>
      <c r="K62" s="49"/>
      <c r="L62" s="49"/>
      <c r="M62" s="49"/>
      <c r="N62" s="49"/>
      <c r="O62" s="49"/>
      <c r="U62" s="49"/>
      <c r="W62" s="49"/>
      <c r="X62" s="49"/>
      <c r="Y62" s="49"/>
      <c r="Z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</row>
    <row r="63" spans="1:60" x14ac:dyDescent="0.2">
      <c r="D63" s="49"/>
      <c r="I63" s="234"/>
      <c r="J63" s="49"/>
      <c r="K63" s="49"/>
      <c r="L63" s="49"/>
      <c r="M63" s="49"/>
      <c r="N63" s="49"/>
      <c r="O63" s="49"/>
      <c r="U63" s="49"/>
      <c r="W63" s="49"/>
      <c r="X63" s="49"/>
      <c r="Y63" s="49"/>
      <c r="Z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</row>
    <row r="64" spans="1:60" x14ac:dyDescent="0.2">
      <c r="D64" s="49"/>
      <c r="I64" s="234"/>
      <c r="J64" s="49"/>
      <c r="K64" s="49"/>
      <c r="L64" s="49"/>
      <c r="M64" s="49"/>
      <c r="N64" s="49"/>
      <c r="O64" s="49"/>
      <c r="U64" s="49"/>
      <c r="W64" s="49"/>
      <c r="X64" s="49"/>
      <c r="Y64" s="49"/>
      <c r="Z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</row>
    <row r="65" spans="4:60" x14ac:dyDescent="0.2">
      <c r="D65" s="49"/>
      <c r="I65" s="234"/>
      <c r="J65" s="49"/>
      <c r="K65" s="49"/>
      <c r="L65" s="49"/>
      <c r="M65" s="49"/>
      <c r="N65" s="49"/>
      <c r="O65" s="49"/>
      <c r="U65" s="49"/>
      <c r="W65" s="49"/>
      <c r="X65" s="49"/>
      <c r="Y65" s="49"/>
      <c r="Z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</row>
    <row r="66" spans="4:60" x14ac:dyDescent="0.2">
      <c r="D66" s="49"/>
      <c r="I66" s="234"/>
      <c r="J66" s="49"/>
      <c r="K66" s="49"/>
      <c r="L66" s="49"/>
      <c r="M66" s="49"/>
      <c r="N66" s="49"/>
      <c r="O66" s="49"/>
      <c r="U66" s="49"/>
      <c r="W66" s="49"/>
      <c r="X66" s="49"/>
      <c r="Y66" s="49"/>
      <c r="Z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</row>
    <row r="67" spans="4:60" x14ac:dyDescent="0.2">
      <c r="D67" s="49"/>
      <c r="I67" s="234"/>
      <c r="J67" s="49"/>
      <c r="K67" s="49"/>
      <c r="L67" s="49"/>
      <c r="M67" s="49"/>
      <c r="N67" s="49"/>
      <c r="O67" s="49"/>
      <c r="U67" s="49"/>
      <c r="W67" s="49"/>
      <c r="X67" s="49"/>
      <c r="Y67" s="49"/>
      <c r="Z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</row>
    <row r="68" spans="4:60" x14ac:dyDescent="0.2">
      <c r="D68" s="49"/>
      <c r="I68" s="234"/>
      <c r="J68" s="49"/>
      <c r="K68" s="49"/>
      <c r="L68" s="49"/>
      <c r="M68" s="49"/>
      <c r="N68" s="49"/>
      <c r="O68" s="49"/>
      <c r="U68" s="49"/>
      <c r="W68" s="49"/>
      <c r="X68" s="49"/>
      <c r="Y68" s="49"/>
      <c r="Z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</row>
    <row r="69" spans="4:60" x14ac:dyDescent="0.2">
      <c r="D69" s="49"/>
      <c r="I69" s="234"/>
      <c r="J69" s="49"/>
      <c r="K69" s="49"/>
      <c r="L69" s="49"/>
      <c r="M69" s="49"/>
      <c r="N69" s="49"/>
      <c r="O69" s="49"/>
      <c r="U69" s="49"/>
      <c r="W69" s="49"/>
      <c r="X69" s="49"/>
      <c r="Y69" s="49"/>
      <c r="Z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</row>
    <row r="70" spans="4:60" x14ac:dyDescent="0.2">
      <c r="D70" s="49"/>
      <c r="I70" s="234"/>
      <c r="J70" s="49"/>
      <c r="K70" s="49"/>
      <c r="L70" s="49"/>
      <c r="M70" s="49"/>
      <c r="N70" s="49"/>
      <c r="O70" s="49"/>
      <c r="U70" s="49"/>
      <c r="W70" s="49"/>
      <c r="X70" s="49"/>
      <c r="Y70" s="49"/>
      <c r="Z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</row>
    <row r="71" spans="4:60" x14ac:dyDescent="0.2">
      <c r="D71" s="49"/>
      <c r="I71" s="234"/>
      <c r="J71" s="49"/>
      <c r="K71" s="49"/>
      <c r="L71" s="49"/>
      <c r="M71" s="49"/>
      <c r="N71" s="49"/>
      <c r="O71" s="49"/>
      <c r="U71" s="49"/>
      <c r="W71" s="49"/>
      <c r="X71" s="49"/>
      <c r="Y71" s="49"/>
      <c r="Z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</row>
    <row r="72" spans="4:60" x14ac:dyDescent="0.2">
      <c r="D72" s="49"/>
      <c r="I72" s="234"/>
      <c r="J72" s="49"/>
      <c r="K72" s="49"/>
      <c r="L72" s="49"/>
      <c r="M72" s="49"/>
      <c r="N72" s="49"/>
      <c r="O72" s="49"/>
      <c r="U72" s="49"/>
      <c r="W72" s="49"/>
      <c r="X72" s="49"/>
      <c r="Y72" s="49"/>
      <c r="Z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</row>
    <row r="73" spans="4:60" x14ac:dyDescent="0.2">
      <c r="D73" s="49"/>
      <c r="I73" s="234"/>
      <c r="J73" s="49"/>
      <c r="K73" s="49"/>
      <c r="L73" s="49"/>
      <c r="M73" s="49"/>
      <c r="N73" s="49"/>
      <c r="O73" s="49"/>
      <c r="U73" s="49"/>
      <c r="W73" s="49"/>
      <c r="X73" s="49"/>
      <c r="Y73" s="49"/>
      <c r="Z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</row>
    <row r="74" spans="4:60" x14ac:dyDescent="0.2">
      <c r="D74" s="49"/>
      <c r="I74" s="234"/>
      <c r="J74" s="49"/>
      <c r="K74" s="49"/>
      <c r="L74" s="49"/>
      <c r="M74" s="49"/>
      <c r="N74" s="49"/>
      <c r="O74" s="49"/>
      <c r="U74" s="49"/>
      <c r="W74" s="49"/>
      <c r="X74" s="49"/>
      <c r="Y74" s="49"/>
      <c r="Z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</row>
    <row r="75" spans="4:60" x14ac:dyDescent="0.2">
      <c r="D75" s="49"/>
      <c r="I75" s="234"/>
      <c r="J75" s="49"/>
      <c r="K75" s="49"/>
      <c r="L75" s="49"/>
      <c r="M75" s="49"/>
      <c r="N75" s="49"/>
      <c r="O75" s="49"/>
      <c r="U75" s="49"/>
      <c r="W75" s="49"/>
      <c r="X75" s="49"/>
      <c r="Y75" s="49"/>
      <c r="Z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</row>
    <row r="76" spans="4:60" x14ac:dyDescent="0.2">
      <c r="D76" s="49"/>
      <c r="I76" s="234"/>
      <c r="J76" s="49"/>
      <c r="K76" s="49"/>
      <c r="L76" s="49"/>
      <c r="M76" s="49"/>
      <c r="N76" s="49"/>
      <c r="O76" s="49"/>
      <c r="U76" s="49"/>
      <c r="W76" s="49"/>
      <c r="X76" s="49"/>
      <c r="Y76" s="49"/>
      <c r="Z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</row>
    <row r="77" spans="4:60" x14ac:dyDescent="0.2">
      <c r="D77" s="49"/>
      <c r="I77" s="234"/>
      <c r="J77" s="49"/>
      <c r="K77" s="49"/>
      <c r="L77" s="49"/>
      <c r="M77" s="49"/>
      <c r="N77" s="49"/>
      <c r="O77" s="49"/>
      <c r="U77" s="49"/>
      <c r="W77" s="49"/>
      <c r="X77" s="49"/>
      <c r="Y77" s="49"/>
      <c r="Z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</row>
    <row r="78" spans="4:60" x14ac:dyDescent="0.2">
      <c r="D78" s="49"/>
      <c r="I78" s="234"/>
      <c r="J78" s="49"/>
      <c r="K78" s="49"/>
      <c r="L78" s="49"/>
      <c r="M78" s="49"/>
      <c r="N78" s="49"/>
      <c r="O78" s="49"/>
      <c r="U78" s="49"/>
      <c r="W78" s="49"/>
      <c r="X78" s="49"/>
      <c r="Y78" s="49"/>
      <c r="Z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</row>
    <row r="79" spans="4:60" x14ac:dyDescent="0.2">
      <c r="D79" s="49"/>
      <c r="I79" s="234"/>
      <c r="J79" s="49"/>
      <c r="K79" s="49"/>
      <c r="L79" s="49"/>
      <c r="M79" s="49"/>
      <c r="N79" s="49"/>
      <c r="O79" s="49"/>
      <c r="U79" s="49"/>
      <c r="W79" s="49"/>
      <c r="X79" s="49"/>
      <c r="Y79" s="49"/>
      <c r="Z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</row>
    <row r="80" spans="4:60" x14ac:dyDescent="0.2">
      <c r="D80" s="49"/>
      <c r="I80" s="234"/>
      <c r="J80" s="49"/>
      <c r="K80" s="49"/>
      <c r="L80" s="49"/>
      <c r="M80" s="49"/>
      <c r="N80" s="49"/>
      <c r="O80" s="49"/>
      <c r="U80" s="49"/>
      <c r="W80" s="49"/>
      <c r="X80" s="49"/>
      <c r="Y80" s="49"/>
      <c r="Z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</row>
    <row r="81" spans="4:60" x14ac:dyDescent="0.2">
      <c r="D81" s="49"/>
      <c r="I81" s="234"/>
      <c r="J81" s="49"/>
      <c r="K81" s="49"/>
      <c r="L81" s="49"/>
      <c r="M81" s="49"/>
      <c r="N81" s="49"/>
      <c r="O81" s="49"/>
      <c r="U81" s="49"/>
      <c r="W81" s="49"/>
      <c r="X81" s="49"/>
      <c r="Y81" s="49"/>
      <c r="Z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</row>
    <row r="82" spans="4:60" x14ac:dyDescent="0.2">
      <c r="D82" s="49"/>
      <c r="I82" s="234"/>
      <c r="J82" s="49"/>
      <c r="K82" s="49"/>
      <c r="L82" s="49"/>
      <c r="M82" s="49"/>
      <c r="N82" s="49"/>
      <c r="O82" s="49"/>
      <c r="U82" s="49"/>
      <c r="W82" s="49"/>
      <c r="X82" s="49"/>
      <c r="Y82" s="49"/>
      <c r="Z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</row>
    <row r="83" spans="4:60" x14ac:dyDescent="0.2">
      <c r="D83" s="49"/>
      <c r="I83" s="234"/>
      <c r="J83" s="49"/>
      <c r="K83" s="49"/>
      <c r="L83" s="49"/>
      <c r="M83" s="49"/>
      <c r="U83" s="49"/>
      <c r="W83" s="49"/>
      <c r="X83" s="49"/>
      <c r="Y83" s="49"/>
      <c r="Z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</row>
    <row r="84" spans="4:60" x14ac:dyDescent="0.2">
      <c r="D84" s="49"/>
      <c r="I84" s="234"/>
      <c r="J84" s="49"/>
      <c r="K84" s="49"/>
      <c r="L84" s="49"/>
      <c r="M84" s="49"/>
      <c r="U84" s="49"/>
      <c r="W84" s="49"/>
      <c r="X84" s="49"/>
      <c r="Y84" s="49"/>
      <c r="Z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</row>
    <row r="85" spans="4:60" x14ac:dyDescent="0.2">
      <c r="D85" s="49"/>
      <c r="I85" s="234"/>
      <c r="J85" s="49"/>
      <c r="K85" s="49"/>
      <c r="L85" s="49"/>
      <c r="M85" s="49"/>
      <c r="U85" s="49"/>
      <c r="W85" s="49"/>
      <c r="X85" s="49"/>
      <c r="Y85" s="49"/>
      <c r="Z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</row>
    <row r="86" spans="4:60" x14ac:dyDescent="0.2">
      <c r="D86" s="49"/>
      <c r="I86" s="234"/>
      <c r="J86" s="49"/>
      <c r="K86" s="49"/>
      <c r="L86" s="49"/>
      <c r="M86" s="49"/>
      <c r="U86" s="49"/>
      <c r="W86" s="49"/>
      <c r="X86" s="49"/>
      <c r="Y86" s="49"/>
      <c r="Z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</row>
    <row r="87" spans="4:60" x14ac:dyDescent="0.2">
      <c r="D87" s="49"/>
      <c r="I87" s="234"/>
      <c r="J87" s="49"/>
      <c r="K87" s="49"/>
      <c r="L87" s="49"/>
      <c r="M87" s="49"/>
      <c r="U87" s="49"/>
      <c r="W87" s="49"/>
      <c r="X87" s="49"/>
      <c r="Y87" s="49"/>
      <c r="Z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</row>
    <row r="88" spans="4:60" x14ac:dyDescent="0.2">
      <c r="D88" s="49"/>
      <c r="I88" s="234"/>
      <c r="J88" s="49"/>
      <c r="K88" s="49"/>
      <c r="L88" s="49"/>
      <c r="M88" s="49"/>
      <c r="U88" s="49"/>
      <c r="W88" s="49"/>
      <c r="X88" s="49"/>
      <c r="Y88" s="49"/>
      <c r="Z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</row>
    <row r="89" spans="4:60" x14ac:dyDescent="0.2">
      <c r="D89" s="49"/>
      <c r="I89" s="234"/>
      <c r="J89" s="49"/>
      <c r="K89" s="49"/>
      <c r="L89" s="49"/>
      <c r="M89" s="49"/>
      <c r="U89" s="49"/>
      <c r="W89" s="49"/>
      <c r="X89" s="49"/>
      <c r="Y89" s="49"/>
      <c r="Z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</row>
    <row r="90" spans="4:60" x14ac:dyDescent="0.2">
      <c r="D90" s="49"/>
      <c r="I90" s="234"/>
      <c r="J90" s="49"/>
      <c r="K90" s="49"/>
      <c r="L90" s="49"/>
      <c r="M90" s="49"/>
      <c r="U90" s="49"/>
      <c r="W90" s="49"/>
      <c r="X90" s="49"/>
      <c r="Y90" s="49"/>
      <c r="Z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</row>
    <row r="91" spans="4:60" x14ac:dyDescent="0.2">
      <c r="D91" s="49"/>
      <c r="I91" s="234"/>
      <c r="J91" s="49"/>
      <c r="K91" s="49"/>
      <c r="M91" s="49"/>
      <c r="U91" s="49"/>
      <c r="W91" s="49"/>
      <c r="X91" s="49"/>
      <c r="Y91" s="49"/>
      <c r="Z91" s="49"/>
      <c r="AE91" s="49"/>
      <c r="AF91" s="49"/>
      <c r="AG91" s="49"/>
      <c r="AH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</row>
    <row r="92" spans="4:60" x14ac:dyDescent="0.2">
      <c r="D92" s="49"/>
      <c r="I92" s="234"/>
      <c r="J92" s="49"/>
      <c r="K92" s="49"/>
      <c r="M92" s="49"/>
      <c r="U92" s="49"/>
      <c r="W92" s="49"/>
      <c r="X92" s="49"/>
      <c r="Y92" s="49"/>
      <c r="Z92" s="49"/>
      <c r="AE92" s="49"/>
      <c r="AF92" s="49"/>
      <c r="AG92" s="49"/>
      <c r="AH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</row>
    <row r="93" spans="4:60" x14ac:dyDescent="0.2">
      <c r="D93" s="49"/>
      <c r="I93" s="234"/>
      <c r="J93" s="49"/>
      <c r="K93" s="49"/>
      <c r="M93" s="49"/>
      <c r="U93" s="49"/>
      <c r="W93" s="49"/>
      <c r="X93" s="49"/>
      <c r="Y93" s="49"/>
      <c r="Z93" s="49"/>
      <c r="AE93" s="49"/>
      <c r="AF93" s="49"/>
      <c r="AG93" s="49"/>
      <c r="AH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</row>
    <row r="94" spans="4:60" x14ac:dyDescent="0.2">
      <c r="D94" s="49"/>
      <c r="I94" s="234"/>
      <c r="J94" s="49"/>
      <c r="K94" s="49"/>
      <c r="M94" s="49"/>
      <c r="U94" s="49"/>
      <c r="W94" s="49"/>
      <c r="X94" s="49"/>
      <c r="Y94" s="49"/>
      <c r="Z94" s="49"/>
      <c r="AE94" s="49"/>
      <c r="AF94" s="49"/>
      <c r="AG94" s="49"/>
      <c r="AH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</row>
    <row r="95" spans="4:60" x14ac:dyDescent="0.2">
      <c r="D95" s="49"/>
      <c r="I95" s="234"/>
      <c r="J95" s="49"/>
      <c r="K95" s="49"/>
      <c r="M95" s="49"/>
      <c r="U95" s="49"/>
      <c r="W95" s="49"/>
      <c r="X95" s="49"/>
      <c r="AE95" s="49"/>
      <c r="AF95" s="49"/>
      <c r="AG95" s="49"/>
      <c r="AH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</row>
    <row r="96" spans="4:60" x14ac:dyDescent="0.2">
      <c r="D96" s="49"/>
      <c r="I96" s="234"/>
      <c r="J96" s="49"/>
      <c r="K96" s="49"/>
      <c r="M96" s="49"/>
      <c r="U96" s="49"/>
      <c r="W96" s="49"/>
      <c r="X96" s="49"/>
      <c r="AF96" s="49"/>
      <c r="AG96" s="49"/>
      <c r="AH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</row>
    <row r="97" spans="9:60" x14ac:dyDescent="0.2">
      <c r="I97" s="234"/>
      <c r="J97" s="49"/>
      <c r="K97" s="49"/>
      <c r="M97" s="49"/>
      <c r="AF97" s="49"/>
      <c r="AG97" s="49"/>
      <c r="AH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</row>
    <row r="98" spans="9:60" x14ac:dyDescent="0.2">
      <c r="I98" s="234"/>
      <c r="J98" s="49"/>
      <c r="K98" s="49"/>
      <c r="M98" s="49"/>
      <c r="AF98" s="49"/>
      <c r="AG98" s="49"/>
      <c r="AH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</row>
    <row r="99" spans="9:60" x14ac:dyDescent="0.2">
      <c r="I99" s="234"/>
      <c r="J99" s="49"/>
      <c r="K99" s="49"/>
      <c r="M99" s="49"/>
      <c r="AF99" s="49"/>
      <c r="AG99" s="49"/>
      <c r="AH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</row>
    <row r="100" spans="9:60" x14ac:dyDescent="0.2">
      <c r="I100" s="234"/>
      <c r="J100" s="49"/>
      <c r="K100" s="49"/>
      <c r="M100" s="49"/>
      <c r="AF100" s="49"/>
      <c r="AG100" s="49"/>
      <c r="AH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</row>
    <row r="101" spans="9:60" x14ac:dyDescent="0.2">
      <c r="I101" s="234"/>
      <c r="J101" s="49"/>
      <c r="K101" s="49"/>
      <c r="M101" s="49"/>
      <c r="AF101" s="49"/>
      <c r="AG101" s="49"/>
      <c r="AH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</row>
  </sheetData>
  <mergeCells count="3">
    <mergeCell ref="I8:J8"/>
    <mergeCell ref="AF8:AG8"/>
    <mergeCell ref="N8:O8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F101"/>
  <sheetViews>
    <sheetView topLeftCell="U7" zoomScale="50" workbookViewId="0">
      <selection activeCell="X27" sqref="X2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1.140625" style="6" customWidth="1"/>
    <col min="4" max="4" width="33.7109375" style="6" customWidth="1"/>
    <col min="5" max="6" width="37.5703125" style="6" customWidth="1"/>
    <col min="7" max="7" width="30.28515625" style="6" customWidth="1"/>
    <col min="8" max="9" width="30.5703125" style="6" customWidth="1"/>
    <col min="10" max="12" width="37.5703125" style="49" customWidth="1"/>
    <col min="13" max="14" width="32.28515625" style="6" customWidth="1"/>
    <col min="15" max="17" width="37.5703125" style="49" customWidth="1"/>
    <col min="18" max="21" width="30.5703125" style="49" customWidth="1"/>
    <col min="22" max="22" width="30.5703125" style="6" customWidth="1"/>
    <col min="23" max="23" width="37.5703125" style="49" customWidth="1"/>
    <col min="24" max="25" width="37.5703125" style="6" customWidth="1"/>
    <col min="26" max="26" width="30.5703125" style="49" customWidth="1"/>
    <col min="27" max="28" width="37.5703125" style="49" customWidth="1"/>
    <col min="29" max="29" width="37.5703125" style="6" customWidth="1"/>
    <col min="30" max="30" width="33.7109375" style="6" customWidth="1"/>
    <col min="31" max="31" width="37.5703125" style="6" customWidth="1"/>
    <col min="32" max="32" width="31.140625" style="6" customWidth="1"/>
    <col min="33" max="33" width="37.5703125" style="6" customWidth="1"/>
    <col min="34" max="34" width="30.28515625" style="6" customWidth="1"/>
    <col min="35" max="35" width="30" style="6" customWidth="1"/>
    <col min="36" max="36" width="21.7109375" style="6" customWidth="1"/>
    <col min="37" max="16384" width="16.7109375" style="6"/>
  </cols>
  <sheetData>
    <row r="1" spans="1:36" ht="18" x14ac:dyDescent="0.25">
      <c r="A1" s="1" t="s">
        <v>0</v>
      </c>
      <c r="B1" s="2"/>
      <c r="C1" s="3"/>
      <c r="D1" s="3"/>
      <c r="E1" s="3"/>
      <c r="F1" s="3"/>
      <c r="G1" s="4"/>
      <c r="H1" s="3"/>
      <c r="I1" s="3"/>
      <c r="J1" s="114"/>
      <c r="K1" s="114"/>
      <c r="L1" s="114"/>
      <c r="M1" s="82"/>
      <c r="N1" s="82"/>
      <c r="O1" s="114"/>
      <c r="P1" s="114"/>
      <c r="Q1" s="114"/>
      <c r="R1" s="114"/>
      <c r="S1" s="114"/>
      <c r="T1" s="114"/>
      <c r="U1" s="114"/>
      <c r="V1" s="3"/>
      <c r="W1" s="114"/>
      <c r="X1" s="3"/>
      <c r="Y1" s="3"/>
      <c r="Z1" s="114"/>
      <c r="AA1" s="114"/>
      <c r="AB1" s="114"/>
      <c r="AC1" s="3"/>
      <c r="AD1" s="3"/>
      <c r="AE1" s="3"/>
      <c r="AF1" s="3"/>
      <c r="AG1" s="3"/>
      <c r="AH1" s="4"/>
      <c r="AI1" s="4"/>
      <c r="AJ1" s="5"/>
    </row>
    <row r="2" spans="1:3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6" ht="21.75" customHeight="1" x14ac:dyDescent="0.2">
      <c r="A3" s="90">
        <v>36943</v>
      </c>
      <c r="B3" s="9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6" ht="13.5" thickBot="1" x14ac:dyDescent="0.25">
      <c r="A4" s="2" t="s">
        <v>3</v>
      </c>
      <c r="B4" s="2" t="s">
        <v>3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6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5</v>
      </c>
      <c r="AG4" s="8" t="s">
        <v>559</v>
      </c>
      <c r="AH4" s="8" t="s">
        <v>6</v>
      </c>
      <c r="AI4" s="9"/>
    </row>
    <row r="5" spans="1:36" x14ac:dyDescent="0.2">
      <c r="A5" s="10" t="s">
        <v>7</v>
      </c>
      <c r="B5" s="10" t="s">
        <v>8</v>
      </c>
      <c r="C5" s="12" t="s">
        <v>9</v>
      </c>
      <c r="D5" s="12" t="s">
        <v>91</v>
      </c>
      <c r="E5" s="12" t="s">
        <v>10</v>
      </c>
      <c r="F5" s="12" t="s">
        <v>10</v>
      </c>
      <c r="G5" s="101" t="s">
        <v>10</v>
      </c>
      <c r="H5" s="11" t="s">
        <v>9</v>
      </c>
      <c r="I5" s="11" t="s">
        <v>9</v>
      </c>
      <c r="J5" s="11" t="s">
        <v>9</v>
      </c>
      <c r="K5" s="11" t="s">
        <v>9</v>
      </c>
      <c r="L5" s="11" t="s">
        <v>9</v>
      </c>
      <c r="M5" s="11" t="s">
        <v>9</v>
      </c>
      <c r="N5" s="11" t="s">
        <v>462</v>
      </c>
      <c r="O5" s="11" t="s">
        <v>9</v>
      </c>
      <c r="P5" s="11" t="s">
        <v>9</v>
      </c>
      <c r="Q5" s="11" t="s">
        <v>9</v>
      </c>
      <c r="R5" s="11" t="s">
        <v>10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12" t="s">
        <v>10</v>
      </c>
      <c r="Y5" s="12" t="s">
        <v>10</v>
      </c>
      <c r="Z5" s="12" t="s">
        <v>462</v>
      </c>
      <c r="AA5" s="11" t="s">
        <v>9</v>
      </c>
      <c r="AB5" s="12" t="s">
        <v>10</v>
      </c>
      <c r="AC5" s="12" t="s">
        <v>10</v>
      </c>
      <c r="AD5" s="12" t="s">
        <v>91</v>
      </c>
      <c r="AE5" s="12" t="s">
        <v>10</v>
      </c>
      <c r="AF5" s="12" t="s">
        <v>9</v>
      </c>
      <c r="AG5" s="12" t="s">
        <v>10</v>
      </c>
      <c r="AH5" s="12" t="s">
        <v>10</v>
      </c>
    </row>
    <row r="6" spans="1:36" ht="25.5" x14ac:dyDescent="0.2">
      <c r="A6" s="13" t="s">
        <v>11</v>
      </c>
      <c r="B6" s="13" t="s">
        <v>11</v>
      </c>
      <c r="C6" s="14" t="s">
        <v>12</v>
      </c>
      <c r="D6" s="14" t="s">
        <v>13</v>
      </c>
      <c r="E6" s="14" t="s">
        <v>14</v>
      </c>
      <c r="F6" s="14" t="s">
        <v>293</v>
      </c>
      <c r="G6" s="77" t="s">
        <v>15</v>
      </c>
      <c r="H6" s="14" t="s">
        <v>400</v>
      </c>
      <c r="I6" s="14" t="s">
        <v>400</v>
      </c>
      <c r="J6" s="14" t="s">
        <v>573</v>
      </c>
      <c r="K6" s="14" t="s">
        <v>573</v>
      </c>
      <c r="L6" s="14" t="s">
        <v>573</v>
      </c>
      <c r="M6" s="14" t="s">
        <v>12</v>
      </c>
      <c r="N6" s="14" t="s">
        <v>463</v>
      </c>
      <c r="O6" s="14" t="s">
        <v>573</v>
      </c>
      <c r="P6" s="14" t="s">
        <v>573</v>
      </c>
      <c r="Q6" s="14" t="s">
        <v>573</v>
      </c>
      <c r="R6" s="14" t="s">
        <v>463</v>
      </c>
      <c r="S6" s="14" t="s">
        <v>400</v>
      </c>
      <c r="T6" s="14" t="s">
        <v>400</v>
      </c>
      <c r="U6" s="14" t="s">
        <v>400</v>
      </c>
      <c r="V6" s="14" t="s">
        <v>400</v>
      </c>
      <c r="W6" s="14" t="s">
        <v>400</v>
      </c>
      <c r="X6" s="14" t="s">
        <v>14</v>
      </c>
      <c r="Y6" s="14" t="s">
        <v>14</v>
      </c>
      <c r="Z6" s="14" t="s">
        <v>14</v>
      </c>
      <c r="AA6" s="14" t="s">
        <v>628</v>
      </c>
      <c r="AB6" s="14" t="s">
        <v>634</v>
      </c>
      <c r="AC6" s="14" t="s">
        <v>14</v>
      </c>
      <c r="AD6" s="14" t="s">
        <v>13</v>
      </c>
      <c r="AE6" s="14" t="s">
        <v>14</v>
      </c>
      <c r="AF6" s="14" t="s">
        <v>12</v>
      </c>
      <c r="AG6" s="14" t="s">
        <v>578</v>
      </c>
      <c r="AH6" s="14" t="s">
        <v>15</v>
      </c>
    </row>
    <row r="7" spans="1:36" x14ac:dyDescent="0.2">
      <c r="A7" s="13" t="s">
        <v>16</v>
      </c>
      <c r="B7" s="13" t="s">
        <v>16</v>
      </c>
      <c r="C7" s="15"/>
      <c r="D7" s="15"/>
      <c r="E7" s="15"/>
      <c r="F7" s="15">
        <v>125</v>
      </c>
      <c r="G7" s="99"/>
      <c r="H7" s="15"/>
      <c r="I7" s="15"/>
      <c r="J7" s="15">
        <v>128</v>
      </c>
      <c r="K7" s="15">
        <v>128</v>
      </c>
      <c r="L7" s="15">
        <v>128</v>
      </c>
      <c r="M7" s="15">
        <v>160</v>
      </c>
      <c r="N7" s="15">
        <v>205</v>
      </c>
      <c r="O7" s="15">
        <v>128</v>
      </c>
      <c r="P7" s="15">
        <v>128</v>
      </c>
      <c r="Q7" s="15">
        <v>128</v>
      </c>
      <c r="R7" s="22">
        <v>225</v>
      </c>
      <c r="S7" s="22"/>
      <c r="T7" s="22"/>
      <c r="U7" s="22"/>
      <c r="V7" s="15"/>
      <c r="W7" s="15"/>
      <c r="X7" s="15"/>
      <c r="Y7" s="15"/>
      <c r="Z7" s="22"/>
      <c r="AA7" s="15">
        <v>200</v>
      </c>
      <c r="AB7" s="15">
        <v>240</v>
      </c>
      <c r="AC7" s="15"/>
      <c r="AD7" s="15"/>
      <c r="AE7" s="15"/>
      <c r="AF7" s="15"/>
      <c r="AG7" s="15">
        <v>125</v>
      </c>
      <c r="AH7" s="15"/>
    </row>
    <row r="8" spans="1:36" ht="43.5" customHeight="1" thickBot="1" x14ac:dyDescent="0.25">
      <c r="A8" s="16"/>
      <c r="B8" s="16"/>
      <c r="C8" s="96" t="s">
        <v>101</v>
      </c>
      <c r="D8" s="256" t="s">
        <v>167</v>
      </c>
      <c r="E8" s="257"/>
      <c r="F8" s="96" t="s">
        <v>101</v>
      </c>
      <c r="G8" s="102" t="s">
        <v>102</v>
      </c>
      <c r="H8" s="65" t="s">
        <v>663</v>
      </c>
      <c r="I8" s="65" t="s">
        <v>663</v>
      </c>
      <c r="J8" s="65" t="s">
        <v>663</v>
      </c>
      <c r="K8" s="65" t="s">
        <v>663</v>
      </c>
      <c r="L8" s="65" t="s">
        <v>663</v>
      </c>
      <c r="M8" s="265" t="s">
        <v>464</v>
      </c>
      <c r="N8" s="266"/>
      <c r="O8" s="17" t="s">
        <v>98</v>
      </c>
      <c r="P8" s="17" t="s">
        <v>98</v>
      </c>
      <c r="Q8" s="17" t="s">
        <v>98</v>
      </c>
      <c r="R8" s="65" t="s">
        <v>98</v>
      </c>
      <c r="S8" s="65" t="s">
        <v>98</v>
      </c>
      <c r="T8" s="65" t="s">
        <v>98</v>
      </c>
      <c r="U8" s="65" t="s">
        <v>98</v>
      </c>
      <c r="V8" s="65" t="s">
        <v>98</v>
      </c>
      <c r="W8" s="17" t="s">
        <v>98</v>
      </c>
      <c r="X8" s="17" t="s">
        <v>98</v>
      </c>
      <c r="Y8" s="17" t="s">
        <v>98</v>
      </c>
      <c r="Z8" s="65" t="s">
        <v>98</v>
      </c>
      <c r="AA8" s="18" t="s">
        <v>630</v>
      </c>
      <c r="AB8" s="18" t="s">
        <v>630</v>
      </c>
      <c r="AC8" s="18" t="s">
        <v>101</v>
      </c>
      <c r="AD8" s="256" t="s">
        <v>167</v>
      </c>
      <c r="AE8" s="257"/>
      <c r="AF8" s="18" t="s">
        <v>101</v>
      </c>
      <c r="AG8" s="18" t="s">
        <v>101</v>
      </c>
      <c r="AH8" s="72" t="s">
        <v>102</v>
      </c>
      <c r="AI8" s="19"/>
    </row>
    <row r="9" spans="1:36" x14ac:dyDescent="0.2">
      <c r="A9" s="16"/>
      <c r="B9" s="16"/>
      <c r="C9" s="20"/>
      <c r="D9" s="14"/>
      <c r="E9" s="20"/>
      <c r="F9" s="20"/>
      <c r="G9" s="100"/>
      <c r="H9" s="14"/>
      <c r="I9" s="14"/>
      <c r="J9" s="20"/>
      <c r="K9" s="20"/>
      <c r="L9" s="20"/>
      <c r="M9" s="103"/>
      <c r="N9" s="52"/>
      <c r="O9" s="20"/>
      <c r="P9" s="20"/>
      <c r="Q9" s="20"/>
      <c r="R9" s="14"/>
      <c r="S9" s="14"/>
      <c r="T9" s="14"/>
      <c r="U9" s="14"/>
      <c r="V9" s="14"/>
      <c r="W9" s="20"/>
      <c r="X9" s="20"/>
      <c r="Y9" s="20"/>
      <c r="Z9" s="14"/>
      <c r="AA9" s="20"/>
      <c r="AB9" s="20"/>
      <c r="AC9" s="20"/>
      <c r="AD9" s="14"/>
      <c r="AE9" s="20"/>
      <c r="AF9" s="20"/>
      <c r="AG9" s="20"/>
      <c r="AH9" s="20"/>
      <c r="AI9" s="21"/>
    </row>
    <row r="10" spans="1:36" ht="21" customHeight="1" thickBot="1" x14ac:dyDescent="0.25">
      <c r="A10" s="16"/>
      <c r="B10" s="16"/>
      <c r="C10" s="15" t="s">
        <v>118</v>
      </c>
      <c r="D10" s="15" t="s">
        <v>118</v>
      </c>
      <c r="E10" s="15" t="s">
        <v>118</v>
      </c>
      <c r="F10" s="15" t="s">
        <v>331</v>
      </c>
      <c r="G10" s="99" t="s">
        <v>118</v>
      </c>
      <c r="H10" s="22" t="s">
        <v>675</v>
      </c>
      <c r="I10" s="22" t="s">
        <v>675</v>
      </c>
      <c r="J10" s="15" t="s">
        <v>331</v>
      </c>
      <c r="K10" s="15" t="s">
        <v>331</v>
      </c>
      <c r="L10" s="15" t="s">
        <v>331</v>
      </c>
      <c r="M10" s="104" t="s">
        <v>465</v>
      </c>
      <c r="N10" s="15" t="s">
        <v>466</v>
      </c>
      <c r="O10" s="15" t="s">
        <v>331</v>
      </c>
      <c r="P10" s="15" t="s">
        <v>331</v>
      </c>
      <c r="Q10" s="15" t="s">
        <v>331</v>
      </c>
      <c r="R10" s="22" t="s">
        <v>686</v>
      </c>
      <c r="S10" s="22" t="s">
        <v>686</v>
      </c>
      <c r="T10" s="22" t="s">
        <v>686</v>
      </c>
      <c r="U10" s="22" t="s">
        <v>686</v>
      </c>
      <c r="V10" s="22" t="s">
        <v>686</v>
      </c>
      <c r="W10" s="22" t="s">
        <v>686</v>
      </c>
      <c r="X10" s="22" t="s">
        <v>686</v>
      </c>
      <c r="Y10" s="22" t="s">
        <v>686</v>
      </c>
      <c r="Z10" s="22" t="s">
        <v>686</v>
      </c>
      <c r="AA10" s="15" t="s">
        <v>631</v>
      </c>
      <c r="AB10" s="15" t="s">
        <v>631</v>
      </c>
      <c r="AC10" s="15" t="s">
        <v>456</v>
      </c>
      <c r="AD10" s="15" t="s">
        <v>118</v>
      </c>
      <c r="AE10" s="15" t="s">
        <v>118</v>
      </c>
      <c r="AF10" s="15" t="s">
        <v>118</v>
      </c>
      <c r="AG10" s="15" t="s">
        <v>331</v>
      </c>
      <c r="AH10" s="15" t="s">
        <v>118</v>
      </c>
      <c r="AI10" s="23"/>
    </row>
    <row r="11" spans="1:36" ht="26.25" customHeight="1" thickBot="1" x14ac:dyDescent="0.25">
      <c r="A11" s="16"/>
      <c r="B11" s="16"/>
      <c r="C11" s="24" t="s">
        <v>112</v>
      </c>
      <c r="D11" s="62" t="s">
        <v>93</v>
      </c>
      <c r="E11" s="62" t="s">
        <v>93</v>
      </c>
      <c r="F11" s="24" t="s">
        <v>428</v>
      </c>
      <c r="G11" s="25" t="s">
        <v>541</v>
      </c>
      <c r="H11" s="24" t="s">
        <v>669</v>
      </c>
      <c r="I11" s="24" t="s">
        <v>677</v>
      </c>
      <c r="J11" s="24" t="s">
        <v>657</v>
      </c>
      <c r="K11" s="24" t="s">
        <v>662</v>
      </c>
      <c r="L11" s="24" t="s">
        <v>661</v>
      </c>
      <c r="M11" s="24" t="s">
        <v>468</v>
      </c>
      <c r="N11" s="24" t="s">
        <v>469</v>
      </c>
      <c r="O11" s="24" t="s">
        <v>707</v>
      </c>
      <c r="P11" s="24" t="s">
        <v>709</v>
      </c>
      <c r="Q11" s="24" t="s">
        <v>711</v>
      </c>
      <c r="R11" s="24" t="s">
        <v>688</v>
      </c>
      <c r="S11" s="24" t="s">
        <v>690</v>
      </c>
      <c r="T11" s="24" t="s">
        <v>689</v>
      </c>
      <c r="U11" s="24" t="s">
        <v>696</v>
      </c>
      <c r="V11" s="24" t="s">
        <v>701</v>
      </c>
      <c r="W11" s="24" t="s">
        <v>702</v>
      </c>
      <c r="X11" s="24" t="s">
        <v>697</v>
      </c>
      <c r="Y11" s="24" t="s">
        <v>698</v>
      </c>
      <c r="Z11" s="24" t="s">
        <v>699</v>
      </c>
      <c r="AA11" s="24" t="s">
        <v>676</v>
      </c>
      <c r="AB11" s="24" t="s">
        <v>672</v>
      </c>
      <c r="AC11" s="62" t="s">
        <v>429</v>
      </c>
      <c r="AD11" s="62" t="s">
        <v>93</v>
      </c>
      <c r="AE11" s="62" t="s">
        <v>93</v>
      </c>
      <c r="AF11" s="24" t="s">
        <v>112</v>
      </c>
      <c r="AG11" s="24" t="s">
        <v>338</v>
      </c>
      <c r="AH11" s="25" t="s">
        <v>597</v>
      </c>
      <c r="AI11" s="26" t="s">
        <v>30</v>
      </c>
    </row>
    <row r="12" spans="1:36" ht="15.75" thickBot="1" x14ac:dyDescent="0.25">
      <c r="A12" s="27" t="s">
        <v>31</v>
      </c>
      <c r="B12" s="27" t="s">
        <v>32</v>
      </c>
      <c r="C12" s="31" t="s">
        <v>34</v>
      </c>
      <c r="D12" s="84" t="s">
        <v>34</v>
      </c>
      <c r="E12" s="84" t="s">
        <v>34</v>
      </c>
      <c r="F12" s="30" t="s">
        <v>579</v>
      </c>
      <c r="G12" s="31" t="s">
        <v>34</v>
      </c>
      <c r="H12" s="28" t="s">
        <v>386</v>
      </c>
      <c r="I12" s="28" t="s">
        <v>386</v>
      </c>
      <c r="J12" s="30" t="s">
        <v>574</v>
      </c>
      <c r="K12" s="30" t="s">
        <v>574</v>
      </c>
      <c r="L12" s="30" t="s">
        <v>574</v>
      </c>
      <c r="M12" s="87" t="s">
        <v>127</v>
      </c>
      <c r="N12" s="87" t="s">
        <v>467</v>
      </c>
      <c r="O12" s="30" t="s">
        <v>574</v>
      </c>
      <c r="P12" s="30" t="s">
        <v>574</v>
      </c>
      <c r="Q12" s="30" t="s">
        <v>574</v>
      </c>
      <c r="R12" s="28" t="s">
        <v>712</v>
      </c>
      <c r="S12" s="28" t="s">
        <v>386</v>
      </c>
      <c r="T12" s="28" t="s">
        <v>386</v>
      </c>
      <c r="U12" s="28" t="s">
        <v>386</v>
      </c>
      <c r="V12" s="28" t="s">
        <v>386</v>
      </c>
      <c r="W12" s="30" t="s">
        <v>574</v>
      </c>
      <c r="X12" s="29" t="s">
        <v>386</v>
      </c>
      <c r="Y12" s="29" t="s">
        <v>386</v>
      </c>
      <c r="Z12" s="29" t="s">
        <v>386</v>
      </c>
      <c r="AA12" s="30" t="s">
        <v>629</v>
      </c>
      <c r="AB12" s="30">
        <v>523297</v>
      </c>
      <c r="AC12" s="30" t="s">
        <v>386</v>
      </c>
      <c r="AD12" s="30" t="s">
        <v>386</v>
      </c>
      <c r="AE12" s="30" t="s">
        <v>386</v>
      </c>
      <c r="AF12" s="30" t="s">
        <v>386</v>
      </c>
      <c r="AG12" s="30" t="s">
        <v>579</v>
      </c>
      <c r="AH12" s="30" t="s">
        <v>386</v>
      </c>
      <c r="AI12" s="31"/>
    </row>
    <row r="13" spans="1:36" s="34" customFormat="1" x14ac:dyDescent="0.2">
      <c r="A13" s="32">
        <v>2400</v>
      </c>
      <c r="B13" s="33" t="s">
        <v>35</v>
      </c>
      <c r="C13" s="32">
        <v>60</v>
      </c>
      <c r="D13" s="32">
        <v>60</v>
      </c>
      <c r="E13" s="32">
        <v>-60</v>
      </c>
      <c r="F13" s="32">
        <v>-60</v>
      </c>
      <c r="G13" s="32">
        <v>-103</v>
      </c>
      <c r="H13" s="33">
        <v>28</v>
      </c>
      <c r="I13" s="33">
        <v>15</v>
      </c>
      <c r="J13" s="32">
        <v>25</v>
      </c>
      <c r="K13" s="32">
        <v>25</v>
      </c>
      <c r="L13" s="33">
        <v>10</v>
      </c>
      <c r="M13" s="33">
        <v>0</v>
      </c>
      <c r="N13" s="32">
        <v>0</v>
      </c>
      <c r="O13" s="32">
        <v>0</v>
      </c>
      <c r="P13" s="32">
        <v>0</v>
      </c>
      <c r="Q13" s="32">
        <v>0</v>
      </c>
      <c r="R13" s="33">
        <v>0</v>
      </c>
      <c r="S13" s="32">
        <v>0</v>
      </c>
      <c r="T13" s="33">
        <v>0</v>
      </c>
      <c r="U13" s="33">
        <v>0</v>
      </c>
      <c r="V13" s="33">
        <v>0</v>
      </c>
      <c r="W13" s="32">
        <v>0</v>
      </c>
      <c r="X13" s="32">
        <v>0</v>
      </c>
      <c r="Y13" s="32">
        <v>0</v>
      </c>
      <c r="Z13" s="33">
        <v>0</v>
      </c>
      <c r="AA13" s="32">
        <v>0</v>
      </c>
      <c r="AB13" s="32">
        <v>0</v>
      </c>
      <c r="AC13" s="32">
        <v>0</v>
      </c>
      <c r="AD13" s="33">
        <v>0</v>
      </c>
      <c r="AE13" s="32">
        <v>0</v>
      </c>
      <c r="AF13" s="32">
        <v>0</v>
      </c>
      <c r="AG13" s="33">
        <v>0</v>
      </c>
      <c r="AH13" s="33">
        <v>0</v>
      </c>
      <c r="AI13" s="31">
        <f>SUM(C13:AH13)</f>
        <v>0</v>
      </c>
    </row>
    <row r="14" spans="1:36" x14ac:dyDescent="0.2">
      <c r="A14" s="35" t="s">
        <v>35</v>
      </c>
      <c r="B14" s="36" t="s">
        <v>36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6">
        <v>0</v>
      </c>
      <c r="M14" s="36">
        <v>0</v>
      </c>
      <c r="N14" s="35">
        <v>0</v>
      </c>
      <c r="O14" s="35">
        <v>25</v>
      </c>
      <c r="P14" s="35">
        <v>25</v>
      </c>
      <c r="Q14" s="35">
        <v>10</v>
      </c>
      <c r="R14" s="36">
        <v>0</v>
      </c>
      <c r="S14" s="35">
        <v>10</v>
      </c>
      <c r="T14" s="36">
        <v>10</v>
      </c>
      <c r="U14" s="36">
        <v>5</v>
      </c>
      <c r="V14" s="36">
        <v>3</v>
      </c>
      <c r="W14" s="35">
        <v>15</v>
      </c>
      <c r="X14" s="35">
        <v>0</v>
      </c>
      <c r="Y14" s="35">
        <v>0</v>
      </c>
      <c r="Z14" s="36">
        <v>0</v>
      </c>
      <c r="AA14" s="35">
        <v>0</v>
      </c>
      <c r="AB14" s="35">
        <v>0</v>
      </c>
      <c r="AC14" s="35">
        <v>0</v>
      </c>
      <c r="AD14" s="36">
        <v>60</v>
      </c>
      <c r="AE14" s="35">
        <v>-60</v>
      </c>
      <c r="AF14" s="35">
        <v>60</v>
      </c>
      <c r="AG14" s="36">
        <v>-60</v>
      </c>
      <c r="AH14" s="36">
        <v>-103</v>
      </c>
      <c r="AI14" s="14">
        <f t="shared" ref="AI14:AI37" si="0">SUM(C14:AH14)</f>
        <v>0</v>
      </c>
    </row>
    <row r="15" spans="1:36" x14ac:dyDescent="0.2">
      <c r="A15" s="35" t="s">
        <v>36</v>
      </c>
      <c r="B15" s="36" t="s">
        <v>37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6">
        <v>0</v>
      </c>
      <c r="M15" s="36">
        <v>0</v>
      </c>
      <c r="N15" s="35">
        <v>0</v>
      </c>
      <c r="O15" s="35">
        <v>25</v>
      </c>
      <c r="P15" s="35">
        <v>25</v>
      </c>
      <c r="Q15" s="35">
        <v>10</v>
      </c>
      <c r="R15" s="36">
        <v>0</v>
      </c>
      <c r="S15" s="35">
        <v>0</v>
      </c>
      <c r="T15" s="36">
        <v>20</v>
      </c>
      <c r="U15" s="36">
        <v>5</v>
      </c>
      <c r="V15" s="36">
        <v>3</v>
      </c>
      <c r="W15" s="35">
        <v>15</v>
      </c>
      <c r="X15" s="35">
        <v>0</v>
      </c>
      <c r="Y15" s="35">
        <v>0</v>
      </c>
      <c r="Z15" s="36">
        <v>0</v>
      </c>
      <c r="AA15" s="35">
        <v>0</v>
      </c>
      <c r="AB15" s="35">
        <v>0</v>
      </c>
      <c r="AC15" s="35">
        <v>0</v>
      </c>
      <c r="AD15" s="36">
        <v>60</v>
      </c>
      <c r="AE15" s="35">
        <v>-60</v>
      </c>
      <c r="AF15" s="35">
        <v>60</v>
      </c>
      <c r="AG15" s="36">
        <v>-60</v>
      </c>
      <c r="AH15" s="36">
        <v>-103</v>
      </c>
      <c r="AI15" s="14">
        <f t="shared" si="0"/>
        <v>0</v>
      </c>
    </row>
    <row r="16" spans="1:36" x14ac:dyDescent="0.2">
      <c r="A16" s="35" t="s">
        <v>37</v>
      </c>
      <c r="B16" s="36" t="s">
        <v>38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6">
        <v>0</v>
      </c>
      <c r="M16" s="36">
        <v>0</v>
      </c>
      <c r="N16" s="35">
        <v>0</v>
      </c>
      <c r="O16" s="35">
        <v>25</v>
      </c>
      <c r="P16" s="35">
        <v>25</v>
      </c>
      <c r="Q16" s="35">
        <v>10</v>
      </c>
      <c r="R16" s="36">
        <v>0</v>
      </c>
      <c r="S16" s="35">
        <v>0</v>
      </c>
      <c r="T16" s="36">
        <v>20</v>
      </c>
      <c r="U16" s="36">
        <v>5</v>
      </c>
      <c r="V16" s="36">
        <v>3</v>
      </c>
      <c r="W16" s="35">
        <v>15</v>
      </c>
      <c r="X16" s="35">
        <v>0</v>
      </c>
      <c r="Y16" s="35">
        <v>0</v>
      </c>
      <c r="Z16" s="36">
        <v>0</v>
      </c>
      <c r="AA16" s="35">
        <v>0</v>
      </c>
      <c r="AB16" s="35">
        <v>0</v>
      </c>
      <c r="AC16" s="35">
        <v>0</v>
      </c>
      <c r="AD16" s="36">
        <v>60</v>
      </c>
      <c r="AE16" s="35">
        <v>-60</v>
      </c>
      <c r="AF16" s="35">
        <v>60</v>
      </c>
      <c r="AG16" s="36">
        <v>-60</v>
      </c>
      <c r="AH16" s="36">
        <v>-103</v>
      </c>
      <c r="AI16" s="14">
        <f t="shared" si="0"/>
        <v>0</v>
      </c>
    </row>
    <row r="17" spans="1:35" x14ac:dyDescent="0.2">
      <c r="A17" s="35" t="s">
        <v>38</v>
      </c>
      <c r="B17" s="36" t="s">
        <v>39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6">
        <v>0</v>
      </c>
      <c r="M17" s="36">
        <v>0</v>
      </c>
      <c r="N17" s="35">
        <v>0</v>
      </c>
      <c r="O17" s="35">
        <v>25</v>
      </c>
      <c r="P17" s="35">
        <v>25</v>
      </c>
      <c r="Q17" s="35">
        <v>10</v>
      </c>
      <c r="R17" s="36">
        <v>0</v>
      </c>
      <c r="S17" s="35">
        <v>0</v>
      </c>
      <c r="T17" s="36">
        <v>20</v>
      </c>
      <c r="U17" s="36">
        <v>5</v>
      </c>
      <c r="V17" s="36">
        <v>3</v>
      </c>
      <c r="W17" s="35">
        <v>15</v>
      </c>
      <c r="X17" s="35">
        <v>0</v>
      </c>
      <c r="Y17" s="35">
        <v>0</v>
      </c>
      <c r="Z17" s="36">
        <v>0</v>
      </c>
      <c r="AA17" s="35">
        <v>0</v>
      </c>
      <c r="AB17" s="35">
        <v>0</v>
      </c>
      <c r="AC17" s="35">
        <v>0</v>
      </c>
      <c r="AD17" s="36">
        <v>60</v>
      </c>
      <c r="AE17" s="35">
        <v>-60</v>
      </c>
      <c r="AF17" s="35">
        <v>60</v>
      </c>
      <c r="AG17" s="36">
        <v>-60</v>
      </c>
      <c r="AH17" s="36">
        <v>-103</v>
      </c>
      <c r="AI17" s="14">
        <f t="shared" si="0"/>
        <v>0</v>
      </c>
    </row>
    <row r="18" spans="1:35" x14ac:dyDescent="0.2">
      <c r="A18" s="35" t="s">
        <v>39</v>
      </c>
      <c r="B18" s="36" t="s">
        <v>40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6">
        <v>0</v>
      </c>
      <c r="M18" s="36">
        <v>0</v>
      </c>
      <c r="N18" s="35">
        <v>0</v>
      </c>
      <c r="O18" s="35">
        <v>25</v>
      </c>
      <c r="P18" s="35">
        <v>25</v>
      </c>
      <c r="Q18" s="35">
        <v>10</v>
      </c>
      <c r="R18" s="36">
        <v>0</v>
      </c>
      <c r="S18" s="35">
        <v>0</v>
      </c>
      <c r="T18" s="36">
        <v>20</v>
      </c>
      <c r="U18" s="36">
        <v>5</v>
      </c>
      <c r="V18" s="36">
        <v>3</v>
      </c>
      <c r="W18" s="35">
        <v>15</v>
      </c>
      <c r="X18" s="35">
        <v>0</v>
      </c>
      <c r="Y18" s="35">
        <v>0</v>
      </c>
      <c r="Z18" s="36">
        <v>0</v>
      </c>
      <c r="AA18" s="35">
        <v>0</v>
      </c>
      <c r="AB18" s="35">
        <v>0</v>
      </c>
      <c r="AC18" s="35">
        <v>0</v>
      </c>
      <c r="AD18" s="36">
        <v>60</v>
      </c>
      <c r="AE18" s="35">
        <v>-60</v>
      </c>
      <c r="AF18" s="35">
        <v>60</v>
      </c>
      <c r="AG18" s="36">
        <v>-60</v>
      </c>
      <c r="AH18" s="36">
        <v>-103</v>
      </c>
      <c r="AI18" s="14">
        <f t="shared" si="0"/>
        <v>0</v>
      </c>
    </row>
    <row r="19" spans="1:35" x14ac:dyDescent="0.2">
      <c r="A19" s="35" t="s">
        <v>40</v>
      </c>
      <c r="B19" s="36" t="s">
        <v>41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6">
        <v>0</v>
      </c>
      <c r="M19" s="36">
        <v>0</v>
      </c>
      <c r="N19" s="35">
        <v>0</v>
      </c>
      <c r="O19" s="35">
        <v>25</v>
      </c>
      <c r="P19" s="35">
        <v>25</v>
      </c>
      <c r="Q19" s="35">
        <v>10</v>
      </c>
      <c r="R19" s="36">
        <v>0</v>
      </c>
      <c r="S19" s="35">
        <v>10</v>
      </c>
      <c r="T19" s="36">
        <v>10</v>
      </c>
      <c r="U19" s="36">
        <v>5</v>
      </c>
      <c r="V19" s="36">
        <v>3</v>
      </c>
      <c r="W19" s="35">
        <v>15</v>
      </c>
      <c r="X19" s="35">
        <v>0</v>
      </c>
      <c r="Y19" s="35">
        <v>0</v>
      </c>
      <c r="Z19" s="36">
        <v>0</v>
      </c>
      <c r="AA19" s="35">
        <v>40</v>
      </c>
      <c r="AB19" s="35">
        <v>0</v>
      </c>
      <c r="AC19" s="35">
        <v>0</v>
      </c>
      <c r="AD19" s="36">
        <v>60</v>
      </c>
      <c r="AE19" s="35">
        <v>-60</v>
      </c>
      <c r="AF19" s="35">
        <v>60</v>
      </c>
      <c r="AG19" s="36">
        <v>-60</v>
      </c>
      <c r="AH19" s="36">
        <v>-103</v>
      </c>
      <c r="AI19" s="14">
        <f t="shared" si="0"/>
        <v>40</v>
      </c>
    </row>
    <row r="20" spans="1:35" x14ac:dyDescent="0.2">
      <c r="A20" s="35" t="s">
        <v>41</v>
      </c>
      <c r="B20" s="36" t="s">
        <v>42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6">
        <v>0</v>
      </c>
      <c r="M20" s="36">
        <v>50</v>
      </c>
      <c r="N20" s="35">
        <v>-50</v>
      </c>
      <c r="O20" s="35">
        <v>0</v>
      </c>
      <c r="P20" s="35">
        <v>0</v>
      </c>
      <c r="Q20" s="35">
        <v>0</v>
      </c>
      <c r="R20" s="36">
        <v>-50</v>
      </c>
      <c r="S20" s="35">
        <v>0</v>
      </c>
      <c r="T20" s="36">
        <v>0</v>
      </c>
      <c r="U20" s="36">
        <v>0</v>
      </c>
      <c r="V20" s="36">
        <v>0</v>
      </c>
      <c r="W20" s="35">
        <v>0</v>
      </c>
      <c r="X20" s="35">
        <v>-7</v>
      </c>
      <c r="Y20" s="35">
        <v>-5</v>
      </c>
      <c r="Z20" s="36">
        <v>-38</v>
      </c>
      <c r="AA20" s="35">
        <v>40</v>
      </c>
      <c r="AB20" s="35">
        <v>0</v>
      </c>
      <c r="AC20" s="35">
        <v>-10</v>
      </c>
      <c r="AD20" s="35">
        <v>0</v>
      </c>
      <c r="AE20" s="35">
        <v>0</v>
      </c>
      <c r="AF20" s="35">
        <v>60</v>
      </c>
      <c r="AG20" s="36">
        <v>0</v>
      </c>
      <c r="AH20" s="36">
        <v>-103</v>
      </c>
      <c r="AI20" s="14">
        <f t="shared" si="0"/>
        <v>-113</v>
      </c>
    </row>
    <row r="21" spans="1:35" x14ac:dyDescent="0.2">
      <c r="A21" s="35" t="s">
        <v>42</v>
      </c>
      <c r="B21" s="36" t="s">
        <v>43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6">
        <v>0</v>
      </c>
      <c r="M21" s="36">
        <v>50</v>
      </c>
      <c r="N21" s="35">
        <v>-50</v>
      </c>
      <c r="O21" s="35">
        <v>0</v>
      </c>
      <c r="P21" s="35">
        <v>0</v>
      </c>
      <c r="Q21" s="35">
        <v>0</v>
      </c>
      <c r="R21" s="36">
        <v>-50</v>
      </c>
      <c r="S21" s="35">
        <v>0</v>
      </c>
      <c r="T21" s="36">
        <v>0</v>
      </c>
      <c r="U21" s="36">
        <v>0</v>
      </c>
      <c r="V21" s="36">
        <v>0</v>
      </c>
      <c r="W21" s="35">
        <v>0</v>
      </c>
      <c r="X21" s="35">
        <v>-7</v>
      </c>
      <c r="Y21" s="35">
        <v>-5</v>
      </c>
      <c r="Z21" s="36">
        <v>-38</v>
      </c>
      <c r="AA21" s="35">
        <v>40</v>
      </c>
      <c r="AB21" s="35">
        <v>0</v>
      </c>
      <c r="AC21" s="35">
        <v>-10</v>
      </c>
      <c r="AD21" s="35">
        <v>0</v>
      </c>
      <c r="AE21" s="35">
        <v>0</v>
      </c>
      <c r="AF21" s="35">
        <v>60</v>
      </c>
      <c r="AG21" s="36">
        <v>0</v>
      </c>
      <c r="AH21" s="36">
        <v>-103</v>
      </c>
      <c r="AI21" s="14">
        <f t="shared" si="0"/>
        <v>-113</v>
      </c>
    </row>
    <row r="22" spans="1:35" x14ac:dyDescent="0.2">
      <c r="A22" s="35" t="s">
        <v>43</v>
      </c>
      <c r="B22" s="36" t="s">
        <v>44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6">
        <v>0</v>
      </c>
      <c r="M22" s="36">
        <v>50</v>
      </c>
      <c r="N22" s="35">
        <v>-50</v>
      </c>
      <c r="O22" s="35">
        <v>0</v>
      </c>
      <c r="P22" s="35">
        <v>0</v>
      </c>
      <c r="Q22" s="35">
        <v>0</v>
      </c>
      <c r="R22" s="36">
        <v>-50</v>
      </c>
      <c r="S22" s="35">
        <v>0</v>
      </c>
      <c r="T22" s="36">
        <v>0</v>
      </c>
      <c r="U22" s="36">
        <v>0</v>
      </c>
      <c r="V22" s="36">
        <v>0</v>
      </c>
      <c r="W22" s="35">
        <v>0</v>
      </c>
      <c r="X22" s="35">
        <v>-7</v>
      </c>
      <c r="Y22" s="35">
        <v>-5</v>
      </c>
      <c r="Z22" s="36">
        <v>-38</v>
      </c>
      <c r="AA22" s="35">
        <v>0</v>
      </c>
      <c r="AB22" s="35">
        <v>0</v>
      </c>
      <c r="AC22" s="35">
        <v>-10</v>
      </c>
      <c r="AD22" s="35">
        <v>0</v>
      </c>
      <c r="AE22" s="35">
        <v>0</v>
      </c>
      <c r="AF22" s="35">
        <v>60</v>
      </c>
      <c r="AG22" s="36">
        <v>0</v>
      </c>
      <c r="AH22" s="36">
        <v>-103</v>
      </c>
      <c r="AI22" s="14">
        <f t="shared" si="0"/>
        <v>-153</v>
      </c>
    </row>
    <row r="23" spans="1:35" x14ac:dyDescent="0.2">
      <c r="A23" s="35">
        <v>1000</v>
      </c>
      <c r="B23" s="36">
        <v>1100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6">
        <v>0</v>
      </c>
      <c r="M23" s="36">
        <v>50</v>
      </c>
      <c r="N23" s="35">
        <v>-50</v>
      </c>
      <c r="O23" s="35">
        <v>0</v>
      </c>
      <c r="P23" s="35">
        <v>0</v>
      </c>
      <c r="Q23" s="35">
        <v>0</v>
      </c>
      <c r="R23" s="36">
        <v>-50</v>
      </c>
      <c r="S23" s="35">
        <v>0</v>
      </c>
      <c r="T23" s="36">
        <v>0</v>
      </c>
      <c r="U23" s="36">
        <v>0</v>
      </c>
      <c r="V23" s="36">
        <v>0</v>
      </c>
      <c r="W23" s="35">
        <v>0</v>
      </c>
      <c r="X23" s="35">
        <v>-7</v>
      </c>
      <c r="Y23" s="35">
        <v>-5</v>
      </c>
      <c r="Z23" s="36">
        <v>-38</v>
      </c>
      <c r="AA23" s="35">
        <v>0</v>
      </c>
      <c r="AB23" s="35">
        <v>0</v>
      </c>
      <c r="AC23" s="35">
        <v>-10</v>
      </c>
      <c r="AD23" s="35">
        <v>0</v>
      </c>
      <c r="AE23" s="35">
        <v>0</v>
      </c>
      <c r="AF23" s="35">
        <v>60</v>
      </c>
      <c r="AG23" s="36">
        <v>0</v>
      </c>
      <c r="AH23" s="36">
        <v>-103</v>
      </c>
      <c r="AI23" s="14">
        <f t="shared" si="0"/>
        <v>-153</v>
      </c>
    </row>
    <row r="24" spans="1:35" x14ac:dyDescent="0.2">
      <c r="A24" s="35">
        <v>1100</v>
      </c>
      <c r="B24" s="36">
        <v>1200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6">
        <v>0</v>
      </c>
      <c r="M24" s="36">
        <v>50</v>
      </c>
      <c r="N24" s="35">
        <v>-50</v>
      </c>
      <c r="O24" s="35">
        <v>0</v>
      </c>
      <c r="P24" s="35">
        <v>0</v>
      </c>
      <c r="Q24" s="35">
        <v>0</v>
      </c>
      <c r="R24" s="36">
        <v>-50</v>
      </c>
      <c r="S24" s="35">
        <v>0</v>
      </c>
      <c r="T24" s="36">
        <v>0</v>
      </c>
      <c r="U24" s="36">
        <v>0</v>
      </c>
      <c r="V24" s="36">
        <v>0</v>
      </c>
      <c r="W24" s="35">
        <v>0</v>
      </c>
      <c r="X24" s="35">
        <v>-7</v>
      </c>
      <c r="Y24" s="35">
        <v>-5</v>
      </c>
      <c r="Z24" s="36">
        <v>-38</v>
      </c>
      <c r="AA24" s="35">
        <v>0</v>
      </c>
      <c r="AB24" s="35">
        <v>0</v>
      </c>
      <c r="AC24" s="35">
        <v>-10</v>
      </c>
      <c r="AD24" s="35">
        <v>0</v>
      </c>
      <c r="AE24" s="35">
        <v>0</v>
      </c>
      <c r="AF24" s="35">
        <v>60</v>
      </c>
      <c r="AG24" s="36">
        <v>0</v>
      </c>
      <c r="AH24" s="36">
        <v>-103</v>
      </c>
      <c r="AI24" s="14">
        <f t="shared" si="0"/>
        <v>-153</v>
      </c>
    </row>
    <row r="25" spans="1:35" x14ac:dyDescent="0.2">
      <c r="A25" s="35">
        <v>1200</v>
      </c>
      <c r="B25" s="36">
        <v>1300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6">
        <v>0</v>
      </c>
      <c r="M25" s="36">
        <v>50</v>
      </c>
      <c r="N25" s="35">
        <v>-50</v>
      </c>
      <c r="O25" s="35">
        <v>0</v>
      </c>
      <c r="P25" s="35">
        <v>0</v>
      </c>
      <c r="Q25" s="35">
        <v>0</v>
      </c>
      <c r="R25" s="36">
        <v>-50</v>
      </c>
      <c r="S25" s="35">
        <v>0</v>
      </c>
      <c r="T25" s="36">
        <v>0</v>
      </c>
      <c r="U25" s="36">
        <v>0</v>
      </c>
      <c r="V25" s="36">
        <v>0</v>
      </c>
      <c r="W25" s="35">
        <v>0</v>
      </c>
      <c r="X25" s="35">
        <v>-7</v>
      </c>
      <c r="Y25" s="35">
        <v>-5</v>
      </c>
      <c r="Z25" s="36">
        <v>-38</v>
      </c>
      <c r="AA25" s="35">
        <v>0</v>
      </c>
      <c r="AB25" s="35">
        <v>0</v>
      </c>
      <c r="AC25" s="35">
        <v>-10</v>
      </c>
      <c r="AD25" s="35">
        <v>0</v>
      </c>
      <c r="AE25" s="35">
        <v>0</v>
      </c>
      <c r="AF25" s="35">
        <v>60</v>
      </c>
      <c r="AG25" s="36">
        <v>0</v>
      </c>
      <c r="AH25" s="36">
        <v>-103</v>
      </c>
      <c r="AI25" s="14">
        <f t="shared" si="0"/>
        <v>-153</v>
      </c>
    </row>
    <row r="26" spans="1:35" x14ac:dyDescent="0.2">
      <c r="A26" s="35">
        <v>1300</v>
      </c>
      <c r="B26" s="36">
        <v>1400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6">
        <v>0</v>
      </c>
      <c r="M26" s="36">
        <v>50</v>
      </c>
      <c r="N26" s="35">
        <v>-50</v>
      </c>
      <c r="O26" s="35">
        <v>0</v>
      </c>
      <c r="P26" s="35">
        <v>0</v>
      </c>
      <c r="Q26" s="35">
        <v>0</v>
      </c>
      <c r="R26" s="36">
        <v>-50</v>
      </c>
      <c r="S26" s="35">
        <v>0</v>
      </c>
      <c r="T26" s="36">
        <v>0</v>
      </c>
      <c r="U26" s="36">
        <v>0</v>
      </c>
      <c r="V26" s="36">
        <v>0</v>
      </c>
      <c r="W26" s="35">
        <v>0</v>
      </c>
      <c r="X26" s="35">
        <v>-7</v>
      </c>
      <c r="Y26" s="35">
        <v>-5</v>
      </c>
      <c r="Z26" s="36">
        <v>-38</v>
      </c>
      <c r="AA26" s="35">
        <v>0</v>
      </c>
      <c r="AB26" s="35">
        <v>0</v>
      </c>
      <c r="AC26" s="35">
        <v>-10</v>
      </c>
      <c r="AD26" s="35">
        <v>0</v>
      </c>
      <c r="AE26" s="35">
        <v>0</v>
      </c>
      <c r="AF26" s="35">
        <v>60</v>
      </c>
      <c r="AG26" s="36">
        <v>0</v>
      </c>
      <c r="AH26" s="36">
        <v>-103</v>
      </c>
      <c r="AI26" s="14">
        <f t="shared" si="0"/>
        <v>-153</v>
      </c>
    </row>
    <row r="27" spans="1:35" x14ac:dyDescent="0.2">
      <c r="A27" s="35">
        <v>1400</v>
      </c>
      <c r="B27" s="36">
        <v>1500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6">
        <v>0</v>
      </c>
      <c r="M27" s="36">
        <v>50</v>
      </c>
      <c r="N27" s="35">
        <v>-50</v>
      </c>
      <c r="O27" s="35">
        <v>0</v>
      </c>
      <c r="P27" s="35">
        <v>0</v>
      </c>
      <c r="Q27" s="35">
        <v>0</v>
      </c>
      <c r="R27" s="36">
        <v>-50</v>
      </c>
      <c r="S27" s="35">
        <v>0</v>
      </c>
      <c r="T27" s="36">
        <v>0</v>
      </c>
      <c r="U27" s="36">
        <v>0</v>
      </c>
      <c r="V27" s="36">
        <v>0</v>
      </c>
      <c r="W27" s="35">
        <v>0</v>
      </c>
      <c r="X27" s="35">
        <v>-7</v>
      </c>
      <c r="Y27" s="35">
        <v>-5</v>
      </c>
      <c r="Z27" s="36">
        <v>-38</v>
      </c>
      <c r="AA27" s="35">
        <v>0</v>
      </c>
      <c r="AB27" s="35">
        <v>0</v>
      </c>
      <c r="AC27" s="35">
        <v>-10</v>
      </c>
      <c r="AD27" s="35">
        <v>0</v>
      </c>
      <c r="AE27" s="35">
        <v>0</v>
      </c>
      <c r="AF27" s="35">
        <v>60</v>
      </c>
      <c r="AG27" s="36">
        <v>0</v>
      </c>
      <c r="AH27" s="36">
        <v>-103</v>
      </c>
      <c r="AI27" s="14">
        <f t="shared" si="0"/>
        <v>-153</v>
      </c>
    </row>
    <row r="28" spans="1:35" x14ac:dyDescent="0.2">
      <c r="A28" s="35">
        <v>1500</v>
      </c>
      <c r="B28" s="36">
        <v>1600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6">
        <v>0</v>
      </c>
      <c r="M28" s="36">
        <v>50</v>
      </c>
      <c r="N28" s="35">
        <v>-50</v>
      </c>
      <c r="O28" s="35">
        <v>0</v>
      </c>
      <c r="P28" s="35">
        <v>0</v>
      </c>
      <c r="Q28" s="35">
        <v>0</v>
      </c>
      <c r="R28" s="36">
        <v>-50</v>
      </c>
      <c r="S28" s="35">
        <v>0</v>
      </c>
      <c r="T28" s="36">
        <v>0</v>
      </c>
      <c r="U28" s="36">
        <v>0</v>
      </c>
      <c r="V28" s="36">
        <v>0</v>
      </c>
      <c r="W28" s="35">
        <v>0</v>
      </c>
      <c r="X28" s="35">
        <v>-7</v>
      </c>
      <c r="Y28" s="35">
        <v>-5</v>
      </c>
      <c r="Z28" s="36">
        <v>-38</v>
      </c>
      <c r="AA28" s="35">
        <v>0</v>
      </c>
      <c r="AB28" s="35">
        <v>0</v>
      </c>
      <c r="AC28" s="35">
        <v>-10</v>
      </c>
      <c r="AD28" s="35">
        <v>0</v>
      </c>
      <c r="AE28" s="35">
        <v>0</v>
      </c>
      <c r="AF28" s="35">
        <v>60</v>
      </c>
      <c r="AG28" s="36">
        <v>0</v>
      </c>
      <c r="AH28" s="36">
        <v>-103</v>
      </c>
      <c r="AI28" s="14">
        <f t="shared" si="0"/>
        <v>-153</v>
      </c>
    </row>
    <row r="29" spans="1:35" x14ac:dyDescent="0.2">
      <c r="A29" s="35">
        <v>1600</v>
      </c>
      <c r="B29" s="36">
        <v>1700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6">
        <v>0</v>
      </c>
      <c r="M29" s="36">
        <v>50</v>
      </c>
      <c r="N29" s="35">
        <v>-50</v>
      </c>
      <c r="O29" s="35">
        <v>0</v>
      </c>
      <c r="P29" s="35">
        <v>0</v>
      </c>
      <c r="Q29" s="35">
        <v>0</v>
      </c>
      <c r="R29" s="36">
        <v>-50</v>
      </c>
      <c r="S29" s="35">
        <v>0</v>
      </c>
      <c r="T29" s="36">
        <v>0</v>
      </c>
      <c r="U29" s="36">
        <v>0</v>
      </c>
      <c r="V29" s="36">
        <v>0</v>
      </c>
      <c r="W29" s="35">
        <v>0</v>
      </c>
      <c r="X29" s="35">
        <v>-7</v>
      </c>
      <c r="Y29" s="35">
        <v>-5</v>
      </c>
      <c r="Z29" s="36">
        <v>-38</v>
      </c>
      <c r="AA29" s="35">
        <v>0</v>
      </c>
      <c r="AB29" s="35">
        <v>0</v>
      </c>
      <c r="AC29" s="35">
        <v>-10</v>
      </c>
      <c r="AD29" s="35">
        <v>0</v>
      </c>
      <c r="AE29" s="35">
        <v>0</v>
      </c>
      <c r="AF29" s="35">
        <v>60</v>
      </c>
      <c r="AG29" s="36">
        <v>0</v>
      </c>
      <c r="AH29" s="36">
        <v>-103</v>
      </c>
      <c r="AI29" s="14">
        <f t="shared" si="0"/>
        <v>-153</v>
      </c>
    </row>
    <row r="30" spans="1:35" x14ac:dyDescent="0.2">
      <c r="A30" s="35">
        <v>1700</v>
      </c>
      <c r="B30" s="36">
        <v>1800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6">
        <v>0</v>
      </c>
      <c r="M30" s="36">
        <v>50</v>
      </c>
      <c r="N30" s="35">
        <v>-50</v>
      </c>
      <c r="O30" s="35">
        <v>0</v>
      </c>
      <c r="P30" s="35">
        <v>0</v>
      </c>
      <c r="Q30" s="35">
        <v>0</v>
      </c>
      <c r="R30" s="36">
        <v>-50</v>
      </c>
      <c r="S30" s="35">
        <v>0</v>
      </c>
      <c r="T30" s="36">
        <v>0</v>
      </c>
      <c r="U30" s="36">
        <v>0</v>
      </c>
      <c r="V30" s="36">
        <v>0</v>
      </c>
      <c r="W30" s="35">
        <v>0</v>
      </c>
      <c r="X30" s="35">
        <v>-7</v>
      </c>
      <c r="Y30" s="35">
        <v>-5</v>
      </c>
      <c r="Z30" s="36">
        <v>-38</v>
      </c>
      <c r="AA30" s="35">
        <v>0</v>
      </c>
      <c r="AB30" s="35">
        <v>0</v>
      </c>
      <c r="AC30" s="35">
        <v>-10</v>
      </c>
      <c r="AD30" s="35">
        <v>0</v>
      </c>
      <c r="AE30" s="35">
        <v>0</v>
      </c>
      <c r="AF30" s="35">
        <v>60</v>
      </c>
      <c r="AG30" s="36">
        <v>0</v>
      </c>
      <c r="AH30" s="36">
        <v>-103</v>
      </c>
      <c r="AI30" s="14">
        <f t="shared" si="0"/>
        <v>-153</v>
      </c>
    </row>
    <row r="31" spans="1:35" x14ac:dyDescent="0.2">
      <c r="A31" s="35">
        <v>1800</v>
      </c>
      <c r="B31" s="36">
        <v>1900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6">
        <v>0</v>
      </c>
      <c r="M31" s="36">
        <v>50</v>
      </c>
      <c r="N31" s="35">
        <v>-50</v>
      </c>
      <c r="O31" s="35">
        <v>0</v>
      </c>
      <c r="P31" s="35">
        <v>0</v>
      </c>
      <c r="Q31" s="35">
        <v>0</v>
      </c>
      <c r="R31" s="36">
        <v>-50</v>
      </c>
      <c r="S31" s="35">
        <v>0</v>
      </c>
      <c r="T31" s="36">
        <v>0</v>
      </c>
      <c r="U31" s="36">
        <v>0</v>
      </c>
      <c r="V31" s="36">
        <v>0</v>
      </c>
      <c r="W31" s="35">
        <v>0</v>
      </c>
      <c r="X31" s="35">
        <v>-7</v>
      </c>
      <c r="Y31" s="35">
        <v>-5</v>
      </c>
      <c r="Z31" s="36">
        <v>-38</v>
      </c>
      <c r="AA31" s="35">
        <v>0</v>
      </c>
      <c r="AB31" s="35">
        <v>-40</v>
      </c>
      <c r="AC31" s="35">
        <v>-10</v>
      </c>
      <c r="AD31" s="35">
        <v>0</v>
      </c>
      <c r="AE31" s="35">
        <v>0</v>
      </c>
      <c r="AF31" s="35">
        <v>60</v>
      </c>
      <c r="AG31" s="36">
        <v>0</v>
      </c>
      <c r="AH31" s="36">
        <v>-103</v>
      </c>
      <c r="AI31" s="14">
        <f t="shared" si="0"/>
        <v>-193</v>
      </c>
    </row>
    <row r="32" spans="1:35" ht="12" customHeight="1" x14ac:dyDescent="0.2">
      <c r="A32" s="35">
        <v>1900</v>
      </c>
      <c r="B32" s="36">
        <v>2000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6">
        <v>0</v>
      </c>
      <c r="M32" s="36">
        <v>50</v>
      </c>
      <c r="N32" s="35">
        <v>-50</v>
      </c>
      <c r="O32" s="35">
        <v>0</v>
      </c>
      <c r="P32" s="35">
        <v>0</v>
      </c>
      <c r="Q32" s="35">
        <v>0</v>
      </c>
      <c r="R32" s="36">
        <v>-50</v>
      </c>
      <c r="S32" s="35">
        <v>0</v>
      </c>
      <c r="T32" s="36">
        <v>0</v>
      </c>
      <c r="U32" s="36">
        <v>0</v>
      </c>
      <c r="V32" s="36">
        <v>0</v>
      </c>
      <c r="W32" s="35">
        <v>0</v>
      </c>
      <c r="X32" s="35">
        <v>-7</v>
      </c>
      <c r="Y32" s="35">
        <v>-5</v>
      </c>
      <c r="Z32" s="36">
        <v>-38</v>
      </c>
      <c r="AA32" s="35">
        <v>0</v>
      </c>
      <c r="AB32" s="35">
        <v>-40</v>
      </c>
      <c r="AC32" s="35">
        <v>-10</v>
      </c>
      <c r="AD32" s="35">
        <v>0</v>
      </c>
      <c r="AE32" s="35">
        <v>0</v>
      </c>
      <c r="AF32" s="35">
        <v>60</v>
      </c>
      <c r="AG32" s="36">
        <v>0</v>
      </c>
      <c r="AH32" s="36">
        <v>-103</v>
      </c>
      <c r="AI32" s="14">
        <f t="shared" si="0"/>
        <v>-193</v>
      </c>
    </row>
    <row r="33" spans="1:58" x14ac:dyDescent="0.2">
      <c r="A33" s="35">
        <v>2000</v>
      </c>
      <c r="B33" s="36">
        <v>2100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6">
        <v>0</v>
      </c>
      <c r="M33" s="36">
        <v>50</v>
      </c>
      <c r="N33" s="35">
        <v>-50</v>
      </c>
      <c r="O33" s="35">
        <v>0</v>
      </c>
      <c r="P33" s="35">
        <v>0</v>
      </c>
      <c r="Q33" s="35">
        <v>0</v>
      </c>
      <c r="R33" s="36">
        <v>-50</v>
      </c>
      <c r="S33" s="35">
        <v>0</v>
      </c>
      <c r="T33" s="36">
        <v>0</v>
      </c>
      <c r="U33" s="36">
        <v>0</v>
      </c>
      <c r="V33" s="36">
        <v>0</v>
      </c>
      <c r="W33" s="35">
        <v>0</v>
      </c>
      <c r="X33" s="35">
        <v>-7</v>
      </c>
      <c r="Y33" s="35">
        <v>-5</v>
      </c>
      <c r="Z33" s="36">
        <v>-38</v>
      </c>
      <c r="AA33" s="35">
        <v>0</v>
      </c>
      <c r="AB33" s="35">
        <v>-40</v>
      </c>
      <c r="AC33" s="35">
        <v>-10</v>
      </c>
      <c r="AD33" s="35">
        <v>0</v>
      </c>
      <c r="AE33" s="35">
        <v>0</v>
      </c>
      <c r="AF33" s="35">
        <v>60</v>
      </c>
      <c r="AG33" s="36">
        <v>0</v>
      </c>
      <c r="AH33" s="36">
        <v>-103</v>
      </c>
      <c r="AI33" s="14">
        <f t="shared" si="0"/>
        <v>-193</v>
      </c>
    </row>
    <row r="34" spans="1:58" x14ac:dyDescent="0.2">
      <c r="A34" s="35">
        <v>2100</v>
      </c>
      <c r="B34" s="36">
        <v>2200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6">
        <v>0</v>
      </c>
      <c r="M34" s="36">
        <v>50</v>
      </c>
      <c r="N34" s="35">
        <v>-50</v>
      </c>
      <c r="O34" s="35">
        <v>0</v>
      </c>
      <c r="P34" s="35">
        <v>0</v>
      </c>
      <c r="Q34" s="35">
        <v>0</v>
      </c>
      <c r="R34" s="36">
        <v>-50</v>
      </c>
      <c r="S34" s="35">
        <v>0</v>
      </c>
      <c r="T34" s="36">
        <v>0</v>
      </c>
      <c r="U34" s="36">
        <v>0</v>
      </c>
      <c r="V34" s="36">
        <v>0</v>
      </c>
      <c r="W34" s="35">
        <v>0</v>
      </c>
      <c r="X34" s="35">
        <v>-7</v>
      </c>
      <c r="Y34" s="35">
        <v>-5</v>
      </c>
      <c r="Z34" s="36">
        <v>-38</v>
      </c>
      <c r="AA34" s="35">
        <v>0</v>
      </c>
      <c r="AB34" s="35">
        <v>0</v>
      </c>
      <c r="AC34" s="35">
        <v>-10</v>
      </c>
      <c r="AD34" s="35">
        <v>0</v>
      </c>
      <c r="AE34" s="35">
        <v>0</v>
      </c>
      <c r="AF34" s="35">
        <v>60</v>
      </c>
      <c r="AG34" s="36">
        <v>0</v>
      </c>
      <c r="AH34" s="36">
        <v>-103</v>
      </c>
      <c r="AI34" s="14">
        <f t="shared" si="0"/>
        <v>-153</v>
      </c>
    </row>
    <row r="35" spans="1:58" x14ac:dyDescent="0.2">
      <c r="A35" s="35">
        <v>2200</v>
      </c>
      <c r="B35" s="36">
        <v>2300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6">
        <v>0</v>
      </c>
      <c r="M35" s="36">
        <v>50</v>
      </c>
      <c r="N35" s="35">
        <v>-50</v>
      </c>
      <c r="O35" s="35">
        <v>0</v>
      </c>
      <c r="P35" s="35">
        <v>0</v>
      </c>
      <c r="Q35" s="35">
        <v>0</v>
      </c>
      <c r="R35" s="36">
        <v>-50</v>
      </c>
      <c r="S35" s="35">
        <v>0</v>
      </c>
      <c r="T35" s="36">
        <v>0</v>
      </c>
      <c r="U35" s="36">
        <v>0</v>
      </c>
      <c r="V35" s="36">
        <v>0</v>
      </c>
      <c r="W35" s="35">
        <v>0</v>
      </c>
      <c r="X35" s="35">
        <v>-7</v>
      </c>
      <c r="Y35" s="35">
        <v>-5</v>
      </c>
      <c r="Z35" s="36">
        <v>-38</v>
      </c>
      <c r="AA35" s="35">
        <v>0</v>
      </c>
      <c r="AB35" s="35">
        <v>0</v>
      </c>
      <c r="AC35" s="35">
        <v>-10</v>
      </c>
      <c r="AD35" s="35">
        <v>0</v>
      </c>
      <c r="AE35" s="35">
        <v>0</v>
      </c>
      <c r="AF35" s="35">
        <v>60</v>
      </c>
      <c r="AG35" s="36">
        <v>0</v>
      </c>
      <c r="AH35" s="36">
        <v>-103</v>
      </c>
      <c r="AI35" s="14">
        <f t="shared" si="0"/>
        <v>-153</v>
      </c>
    </row>
    <row r="36" spans="1:58" x14ac:dyDescent="0.2">
      <c r="A36" s="35">
        <v>2300</v>
      </c>
      <c r="B36" s="36">
        <v>2400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6">
        <v>0</v>
      </c>
      <c r="M36" s="36">
        <v>0</v>
      </c>
      <c r="N36" s="35">
        <v>0</v>
      </c>
      <c r="O36" s="35">
        <v>25</v>
      </c>
      <c r="P36" s="35">
        <v>25</v>
      </c>
      <c r="Q36" s="35">
        <v>10</v>
      </c>
      <c r="R36" s="36">
        <v>0</v>
      </c>
      <c r="S36" s="35">
        <v>0</v>
      </c>
      <c r="T36" s="36">
        <v>20</v>
      </c>
      <c r="U36" s="36">
        <v>0</v>
      </c>
      <c r="V36" s="36">
        <v>8</v>
      </c>
      <c r="W36" s="35">
        <v>15</v>
      </c>
      <c r="X36" s="35">
        <v>0</v>
      </c>
      <c r="Y36" s="35">
        <v>0</v>
      </c>
      <c r="Z36" s="36">
        <v>0</v>
      </c>
      <c r="AA36" s="35">
        <v>0</v>
      </c>
      <c r="AB36" s="35">
        <v>0</v>
      </c>
      <c r="AC36" s="35">
        <v>0</v>
      </c>
      <c r="AD36" s="36">
        <v>60</v>
      </c>
      <c r="AE36" s="35">
        <v>-60</v>
      </c>
      <c r="AF36" s="35">
        <v>60</v>
      </c>
      <c r="AG36" s="36">
        <v>-60</v>
      </c>
      <c r="AH36" s="36">
        <v>-103</v>
      </c>
      <c r="AI36" s="14">
        <f t="shared" si="0"/>
        <v>0</v>
      </c>
    </row>
    <row r="37" spans="1:58" s="9" customFormat="1" ht="13.5" thickBot="1" x14ac:dyDescent="0.25">
      <c r="A37" s="37">
        <v>2400</v>
      </c>
      <c r="B37" s="38" t="s">
        <v>35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8">
        <v>0</v>
      </c>
      <c r="M37" s="38">
        <v>0</v>
      </c>
      <c r="N37" s="37">
        <v>0</v>
      </c>
      <c r="O37" s="37">
        <v>25</v>
      </c>
      <c r="P37" s="37">
        <v>25</v>
      </c>
      <c r="Q37" s="37">
        <v>10</v>
      </c>
      <c r="R37" s="38">
        <v>0</v>
      </c>
      <c r="S37" s="37">
        <v>0</v>
      </c>
      <c r="T37" s="38">
        <v>20</v>
      </c>
      <c r="U37" s="38">
        <v>0</v>
      </c>
      <c r="V37" s="38">
        <v>8</v>
      </c>
      <c r="W37" s="37">
        <v>15</v>
      </c>
      <c r="X37" s="37">
        <v>0</v>
      </c>
      <c r="Y37" s="37">
        <v>0</v>
      </c>
      <c r="Z37" s="38">
        <v>0</v>
      </c>
      <c r="AA37" s="37">
        <v>0</v>
      </c>
      <c r="AB37" s="37">
        <v>0</v>
      </c>
      <c r="AC37" s="37">
        <v>0</v>
      </c>
      <c r="AD37" s="38">
        <v>60</v>
      </c>
      <c r="AE37" s="37">
        <v>-60</v>
      </c>
      <c r="AF37" s="37">
        <v>60</v>
      </c>
      <c r="AG37" s="38">
        <v>-60</v>
      </c>
      <c r="AH37" s="38">
        <f>SUM(AH36)</f>
        <v>-103</v>
      </c>
      <c r="AI37" s="39">
        <f t="shared" si="0"/>
        <v>0</v>
      </c>
    </row>
    <row r="38" spans="1:58" s="9" customForma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/>
    </row>
    <row r="39" spans="1:5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ht="13.5" thickBot="1" x14ac:dyDescent="0.25">
      <c r="A40" s="5"/>
      <c r="B40" s="41" t="s">
        <v>45</v>
      </c>
      <c r="C40" s="30">
        <f t="shared" ref="C40:R40" si="1">SUM(C13:C36)</f>
        <v>60</v>
      </c>
      <c r="D40" s="30">
        <f t="shared" si="1"/>
        <v>60</v>
      </c>
      <c r="E40" s="30">
        <f t="shared" si="1"/>
        <v>-60</v>
      </c>
      <c r="F40" s="30">
        <f t="shared" si="1"/>
        <v>-60</v>
      </c>
      <c r="G40" s="30">
        <f t="shared" si="1"/>
        <v>-103</v>
      </c>
      <c r="H40" s="30">
        <f t="shared" si="1"/>
        <v>28</v>
      </c>
      <c r="I40" s="30">
        <f t="shared" si="1"/>
        <v>15</v>
      </c>
      <c r="J40" s="30">
        <f t="shared" si="1"/>
        <v>25</v>
      </c>
      <c r="K40" s="30">
        <f t="shared" si="1"/>
        <v>25</v>
      </c>
      <c r="L40" s="30">
        <f t="shared" si="1"/>
        <v>10</v>
      </c>
      <c r="M40" s="30">
        <f>SUM(M13:M36)</f>
        <v>800</v>
      </c>
      <c r="N40" s="30">
        <f>SUM(N13:N36)</f>
        <v>-800</v>
      </c>
      <c r="O40" s="30">
        <f t="shared" si="1"/>
        <v>175</v>
      </c>
      <c r="P40" s="30">
        <f t="shared" si="1"/>
        <v>175</v>
      </c>
      <c r="Q40" s="30">
        <f t="shared" si="1"/>
        <v>70</v>
      </c>
      <c r="R40" s="30">
        <f t="shared" si="1"/>
        <v>-800</v>
      </c>
      <c r="S40" s="30">
        <f>SUM(S13:S36)</f>
        <v>20</v>
      </c>
      <c r="T40" s="30">
        <f t="shared" ref="T40:Z40" si="2">SUM(T13:T36)</f>
        <v>120</v>
      </c>
      <c r="U40" s="30">
        <f t="shared" si="2"/>
        <v>30</v>
      </c>
      <c r="V40" s="30">
        <f t="shared" si="2"/>
        <v>26</v>
      </c>
      <c r="W40" s="30">
        <f t="shared" si="2"/>
        <v>105</v>
      </c>
      <c r="X40" s="30">
        <f t="shared" si="2"/>
        <v>-112</v>
      </c>
      <c r="Y40" s="30">
        <f t="shared" si="2"/>
        <v>-80</v>
      </c>
      <c r="Z40" s="30">
        <f t="shared" si="2"/>
        <v>-608</v>
      </c>
      <c r="AA40" s="30">
        <f>SUM(AA13:AA36)</f>
        <v>120</v>
      </c>
      <c r="AB40" s="88">
        <f>SUM(AB13:AB36)</f>
        <v>-120</v>
      </c>
      <c r="AC40" s="30">
        <f t="shared" ref="AC40:AH40" si="3">SUM(AC13:AC36)</f>
        <v>-160</v>
      </c>
      <c r="AD40" s="30">
        <f t="shared" si="3"/>
        <v>420</v>
      </c>
      <c r="AE40" s="30">
        <f t="shared" si="3"/>
        <v>-420</v>
      </c>
      <c r="AF40" s="30">
        <f t="shared" si="3"/>
        <v>1380</v>
      </c>
      <c r="AG40" s="30">
        <f t="shared" si="3"/>
        <v>-420</v>
      </c>
      <c r="AH40" s="30">
        <f t="shared" si="3"/>
        <v>-2369</v>
      </c>
      <c r="AI40" s="30">
        <f>SUM(C40:AH40)</f>
        <v>-2448</v>
      </c>
    </row>
    <row r="41" spans="1:58" ht="13.5" thickBot="1" x14ac:dyDescent="0.25">
      <c r="A41" s="42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14"/>
    </row>
    <row r="42" spans="1:58" ht="13.5" thickBot="1" x14ac:dyDescent="0.25">
      <c r="A42" s="42"/>
      <c r="B42" s="44" t="s">
        <v>46</v>
      </c>
      <c r="C42" s="30">
        <f t="shared" ref="C42:R42" si="4">SUM(C14:C37)</f>
        <v>0</v>
      </c>
      <c r="D42" s="30">
        <f t="shared" si="4"/>
        <v>0</v>
      </c>
      <c r="E42" s="30">
        <f t="shared" si="4"/>
        <v>0</v>
      </c>
      <c r="F42" s="30">
        <f t="shared" si="4"/>
        <v>0</v>
      </c>
      <c r="G42" s="30">
        <f t="shared" si="4"/>
        <v>0</v>
      </c>
      <c r="H42" s="30">
        <f t="shared" si="4"/>
        <v>0</v>
      </c>
      <c r="I42" s="30">
        <f t="shared" si="4"/>
        <v>0</v>
      </c>
      <c r="J42" s="30">
        <f t="shared" si="4"/>
        <v>0</v>
      </c>
      <c r="K42" s="30">
        <f t="shared" si="4"/>
        <v>0</v>
      </c>
      <c r="L42" s="30">
        <f t="shared" si="4"/>
        <v>0</v>
      </c>
      <c r="M42" s="30">
        <f>SUM(M14:M37)</f>
        <v>800</v>
      </c>
      <c r="N42" s="30">
        <f>SUM(N14:N37)</f>
        <v>-800</v>
      </c>
      <c r="O42" s="30">
        <f t="shared" si="4"/>
        <v>200</v>
      </c>
      <c r="P42" s="30">
        <f t="shared" si="4"/>
        <v>200</v>
      </c>
      <c r="Q42" s="30">
        <f t="shared" si="4"/>
        <v>80</v>
      </c>
      <c r="R42" s="30">
        <f t="shared" si="4"/>
        <v>-800</v>
      </c>
      <c r="S42" s="30">
        <f>SUM(S14:S37)</f>
        <v>20</v>
      </c>
      <c r="T42" s="30">
        <f t="shared" ref="T42:Z42" si="5">SUM(T14:T37)</f>
        <v>140</v>
      </c>
      <c r="U42" s="30">
        <f t="shared" si="5"/>
        <v>30</v>
      </c>
      <c r="V42" s="30">
        <f t="shared" si="5"/>
        <v>34</v>
      </c>
      <c r="W42" s="30">
        <f t="shared" si="5"/>
        <v>120</v>
      </c>
      <c r="X42" s="30">
        <f t="shared" si="5"/>
        <v>-112</v>
      </c>
      <c r="Y42" s="30">
        <f t="shared" si="5"/>
        <v>-80</v>
      </c>
      <c r="Z42" s="30">
        <f t="shared" si="5"/>
        <v>-608</v>
      </c>
      <c r="AA42" s="30">
        <f t="shared" ref="AA42:AG42" si="6">SUM(AA14:AA37)</f>
        <v>120</v>
      </c>
      <c r="AB42" s="30">
        <f t="shared" si="6"/>
        <v>-120</v>
      </c>
      <c r="AC42" s="30">
        <f t="shared" si="6"/>
        <v>-160</v>
      </c>
      <c r="AD42" s="30">
        <f t="shared" si="6"/>
        <v>480</v>
      </c>
      <c r="AE42" s="30">
        <f t="shared" si="6"/>
        <v>-480</v>
      </c>
      <c r="AF42" s="30">
        <f t="shared" si="6"/>
        <v>1440</v>
      </c>
      <c r="AG42" s="30">
        <f t="shared" si="6"/>
        <v>-480</v>
      </c>
      <c r="AH42" s="107">
        <f>SUM(AH41)</f>
        <v>0</v>
      </c>
      <c r="AI42" s="30">
        <f>SUM(C42:AH42)</f>
        <v>24</v>
      </c>
    </row>
    <row r="43" spans="1:58" ht="13.5" thickBot="1" x14ac:dyDescent="0.25">
      <c r="A43" s="42"/>
      <c r="B43" s="42"/>
      <c r="C43" s="43"/>
      <c r="D43" s="43"/>
      <c r="E43" s="43"/>
      <c r="F43" s="43"/>
      <c r="G43" s="43"/>
      <c r="H43" s="31"/>
      <c r="I43" s="31"/>
      <c r="J43" s="43"/>
      <c r="K43" s="43"/>
      <c r="L43" s="43"/>
      <c r="M43" s="43"/>
      <c r="N43" s="43"/>
      <c r="O43" s="43"/>
      <c r="P43" s="43"/>
      <c r="Q43" s="43"/>
      <c r="R43" s="31"/>
      <c r="S43" s="31"/>
      <c r="T43" s="31"/>
      <c r="U43" s="31"/>
      <c r="V43" s="30"/>
      <c r="W43" s="43"/>
      <c r="X43" s="43"/>
      <c r="Y43" s="43"/>
      <c r="Z43" s="31"/>
      <c r="AA43" s="43"/>
      <c r="AB43" s="43"/>
      <c r="AC43" s="43"/>
      <c r="AD43" s="43"/>
      <c r="AE43" s="43"/>
      <c r="AF43" s="43"/>
      <c r="AG43" s="43"/>
      <c r="AH43" s="43"/>
      <c r="AI43" s="45"/>
    </row>
    <row r="44" spans="1:58" x14ac:dyDescent="0.2">
      <c r="A44" s="2"/>
      <c r="B44" s="2"/>
      <c r="C44" s="31"/>
      <c r="D44" s="76"/>
      <c r="E44" s="31"/>
      <c r="F44" s="46"/>
      <c r="G44" s="48"/>
      <c r="H44" s="113"/>
      <c r="I44" s="113"/>
      <c r="J44" s="46"/>
      <c r="K44" s="68"/>
      <c r="L44" s="68"/>
      <c r="M44" s="46"/>
      <c r="N44" s="73"/>
      <c r="O44" s="73"/>
      <c r="P44" s="46"/>
      <c r="Q44" s="68"/>
      <c r="R44" s="46"/>
      <c r="S44" s="73"/>
      <c r="T44" s="73"/>
      <c r="U44" s="46"/>
      <c r="V44" s="46"/>
      <c r="W44" s="68"/>
      <c r="X44" s="68"/>
      <c r="Y44" s="68"/>
      <c r="Z44" s="46"/>
      <c r="AA44" s="68"/>
      <c r="AB44" s="46"/>
      <c r="AC44" s="46"/>
      <c r="AD44" s="76"/>
      <c r="AE44" s="31"/>
      <c r="AF44" s="31"/>
      <c r="AG44" s="46"/>
      <c r="AH44" s="48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</row>
    <row r="45" spans="1:58" s="9" customFormat="1" x14ac:dyDescent="0.2">
      <c r="A45" s="42"/>
      <c r="B45" s="42"/>
      <c r="C45" s="14" t="s">
        <v>52</v>
      </c>
      <c r="D45" s="52" t="s">
        <v>47</v>
      </c>
      <c r="E45" s="14" t="s">
        <v>47</v>
      </c>
      <c r="F45" s="14" t="s">
        <v>295</v>
      </c>
      <c r="G45" s="52" t="s">
        <v>53</v>
      </c>
      <c r="H45" s="50" t="s">
        <v>48</v>
      </c>
      <c r="I45" s="50" t="s">
        <v>48</v>
      </c>
      <c r="J45" s="50" t="s">
        <v>48</v>
      </c>
      <c r="K45" s="69" t="s">
        <v>48</v>
      </c>
      <c r="L45" s="69" t="s">
        <v>48</v>
      </c>
      <c r="M45" s="50" t="s">
        <v>48</v>
      </c>
      <c r="N45" s="51" t="s">
        <v>48</v>
      </c>
      <c r="O45" s="51" t="s">
        <v>48</v>
      </c>
      <c r="P45" s="50" t="s">
        <v>48</v>
      </c>
      <c r="Q45" s="69" t="s">
        <v>48</v>
      </c>
      <c r="R45" s="50" t="s">
        <v>687</v>
      </c>
      <c r="S45" s="51" t="s">
        <v>48</v>
      </c>
      <c r="T45" s="51" t="s">
        <v>48</v>
      </c>
      <c r="U45" s="50" t="s">
        <v>48</v>
      </c>
      <c r="V45" s="50" t="s">
        <v>48</v>
      </c>
      <c r="W45" s="69" t="s">
        <v>48</v>
      </c>
      <c r="X45" s="50" t="s">
        <v>277</v>
      </c>
      <c r="Y45" s="50" t="s">
        <v>277</v>
      </c>
      <c r="Z45" s="50" t="s">
        <v>700</v>
      </c>
      <c r="AA45" s="69" t="s">
        <v>48</v>
      </c>
      <c r="AB45" s="50" t="s">
        <v>635</v>
      </c>
      <c r="AC45" s="14" t="s">
        <v>137</v>
      </c>
      <c r="AD45" s="52" t="s">
        <v>47</v>
      </c>
      <c r="AE45" s="14" t="s">
        <v>47</v>
      </c>
      <c r="AF45" s="14" t="s">
        <v>52</v>
      </c>
      <c r="AG45" s="14" t="s">
        <v>295</v>
      </c>
      <c r="AH45" s="52" t="s">
        <v>53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</row>
    <row r="46" spans="1:58" s="9" customFormat="1" x14ac:dyDescent="0.2">
      <c r="A46" s="42"/>
      <c r="B46" s="42"/>
      <c r="C46" s="14" t="s">
        <v>59</v>
      </c>
      <c r="D46" s="52" t="s">
        <v>54</v>
      </c>
      <c r="E46" s="14" t="s">
        <v>54</v>
      </c>
      <c r="F46" s="14" t="s">
        <v>311</v>
      </c>
      <c r="G46" s="52" t="s">
        <v>54</v>
      </c>
      <c r="H46" s="50" t="s">
        <v>55</v>
      </c>
      <c r="I46" s="50" t="s">
        <v>55</v>
      </c>
      <c r="J46" s="50" t="s">
        <v>54</v>
      </c>
      <c r="K46" s="69" t="s">
        <v>54</v>
      </c>
      <c r="L46" s="69" t="s">
        <v>54</v>
      </c>
      <c r="M46" s="50" t="s">
        <v>54</v>
      </c>
      <c r="N46" s="51" t="s">
        <v>54</v>
      </c>
      <c r="O46" s="51" t="s">
        <v>54</v>
      </c>
      <c r="P46" s="50" t="s">
        <v>54</v>
      </c>
      <c r="Q46" s="69" t="s">
        <v>54</v>
      </c>
      <c r="R46" s="50" t="s">
        <v>55</v>
      </c>
      <c r="S46" s="51" t="s">
        <v>54</v>
      </c>
      <c r="T46" s="51" t="s">
        <v>54</v>
      </c>
      <c r="U46" s="50" t="s">
        <v>54</v>
      </c>
      <c r="V46" s="50" t="s">
        <v>55</v>
      </c>
      <c r="W46" s="69" t="s">
        <v>54</v>
      </c>
      <c r="X46" s="50" t="s">
        <v>137</v>
      </c>
      <c r="Y46" s="50" t="s">
        <v>137</v>
      </c>
      <c r="Z46" s="50" t="s">
        <v>55</v>
      </c>
      <c r="AA46" s="69" t="s">
        <v>54</v>
      </c>
      <c r="AB46" s="50" t="s">
        <v>47</v>
      </c>
      <c r="AC46" s="14" t="s">
        <v>138</v>
      </c>
      <c r="AD46" s="52" t="s">
        <v>54</v>
      </c>
      <c r="AE46" s="14" t="s">
        <v>54</v>
      </c>
      <c r="AF46" s="14" t="s">
        <v>59</v>
      </c>
      <c r="AG46" s="14" t="s">
        <v>311</v>
      </c>
      <c r="AH46" s="52" t="s">
        <v>54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s="9" customFormat="1" ht="13.5" thickBot="1" x14ac:dyDescent="0.25">
      <c r="A47" s="42"/>
      <c r="B47" s="42"/>
      <c r="C47" s="14" t="s">
        <v>47</v>
      </c>
      <c r="D47" s="52" t="s">
        <v>55</v>
      </c>
      <c r="E47" s="14" t="s">
        <v>55</v>
      </c>
      <c r="F47" s="14" t="s">
        <v>47</v>
      </c>
      <c r="G47" s="52" t="s">
        <v>63</v>
      </c>
      <c r="H47" s="50" t="s">
        <v>514</v>
      </c>
      <c r="I47" s="50" t="s">
        <v>514</v>
      </c>
      <c r="J47" s="50" t="s">
        <v>61</v>
      </c>
      <c r="K47" s="69" t="s">
        <v>61</v>
      </c>
      <c r="L47" s="69" t="s">
        <v>61</v>
      </c>
      <c r="M47" s="50" t="s">
        <v>47</v>
      </c>
      <c r="N47" s="51" t="s">
        <v>47</v>
      </c>
      <c r="O47" s="51" t="s">
        <v>61</v>
      </c>
      <c r="P47" s="50" t="s">
        <v>61</v>
      </c>
      <c r="Q47" s="69" t="s">
        <v>61</v>
      </c>
      <c r="R47" s="50" t="s">
        <v>54</v>
      </c>
      <c r="S47" s="51" t="s">
        <v>99</v>
      </c>
      <c r="T47" s="51" t="s">
        <v>99</v>
      </c>
      <c r="U47" s="50" t="s">
        <v>99</v>
      </c>
      <c r="V47" s="50" t="s">
        <v>514</v>
      </c>
      <c r="W47" s="69" t="s">
        <v>61</v>
      </c>
      <c r="X47" s="50" t="s">
        <v>146</v>
      </c>
      <c r="Y47" s="50" t="s">
        <v>656</v>
      </c>
      <c r="Z47" s="50" t="s">
        <v>47</v>
      </c>
      <c r="AA47" s="69" t="s">
        <v>410</v>
      </c>
      <c r="AB47" s="50" t="s">
        <v>673</v>
      </c>
      <c r="AC47" s="14" t="s">
        <v>55</v>
      </c>
      <c r="AD47" s="52" t="s">
        <v>55</v>
      </c>
      <c r="AE47" s="14" t="s">
        <v>55</v>
      </c>
      <c r="AF47" s="14" t="s">
        <v>47</v>
      </c>
      <c r="AG47" s="14" t="s">
        <v>47</v>
      </c>
      <c r="AH47" s="52" t="s">
        <v>63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</row>
    <row r="48" spans="1:58" s="9" customFormat="1" ht="27" customHeight="1" thickBot="1" x14ac:dyDescent="0.25">
      <c r="A48" s="42"/>
      <c r="B48" s="42"/>
      <c r="C48" s="14" t="s">
        <v>54</v>
      </c>
      <c r="D48" s="83" t="s">
        <v>47</v>
      </c>
      <c r="E48" s="39" t="s">
        <v>47</v>
      </c>
      <c r="F48" s="14" t="s">
        <v>54</v>
      </c>
      <c r="G48" s="53"/>
      <c r="H48" s="50" t="s">
        <v>106</v>
      </c>
      <c r="I48" s="50"/>
      <c r="J48" s="50" t="s">
        <v>55</v>
      </c>
      <c r="K48" s="69" t="s">
        <v>55</v>
      </c>
      <c r="L48" s="69" t="s">
        <v>345</v>
      </c>
      <c r="M48" s="55"/>
      <c r="N48" s="75"/>
      <c r="O48" s="51" t="s">
        <v>55</v>
      </c>
      <c r="P48" s="50" t="s">
        <v>55</v>
      </c>
      <c r="Q48" s="69" t="s">
        <v>704</v>
      </c>
      <c r="R48" s="50" t="s">
        <v>47</v>
      </c>
      <c r="S48" s="51" t="s">
        <v>54</v>
      </c>
      <c r="T48" s="51" t="s">
        <v>54</v>
      </c>
      <c r="U48" s="50" t="s">
        <v>54</v>
      </c>
      <c r="V48" s="50" t="s">
        <v>106</v>
      </c>
      <c r="W48" s="69" t="s">
        <v>345</v>
      </c>
      <c r="X48" s="50" t="s">
        <v>137</v>
      </c>
      <c r="Y48" s="50" t="s">
        <v>137</v>
      </c>
      <c r="Z48" s="50" t="s">
        <v>72</v>
      </c>
      <c r="AA48" s="69" t="s">
        <v>632</v>
      </c>
      <c r="AB48" s="50" t="s">
        <v>47</v>
      </c>
      <c r="AC48" s="14" t="s">
        <v>146</v>
      </c>
      <c r="AD48" s="39" t="s">
        <v>47</v>
      </c>
      <c r="AE48" s="39" t="s">
        <v>47</v>
      </c>
      <c r="AF48" s="14" t="s">
        <v>54</v>
      </c>
      <c r="AG48" s="14" t="s">
        <v>54</v>
      </c>
      <c r="AH48" s="53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</row>
    <row r="49" spans="1:58" s="9" customFormat="1" ht="37.5" customHeight="1" thickBot="1" x14ac:dyDescent="0.25">
      <c r="A49" s="42"/>
      <c r="B49" s="42"/>
      <c r="C49" s="14" t="s">
        <v>55</v>
      </c>
      <c r="D49" s="78"/>
      <c r="E49" s="78"/>
      <c r="F49" s="14" t="s">
        <v>333</v>
      </c>
      <c r="G49" s="54"/>
      <c r="H49" s="50" t="s">
        <v>187</v>
      </c>
      <c r="I49" s="50"/>
      <c r="J49" s="50" t="s">
        <v>340</v>
      </c>
      <c r="K49" s="69" t="s">
        <v>133</v>
      </c>
      <c r="L49" s="69" t="s">
        <v>647</v>
      </c>
      <c r="M49" s="58"/>
      <c r="N49" s="58"/>
      <c r="O49" s="51" t="s">
        <v>133</v>
      </c>
      <c r="P49" s="50" t="s">
        <v>261</v>
      </c>
      <c r="Q49" s="69" t="s">
        <v>710</v>
      </c>
      <c r="R49" s="50" t="s">
        <v>72</v>
      </c>
      <c r="S49" s="51" t="s">
        <v>120</v>
      </c>
      <c r="T49" s="51" t="s">
        <v>120</v>
      </c>
      <c r="U49" s="50" t="s">
        <v>120</v>
      </c>
      <c r="V49" s="50" t="s">
        <v>187</v>
      </c>
      <c r="W49" s="69" t="s">
        <v>647</v>
      </c>
      <c r="X49" s="50" t="s">
        <v>55</v>
      </c>
      <c r="Y49" s="50" t="s">
        <v>55</v>
      </c>
      <c r="Z49" s="50" t="s">
        <v>77</v>
      </c>
      <c r="AA49" s="70" t="s">
        <v>633</v>
      </c>
      <c r="AB49" s="50" t="s">
        <v>54</v>
      </c>
      <c r="AC49" s="14" t="s">
        <v>137</v>
      </c>
      <c r="AD49" s="78"/>
      <c r="AE49" s="78"/>
      <c r="AF49" s="14" t="s">
        <v>55</v>
      </c>
      <c r="AG49" s="14" t="s">
        <v>333</v>
      </c>
      <c r="AH49" s="5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</row>
    <row r="50" spans="1:58" s="9" customFormat="1" ht="33.75" customHeight="1" thickBot="1" x14ac:dyDescent="0.25">
      <c r="A50" s="42"/>
      <c r="B50" s="42"/>
      <c r="C50" s="14" t="s">
        <v>57</v>
      </c>
      <c r="D50" s="58"/>
      <c r="E50" s="58"/>
      <c r="F50" s="39" t="s">
        <v>334</v>
      </c>
      <c r="G50" s="34"/>
      <c r="H50" s="50" t="s">
        <v>188</v>
      </c>
      <c r="I50" s="50"/>
      <c r="J50" s="50" t="s">
        <v>648</v>
      </c>
      <c r="K50" s="69" t="s">
        <v>651</v>
      </c>
      <c r="L50" s="70" t="s">
        <v>533</v>
      </c>
      <c r="M50" s="58"/>
      <c r="N50" s="58"/>
      <c r="O50" s="51" t="s">
        <v>706</v>
      </c>
      <c r="P50" s="50" t="s">
        <v>133</v>
      </c>
      <c r="Q50" s="70" t="s">
        <v>705</v>
      </c>
      <c r="R50" s="50" t="s">
        <v>77</v>
      </c>
      <c r="S50" s="51" t="s">
        <v>54</v>
      </c>
      <c r="T50" s="51" t="s">
        <v>121</v>
      </c>
      <c r="U50" s="50" t="s">
        <v>54</v>
      </c>
      <c r="V50" s="50" t="s">
        <v>188</v>
      </c>
      <c r="W50" s="70" t="s">
        <v>533</v>
      </c>
      <c r="X50" s="50" t="s">
        <v>195</v>
      </c>
      <c r="Y50" s="50" t="s">
        <v>195</v>
      </c>
      <c r="Z50" s="50" t="s">
        <v>80</v>
      </c>
      <c r="AA50" s="57"/>
      <c r="AB50" s="55" t="s">
        <v>674</v>
      </c>
      <c r="AC50" s="14" t="s">
        <v>55</v>
      </c>
      <c r="AD50" s="58"/>
      <c r="AE50" s="58"/>
      <c r="AF50" s="14" t="s">
        <v>57</v>
      </c>
      <c r="AG50" s="39" t="s">
        <v>334</v>
      </c>
      <c r="AH50" s="34"/>
      <c r="AI50" s="5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</row>
    <row r="51" spans="1:58" s="9" customFormat="1" ht="41.25" customHeight="1" thickBot="1" x14ac:dyDescent="0.25">
      <c r="A51" s="42"/>
      <c r="B51" s="42"/>
      <c r="C51" s="14" t="s">
        <v>81</v>
      </c>
      <c r="D51" s="58"/>
      <c r="E51" s="58"/>
      <c r="F51" s="49"/>
      <c r="G51" s="34"/>
      <c r="H51" s="55" t="s">
        <v>189</v>
      </c>
      <c r="I51" s="55"/>
      <c r="J51" s="50" t="s">
        <v>649</v>
      </c>
      <c r="K51" s="69" t="s">
        <v>652</v>
      </c>
      <c r="L51" s="57"/>
      <c r="M51" s="58"/>
      <c r="N51" s="58"/>
      <c r="O51" s="51" t="s">
        <v>652</v>
      </c>
      <c r="P51" s="50" t="s">
        <v>70</v>
      </c>
      <c r="Q51" s="57"/>
      <c r="R51" s="50" t="s">
        <v>80</v>
      </c>
      <c r="S51" s="51" t="s">
        <v>236</v>
      </c>
      <c r="T51" s="51" t="s">
        <v>54</v>
      </c>
      <c r="U51" s="50" t="s">
        <v>691</v>
      </c>
      <c r="V51" s="55" t="s">
        <v>189</v>
      </c>
      <c r="W51" s="57"/>
      <c r="X51" s="50" t="s">
        <v>55</v>
      </c>
      <c r="Y51" s="50" t="s">
        <v>55</v>
      </c>
      <c r="Z51" s="50" t="s">
        <v>83</v>
      </c>
      <c r="AA51" s="57"/>
      <c r="AB51" s="124"/>
      <c r="AC51" s="14" t="s">
        <v>195</v>
      </c>
      <c r="AD51" s="58"/>
      <c r="AE51" s="58"/>
      <c r="AF51" s="14" t="s">
        <v>81</v>
      </c>
      <c r="AG51" s="49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</row>
    <row r="52" spans="1:58" s="9" customFormat="1" ht="25.5" customHeight="1" thickBot="1" x14ac:dyDescent="0.25">
      <c r="A52" s="42"/>
      <c r="B52" s="42"/>
      <c r="C52" s="14" t="s">
        <v>84</v>
      </c>
      <c r="D52" s="58"/>
      <c r="E52" s="58"/>
      <c r="F52" s="49"/>
      <c r="G52" s="34"/>
      <c r="H52" s="57"/>
      <c r="I52" s="57"/>
      <c r="J52" s="50" t="s">
        <v>340</v>
      </c>
      <c r="K52" s="69" t="s">
        <v>653</v>
      </c>
      <c r="L52" s="57"/>
      <c r="M52" s="58"/>
      <c r="N52" s="58"/>
      <c r="O52" s="51" t="s">
        <v>88</v>
      </c>
      <c r="P52" s="50" t="s">
        <v>708</v>
      </c>
      <c r="Q52" s="57"/>
      <c r="R52" s="50" t="s">
        <v>83</v>
      </c>
      <c r="S52" s="55"/>
      <c r="T52" s="51" t="s">
        <v>85</v>
      </c>
      <c r="U52" s="50" t="s">
        <v>692</v>
      </c>
      <c r="V52" s="57"/>
      <c r="W52" s="57"/>
      <c r="X52" s="50" t="s">
        <v>47</v>
      </c>
      <c r="Y52" s="50" t="s">
        <v>47</v>
      </c>
      <c r="Z52" s="50" t="s">
        <v>47</v>
      </c>
      <c r="AA52" s="60"/>
      <c r="AB52" s="49"/>
      <c r="AC52" s="14" t="s">
        <v>55</v>
      </c>
      <c r="AD52" s="58"/>
      <c r="AE52" s="58"/>
      <c r="AF52" s="14" t="s">
        <v>84</v>
      </c>
      <c r="AG52" s="49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</row>
    <row r="53" spans="1:58" s="9" customFormat="1" ht="35.25" customHeight="1" thickBot="1" x14ac:dyDescent="0.25">
      <c r="C53" s="14" t="s">
        <v>87</v>
      </c>
      <c r="D53" s="58"/>
      <c r="E53" s="58"/>
      <c r="F53" s="49"/>
      <c r="G53" s="49"/>
      <c r="H53" s="57"/>
      <c r="I53" s="57"/>
      <c r="J53" s="105" t="s">
        <v>106</v>
      </c>
      <c r="K53" s="122" t="s">
        <v>89</v>
      </c>
      <c r="L53" s="60"/>
      <c r="M53" s="58"/>
      <c r="N53" s="58"/>
      <c r="O53" s="213" t="s">
        <v>89</v>
      </c>
      <c r="P53" s="55" t="s">
        <v>134</v>
      </c>
      <c r="Q53" s="60"/>
      <c r="R53" s="50" t="s">
        <v>47</v>
      </c>
      <c r="S53" s="58"/>
      <c r="T53" s="75"/>
      <c r="U53" s="50" t="s">
        <v>693</v>
      </c>
      <c r="V53" s="57"/>
      <c r="W53" s="60"/>
      <c r="X53" s="50" t="s">
        <v>54</v>
      </c>
      <c r="Y53" s="50" t="s">
        <v>54</v>
      </c>
      <c r="Z53" s="50" t="s">
        <v>54</v>
      </c>
      <c r="AA53" s="49"/>
      <c r="AB53" s="49"/>
      <c r="AC53" s="14" t="s">
        <v>47</v>
      </c>
      <c r="AD53" s="58"/>
      <c r="AE53" s="58"/>
      <c r="AF53" s="14" t="s">
        <v>87</v>
      </c>
      <c r="AG53" s="49"/>
      <c r="AH53" s="49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</row>
    <row r="54" spans="1:58" ht="38.25" customHeight="1" thickBot="1" x14ac:dyDescent="0.25">
      <c r="B54" s="34"/>
      <c r="C54" s="91"/>
      <c r="D54" s="58"/>
      <c r="E54" s="58"/>
      <c r="F54" s="49"/>
      <c r="G54" s="34"/>
      <c r="H54" s="60"/>
      <c r="I54" s="60"/>
      <c r="J54" s="55" t="s">
        <v>650</v>
      </c>
      <c r="K54" s="120"/>
      <c r="M54" s="58"/>
      <c r="N54" s="58"/>
      <c r="O54" s="58"/>
      <c r="P54" s="106"/>
      <c r="R54" s="55" t="s">
        <v>90</v>
      </c>
      <c r="S54" s="58"/>
      <c r="T54" s="58"/>
      <c r="U54" s="50" t="s">
        <v>694</v>
      </c>
      <c r="V54" s="60"/>
      <c r="X54" s="55" t="s">
        <v>192</v>
      </c>
      <c r="Y54" s="55" t="s">
        <v>192</v>
      </c>
      <c r="Z54" s="55" t="s">
        <v>90</v>
      </c>
      <c r="AC54" s="14" t="s">
        <v>54</v>
      </c>
      <c r="AD54" s="58"/>
      <c r="AE54" s="58"/>
      <c r="AF54" s="91"/>
      <c r="AG54" s="49"/>
      <c r="AH54" s="34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</row>
    <row r="55" spans="1:58" ht="33.75" customHeight="1" thickBot="1" x14ac:dyDescent="0.25">
      <c r="B55" s="49"/>
      <c r="C55" s="58"/>
      <c r="D55" s="58"/>
      <c r="E55" s="58"/>
      <c r="F55" s="49"/>
      <c r="G55" s="49"/>
      <c r="H55" s="49"/>
      <c r="I55" s="49"/>
      <c r="M55" s="58"/>
      <c r="N55" s="58"/>
      <c r="P55" s="54"/>
      <c r="R55" s="57"/>
      <c r="T55" s="58"/>
      <c r="U55" s="50" t="s">
        <v>695</v>
      </c>
      <c r="V55" s="49"/>
      <c r="X55" s="49"/>
      <c r="Y55" s="49"/>
      <c r="Z55" s="57"/>
      <c r="AC55" s="39" t="s">
        <v>192</v>
      </c>
      <c r="AD55" s="58"/>
      <c r="AE55" s="58"/>
      <c r="AF55" s="58"/>
      <c r="AG55" s="49"/>
      <c r="AH55" s="49"/>
      <c r="AI55" s="57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</row>
    <row r="56" spans="1:58" ht="15.75" thickBot="1" x14ac:dyDescent="0.25">
      <c r="C56" s="34"/>
      <c r="D56" s="49"/>
      <c r="E56" s="58"/>
      <c r="F56" s="49"/>
      <c r="G56" s="49"/>
      <c r="H56" s="49"/>
      <c r="I56" s="49"/>
      <c r="M56" s="58"/>
      <c r="N56" s="58"/>
      <c r="R56" s="57"/>
      <c r="S56" s="57"/>
      <c r="U56" s="56"/>
      <c r="V56" s="49"/>
      <c r="X56" s="49"/>
      <c r="Y56" s="49"/>
      <c r="Z56" s="57"/>
      <c r="AC56" s="49"/>
      <c r="AD56" s="49"/>
      <c r="AE56" s="58"/>
      <c r="AF56" s="34"/>
      <c r="AG56" s="49"/>
      <c r="AH56" s="49"/>
      <c r="AI56" s="60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</row>
    <row r="57" spans="1:58" ht="15" x14ac:dyDescent="0.2">
      <c r="C57" s="49"/>
      <c r="D57" s="57"/>
      <c r="E57" s="58"/>
      <c r="F57" s="49"/>
      <c r="G57" s="49"/>
      <c r="H57" s="49"/>
      <c r="I57" s="49"/>
      <c r="M57" s="92"/>
      <c r="N57" s="92"/>
      <c r="R57" s="60"/>
      <c r="S57" s="57"/>
      <c r="T57" s="57"/>
      <c r="U57" s="57"/>
      <c r="V57" s="49"/>
      <c r="X57" s="49"/>
      <c r="Y57" s="49"/>
      <c r="Z57" s="60"/>
      <c r="AC57" s="49"/>
      <c r="AD57" s="57"/>
      <c r="AE57" s="58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</row>
    <row r="58" spans="1:58" ht="15" x14ac:dyDescent="0.2">
      <c r="C58" s="57"/>
      <c r="D58" s="57"/>
      <c r="E58" s="58"/>
      <c r="F58" s="49"/>
      <c r="G58" s="49"/>
      <c r="H58" s="49"/>
      <c r="I58" s="49"/>
      <c r="M58" s="92"/>
      <c r="N58" s="92"/>
      <c r="S58" s="60"/>
      <c r="T58" s="57"/>
      <c r="U58" s="57"/>
      <c r="V58" s="49"/>
      <c r="X58" s="49"/>
      <c r="Y58" s="49"/>
      <c r="AC58" s="49"/>
      <c r="AD58" s="57"/>
      <c r="AE58" s="58"/>
      <c r="AF58" s="57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</row>
    <row r="59" spans="1:58" x14ac:dyDescent="0.2">
      <c r="C59" s="60"/>
      <c r="D59" s="60"/>
      <c r="E59" s="34"/>
      <c r="F59" s="49"/>
      <c r="G59" s="49"/>
      <c r="H59" s="49"/>
      <c r="I59" s="49"/>
      <c r="M59" s="92"/>
      <c r="N59" s="92"/>
      <c r="T59" s="60"/>
      <c r="U59" s="60"/>
      <c r="V59" s="49"/>
      <c r="X59" s="49"/>
      <c r="Y59" s="49"/>
      <c r="AC59" s="49"/>
      <c r="AD59" s="60"/>
      <c r="AE59" s="34"/>
      <c r="AF59" s="60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</row>
    <row r="60" spans="1:58" x14ac:dyDescent="0.2">
      <c r="C60" s="49"/>
      <c r="D60" s="49"/>
      <c r="E60" s="49"/>
      <c r="F60" s="49"/>
      <c r="G60" s="49"/>
      <c r="H60" s="49"/>
      <c r="I60" s="49"/>
      <c r="M60" s="49"/>
      <c r="N60" s="49"/>
      <c r="V60" s="49"/>
      <c r="X60" s="49"/>
      <c r="Y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</row>
    <row r="61" spans="1:58" x14ac:dyDescent="0.2">
      <c r="C61" s="49"/>
      <c r="D61" s="49"/>
      <c r="E61" s="49"/>
      <c r="F61" s="49"/>
      <c r="G61" s="49"/>
      <c r="H61" s="49"/>
      <c r="I61" s="49"/>
      <c r="M61" s="49"/>
      <c r="N61" s="49"/>
      <c r="V61" s="49"/>
      <c r="X61" s="49"/>
      <c r="Y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</row>
    <row r="62" spans="1:58" x14ac:dyDescent="0.2">
      <c r="C62" s="49"/>
      <c r="D62" s="49"/>
      <c r="E62" s="49"/>
      <c r="F62" s="49"/>
      <c r="G62" s="49"/>
      <c r="H62" s="49"/>
      <c r="I62" s="49"/>
      <c r="M62" s="49"/>
      <c r="N62" s="49"/>
      <c r="V62" s="49"/>
      <c r="X62" s="49"/>
      <c r="Y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</row>
    <row r="63" spans="1:58" x14ac:dyDescent="0.2">
      <c r="C63" s="49"/>
      <c r="D63" s="49"/>
      <c r="E63" s="49"/>
      <c r="F63" s="49"/>
      <c r="G63" s="49"/>
      <c r="H63" s="49"/>
      <c r="I63" s="49"/>
      <c r="M63" s="49"/>
      <c r="N63" s="49"/>
      <c r="V63" s="49"/>
      <c r="X63" s="49"/>
      <c r="Y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</row>
    <row r="64" spans="1:58" x14ac:dyDescent="0.2">
      <c r="C64" s="49"/>
      <c r="D64" s="49"/>
      <c r="E64" s="49"/>
      <c r="F64" s="49"/>
      <c r="G64" s="49"/>
      <c r="H64" s="49"/>
      <c r="I64" s="49"/>
      <c r="M64" s="49"/>
      <c r="N64" s="49"/>
      <c r="V64" s="49"/>
      <c r="X64" s="49"/>
      <c r="Y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</row>
    <row r="65" spans="3:58" x14ac:dyDescent="0.2">
      <c r="C65" s="49"/>
      <c r="D65" s="49"/>
      <c r="E65" s="49"/>
      <c r="F65" s="49"/>
      <c r="G65" s="49"/>
      <c r="H65" s="49"/>
      <c r="I65" s="49"/>
      <c r="M65" s="49"/>
      <c r="N65" s="49"/>
      <c r="V65" s="49"/>
      <c r="X65" s="49"/>
      <c r="Y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</row>
    <row r="66" spans="3:58" x14ac:dyDescent="0.2">
      <c r="C66" s="49"/>
      <c r="D66" s="49"/>
      <c r="E66" s="49"/>
      <c r="F66" s="49"/>
      <c r="G66" s="49"/>
      <c r="H66" s="49"/>
      <c r="I66" s="49"/>
      <c r="M66" s="49"/>
      <c r="N66" s="49"/>
      <c r="V66" s="49"/>
      <c r="X66" s="49"/>
      <c r="Y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</row>
    <row r="67" spans="3:58" x14ac:dyDescent="0.2">
      <c r="C67" s="49"/>
      <c r="D67" s="49"/>
      <c r="E67" s="49"/>
      <c r="F67" s="49"/>
      <c r="G67" s="49"/>
      <c r="H67" s="49"/>
      <c r="I67" s="49"/>
      <c r="M67" s="49"/>
      <c r="N67" s="49"/>
      <c r="V67" s="49"/>
      <c r="X67" s="49"/>
      <c r="Y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</row>
    <row r="68" spans="3:58" x14ac:dyDescent="0.2">
      <c r="C68" s="49"/>
      <c r="D68" s="49"/>
      <c r="E68" s="49"/>
      <c r="F68" s="49"/>
      <c r="G68" s="49"/>
      <c r="H68" s="49"/>
      <c r="I68" s="49"/>
      <c r="M68" s="49"/>
      <c r="N68" s="49"/>
      <c r="V68" s="49"/>
      <c r="X68" s="49"/>
      <c r="Y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</row>
    <row r="69" spans="3:58" x14ac:dyDescent="0.2">
      <c r="C69" s="49"/>
      <c r="D69" s="49"/>
      <c r="E69" s="49"/>
      <c r="F69" s="49"/>
      <c r="G69" s="49"/>
      <c r="H69" s="49"/>
      <c r="I69" s="49"/>
      <c r="M69" s="49"/>
      <c r="N69" s="49"/>
      <c r="V69" s="49"/>
      <c r="X69" s="49"/>
      <c r="Y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</row>
    <row r="70" spans="3:58" x14ac:dyDescent="0.2">
      <c r="C70" s="49"/>
      <c r="D70" s="49"/>
      <c r="E70" s="49"/>
      <c r="F70" s="49"/>
      <c r="G70" s="49"/>
      <c r="H70" s="49"/>
      <c r="I70" s="49"/>
      <c r="M70" s="49"/>
      <c r="N70" s="49"/>
      <c r="V70" s="49"/>
      <c r="X70" s="49"/>
      <c r="Y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</row>
    <row r="71" spans="3:58" x14ac:dyDescent="0.2">
      <c r="C71" s="49"/>
      <c r="D71" s="49"/>
      <c r="E71" s="49"/>
      <c r="F71" s="49"/>
      <c r="G71" s="49"/>
      <c r="H71" s="49"/>
      <c r="I71" s="49"/>
      <c r="M71" s="49"/>
      <c r="N71" s="49"/>
      <c r="V71" s="49"/>
      <c r="X71" s="49"/>
      <c r="Y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</row>
    <row r="72" spans="3:58" x14ac:dyDescent="0.2">
      <c r="C72" s="49"/>
      <c r="D72" s="49"/>
      <c r="E72" s="49"/>
      <c r="F72" s="49"/>
      <c r="G72" s="49"/>
      <c r="H72" s="49"/>
      <c r="I72" s="49"/>
      <c r="M72" s="49"/>
      <c r="N72" s="49"/>
      <c r="V72" s="49"/>
      <c r="X72" s="49"/>
      <c r="Y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</row>
    <row r="73" spans="3:58" x14ac:dyDescent="0.2">
      <c r="C73" s="49"/>
      <c r="D73" s="49"/>
      <c r="E73" s="49"/>
      <c r="F73" s="49"/>
      <c r="G73" s="49"/>
      <c r="H73" s="49"/>
      <c r="I73" s="49"/>
      <c r="M73" s="49"/>
      <c r="N73" s="49"/>
      <c r="V73" s="49"/>
      <c r="X73" s="49"/>
      <c r="Y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</row>
    <row r="74" spans="3:58" x14ac:dyDescent="0.2">
      <c r="C74" s="49"/>
      <c r="D74" s="49"/>
      <c r="E74" s="49"/>
      <c r="F74" s="49"/>
      <c r="G74" s="49"/>
      <c r="H74" s="49"/>
      <c r="I74" s="49"/>
      <c r="M74" s="49"/>
      <c r="N74" s="49"/>
      <c r="V74" s="49"/>
      <c r="X74" s="49"/>
      <c r="Y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</row>
    <row r="75" spans="3:58" x14ac:dyDescent="0.2">
      <c r="C75" s="49"/>
      <c r="D75" s="49"/>
      <c r="E75" s="49"/>
      <c r="F75" s="49"/>
      <c r="G75" s="49"/>
      <c r="H75" s="49"/>
      <c r="I75" s="49"/>
      <c r="M75" s="49"/>
      <c r="N75" s="49"/>
      <c r="V75" s="49"/>
      <c r="X75" s="49"/>
      <c r="Y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</row>
    <row r="76" spans="3:58" x14ac:dyDescent="0.2">
      <c r="C76" s="49"/>
      <c r="D76" s="49"/>
      <c r="E76" s="49"/>
      <c r="F76" s="49"/>
      <c r="G76" s="49"/>
      <c r="H76" s="49"/>
      <c r="I76" s="49"/>
      <c r="M76" s="49"/>
      <c r="N76" s="49"/>
      <c r="V76" s="49"/>
      <c r="X76" s="49"/>
      <c r="Y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</row>
    <row r="77" spans="3:58" x14ac:dyDescent="0.2">
      <c r="C77" s="49"/>
      <c r="D77" s="49"/>
      <c r="E77" s="49"/>
      <c r="F77" s="49"/>
      <c r="G77" s="49"/>
      <c r="H77" s="49"/>
      <c r="I77" s="49"/>
      <c r="M77" s="49"/>
      <c r="N77" s="49"/>
      <c r="V77" s="49"/>
      <c r="X77" s="49"/>
      <c r="Y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</row>
    <row r="78" spans="3:58" x14ac:dyDescent="0.2">
      <c r="C78" s="49"/>
      <c r="D78" s="49"/>
      <c r="E78" s="49"/>
      <c r="F78" s="49"/>
      <c r="G78" s="49"/>
      <c r="H78" s="49"/>
      <c r="I78" s="49"/>
      <c r="M78" s="49"/>
      <c r="N78" s="49"/>
      <c r="V78" s="49"/>
      <c r="X78" s="49"/>
      <c r="Y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</row>
    <row r="79" spans="3:58" x14ac:dyDescent="0.2">
      <c r="C79" s="49"/>
      <c r="D79" s="49"/>
      <c r="E79" s="49"/>
      <c r="F79" s="49"/>
      <c r="G79" s="49"/>
      <c r="H79" s="49"/>
      <c r="I79" s="49"/>
      <c r="M79" s="49"/>
      <c r="N79" s="49"/>
      <c r="V79" s="49"/>
      <c r="X79" s="49"/>
      <c r="Y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</row>
    <row r="80" spans="3:58" x14ac:dyDescent="0.2">
      <c r="C80" s="49"/>
      <c r="D80" s="49"/>
      <c r="E80" s="49"/>
      <c r="F80" s="49"/>
      <c r="G80" s="49"/>
      <c r="H80" s="49"/>
      <c r="I80" s="49"/>
      <c r="M80" s="49"/>
      <c r="N80" s="49"/>
      <c r="V80" s="49"/>
      <c r="X80" s="49"/>
      <c r="Y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</row>
    <row r="81" spans="3:58" x14ac:dyDescent="0.2">
      <c r="C81" s="49"/>
      <c r="D81" s="49"/>
      <c r="E81" s="49"/>
      <c r="F81" s="49"/>
      <c r="G81" s="49"/>
      <c r="H81" s="49"/>
      <c r="I81" s="49"/>
      <c r="M81" s="49"/>
      <c r="N81" s="49"/>
      <c r="V81" s="49"/>
      <c r="X81" s="49"/>
      <c r="Y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</row>
    <row r="82" spans="3:58" x14ac:dyDescent="0.2">
      <c r="C82" s="49"/>
      <c r="D82" s="49"/>
      <c r="E82" s="49"/>
      <c r="F82" s="49"/>
      <c r="G82" s="49"/>
      <c r="H82" s="49"/>
      <c r="I82" s="49"/>
      <c r="M82" s="49"/>
      <c r="N82" s="49"/>
      <c r="V82" s="49"/>
      <c r="X82" s="49"/>
      <c r="Y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</row>
    <row r="83" spans="3:58" x14ac:dyDescent="0.2">
      <c r="C83" s="49"/>
      <c r="D83" s="49"/>
      <c r="E83" s="49"/>
      <c r="F83" s="49"/>
      <c r="G83" s="49"/>
      <c r="H83" s="49"/>
      <c r="I83" s="49"/>
      <c r="V83" s="49"/>
      <c r="X83" s="49"/>
      <c r="Y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</row>
    <row r="84" spans="3:58" x14ac:dyDescent="0.2">
      <c r="C84" s="49"/>
      <c r="D84" s="49"/>
      <c r="E84" s="49"/>
      <c r="F84" s="49"/>
      <c r="G84" s="49"/>
      <c r="H84" s="49"/>
      <c r="I84" s="49"/>
      <c r="V84" s="49"/>
      <c r="X84" s="49"/>
      <c r="Y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</row>
    <row r="85" spans="3:58" x14ac:dyDescent="0.2">
      <c r="C85" s="49"/>
      <c r="D85" s="49"/>
      <c r="E85" s="49"/>
      <c r="F85" s="49"/>
      <c r="G85" s="49"/>
      <c r="H85" s="49"/>
      <c r="I85" s="49"/>
      <c r="V85" s="49"/>
      <c r="X85" s="49"/>
      <c r="Y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</row>
    <row r="86" spans="3:58" x14ac:dyDescent="0.2">
      <c r="C86" s="49"/>
      <c r="D86" s="49"/>
      <c r="E86" s="49"/>
      <c r="F86" s="49"/>
      <c r="G86" s="49"/>
      <c r="H86" s="49"/>
      <c r="I86" s="49"/>
      <c r="V86" s="49"/>
      <c r="X86" s="49"/>
      <c r="Y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</row>
    <row r="87" spans="3:58" x14ac:dyDescent="0.2">
      <c r="C87" s="49"/>
      <c r="D87" s="49"/>
      <c r="E87" s="49"/>
      <c r="F87" s="49"/>
      <c r="G87" s="49"/>
      <c r="H87" s="49"/>
      <c r="I87" s="49"/>
      <c r="V87" s="49"/>
      <c r="X87" s="49"/>
      <c r="Y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</row>
    <row r="88" spans="3:58" x14ac:dyDescent="0.2">
      <c r="C88" s="49"/>
      <c r="D88" s="49"/>
      <c r="E88" s="49"/>
      <c r="F88" s="49"/>
      <c r="G88" s="49"/>
      <c r="H88" s="49"/>
      <c r="I88" s="49"/>
      <c r="V88" s="49"/>
      <c r="X88" s="49"/>
      <c r="Y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</row>
    <row r="89" spans="3:58" x14ac:dyDescent="0.2">
      <c r="C89" s="49"/>
      <c r="D89" s="49"/>
      <c r="E89" s="49"/>
      <c r="F89" s="49"/>
      <c r="G89" s="49"/>
      <c r="H89" s="49"/>
      <c r="I89" s="49"/>
      <c r="V89" s="49"/>
      <c r="X89" s="49"/>
      <c r="Y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</row>
    <row r="90" spans="3:58" x14ac:dyDescent="0.2">
      <c r="C90" s="49"/>
      <c r="D90" s="49"/>
      <c r="E90" s="49"/>
      <c r="F90" s="49"/>
      <c r="G90" s="49"/>
      <c r="H90" s="49"/>
      <c r="I90" s="49"/>
      <c r="V90" s="49"/>
      <c r="X90" s="49"/>
      <c r="Y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</row>
    <row r="91" spans="3:58" x14ac:dyDescent="0.2">
      <c r="C91" s="49"/>
      <c r="D91" s="49"/>
      <c r="E91" s="49"/>
      <c r="G91" s="49"/>
      <c r="H91" s="49"/>
      <c r="I91" s="49"/>
      <c r="V91" s="49"/>
      <c r="X91" s="49"/>
      <c r="Y91" s="49"/>
      <c r="AC91" s="49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</row>
    <row r="92" spans="3:58" x14ac:dyDescent="0.2">
      <c r="C92" s="49"/>
      <c r="D92" s="49"/>
      <c r="E92" s="49"/>
      <c r="G92" s="49"/>
      <c r="H92" s="49"/>
      <c r="I92" s="49"/>
      <c r="V92" s="49"/>
      <c r="X92" s="49"/>
      <c r="Y92" s="49"/>
      <c r="AC92" s="49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</row>
    <row r="93" spans="3:58" x14ac:dyDescent="0.2">
      <c r="C93" s="49"/>
      <c r="D93" s="49"/>
      <c r="E93" s="49"/>
      <c r="G93" s="49"/>
      <c r="H93" s="49"/>
      <c r="I93" s="49"/>
      <c r="V93" s="49"/>
      <c r="X93" s="49"/>
      <c r="Y93" s="49"/>
      <c r="AC93" s="49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</row>
    <row r="94" spans="3:58" x14ac:dyDescent="0.2">
      <c r="C94" s="49"/>
      <c r="D94" s="49"/>
      <c r="E94" s="49"/>
      <c r="G94" s="49"/>
      <c r="H94" s="49"/>
      <c r="I94" s="49"/>
      <c r="V94" s="49"/>
      <c r="X94" s="49"/>
      <c r="Y94" s="49"/>
      <c r="AC94" s="49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</row>
    <row r="95" spans="3:58" x14ac:dyDescent="0.2">
      <c r="C95" s="49"/>
      <c r="D95" s="49"/>
      <c r="E95" s="49"/>
      <c r="G95" s="49"/>
      <c r="H95" s="49"/>
      <c r="I95" s="49"/>
      <c r="V95" s="49"/>
      <c r="AC95" s="49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</row>
    <row r="96" spans="3:58" x14ac:dyDescent="0.2">
      <c r="C96" s="49"/>
      <c r="D96" s="49"/>
      <c r="E96" s="49"/>
      <c r="G96" s="49"/>
      <c r="H96" s="49"/>
      <c r="I96" s="49"/>
      <c r="V96" s="49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</row>
    <row r="97" spans="3:58" x14ac:dyDescent="0.2">
      <c r="C97" s="49"/>
      <c r="D97" s="49"/>
      <c r="E97" s="49"/>
      <c r="G97" s="49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</row>
    <row r="98" spans="3:58" x14ac:dyDescent="0.2">
      <c r="C98" s="49"/>
      <c r="D98" s="49"/>
      <c r="E98" s="49"/>
      <c r="G98" s="49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</row>
    <row r="99" spans="3:58" x14ac:dyDescent="0.2">
      <c r="C99" s="49"/>
      <c r="D99" s="49"/>
      <c r="E99" s="49"/>
      <c r="G99" s="49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</row>
    <row r="100" spans="3:58" x14ac:dyDescent="0.2">
      <c r="C100" s="49"/>
      <c r="D100" s="49"/>
      <c r="E100" s="49"/>
      <c r="G100" s="49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</row>
    <row r="101" spans="3:58" x14ac:dyDescent="0.2">
      <c r="C101" s="49"/>
      <c r="D101" s="49"/>
      <c r="E101" s="49"/>
      <c r="G101" s="49"/>
      <c r="AD101" s="49"/>
      <c r="AE101" s="49"/>
      <c r="AF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</row>
  </sheetData>
  <mergeCells count="3">
    <mergeCell ref="D8:E8"/>
    <mergeCell ref="AD8:AE8"/>
    <mergeCell ref="M8:N8"/>
  </mergeCells>
  <pageMargins left="0.75" right="0.75" top="1" bottom="1" header="0.5" footer="0.5"/>
  <pageSetup paperSize="5"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8</vt:i4>
      </vt:variant>
    </vt:vector>
  </HeadingPairs>
  <TitlesOfParts>
    <vt:vector size="37" baseType="lpstr">
      <vt:lpstr>MARCH(1)</vt:lpstr>
      <vt:lpstr>FEBRUARY (28)</vt:lpstr>
      <vt:lpstr>FEBRUARY (27)</vt:lpstr>
      <vt:lpstr>FEBRUARY (26)</vt:lpstr>
      <vt:lpstr>FEBRUARY (25)</vt:lpstr>
      <vt:lpstr>FEBRUARY (24)</vt:lpstr>
      <vt:lpstr>FEBRUARY (23)</vt:lpstr>
      <vt:lpstr>FEBRUARY (22)</vt:lpstr>
      <vt:lpstr>FEBRUARY (21)</vt:lpstr>
      <vt:lpstr>FEBRUARY (20)</vt:lpstr>
      <vt:lpstr>FEBRUARY (19)</vt:lpstr>
      <vt:lpstr>FEBRUARY (18)</vt:lpstr>
      <vt:lpstr>FEBRUARY (17)</vt:lpstr>
      <vt:lpstr>FEBRUARY (16)</vt:lpstr>
      <vt:lpstr>FEBRUARY (15)</vt:lpstr>
      <vt:lpstr>FEBRUARY (14)</vt:lpstr>
      <vt:lpstr>FEBRUARY (13)</vt:lpstr>
      <vt:lpstr>FEBRUARY (12)</vt:lpstr>
      <vt:lpstr>FEBRUARY (11)</vt:lpstr>
      <vt:lpstr>FEBRUARY (10)</vt:lpstr>
      <vt:lpstr>FEBRUARY (9)</vt:lpstr>
      <vt:lpstr>FEBRUARY (8)</vt:lpstr>
      <vt:lpstr>FEBRUARY (7)</vt:lpstr>
      <vt:lpstr>FEBRUARY (6)</vt:lpstr>
      <vt:lpstr>FEBRUARY (5)</vt:lpstr>
      <vt:lpstr>FEBRUARY (4)</vt:lpstr>
      <vt:lpstr>FEBRUARY (3)</vt:lpstr>
      <vt:lpstr>FEBRUARY (2)</vt:lpstr>
      <vt:lpstr>FEBRUARY (1)</vt:lpstr>
      <vt:lpstr>'FEBRUARY (1)'!Print_Area</vt:lpstr>
      <vt:lpstr>'FEBRUARY (19)'!Print_Area</vt:lpstr>
      <vt:lpstr>'FEBRUARY (20)'!Print_Area</vt:lpstr>
      <vt:lpstr>'FEBRUARY (25)'!Print_Area</vt:lpstr>
      <vt:lpstr>'FEBRUARY (26)'!Print_Area</vt:lpstr>
      <vt:lpstr>'FEBRUARY (27)'!Print_Area</vt:lpstr>
      <vt:lpstr>'FEBRUARY (28)'!Print_Area</vt:lpstr>
      <vt:lpstr>'MARCH(1)'!Print_Area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dc:description>- Oracle 8i ODBC QueryFix Applied</dc:description>
  <cp:lastModifiedBy>Jan Havlíček</cp:lastModifiedBy>
  <cp:lastPrinted>2001-02-25T03:30:22Z</cp:lastPrinted>
  <dcterms:created xsi:type="dcterms:W3CDTF">2001-01-30T21:40:16Z</dcterms:created>
  <dcterms:modified xsi:type="dcterms:W3CDTF">2023-09-16T20:11:45Z</dcterms:modified>
</cp:coreProperties>
</file>