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270B71-9928-4D3F-9EC3-D32C672E79E4}" xr6:coauthVersionLast="47" xr6:coauthVersionMax="47" xr10:uidLastSave="{00000000-0000-0000-0000-000000000000}"/>
  <bookViews>
    <workbookView xWindow="-120" yWindow="-120" windowWidth="38640" windowHeight="15720" activeTab="1"/>
  </bookViews>
  <sheets>
    <sheet name="JANUARY (25)" sheetId="28" r:id="rId1"/>
    <sheet name="JANUARY (24)" sheetId="27" r:id="rId2"/>
    <sheet name="JANUARY (23)" sheetId="26" r:id="rId3"/>
    <sheet name="JANUARY (22)" sheetId="25" r:id="rId4"/>
    <sheet name="JANUARY (21)" sheetId="24" r:id="rId5"/>
    <sheet name="JANUARY (20)" sheetId="23" r:id="rId6"/>
    <sheet name="JANUARY (19)" sheetId="22" r:id="rId7"/>
    <sheet name="JANUARY (18)" sheetId="21" r:id="rId8"/>
    <sheet name="JANUARY (17)" sheetId="20" r:id="rId9"/>
    <sheet name="JANUARY (16)" sheetId="19" r:id="rId10"/>
    <sheet name="JANUARY (15)" sheetId="18" r:id="rId11"/>
    <sheet name="JANUARY (14)" sheetId="17" r:id="rId12"/>
    <sheet name="JANUARY (13)" sheetId="15" r:id="rId13"/>
    <sheet name="JANUARY (12)" sheetId="14" r:id="rId14"/>
    <sheet name="JANUARY (11)" sheetId="13" r:id="rId15"/>
    <sheet name="JANUARY (10)" sheetId="12" r:id="rId16"/>
    <sheet name="JANUARY (9)" sheetId="11" r:id="rId17"/>
    <sheet name="JANUARY (8)" sheetId="10" r:id="rId18"/>
    <sheet name="JANUARY (7)" sheetId="9" r:id="rId19"/>
    <sheet name="JANUARY (6)" sheetId="8" r:id="rId20"/>
    <sheet name="JANUARY (5)" sheetId="7" r:id="rId21"/>
    <sheet name="JANUARY (4)" sheetId="5" r:id="rId22"/>
    <sheet name="JANUARY (3)" sheetId="3" r:id="rId23"/>
    <sheet name="JANUARY (2)" sheetId="1" r:id="rId24"/>
    <sheet name="JANUARY (1)" sheetId="2" r:id="rId25"/>
  </sheets>
  <definedNames>
    <definedName name="_xlnm.Print_Area" localSheetId="15">'JANUARY (10)'!$A$1:$AE$63</definedName>
    <definedName name="_xlnm.Print_Area" localSheetId="14">'JANUARY (11)'!$A$1:$AB$61</definedName>
    <definedName name="_xlnm.Print_Area" localSheetId="12">'JANUARY (13)'!$A$1:$AC$62</definedName>
    <definedName name="_xlnm.Print_Area" localSheetId="11">'JANUARY (14)'!$A$1:$V$61</definedName>
    <definedName name="_xlnm.Print_Area" localSheetId="10">'JANUARY (15)'!$A$1:$AA$60</definedName>
    <definedName name="_xlnm.Print_Area" localSheetId="9">'JANUARY (16)'!$A$1:$AD$60</definedName>
    <definedName name="_xlnm.Print_Area" localSheetId="8">'JANUARY (17)'!$C$1:$AE$59</definedName>
    <definedName name="_xlnm.Print_Area" localSheetId="1">'JANUARY (24)'!$C$1:$X$59</definedName>
  </definedNames>
  <calcPr calcId="0"/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C40" i="2"/>
  <c r="D40" i="2"/>
  <c r="E40" i="2"/>
  <c r="F40" i="2"/>
  <c r="G40" i="2"/>
  <c r="H40" i="2"/>
  <c r="I40" i="2"/>
  <c r="C42" i="2"/>
  <c r="D42" i="2"/>
  <c r="E42" i="2"/>
  <c r="F42" i="2"/>
  <c r="G42" i="2"/>
  <c r="H42" i="2"/>
  <c r="I42" i="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W38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G38" i="17"/>
  <c r="P38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E38" i="18"/>
  <c r="T38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D37" i="19"/>
  <c r="H38" i="19"/>
  <c r="W38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V40" i="19"/>
  <c r="W40" i="19"/>
  <c r="X40" i="19"/>
  <c r="Y40" i="19"/>
  <c r="Z40" i="19"/>
  <c r="AA40" i="19"/>
  <c r="AB40" i="19"/>
  <c r="AC40" i="19"/>
  <c r="AD40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V42" i="19"/>
  <c r="W42" i="19"/>
  <c r="X42" i="19"/>
  <c r="Y42" i="19"/>
  <c r="Z42" i="19"/>
  <c r="AA42" i="19"/>
  <c r="AB42" i="19"/>
  <c r="AC42" i="19"/>
  <c r="AD42" i="19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H38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C40" i="28"/>
  <c r="D40" i="28"/>
  <c r="E40" i="28"/>
  <c r="F40" i="28"/>
  <c r="G40" i="28"/>
  <c r="H40" i="28"/>
  <c r="I40" i="28"/>
  <c r="J40" i="28"/>
  <c r="K40" i="28"/>
  <c r="L40" i="28"/>
  <c r="M40" i="28"/>
  <c r="C42" i="28"/>
  <c r="D42" i="28"/>
  <c r="E42" i="28"/>
  <c r="F42" i="28"/>
  <c r="G42" i="28"/>
  <c r="H42" i="28"/>
  <c r="I42" i="28"/>
  <c r="J42" i="28"/>
  <c r="K42" i="28"/>
  <c r="L42" i="28"/>
  <c r="M42" i="28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</calcChain>
</file>

<file path=xl/sharedStrings.xml><?xml version="1.0" encoding="utf-8"?>
<sst xmlns="http://schemas.openxmlformats.org/spreadsheetml/2006/main" count="9472" uniqueCount="633">
  <si>
    <t>To: El Paso Marketing   -  fax # 915-521-4751</t>
  </si>
  <si>
    <t>01/01/01</t>
  </si>
  <si>
    <t xml:space="preserve"> El Paso Generation   -  fax # 915-521-4711</t>
  </si>
  <si>
    <t>HR ENDING</t>
  </si>
  <si>
    <t>Palo Verde</t>
  </si>
  <si>
    <t>Pacific</t>
  </si>
  <si>
    <t>Mountain</t>
  </si>
  <si>
    <t>SALE</t>
  </si>
  <si>
    <t>Standard</t>
  </si>
  <si>
    <t>TO ENRON</t>
  </si>
  <si>
    <t>Time</t>
  </si>
  <si>
    <t>CARRY OVER FROM 12/31</t>
  </si>
  <si>
    <t>12/30/00-12/30/00</t>
  </si>
  <si>
    <t>TAG# 13668</t>
  </si>
  <si>
    <t>PAC TAG</t>
  </si>
  <si>
    <t>TOTAL</t>
  </si>
  <si>
    <t>PST</t>
  </si>
  <si>
    <t>MST</t>
  </si>
  <si>
    <t>Deal #485864</t>
  </si>
  <si>
    <t>Deal #486213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</si>
  <si>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</si>
  <si>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</si>
  <si>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</si>
  <si>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</si>
  <si>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</si>
  <si>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</si>
  <si>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</si>
  <si>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</si>
  <si>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</si>
  <si>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</si>
  <si>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2300</t>
  </si>
  <si>
    <t>2400</t>
  </si>
  <si>
    <t>MST Total</t>
  </si>
  <si>
    <t>PDT Total</t>
  </si>
  <si>
    <t>EPE@PV</t>
  </si>
  <si>
    <t>EPMI</t>
  </si>
  <si>
    <t>CALPX@DEVERS</t>
  </si>
  <si>
    <t>PAC</t>
  </si>
  <si>
    <t>EPMI_PX_2027</t>
  </si>
  <si>
    <t>CISO(T)PV/MALIN</t>
  </si>
  <si>
    <t>PAC(T)MALIN/SYS</t>
  </si>
  <si>
    <t>PAC@SYS</t>
  </si>
  <si>
    <t>SRP CHECK</t>
  </si>
  <si>
    <t>EPE CHECK</t>
  </si>
  <si>
    <t>BUY</t>
  </si>
  <si>
    <t>FROM ENRON</t>
  </si>
  <si>
    <t>BOOKOUT FOR THE MONTH</t>
  </si>
  <si>
    <t>NO POWER FLOWS</t>
  </si>
  <si>
    <t>Deal#473284</t>
  </si>
  <si>
    <t>Deal#479732</t>
  </si>
  <si>
    <t>BOOKOUT WITH DEAL #473284</t>
  </si>
  <si>
    <t>BOOKOUT WITH DEAL#479732</t>
  </si>
  <si>
    <t>FOR THE DAY</t>
  </si>
  <si>
    <t>CISO(T)PVD/SP15</t>
  </si>
  <si>
    <t>EPMI_CISO_5000</t>
  </si>
  <si>
    <t>EPMI@SP15</t>
  </si>
  <si>
    <t>01/02/01-01/02/01</t>
  </si>
  <si>
    <t>01/02/01-01/31/01</t>
  </si>
  <si>
    <t>01/02/01-03/31/01</t>
  </si>
  <si>
    <t>Deal #486933</t>
  </si>
  <si>
    <t>TAG # 13770</t>
  </si>
  <si>
    <t>Deal #486935</t>
  </si>
  <si>
    <t>WESCO</t>
  </si>
  <si>
    <t>SRP(T)PV/KYRENE#GF</t>
  </si>
  <si>
    <t>SRP@KYRENE</t>
  </si>
  <si>
    <t>SRP</t>
  </si>
  <si>
    <t>WESCO TAG</t>
  </si>
  <si>
    <t>01/0/01-01/01/01</t>
  </si>
  <si>
    <t>Deal# 486942</t>
  </si>
  <si>
    <t>CARRY OVER FROM 01/01/01</t>
  </si>
  <si>
    <t>01/02/01</t>
  </si>
  <si>
    <t>CARRY OVER FROM 01/02/01</t>
  </si>
  <si>
    <t>01/03/01</t>
  </si>
  <si>
    <t>TAG#13802</t>
  </si>
  <si>
    <t>DIRECT BILL!!!!!</t>
  </si>
  <si>
    <t>SPS (G) @ EDDY TIE</t>
  </si>
  <si>
    <t>EPE (L) @ EDDY TIE</t>
  </si>
  <si>
    <t>From ENRON</t>
  </si>
  <si>
    <t>PSCO TAG #22425</t>
  </si>
  <si>
    <t xml:space="preserve"> BUY</t>
  </si>
  <si>
    <t>PNM@PV</t>
  </si>
  <si>
    <t>PSCO</t>
  </si>
  <si>
    <t>EPE</t>
  </si>
  <si>
    <t>EPE(T)PV/WW#GF</t>
  </si>
  <si>
    <t>TEP(T)WW/SPRINGERVILLE</t>
  </si>
  <si>
    <t>EPE@SPRINGERVILL</t>
  </si>
  <si>
    <t>SRP(T)4C345/4C230#6086</t>
  </si>
  <si>
    <t>PSCO(T)4C230/SR#GF</t>
  </si>
  <si>
    <t>PSCO(T)SR/CG/WSYS#GF</t>
  </si>
  <si>
    <t>PSCO@SYS</t>
  </si>
  <si>
    <t>PSCO TAG# 22415, 22418</t>
  </si>
  <si>
    <t>PSCO TAG # 22447</t>
  </si>
  <si>
    <t>01/01/00-01/01/00</t>
  </si>
  <si>
    <t>4 CORNERS</t>
  </si>
  <si>
    <t>EDDY</t>
  </si>
  <si>
    <t>FOR THE YEAR</t>
  </si>
  <si>
    <t>SPS TAG #22451</t>
  </si>
  <si>
    <t>SPS TAG #22450</t>
  </si>
  <si>
    <t>PSCO TAG# 22421</t>
  </si>
  <si>
    <t>PAC@CHOLLA</t>
  </si>
  <si>
    <t>APS(T)CHOLLA/WW#1198</t>
  </si>
  <si>
    <t>APS(T)WW/PV#1199</t>
  </si>
  <si>
    <t>SDGE</t>
  </si>
  <si>
    <t>DUKE</t>
  </si>
  <si>
    <t>TEP(T)WW/SPRGVL(X-CHANGE)</t>
  </si>
  <si>
    <t>EPE@SPRGVL</t>
  </si>
  <si>
    <t>PSCO TAG# 22410</t>
  </si>
  <si>
    <t>NEVP TAG #493</t>
  </si>
  <si>
    <t>NEVP</t>
  </si>
  <si>
    <t>TEP</t>
  </si>
  <si>
    <t>TEP(T)4C345/4C345</t>
  </si>
  <si>
    <t>TEP@4C</t>
  </si>
  <si>
    <t>EPE(T)4C345/4C345</t>
  </si>
  <si>
    <t>EPE@4C345</t>
  </si>
  <si>
    <t>01/03/01-01/03/01</t>
  </si>
  <si>
    <t>Deal #487848</t>
  </si>
  <si>
    <t>Deal #487847</t>
  </si>
  <si>
    <t>PNM</t>
  </si>
  <si>
    <t>PNM(T)PV/WW/SHIPROCK</t>
  </si>
  <si>
    <t>PNM@SHIPROCK</t>
  </si>
  <si>
    <t>1/3/01-1/3/01</t>
  </si>
  <si>
    <t>IPC</t>
  </si>
  <si>
    <t>ISO(T)PV/SP15</t>
  </si>
  <si>
    <t>IPC@SP15</t>
  </si>
  <si>
    <t xml:space="preserve">SALE </t>
  </si>
  <si>
    <t>TO PSCO</t>
  </si>
  <si>
    <t>PACW@CHOLLA</t>
  </si>
  <si>
    <t>AZPS(T)CHOLLA/WW O#1198</t>
  </si>
  <si>
    <t>AZPS(T)WW/PV O#1199</t>
  </si>
  <si>
    <t>EPE(T)PV/KYRENE O#GF</t>
  </si>
  <si>
    <t>SRP(T)KYRENE/CORONADO   FIRM PVNGS TRAN AGRMT</t>
  </si>
  <si>
    <t>TEPC(T)CORONADO/SPRINGERVILLE O# XCHANGE</t>
  </si>
  <si>
    <t>EPE@SPRINGERVILLE</t>
  </si>
  <si>
    <t>TAG#22673 (PSCO)</t>
  </si>
  <si>
    <t>TAG#48 (EPE)</t>
  </si>
  <si>
    <t xml:space="preserve">TEPC </t>
  </si>
  <si>
    <t>TAG#22672 (PSCO)</t>
  </si>
  <si>
    <t>SNCL</t>
  </si>
  <si>
    <t>EMMT</t>
  </si>
  <si>
    <t>SEMP</t>
  </si>
  <si>
    <t>AEP</t>
  </si>
  <si>
    <t>TAG#13907 (ENRON)</t>
  </si>
  <si>
    <t>TAG#13939 (ENRON)</t>
  </si>
  <si>
    <t>TAG#13944 (ENRON)</t>
  </si>
  <si>
    <t>TAG#13938 (ENRON)</t>
  </si>
  <si>
    <t>TAG#22676 (PSCO)</t>
  </si>
  <si>
    <t>APS@PV</t>
  </si>
  <si>
    <t>TAG#22674 (PSCO)</t>
  </si>
  <si>
    <t>TAG #     (SDGE)</t>
  </si>
  <si>
    <t>TAG #502 (NEVP)</t>
  </si>
  <si>
    <t>TAG #22624 (PSCO)</t>
  </si>
  <si>
    <t>TAG #22563, 22562 (SPS)</t>
  </si>
  <si>
    <t>**The tag looks different for this path, but Roger and Cara checked out yesterday***</t>
  </si>
  <si>
    <t>MERRIL</t>
  </si>
  <si>
    <t>FROM PSCO</t>
  </si>
  <si>
    <t>01/04/01-01/04/01</t>
  </si>
  <si>
    <t>TAG #(SPS)</t>
  </si>
  <si>
    <t>1/4/01=1/4/01</t>
  </si>
  <si>
    <t>Deal #488693</t>
  </si>
  <si>
    <t>TAG#14017(ENRON)</t>
  </si>
  <si>
    <t>TAG#14022(ENRON)</t>
  </si>
  <si>
    <t>1/4/01-1/4/01</t>
  </si>
  <si>
    <t>SRP(T)PV/KYRENE</t>
  </si>
  <si>
    <t>TAG #     (WESCO )</t>
  </si>
  <si>
    <t>TAG # 14023</t>
  </si>
  <si>
    <t>1/4/01=1/31/01</t>
  </si>
  <si>
    <t>TEP@PV</t>
  </si>
  <si>
    <t>CONSTELLATION</t>
  </si>
  <si>
    <t>BP ENERGY</t>
  </si>
  <si>
    <t>SCEM</t>
  </si>
  <si>
    <t>MERRILL</t>
  </si>
  <si>
    <t>RELIANT</t>
  </si>
  <si>
    <t>AVISTA</t>
  </si>
  <si>
    <t>CARRY OVER FROM 1/3/00</t>
  </si>
  <si>
    <t>1/04/01-1/04/01</t>
  </si>
  <si>
    <t>TAG#22757 (PSCO)</t>
  </si>
  <si>
    <t>TAG#22755 (PSCO)</t>
  </si>
  <si>
    <t>TAG#22748   (PSCO)</t>
  </si>
  <si>
    <t>TAG# 22754  (PSCO)</t>
  </si>
  <si>
    <t>SCHEDULED FOR THE MONTH!</t>
  </si>
  <si>
    <t>TAG # 508 (NEVP)</t>
  </si>
  <si>
    <t>TAG # PVREP00 (IPC)</t>
  </si>
  <si>
    <t>CARRY OVER FROM 1/4/2001</t>
  </si>
  <si>
    <t>MONTHLY SCHEDULE-CARRY OVER FROM /4/2001</t>
  </si>
  <si>
    <t>01/05/01-01/05/01</t>
  </si>
  <si>
    <t>BOOKOUT</t>
  </si>
  <si>
    <t>SRP(T)PV/WW O#00005905 F</t>
  </si>
  <si>
    <t>WALC(T)WW/MD230 O#26034 MNF</t>
  </si>
  <si>
    <t>GLENDALE</t>
  </si>
  <si>
    <t>GLEN(T)MD230/AIRWAY O#GF</t>
  </si>
  <si>
    <t>GLENDALE@AIRWAY</t>
  </si>
  <si>
    <t>EPE(T)SPRINGERVILLE/LUNA O#NATIVE RIGHTS</t>
  </si>
  <si>
    <t>EPE@LUNA</t>
  </si>
  <si>
    <t>DEAL# 489520</t>
  </si>
  <si>
    <t>Deal #489519</t>
  </si>
  <si>
    <t>1/5/00-1/6/00</t>
  </si>
  <si>
    <t>TAG#14076(ENRON)</t>
  </si>
  <si>
    <t>SRP(T)PV/WW</t>
  </si>
  <si>
    <t>WALC(T)WW/MEAD230</t>
  </si>
  <si>
    <t>CRCH@MEAD230</t>
  </si>
  <si>
    <t>TAG#14073(ENRON)</t>
  </si>
  <si>
    <t>TAG#14074(ENRON)</t>
  </si>
  <si>
    <t>1/5/00-1/5/00</t>
  </si>
  <si>
    <t>TAG #     (DUKE )</t>
  </si>
  <si>
    <t>DUKE@SP15</t>
  </si>
  <si>
    <t>TAG #14084</t>
  </si>
  <si>
    <t>TAG #     (AEP )</t>
  </si>
  <si>
    <t>AEP@@SP15</t>
  </si>
  <si>
    <t>VALLEY ELECTRIC@MEAD230</t>
  </si>
  <si>
    <t>TAG #14081</t>
  </si>
  <si>
    <t>(GLOBAL#IPC_CISO_0003)</t>
  </si>
  <si>
    <t>VALLEY ELECTRIC (NEVP CA)</t>
  </si>
  <si>
    <t>TAG #14074</t>
  </si>
  <si>
    <t>CARRY OVER FROM 1/5/2001</t>
  </si>
  <si>
    <t>MONTHLY SCHEDULE-CARRY OVER FROM1/5/2001</t>
  </si>
  <si>
    <t>TAG#22853 (PSCO)</t>
  </si>
  <si>
    <t>TAG#22855 (PSCO)</t>
  </si>
  <si>
    <t>TAG # 22852 (PSCO)</t>
  </si>
  <si>
    <t>FROMPSCO</t>
  </si>
  <si>
    <t>CARRY OVER FROM 1/6/2001</t>
  </si>
  <si>
    <t>MONTHLY SCHEDULE-CARRY OVER FROM1/6/2001</t>
  </si>
  <si>
    <t>THESE TWO DEALS BOOK OUT TOGETHER</t>
  </si>
  <si>
    <t>BOOKOUT W/ PSCO</t>
  </si>
  <si>
    <t>BOOKOUT W/ DEAL 489520</t>
  </si>
  <si>
    <t>01/06/01-01/06/01</t>
  </si>
  <si>
    <t>PACW</t>
  </si>
  <si>
    <t>TAG#14029 (ENRON)</t>
  </si>
  <si>
    <t>TAG#14130(ENRON)</t>
  </si>
  <si>
    <t>CISO(T)PV(DEVERS)MALIN</t>
  </si>
  <si>
    <t xml:space="preserve">PACW(T)MALIN/PAC SYS </t>
  </si>
  <si>
    <t>PACW@SYS</t>
  </si>
  <si>
    <t>CISO(T)MD230/SP15</t>
  </si>
  <si>
    <t>EPMI_CISO_MD230</t>
  </si>
  <si>
    <t>SRP(T) PV/WW O#00005905</t>
  </si>
  <si>
    <t>WALC(T)WW/MD230 O#26034</t>
  </si>
  <si>
    <t>TAG# 14133 (ENRON)</t>
  </si>
  <si>
    <t>TAG#  14133 (ENRON)</t>
  </si>
  <si>
    <t>TAG # 13131C</t>
  </si>
  <si>
    <t>DEAL# 490434</t>
  </si>
  <si>
    <t>BOOKOUT W/ DEAL 490434</t>
  </si>
  <si>
    <t>CPS</t>
  </si>
  <si>
    <t>Deal #490433.1</t>
  </si>
  <si>
    <t>1/7/00-1/7/00</t>
  </si>
  <si>
    <t>1/6/00-1/6/00</t>
  </si>
  <si>
    <t>PNM(T) PV/WW GF</t>
  </si>
  <si>
    <t>PNM(T)WW/SHIPROCK  GF</t>
  </si>
  <si>
    <t>CRC@MEAD230</t>
  </si>
  <si>
    <t xml:space="preserve">CISO(T)PVD/MALIN </t>
  </si>
  <si>
    <t>PACW(T)MALIN/SYS</t>
  </si>
  <si>
    <t>CARRY OVER FROM 1/7/2001</t>
  </si>
  <si>
    <t>01/08/01-01/08/01</t>
  </si>
  <si>
    <t>TAG # (PSCO)</t>
  </si>
  <si>
    <t>DETM</t>
  </si>
  <si>
    <t>CISO(T) PVD/SP15</t>
  </si>
  <si>
    <t>DUKE@SPI5</t>
  </si>
  <si>
    <t>TAG# 14164 (ENRON)</t>
  </si>
  <si>
    <t>TAG# 14169(ENRON)</t>
  </si>
  <si>
    <t>TAG# 14166 (ENRON)</t>
  </si>
  <si>
    <t>TAG# 14166 AND 14170 (ENRON)</t>
  </si>
  <si>
    <t>TAG# (PACW)</t>
  </si>
  <si>
    <t>TAG# 14186 (ENRON)</t>
  </si>
  <si>
    <t>TAG# 14153 AND 14185 (ENRON)</t>
  </si>
  <si>
    <t>TAG # (ENRON)</t>
  </si>
  <si>
    <t>TAG # (PACW)</t>
  </si>
  <si>
    <t>TAG #  PV006B(DUKE )</t>
  </si>
  <si>
    <t>TAG # PV006C (DETM)</t>
  </si>
  <si>
    <t>TAG # 13131V (PACW)</t>
  </si>
  <si>
    <t>TAG#13131Z (PACW)</t>
  </si>
  <si>
    <t>TAG#1313W (PACW TAG)</t>
  </si>
  <si>
    <t>TAG #PV006B (DETM)</t>
  </si>
  <si>
    <t>TAG #14208(ENRON)</t>
  </si>
  <si>
    <t>TAG #  14210 (ENRON)</t>
  </si>
  <si>
    <t>TAG# (PSCO)</t>
  </si>
  <si>
    <t xml:space="preserve"> CARRY OVER FROM 1/7  SCHEDULED FOR THE MONTH!</t>
  </si>
  <si>
    <t>TAG # 14212 (ENRON)</t>
  </si>
  <si>
    <t>1/3/00-1/31/00</t>
  </si>
  <si>
    <t>01/03/01-01/31/01</t>
  </si>
  <si>
    <t>TAG # 23053 (PSCO)</t>
  </si>
  <si>
    <t>TAG# 23056 (PSCO)</t>
  </si>
  <si>
    <t>TAG# 23060 (PSCO)</t>
  </si>
  <si>
    <t>TAG # 14207(ENRON))</t>
  </si>
  <si>
    <t>TAG#14153 AND 14271 (ENRON)</t>
  </si>
  <si>
    <t>TAG# 14272 (ENRON)</t>
  </si>
  <si>
    <t>CARRY OVER FROM 1/8</t>
  </si>
  <si>
    <t>01/09/01-01/09/01</t>
  </si>
  <si>
    <t>01/09/01</t>
  </si>
  <si>
    <t>TAG#14153</t>
  </si>
  <si>
    <t>TAG#14323</t>
  </si>
  <si>
    <t>TAG#14300</t>
  </si>
  <si>
    <t>TAG#14301</t>
  </si>
  <si>
    <t>TAG#14311</t>
  </si>
  <si>
    <t>TAG#14315</t>
  </si>
  <si>
    <t>EPMI_CISO_5001</t>
  </si>
  <si>
    <t>TAG#14320</t>
  </si>
  <si>
    <t>TAG#14319</t>
  </si>
  <si>
    <t>DEAL #491792</t>
  </si>
  <si>
    <t>DEAL #491791</t>
  </si>
  <si>
    <t>SPS TAG</t>
  </si>
  <si>
    <t>01/10/01-01/10/01</t>
  </si>
  <si>
    <t>SRP(T)PV/KYRENE #GF</t>
  </si>
  <si>
    <t>SRP @KYRENE</t>
  </si>
  <si>
    <t>TAG #14379</t>
  </si>
  <si>
    <t>AZUSA</t>
  </si>
  <si>
    <t>EPMI_AZUA_0001</t>
  </si>
  <si>
    <t>AZUSA@SP15</t>
  </si>
  <si>
    <t>TAG#14378</t>
  </si>
  <si>
    <t>TAG#14377</t>
  </si>
  <si>
    <t>PSCO TAG#VIKE047</t>
  </si>
  <si>
    <t>PSCO TAG#VIKE048</t>
  </si>
  <si>
    <t>SCHEDULED FOR THE YEAR!</t>
  </si>
  <si>
    <t>PSCO TAG#RCLINF7</t>
  </si>
  <si>
    <t>CARRY OVER FROM 1/9</t>
  </si>
  <si>
    <t>PSCO TAG#29572</t>
  </si>
  <si>
    <t>SRP@NAV</t>
  </si>
  <si>
    <t>SRP(T)NAV/WW#00005714</t>
  </si>
  <si>
    <t>SRP(T)WW/PV#00005966</t>
  </si>
  <si>
    <t>EPME</t>
  </si>
  <si>
    <t>TCPMA1</t>
  </si>
  <si>
    <t>DYPMI</t>
  </si>
  <si>
    <t>CRCH1</t>
  </si>
  <si>
    <t>BPENERGY</t>
  </si>
  <si>
    <t>PSCO TAG#29577</t>
  </si>
  <si>
    <t>PSCO TAG#29578</t>
  </si>
  <si>
    <t>BEPME1@LRS</t>
  </si>
  <si>
    <t>PSCO(T)LRS/DJGF</t>
  </si>
  <si>
    <t>PPW(T)DJ/MONA#132497</t>
  </si>
  <si>
    <t>BEPME1</t>
  </si>
  <si>
    <t>LDWP(T)MONA/MEAD#739</t>
  </si>
  <si>
    <t>SRP(T)MEAD/PV#GF</t>
  </si>
  <si>
    <t>TAG#14425</t>
  </si>
  <si>
    <t>TAG#14419</t>
  </si>
  <si>
    <t>TAG#14424</t>
  </si>
  <si>
    <t>TAG#14417</t>
  </si>
  <si>
    <t>TAG#14375</t>
  </si>
  <si>
    <t>TAG#14421</t>
  </si>
  <si>
    <t>TAG#14422</t>
  </si>
  <si>
    <t>01/10/01</t>
  </si>
  <si>
    <t>DEAL #493125</t>
  </si>
  <si>
    <t>DEAL# 493124</t>
  </si>
  <si>
    <t>CARRY OVER FROM 1/10</t>
  </si>
  <si>
    <t>1/11/01</t>
  </si>
  <si>
    <t>01/11/01-01/12/01</t>
  </si>
  <si>
    <t>PNM(T) PV/WW#8156(F)</t>
  </si>
  <si>
    <t>WALC(T)WW/MEAD#26034(F)</t>
  </si>
  <si>
    <t>CRC@MEAD</t>
  </si>
  <si>
    <t>TAG#14470</t>
  </si>
  <si>
    <t>TAG#14463</t>
  </si>
  <si>
    <t>TAG#14461</t>
  </si>
  <si>
    <t>TAG#14473</t>
  </si>
  <si>
    <t>TAG#14475</t>
  </si>
  <si>
    <t>TAG#14509</t>
  </si>
  <si>
    <t>PSCO(T)LRS/DJ#GF</t>
  </si>
  <si>
    <t>PPW(T)MONA/HARRYALLEN#133871</t>
  </si>
  <si>
    <t>NEVP(T)HARRYALLEN/MEAD#15958</t>
  </si>
  <si>
    <t>SRP(T)MEAD/WW#5930</t>
  </si>
  <si>
    <t>SRP(T)WW/PV#5930</t>
  </si>
  <si>
    <t>PSCO TAG#XCEL035</t>
  </si>
  <si>
    <t>FOR THE MONTH</t>
  </si>
  <si>
    <t>PSCO TAG#XBOM001 &amp;  XBOM002</t>
  </si>
  <si>
    <t>PSCO TAG#XBOM405 &amp; XBOM406</t>
  </si>
  <si>
    <t>CARRY OVER FROM 1/11</t>
  </si>
  <si>
    <t>DEAL# 494195</t>
  </si>
  <si>
    <t>DEAL #494195</t>
  </si>
  <si>
    <t>BOOKOUT W/ DEAL #494195</t>
  </si>
  <si>
    <t>DEAL #494194</t>
  </si>
  <si>
    <t>TAG# 14523</t>
  </si>
  <si>
    <t>SRP(T)PV/WW#5905</t>
  </si>
  <si>
    <t>WALC(T)WW/MEAD#26034</t>
  </si>
  <si>
    <t>MWDSP1</t>
  </si>
  <si>
    <t>CISO(T)MD/SP15</t>
  </si>
  <si>
    <t>EPMI_CA_010</t>
  </si>
  <si>
    <r>
      <t>MWDSP1</t>
    </r>
    <r>
      <rPr>
        <b/>
        <sz val="10"/>
        <color indexed="12"/>
        <rFont val="Arial"/>
        <family val="2"/>
      </rPr>
      <t>SP15</t>
    </r>
  </si>
  <si>
    <t>CARRY OVER FROM 1/12</t>
  </si>
  <si>
    <t>01/13/01</t>
  </si>
  <si>
    <t>01/12/01</t>
  </si>
  <si>
    <t>01/13/01-01/13/01</t>
  </si>
  <si>
    <t>AEP TAG</t>
  </si>
  <si>
    <t>AEP_PVD_001</t>
  </si>
  <si>
    <t>AEP@SP15</t>
  </si>
  <si>
    <t>FOR THE MONTH!</t>
  </si>
  <si>
    <t>FOR THE YEAR!</t>
  </si>
  <si>
    <t>TAG#14594</t>
  </si>
  <si>
    <t>TAG#14611</t>
  </si>
  <si>
    <t>TAG#14609</t>
  </si>
  <si>
    <r>
      <t>MWDSP1@</t>
    </r>
    <r>
      <rPr>
        <b/>
        <sz val="10"/>
        <color indexed="12"/>
        <rFont val="Arial"/>
        <family val="2"/>
      </rPr>
      <t>SP15</t>
    </r>
  </si>
  <si>
    <t>TAG#14615</t>
  </si>
  <si>
    <t>TAG#14613</t>
  </si>
  <si>
    <t>TAG# 14606</t>
  </si>
  <si>
    <t>01/13/01-01/14/01</t>
  </si>
  <si>
    <t>CARRY OVER FROM 1/13</t>
  </si>
  <si>
    <t>01/14/01-01/14/01</t>
  </si>
  <si>
    <t>TAG#14617</t>
  </si>
  <si>
    <t>TAG#14616</t>
  </si>
  <si>
    <t>TAG#14611 &amp; 14619</t>
  </si>
  <si>
    <t>01/14/01</t>
  </si>
  <si>
    <t>CARRY OVER FROM 1/14</t>
  </si>
  <si>
    <t>01/15/01</t>
  </si>
  <si>
    <t>DEAL# 495463</t>
  </si>
  <si>
    <t>BOOKOUT W/ DEAL 495463</t>
  </si>
  <si>
    <t>DEAL# 495465</t>
  </si>
  <si>
    <t>DEAL# 495469</t>
  </si>
  <si>
    <t>PSCO TAG</t>
  </si>
  <si>
    <t>01/15/01-01/15/01</t>
  </si>
  <si>
    <t>DEAL #496120</t>
  </si>
  <si>
    <t>BOOKOUT W/ DEAL #496120</t>
  </si>
  <si>
    <t>DEAL# 496120</t>
  </si>
  <si>
    <t>TAG#14677</t>
  </si>
  <si>
    <t>TAG#14678</t>
  </si>
  <si>
    <t>TAG#14682</t>
  </si>
  <si>
    <t>TAG# 14684</t>
  </si>
  <si>
    <t>TAG#14691</t>
  </si>
  <si>
    <t>PAC(T)MALIN/PACSYS</t>
  </si>
  <si>
    <t>SEMPRA TAG</t>
  </si>
  <si>
    <t>SEMPRA</t>
  </si>
  <si>
    <t>TAG#14716</t>
  </si>
  <si>
    <t>PSCO TAG# XCEL305</t>
  </si>
  <si>
    <t>PSCO TAG# XCEL386</t>
  </si>
  <si>
    <t>PSCO(T)SYS/CRAIG #GF</t>
  </si>
  <si>
    <t>CRCM(T)CRAIG/BONANZA#17245</t>
  </si>
  <si>
    <t>DGT(T)BONANZA/MONA#4204</t>
  </si>
  <si>
    <t>PPW(T)MONA/REDBUTTE #132943</t>
  </si>
  <si>
    <t>NEVP(T)REDBUTTE/MEAD#15958</t>
  </si>
  <si>
    <t>SRP(T)MEAD/WW#5929</t>
  </si>
  <si>
    <t>SRP(T)WW/PV#5929</t>
  </si>
  <si>
    <t>PSCO@WESTSYS</t>
  </si>
  <si>
    <t>PSCO(T)WESTSYS/CRAIG #GF</t>
  </si>
  <si>
    <t>CRCM(T)CRAIG/SANJUAN#17242</t>
  </si>
  <si>
    <t>PNM(T)SANJUAN/4C345 #1011231</t>
  </si>
  <si>
    <t>AZPS(T)4C345/WW#19702</t>
  </si>
  <si>
    <t>AZPS(T)WW/PV #19702</t>
  </si>
  <si>
    <t>CARRY OVER FROM 1/15</t>
  </si>
  <si>
    <t>AZPS(T)4C345/WW#19703</t>
  </si>
  <si>
    <t>AZPS(T)WW/PV #19703</t>
  </si>
  <si>
    <t>PSCO TAG# XCEL392</t>
  </si>
  <si>
    <t>1/16/01</t>
  </si>
  <si>
    <t>01/16/01-01/16/01</t>
  </si>
  <si>
    <t>1/17/01</t>
  </si>
  <si>
    <t>CARRY OVER FROM 1/16</t>
  </si>
  <si>
    <t>01/17/01-01/17/01</t>
  </si>
  <si>
    <t>TAG#14734</t>
  </si>
  <si>
    <t>TAG#14738</t>
  </si>
  <si>
    <t>TAG#14739</t>
  </si>
  <si>
    <t>AQUILLA</t>
  </si>
  <si>
    <t>AQUILLA TAG</t>
  </si>
  <si>
    <t>TAG#14743</t>
  </si>
  <si>
    <t>TAG#14735</t>
  </si>
  <si>
    <t>TAG#14736</t>
  </si>
  <si>
    <t>TAG#14737</t>
  </si>
  <si>
    <t>VALLEY@MEAD</t>
  </si>
  <si>
    <t>DEAL# 497991</t>
  </si>
  <si>
    <t xml:space="preserve">BOOKOUT W/ DEAL 497991 </t>
  </si>
  <si>
    <t>DEAL# 497992</t>
  </si>
  <si>
    <t>PSCO TAG# XCEL613</t>
  </si>
  <si>
    <t>PNM(T)SANJUAN/4C345 #1011316</t>
  </si>
  <si>
    <t>PSCO TAG# XCEL581</t>
  </si>
  <si>
    <t>CARRY OVER FROM 1/18</t>
  </si>
  <si>
    <t>CARRY OVER FROM 1/17</t>
  </si>
  <si>
    <t>01/18/01</t>
  </si>
  <si>
    <t>BOOKOUT W/ DEAL 498912</t>
  </si>
  <si>
    <t>DEAL# 498912</t>
  </si>
  <si>
    <t>01/18/01-01/18/01</t>
  </si>
  <si>
    <t>CISO(T)MEAD/SP15</t>
  </si>
  <si>
    <t>TAG# 14830</t>
  </si>
  <si>
    <t>TAG# 14831</t>
  </si>
  <si>
    <t>TAG# 14824</t>
  </si>
  <si>
    <t>TAG# 14827</t>
  </si>
  <si>
    <t>TAG# 14826</t>
  </si>
  <si>
    <t>TAG# 14828</t>
  </si>
  <si>
    <t>TAG# 14829</t>
  </si>
  <si>
    <t>DEAL# 498910</t>
  </si>
  <si>
    <t>SRP@4C345</t>
  </si>
  <si>
    <t>AZPS(T)FC345/PV</t>
  </si>
  <si>
    <t>#19765</t>
  </si>
  <si>
    <t>EPE(T)PV/KYRENE #GF</t>
  </si>
  <si>
    <t>PSCO TAG# XCEL731</t>
  </si>
  <si>
    <t>TRISTATE@PEGS</t>
  </si>
  <si>
    <t>PNM(T)PEGS/4C345# GF</t>
  </si>
  <si>
    <t>AZPS(T)4C345/PV #19762</t>
  </si>
  <si>
    <t>TRISTATE</t>
  </si>
  <si>
    <t>PSCO TAG#XCEL734</t>
  </si>
  <si>
    <t>01/19/01</t>
  </si>
  <si>
    <t>PSCO TAG#XCEL725</t>
  </si>
  <si>
    <t>Schedule going real time</t>
  </si>
  <si>
    <t>TAG# 14902</t>
  </si>
  <si>
    <t>SCHEDULE TO GO REAL TIME</t>
  </si>
  <si>
    <t>TAG #14905</t>
  </si>
  <si>
    <t>TAG #14906</t>
  </si>
  <si>
    <t>PNM(T)PV/SYS</t>
  </si>
  <si>
    <t>TAG #14921</t>
  </si>
  <si>
    <t>TAG# 14969</t>
  </si>
  <si>
    <t>TAG# 14970</t>
  </si>
  <si>
    <t>01/19/01-01/19/01</t>
  </si>
  <si>
    <t>TAG# 14979</t>
  </si>
  <si>
    <t>LDWP_PVD_033</t>
  </si>
  <si>
    <t>LDWP</t>
  </si>
  <si>
    <t>LDWP(T)PVD/SYLMAR</t>
  </si>
  <si>
    <t>LDWP@SYLMAR</t>
  </si>
  <si>
    <t>DUKE TAG</t>
  </si>
  <si>
    <t>TAG# 14974</t>
  </si>
  <si>
    <t>TAG#14975</t>
  </si>
  <si>
    <t>TAG #14977</t>
  </si>
  <si>
    <t>DEAL# 499974</t>
  </si>
  <si>
    <t>PSCO TAG#XCEL901</t>
  </si>
  <si>
    <t>PSCO(T)SYS/SR #17646</t>
  </si>
  <si>
    <t>PSCO(T)SR/4C230#17646</t>
  </si>
  <si>
    <t>SRP(T)4C230/4C345#1006180</t>
  </si>
  <si>
    <t>APS(T)4C345/PV #19789</t>
  </si>
  <si>
    <t>CARRY OVER FROM 1/19</t>
  </si>
  <si>
    <t>PSCO TAG#XCEL903</t>
  </si>
  <si>
    <t>DEAL# 499975</t>
  </si>
  <si>
    <t>TAG# 14963</t>
  </si>
  <si>
    <t>SRP(T)PV/KYRENE# GF</t>
  </si>
  <si>
    <t>1/20/01-1/20/01</t>
  </si>
  <si>
    <t>1/20/01</t>
  </si>
  <si>
    <t>01/20/01-01/20/01</t>
  </si>
  <si>
    <t>CARRY OVER FROM 1/20</t>
  </si>
  <si>
    <t>APS(T)4C345/PV #19790</t>
  </si>
  <si>
    <t>PSCO TAG#XCEL925</t>
  </si>
  <si>
    <t>APS(T)4C345/PV #19791</t>
  </si>
  <si>
    <t>APS(T)4C345/PV #19792</t>
  </si>
  <si>
    <t>PSCO TAG#XCEL928</t>
  </si>
  <si>
    <t>PSCO TAG#XCEL873</t>
  </si>
  <si>
    <t>PSCO TAG#XCEL958</t>
  </si>
  <si>
    <t>TO BE SCHEDULED REAL-TIME</t>
  </si>
  <si>
    <t>TAG# 15034</t>
  </si>
  <si>
    <t>PSCO TAG#XCEL957</t>
  </si>
  <si>
    <t>PNM(T)PV/WW</t>
  </si>
  <si>
    <t>PNM(T)WW/SHIPROCK</t>
  </si>
  <si>
    <t>RESI</t>
  </si>
  <si>
    <t>APS(T)PV/WW</t>
  </si>
  <si>
    <t>APS(T)WW/MD</t>
  </si>
  <si>
    <t>LA(T)MD/SYL</t>
  </si>
  <si>
    <t>LA(T)SYL/MALIN</t>
  </si>
  <si>
    <t>BPA(T)MALIN/JD</t>
  </si>
  <si>
    <t>BPA(T)JD/SCLSYS</t>
  </si>
  <si>
    <t>SCL@SYS</t>
  </si>
  <si>
    <t>APS</t>
  </si>
  <si>
    <t>CISO(T)SP15/SYLMAR</t>
  </si>
  <si>
    <t>CISO(T)SYLMAR/NOB</t>
  </si>
  <si>
    <t>BPA(T)NOB/BE</t>
  </si>
  <si>
    <t>BPA(T)BE/LAGRANDE</t>
  </si>
  <si>
    <t>IPC(T)LAGRANDIN/IPC</t>
  </si>
  <si>
    <t>IPC@SYS</t>
  </si>
  <si>
    <t>01/21/01-01/21/01</t>
  </si>
  <si>
    <t>DEAL# 501117</t>
  </si>
  <si>
    <t>TAG# 15109</t>
  </si>
  <si>
    <t>IPC TAG</t>
  </si>
  <si>
    <t>TAG# 15105</t>
  </si>
  <si>
    <t>TAG# 15108</t>
  </si>
  <si>
    <t>SRP(T)4C230/4C345#1006191</t>
  </si>
  <si>
    <t>APS(T)4C345/PV #19821</t>
  </si>
  <si>
    <t>PSCO TAG#0001023</t>
  </si>
  <si>
    <t>CARRY OVER FROM 1/21</t>
  </si>
  <si>
    <t>PSCO TAG#XCEM018</t>
  </si>
  <si>
    <t>01/22/01-01/22/01</t>
  </si>
  <si>
    <t>PSCO TAG#0001027</t>
  </si>
  <si>
    <t>APS(T)4C345/PV#19821</t>
  </si>
  <si>
    <t>PSCO TAG#0001032</t>
  </si>
  <si>
    <t>PSCO TAG#0001031</t>
  </si>
  <si>
    <t>DGTM01@SYS</t>
  </si>
  <si>
    <t>DGT(T)SYS/MONA#2080</t>
  </si>
  <si>
    <t>DGTM01</t>
  </si>
  <si>
    <t>PPW(T)MONA/RB#133871</t>
  </si>
  <si>
    <t>NEVP(T)RB/MD230#15958</t>
  </si>
  <si>
    <t>SRP(T)MD230/WW#5929</t>
  </si>
  <si>
    <t>TAG# 15131</t>
  </si>
  <si>
    <t>SRP(T)PV/WW# 5848</t>
  </si>
  <si>
    <t>WALC(T)WW/MEAD# 25983</t>
  </si>
  <si>
    <t>NEVP@MAED</t>
  </si>
  <si>
    <t>1/22/01</t>
  </si>
  <si>
    <t>1/23/01</t>
  </si>
  <si>
    <t>CARRY OVER FROM 1/22</t>
  </si>
  <si>
    <t>CARRY OVER FROM 1/23</t>
  </si>
  <si>
    <t>Rea l Time Parking</t>
  </si>
  <si>
    <t>TAG# 15137</t>
  </si>
  <si>
    <t>REAL TIME</t>
  </si>
  <si>
    <t>MORGAN</t>
  </si>
  <si>
    <t>AQUILA</t>
  </si>
  <si>
    <t>1/23/01-1/23/01</t>
  </si>
  <si>
    <t>CISO</t>
  </si>
  <si>
    <t>MSR</t>
  </si>
  <si>
    <t>SRP(T)PV/KYRENE O#GF</t>
  </si>
  <si>
    <t>CISO(T)PVD/MALIN</t>
  </si>
  <si>
    <t>PACW(T)MALIN /PACW SYS O#GF</t>
  </si>
  <si>
    <t>1/12/01-1/31/01</t>
  </si>
  <si>
    <t>IPC TAG 220E000</t>
  </si>
  <si>
    <t>DUKE TAG PV0022B</t>
  </si>
  <si>
    <t>PACW TAG 013055T</t>
  </si>
  <si>
    <t>PSCO TAG# 107</t>
  </si>
  <si>
    <t>SRP@FC</t>
  </si>
  <si>
    <t>APS(T)4C345/WW O#19865</t>
  </si>
  <si>
    <t>APS(T)WW/PV O#19865</t>
  </si>
  <si>
    <t>SRP(T)4C230/4C345#1006202</t>
  </si>
  <si>
    <t>APS(T)4C345/PV #19865</t>
  </si>
  <si>
    <t>PSCO(T)SYS/CRAIG O#GF</t>
  </si>
  <si>
    <t>CRCM(T)CRAIG/SAN JUAN O#17242</t>
  </si>
  <si>
    <t>PNM(T)SAN JUAN/4C345</t>
  </si>
  <si>
    <t>SPS TAG XCEL609 &amp;610</t>
  </si>
  <si>
    <t>ENRON TAG # 15171</t>
  </si>
  <si>
    <t>PSCO TAG# 241</t>
  </si>
  <si>
    <t>PSCO TAG#243</t>
  </si>
  <si>
    <t>PSCO TAG# 245</t>
  </si>
  <si>
    <t>PSCO TAG# 242</t>
  </si>
  <si>
    <t>1/24/01</t>
  </si>
  <si>
    <t>APS(T)PV/WW#GF</t>
  </si>
  <si>
    <t>APS@WW</t>
  </si>
  <si>
    <t>1/24/01-1/24/01</t>
  </si>
  <si>
    <t>TAG# 15246</t>
  </si>
  <si>
    <t>TAG# 15247</t>
  </si>
  <si>
    <t>PSCO TAG# 1000339</t>
  </si>
  <si>
    <t>PSCO(T)SYS/SHIPROCK#17646</t>
  </si>
  <si>
    <t>PSCO(T)SHIPROCK/4C230# 17646</t>
  </si>
  <si>
    <t>SRP(T)4C230/4C3453# 1006208</t>
  </si>
  <si>
    <t>APS(T)4C345/WW# 19897</t>
  </si>
  <si>
    <t>APS(T)WW/PV# 19897</t>
  </si>
  <si>
    <t>SRP(T)4C230/4C3453# 1006205</t>
  </si>
  <si>
    <t>APS(T)4C345/WW# 19896</t>
  </si>
  <si>
    <t>APS(T)WW/PV# 19896</t>
  </si>
  <si>
    <t>PSCO TAG# 1000342</t>
  </si>
  <si>
    <t>PSCO TAG# 1000348</t>
  </si>
  <si>
    <t>PSCO(T)SYS/CRAIG#GF</t>
  </si>
  <si>
    <t>TRISTATE(T)CRAIG/RANGLEY# 20499</t>
  </si>
  <si>
    <t>DGT(T)RANGLEY/MONA# 4270</t>
  </si>
  <si>
    <t>PPW(T)MONA/RED BUTTE# 132943</t>
  </si>
  <si>
    <t>NEVP(T)RED BUTTE/MEAD# 15958</t>
  </si>
  <si>
    <t>SRP(T)MEAD/PV# 5930</t>
  </si>
  <si>
    <t xml:space="preserve">IPC </t>
  </si>
  <si>
    <t>WALC(T)WW/MEAD</t>
  </si>
  <si>
    <t>SPP</t>
  </si>
  <si>
    <t>NEVP@MEAD</t>
  </si>
  <si>
    <t>SPP TAG</t>
  </si>
  <si>
    <t>1/25/01</t>
  </si>
  <si>
    <t>CARRY OVER FROM 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</si>
</sst>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4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15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8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wrapText="1"/>
    </xf>
    <xf numFmtId="8" fontId="5" fillId="0" borderId="4" xfId="0" applyNumberFormat="1" applyFont="1" applyFill="1" applyBorder="1" applyAlignment="1">
      <alignment horizontal="center" wrapText="1"/>
    </xf>
    <xf numFmtId="8" fontId="4" fillId="0" borderId="0" xfId="0" applyNumberFormat="1" applyFont="1" applyAlignment="1">
      <alignment wrapText="1"/>
    </xf>
    <xf numFmtId="164" fontId="1" fillId="0" borderId="5" xfId="0" applyNumberFormat="1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64" fontId="1" fillId="3" borderId="6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1" fillId="0" borderId="3" xfId="0" quotePrefix="1" applyNumberFormat="1" applyFont="1" applyBorder="1" applyAlignment="1">
      <alignment horizontal="center" wrapText="1"/>
    </xf>
    <xf numFmtId="164" fontId="1" fillId="0" borderId="9" xfId="0" quotePrefix="1" applyNumberFormat="1" applyFont="1" applyBorder="1" applyAlignment="1">
      <alignment horizontal="center" wrapText="1"/>
    </xf>
    <xf numFmtId="164" fontId="1" fillId="0" borderId="7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164" fontId="1" fillId="0" borderId="6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3" xfId="0" applyNumberFormat="1" applyFont="1" applyFill="1" applyBorder="1" applyAlignment="1">
      <alignment horizont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4" fillId="2" borderId="0" xfId="0" applyNumberFormat="1" applyFont="1" applyFill="1" applyAlignment="1">
      <alignment horizontal="center" wrapText="1"/>
    </xf>
    <xf numFmtId="164" fontId="8" fillId="0" borderId="0" xfId="0" applyNumberFormat="1" applyFont="1" applyAlignment="1">
      <alignment wrapText="1"/>
    </xf>
    <xf numFmtId="0" fontId="9" fillId="0" borderId="0" xfId="0" applyFont="1" applyFill="1"/>
    <xf numFmtId="164" fontId="1" fillId="0" borderId="1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7" fillId="0" borderId="13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8" fontId="7" fillId="2" borderId="4" xfId="0" applyNumberFormat="1" applyFont="1" applyFill="1" applyBorder="1" applyAlignment="1">
      <alignment horizontal="center" wrapText="1"/>
    </xf>
    <xf numFmtId="164" fontId="1" fillId="3" borderId="15" xfId="0" applyNumberFormat="1" applyFont="1" applyFill="1" applyBorder="1" applyAlignment="1">
      <alignment horizontal="center" wrapText="1"/>
    </xf>
    <xf numFmtId="164" fontId="7" fillId="0" borderId="6" xfId="0" applyNumberFormat="1" applyFont="1" applyFill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7" fillId="0" borderId="9" xfId="0" applyNumberFormat="1" applyFont="1" applyFill="1" applyBorder="1" applyAlignment="1">
      <alignment horizontal="center" wrapText="1"/>
    </xf>
    <xf numFmtId="164" fontId="7" fillId="0" borderId="11" xfId="0" applyNumberFormat="1" applyFont="1" applyFill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wrapText="1"/>
    </xf>
    <xf numFmtId="164" fontId="7" fillId="0" borderId="3" xfId="0" applyNumberFormat="1" applyFont="1" applyBorder="1" applyAlignment="1">
      <alignment wrapText="1"/>
    </xf>
    <xf numFmtId="164" fontId="7" fillId="0" borderId="7" xfId="0" applyNumberFormat="1" applyFont="1" applyBorder="1" applyAlignment="1">
      <alignment wrapText="1"/>
    </xf>
    <xf numFmtId="164" fontId="7" fillId="0" borderId="0" xfId="0" applyNumberFormat="1" applyFont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8" fontId="7" fillId="0" borderId="3" xfId="0" applyNumberFormat="1" applyFont="1" applyFill="1" applyBorder="1" applyAlignment="1">
      <alignment horizontal="center" wrapText="1"/>
    </xf>
    <xf numFmtId="8" fontId="7" fillId="2" borderId="3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7" fillId="0" borderId="10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1" fillId="0" borderId="11" xfId="0" applyNumberFormat="1" applyFont="1" applyFill="1" applyBorder="1" applyAlignment="1">
      <alignment horizontal="center" wrapText="1"/>
    </xf>
    <xf numFmtId="164" fontId="7" fillId="0" borderId="10" xfId="0" applyNumberFormat="1" applyFont="1" applyFill="1" applyBorder="1" applyAlignment="1">
      <alignment horizontal="center" wrapText="1"/>
    </xf>
    <xf numFmtId="164" fontId="7" fillId="0" borderId="7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7" fillId="0" borderId="0" xfId="0" applyNumberFormat="1" applyFont="1" applyBorder="1" applyAlignment="1">
      <alignment wrapText="1"/>
    </xf>
    <xf numFmtId="164" fontId="7" fillId="0" borderId="11" xfId="0" applyNumberFormat="1" applyFont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164" fontId="7" fillId="0" borderId="16" xfId="0" applyNumberFormat="1" applyFont="1" applyBorder="1" applyAlignment="1">
      <alignment wrapText="1"/>
    </xf>
    <xf numFmtId="165" fontId="2" fillId="0" borderId="0" xfId="0" quotePrefix="1" applyNumberFormat="1" applyFont="1" applyAlignment="1">
      <alignment horizontal="center" wrapText="1"/>
    </xf>
    <xf numFmtId="164" fontId="5" fillId="3" borderId="6" xfId="0" applyNumberFormat="1" applyFont="1" applyFill="1" applyBorder="1" applyAlignment="1">
      <alignment horizontal="center" wrapText="1"/>
    </xf>
    <xf numFmtId="164" fontId="4" fillId="0" borderId="16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" fontId="7" fillId="0" borderId="3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7" fillId="0" borderId="15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8" fontId="5" fillId="0" borderId="3" xfId="0" applyNumberFormat="1" applyFont="1" applyFill="1" applyBorder="1" applyAlignment="1">
      <alignment horizontal="center"/>
    </xf>
    <xf numFmtId="8" fontId="10" fillId="5" borderId="17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7" fillId="0" borderId="9" xfId="0" applyNumberFormat="1" applyFont="1" applyBorder="1" applyAlignment="1">
      <alignment horizontal="center" wrapText="1"/>
    </xf>
    <xf numFmtId="164" fontId="4" fillId="0" borderId="12" xfId="0" applyNumberFormat="1" applyFont="1" applyBorder="1" applyAlignment="1">
      <alignment wrapText="1"/>
    </xf>
    <xf numFmtId="8" fontId="7" fillId="0" borderId="7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Alignment="1">
      <alignment wrapText="1"/>
    </xf>
    <xf numFmtId="164" fontId="8" fillId="0" borderId="0" xfId="0" applyNumberFormat="1" applyFont="1" applyBorder="1" applyAlignment="1">
      <alignment wrapText="1"/>
    </xf>
    <xf numFmtId="8" fontId="8" fillId="0" borderId="0" xfId="0" applyNumberFormat="1" applyFont="1" applyAlignment="1">
      <alignment wrapText="1"/>
    </xf>
    <xf numFmtId="164" fontId="8" fillId="0" borderId="0" xfId="0" applyNumberFormat="1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wrapText="1"/>
    </xf>
    <xf numFmtId="164" fontId="6" fillId="0" borderId="0" xfId="0" quotePrefix="1" applyNumberFormat="1" applyFont="1" applyFill="1" applyBorder="1" applyAlignment="1">
      <alignment horizontal="center" wrapText="1"/>
    </xf>
    <xf numFmtId="164" fontId="8" fillId="0" borderId="0" xfId="0" applyNumberFormat="1" applyFont="1" applyFill="1" applyAlignment="1">
      <alignment wrapText="1"/>
    </xf>
    <xf numFmtId="0" fontId="12" fillId="0" borderId="0" xfId="0" applyFont="1" applyFill="1"/>
    <xf numFmtId="8" fontId="10" fillId="7" borderId="17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wrapText="1"/>
    </xf>
    <xf numFmtId="8" fontId="5" fillId="8" borderId="4" xfId="0" applyNumberFormat="1" applyFont="1" applyFill="1" applyBorder="1" applyAlignment="1">
      <alignment horizontal="center" wrapText="1"/>
    </xf>
    <xf numFmtId="164" fontId="7" fillId="0" borderId="16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4" fillId="0" borderId="16" xfId="0" applyNumberFormat="1" applyFont="1" applyFill="1" applyBorder="1" applyAlignment="1">
      <alignment wrapText="1"/>
    </xf>
    <xf numFmtId="164" fontId="6" fillId="0" borderId="3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164" fontId="6" fillId="0" borderId="6" xfId="0" applyNumberFormat="1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8" fontId="1" fillId="0" borderId="9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8" fontId="7" fillId="0" borderId="9" xfId="0" applyNumberFormat="1" applyFont="1" applyFill="1" applyBorder="1" applyAlignment="1">
      <alignment horizontal="center" wrapText="1"/>
    </xf>
    <xf numFmtId="8" fontId="5" fillId="8" borderId="3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8" fontId="10" fillId="5" borderId="19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wrapText="1"/>
    </xf>
    <xf numFmtId="164" fontId="7" fillId="0" borderId="1" xfId="0" applyNumberFormat="1" applyFont="1" applyFill="1" applyBorder="1" applyAlignment="1">
      <alignment horizontal="center" wrapText="1"/>
    </xf>
    <xf numFmtId="164" fontId="11" fillId="0" borderId="3" xfId="0" applyNumberFormat="1" applyFont="1" applyFill="1" applyBorder="1" applyAlignment="1">
      <alignment horizontal="center" wrapText="1"/>
    </xf>
    <xf numFmtId="164" fontId="7" fillId="9" borderId="0" xfId="0" applyNumberFormat="1" applyFont="1" applyFill="1" applyBorder="1" applyAlignment="1">
      <alignment horizontal="center" wrapText="1"/>
    </xf>
    <xf numFmtId="0" fontId="13" fillId="0" borderId="0" xfId="0" applyFont="1" applyFill="1" applyAlignment="1">
      <alignment horizontal="center"/>
    </xf>
    <xf numFmtId="164" fontId="7" fillId="0" borderId="3" xfId="0" quotePrefix="1" applyNumberFormat="1" applyFont="1" applyFill="1" applyBorder="1" applyAlignment="1">
      <alignment horizontal="center" wrapText="1"/>
    </xf>
    <xf numFmtId="8" fontId="10" fillId="5" borderId="17" xfId="0" applyNumberFormat="1" applyFont="1" applyFill="1" applyBorder="1" applyAlignment="1">
      <alignment horizontal="center" vertical="center" wrapText="1"/>
    </xf>
    <xf numFmtId="8" fontId="10" fillId="5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zoomScale="50" workbookViewId="0">
      <selection activeCell="J24" sqref="J24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7" width="33" style="6" customWidth="1"/>
    <col min="8" max="8" width="37.5703125" style="6" customWidth="1"/>
    <col min="9" max="10" width="32.28515625" style="6" customWidth="1"/>
    <col min="11" max="11" width="31.140625" style="6" customWidth="1"/>
    <col min="12" max="12" width="30.28515625" style="6" customWidth="1"/>
    <col min="13" max="13" width="30" style="6" customWidth="1"/>
    <col min="14" max="14" width="28.85546875" style="6" customWidth="1"/>
    <col min="15" max="15" width="21.7109375" style="6" customWidth="1"/>
    <col min="16" max="16384" width="16.7109375" style="6"/>
  </cols>
  <sheetData>
    <row r="1" spans="1:15" ht="18" x14ac:dyDescent="0.25">
      <c r="A1" s="1" t="s">
        <v>0</v>
      </c>
      <c r="B1" s="2"/>
      <c r="C1" s="3" t="s">
        <v>631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5"/>
    </row>
    <row r="2" spans="1:15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5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10"/>
    </row>
    <row r="5" spans="1:15" x14ac:dyDescent="0.2">
      <c r="A5" s="11" t="s">
        <v>5</v>
      </c>
      <c r="B5" s="11" t="s">
        <v>6</v>
      </c>
      <c r="C5" s="116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</row>
    <row r="6" spans="1:15" x14ac:dyDescent="0.2">
      <c r="A6" s="13" t="s">
        <v>8</v>
      </c>
      <c r="B6" s="13" t="s">
        <v>8</v>
      </c>
      <c r="C6" s="14" t="s">
        <v>125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</row>
    <row r="7" spans="1:15" x14ac:dyDescent="0.2">
      <c r="A7" s="13" t="s">
        <v>10</v>
      </c>
      <c r="B7" s="13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5" ht="43.5" customHeight="1" thickBot="1" x14ac:dyDescent="0.25">
      <c r="A8" s="16"/>
      <c r="B8" s="16"/>
      <c r="C8" s="17" t="s">
        <v>632</v>
      </c>
      <c r="D8" s="17" t="s">
        <v>632</v>
      </c>
      <c r="E8" s="17" t="s">
        <v>632</v>
      </c>
      <c r="F8" s="17" t="s">
        <v>632</v>
      </c>
      <c r="G8" s="17" t="s">
        <v>632</v>
      </c>
      <c r="H8" s="17" t="s">
        <v>632</v>
      </c>
      <c r="I8" s="135" t="s">
        <v>632</v>
      </c>
      <c r="J8" s="135" t="s">
        <v>632</v>
      </c>
      <c r="K8" s="135" t="s">
        <v>632</v>
      </c>
      <c r="L8" s="135" t="s">
        <v>632</v>
      </c>
      <c r="M8" s="18"/>
    </row>
    <row r="9" spans="1:15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18"/>
    </row>
    <row r="10" spans="1:15" ht="21" customHeight="1" thickBot="1" x14ac:dyDescent="0.25">
      <c r="A10" s="16"/>
      <c r="B10" s="16"/>
      <c r="C10" s="84" t="s">
        <v>606</v>
      </c>
      <c r="D10" s="84" t="s">
        <v>606</v>
      </c>
      <c r="E10" s="84" t="s">
        <v>606</v>
      </c>
      <c r="F10" s="84" t="s">
        <v>606</v>
      </c>
      <c r="G10" s="84" t="s">
        <v>606</v>
      </c>
      <c r="H10" s="84" t="s">
        <v>606</v>
      </c>
      <c r="I10" s="15" t="s">
        <v>584</v>
      </c>
      <c r="J10" s="15" t="s">
        <v>584</v>
      </c>
      <c r="K10" s="15" t="s">
        <v>584</v>
      </c>
      <c r="L10" s="15" t="s">
        <v>584</v>
      </c>
      <c r="M10" s="108"/>
    </row>
    <row r="11" spans="1:15" ht="26.25" customHeight="1" thickBot="1" x14ac:dyDescent="0.25">
      <c r="A11" s="16"/>
      <c r="B11" s="16"/>
      <c r="C11" s="22" t="s">
        <v>608</v>
      </c>
      <c r="D11" s="22" t="s">
        <v>14</v>
      </c>
      <c r="E11" s="22" t="s">
        <v>497</v>
      </c>
      <c r="F11" s="22" t="s">
        <v>607</v>
      </c>
      <c r="G11" s="22" t="s">
        <v>630</v>
      </c>
      <c r="H11" s="22" t="s">
        <v>609</v>
      </c>
      <c r="I11" s="22" t="s">
        <v>358</v>
      </c>
      <c r="J11" s="22" t="s">
        <v>359</v>
      </c>
      <c r="K11" s="22" t="s">
        <v>180</v>
      </c>
      <c r="L11" s="65" t="s">
        <v>597</v>
      </c>
      <c r="M11" s="23" t="s">
        <v>15</v>
      </c>
    </row>
    <row r="12" spans="1:15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42" t="s">
        <v>74</v>
      </c>
      <c r="J12" s="42" t="s">
        <v>74</v>
      </c>
      <c r="K12" s="27" t="s">
        <v>74</v>
      </c>
      <c r="L12" s="27" t="s">
        <v>74</v>
      </c>
      <c r="M12" s="27"/>
    </row>
    <row r="13" spans="1:15" s="31" customFormat="1" x14ac:dyDescent="0.2">
      <c r="A13" s="59">
        <v>2400</v>
      </c>
      <c r="B13" s="59" t="s">
        <v>20</v>
      </c>
      <c r="C13" s="59">
        <v>13</v>
      </c>
      <c r="D13" s="59">
        <v>15</v>
      </c>
      <c r="E13" s="59">
        <v>25</v>
      </c>
      <c r="F13" s="59">
        <v>25</v>
      </c>
      <c r="G13" s="59">
        <v>25</v>
      </c>
      <c r="H13" s="59">
        <v>-10</v>
      </c>
      <c r="I13" s="53">
        <v>-25</v>
      </c>
      <c r="J13" s="59">
        <v>-25</v>
      </c>
      <c r="K13" s="59">
        <v>60</v>
      </c>
      <c r="L13" s="59">
        <v>-103</v>
      </c>
      <c r="M13" s="14">
        <f t="shared" ref="M13:M37" si="0">SUM(C13:L13)</f>
        <v>0</v>
      </c>
    </row>
    <row r="14" spans="1:15" x14ac:dyDescent="0.2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14">
        <f t="shared" si="0"/>
        <v>0</v>
      </c>
    </row>
    <row r="15" spans="1:15" x14ac:dyDescent="0.2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14">
        <f t="shared" si="0"/>
        <v>0</v>
      </c>
    </row>
    <row r="16" spans="1:15" x14ac:dyDescent="0.2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14">
        <f t="shared" si="0"/>
        <v>0</v>
      </c>
    </row>
    <row r="17" spans="1:13" x14ac:dyDescent="0.2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14">
        <f t="shared" si="0"/>
        <v>0</v>
      </c>
    </row>
    <row r="18" spans="1:13" x14ac:dyDescent="0.2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14">
        <f t="shared" si="0"/>
        <v>0</v>
      </c>
    </row>
    <row r="19" spans="1:13" x14ac:dyDescent="0.2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14">
        <f t="shared" si="0"/>
        <v>0</v>
      </c>
    </row>
    <row r="20" spans="1:13" x14ac:dyDescent="0.2">
      <c r="A20" s="28" t="s">
        <v>26</v>
      </c>
      <c r="B20" s="29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14">
        <f t="shared" si="0"/>
        <v>0</v>
      </c>
    </row>
    <row r="21" spans="1:13" x14ac:dyDescent="0.2">
      <c r="A21" s="28" t="s">
        <v>27</v>
      </c>
      <c r="B21" s="29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14">
        <f t="shared" si="0"/>
        <v>0</v>
      </c>
    </row>
    <row r="22" spans="1:13" x14ac:dyDescent="0.2">
      <c r="A22" s="28" t="s">
        <v>28</v>
      </c>
      <c r="B22" s="29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14">
        <f t="shared" si="0"/>
        <v>0</v>
      </c>
    </row>
    <row r="23" spans="1:13" x14ac:dyDescent="0.2">
      <c r="A23" s="28">
        <v>1000</v>
      </c>
      <c r="B23" s="29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14">
        <f t="shared" si="0"/>
        <v>0</v>
      </c>
    </row>
    <row r="24" spans="1:13" x14ac:dyDescent="0.2">
      <c r="A24" s="28">
        <v>1100</v>
      </c>
      <c r="B24" s="29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14">
        <f t="shared" si="0"/>
        <v>0</v>
      </c>
    </row>
    <row r="25" spans="1:13" x14ac:dyDescent="0.2">
      <c r="A25" s="28">
        <v>1200</v>
      </c>
      <c r="B25" s="29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14">
        <f t="shared" si="0"/>
        <v>0</v>
      </c>
    </row>
    <row r="26" spans="1:13" x14ac:dyDescent="0.2">
      <c r="A26" s="28">
        <v>1300</v>
      </c>
      <c r="B26" s="29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14">
        <f t="shared" si="0"/>
        <v>0</v>
      </c>
    </row>
    <row r="27" spans="1:13" x14ac:dyDescent="0.2">
      <c r="A27" s="28">
        <v>1400</v>
      </c>
      <c r="B27" s="29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14">
        <f t="shared" si="0"/>
        <v>0</v>
      </c>
    </row>
    <row r="28" spans="1:13" x14ac:dyDescent="0.2">
      <c r="A28" s="28">
        <v>1500</v>
      </c>
      <c r="B28" s="29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14">
        <f t="shared" si="0"/>
        <v>0</v>
      </c>
    </row>
    <row r="29" spans="1:13" x14ac:dyDescent="0.2">
      <c r="A29" s="28">
        <v>1600</v>
      </c>
      <c r="B29" s="29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14">
        <f t="shared" si="0"/>
        <v>0</v>
      </c>
    </row>
    <row r="30" spans="1:13" x14ac:dyDescent="0.2">
      <c r="A30" s="28">
        <v>1700</v>
      </c>
      <c r="B30" s="29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14">
        <f t="shared" si="0"/>
        <v>0</v>
      </c>
    </row>
    <row r="31" spans="1:13" x14ac:dyDescent="0.2">
      <c r="A31" s="28">
        <v>1800</v>
      </c>
      <c r="B31" s="29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14">
        <f t="shared" si="0"/>
        <v>0</v>
      </c>
    </row>
    <row r="32" spans="1:13" ht="12" customHeight="1" x14ac:dyDescent="0.2">
      <c r="A32" s="28">
        <v>1900</v>
      </c>
      <c r="B32" s="29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14">
        <f t="shared" si="0"/>
        <v>0</v>
      </c>
    </row>
    <row r="33" spans="1:18" x14ac:dyDescent="0.2">
      <c r="A33" s="28">
        <v>2000</v>
      </c>
      <c r="B33" s="29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14">
        <f t="shared" si="0"/>
        <v>0</v>
      </c>
    </row>
    <row r="34" spans="1:18" x14ac:dyDescent="0.2">
      <c r="A34" s="28">
        <v>2100</v>
      </c>
      <c r="B34" s="29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14">
        <f t="shared" si="0"/>
        <v>0</v>
      </c>
    </row>
    <row r="35" spans="1:18" x14ac:dyDescent="0.2">
      <c r="A35" s="28">
        <v>2200</v>
      </c>
      <c r="B35" s="29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14">
        <f t="shared" si="0"/>
        <v>0</v>
      </c>
    </row>
    <row r="36" spans="1:18" x14ac:dyDescent="0.2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14">
        <f t="shared" si="0"/>
        <v>0</v>
      </c>
    </row>
    <row r="37" spans="1:18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25">
        <f t="shared" si="0"/>
        <v>0</v>
      </c>
    </row>
    <row r="38" spans="1:18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8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8" ht="13.5" thickBot="1" x14ac:dyDescent="0.25">
      <c r="A40" s="5"/>
      <c r="B40" s="150" t="s">
        <v>32</v>
      </c>
      <c r="C40" s="42">
        <f t="shared" ref="C40:L40" si="1">SUM(C13:C36)</f>
        <v>13</v>
      </c>
      <c r="D40" s="42">
        <f t="shared" si="1"/>
        <v>15</v>
      </c>
      <c r="E40" s="42">
        <f t="shared" si="1"/>
        <v>25</v>
      </c>
      <c r="F40" s="42">
        <f t="shared" si="1"/>
        <v>25</v>
      </c>
      <c r="G40" s="42">
        <f t="shared" si="1"/>
        <v>25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>SUM(C40:L40)</f>
        <v>0</v>
      </c>
    </row>
    <row r="41" spans="1:18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8" ht="13.5" thickBot="1" x14ac:dyDescent="0.25">
      <c r="A42" s="40"/>
      <c r="B42" s="41" t="s">
        <v>33</v>
      </c>
      <c r="C42" s="42">
        <f t="shared" ref="C42:L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>SUM(C42:L42)</f>
        <v>0</v>
      </c>
    </row>
    <row r="43" spans="1:18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43"/>
    </row>
    <row r="44" spans="1:18" x14ac:dyDescent="0.2">
      <c r="A44" s="2"/>
      <c r="B44" s="2"/>
      <c r="C44" s="44"/>
      <c r="D44" s="44"/>
      <c r="E44" s="44"/>
      <c r="F44" s="67"/>
      <c r="G44" s="44"/>
      <c r="H44" s="56"/>
      <c r="I44" s="44"/>
      <c r="J44" s="44"/>
      <c r="K44" s="27"/>
      <c r="L44" s="102"/>
      <c r="M44" s="49"/>
      <c r="N44" s="49"/>
      <c r="O44" s="49"/>
      <c r="P44" s="49"/>
      <c r="Q44" s="49"/>
      <c r="R44" s="49"/>
    </row>
    <row r="45" spans="1:18" s="10" customFormat="1" x14ac:dyDescent="0.2">
      <c r="A45" s="40"/>
      <c r="B45" s="40"/>
      <c r="C45" s="45" t="s">
        <v>82</v>
      </c>
      <c r="D45" s="45" t="s">
        <v>82</v>
      </c>
      <c r="E45" s="45" t="s">
        <v>82</v>
      </c>
      <c r="F45" s="68" t="s">
        <v>82</v>
      </c>
      <c r="G45" s="45" t="s">
        <v>82</v>
      </c>
      <c r="H45" s="57" t="s">
        <v>89</v>
      </c>
      <c r="I45" s="14" t="s">
        <v>80</v>
      </c>
      <c r="J45" s="14" t="s">
        <v>146</v>
      </c>
      <c r="K45" s="14" t="s">
        <v>113</v>
      </c>
      <c r="L45" s="61" t="s">
        <v>75</v>
      </c>
      <c r="M45" s="31"/>
      <c r="N45" s="31"/>
      <c r="O45" s="31"/>
      <c r="P45" s="31"/>
      <c r="Q45" s="31"/>
      <c r="R45" s="31"/>
    </row>
    <row r="46" spans="1:18" s="10" customFormat="1" x14ac:dyDescent="0.2">
      <c r="A46" s="40"/>
      <c r="B46" s="40"/>
      <c r="C46" s="45" t="s">
        <v>81</v>
      </c>
      <c r="D46" s="45" t="s">
        <v>81</v>
      </c>
      <c r="E46" s="45" t="s">
        <v>81</v>
      </c>
      <c r="F46" s="68" t="s">
        <v>81</v>
      </c>
      <c r="G46" s="45" t="s">
        <v>35</v>
      </c>
      <c r="H46" s="57" t="s">
        <v>610</v>
      </c>
      <c r="I46" s="14" t="s">
        <v>108</v>
      </c>
      <c r="J46" s="14" t="s">
        <v>137</v>
      </c>
      <c r="K46" s="14" t="s">
        <v>112</v>
      </c>
      <c r="L46" s="61" t="s">
        <v>35</v>
      </c>
      <c r="M46" s="31"/>
      <c r="N46" s="31"/>
      <c r="O46" s="31"/>
      <c r="P46" s="31"/>
      <c r="Q46" s="31"/>
      <c r="R46" s="31"/>
    </row>
    <row r="47" spans="1:18" s="10" customFormat="1" ht="13.5" thickBot="1" x14ac:dyDescent="0.25">
      <c r="A47" s="40"/>
      <c r="B47" s="40"/>
      <c r="C47" s="45" t="s">
        <v>35</v>
      </c>
      <c r="D47" s="45" t="s">
        <v>35</v>
      </c>
      <c r="E47" s="45" t="s">
        <v>35</v>
      </c>
      <c r="F47" s="68" t="s">
        <v>35</v>
      </c>
      <c r="G47" s="45" t="s">
        <v>81</v>
      </c>
      <c r="H47" s="57" t="s">
        <v>611</v>
      </c>
      <c r="I47" s="14" t="s">
        <v>81</v>
      </c>
      <c r="J47" s="14" t="s">
        <v>108</v>
      </c>
      <c r="K47" s="14" t="s">
        <v>82</v>
      </c>
      <c r="L47" s="61" t="s">
        <v>76</v>
      </c>
      <c r="M47" s="31"/>
      <c r="N47" s="31"/>
      <c r="O47" s="31"/>
      <c r="P47" s="31"/>
      <c r="Q47" s="31"/>
      <c r="R47" s="31"/>
    </row>
    <row r="48" spans="1:18" s="10" customFormat="1" x14ac:dyDescent="0.2">
      <c r="A48" s="40"/>
      <c r="B48" s="40"/>
      <c r="C48" s="45" t="s">
        <v>117</v>
      </c>
      <c r="D48" s="45" t="s">
        <v>225</v>
      </c>
      <c r="E48" s="45" t="s">
        <v>103</v>
      </c>
      <c r="F48" s="68" t="s">
        <v>536</v>
      </c>
      <c r="G48" s="45" t="s">
        <v>626</v>
      </c>
      <c r="H48" s="57" t="s">
        <v>612</v>
      </c>
      <c r="I48" s="14" t="s">
        <v>82</v>
      </c>
      <c r="J48" s="14" t="s">
        <v>81</v>
      </c>
      <c r="K48" s="14" t="s">
        <v>35</v>
      </c>
      <c r="L48" s="136"/>
      <c r="M48" s="31"/>
      <c r="N48" s="31"/>
      <c r="O48" s="31"/>
      <c r="P48" s="31"/>
      <c r="Q48" s="31"/>
      <c r="R48" s="31"/>
    </row>
    <row r="49" spans="1:18" s="10" customFormat="1" ht="19.5" customHeight="1" x14ac:dyDescent="0.2">
      <c r="A49" s="40"/>
      <c r="B49" s="40"/>
      <c r="C49" s="45" t="s">
        <v>526</v>
      </c>
      <c r="D49" s="45" t="s">
        <v>582</v>
      </c>
      <c r="E49" s="45" t="s">
        <v>53</v>
      </c>
      <c r="F49" s="68" t="s">
        <v>604</v>
      </c>
      <c r="G49" s="45" t="s">
        <v>197</v>
      </c>
      <c r="H49" s="57" t="s">
        <v>613</v>
      </c>
      <c r="I49" s="14" t="s">
        <v>129</v>
      </c>
      <c r="J49" s="14" t="s">
        <v>82</v>
      </c>
      <c r="K49" s="14" t="s">
        <v>81</v>
      </c>
      <c r="L49" s="137"/>
      <c r="M49" s="31"/>
      <c r="N49" s="31"/>
      <c r="O49" s="31"/>
      <c r="P49" s="31"/>
      <c r="Q49" s="31"/>
      <c r="R49" s="31"/>
    </row>
    <row r="50" spans="1:18" s="10" customFormat="1" ht="26.25" thickBot="1" x14ac:dyDescent="0.25">
      <c r="A50" s="40"/>
      <c r="B50" s="40"/>
      <c r="C50" s="45" t="s">
        <v>527</v>
      </c>
      <c r="D50" s="46" t="s">
        <v>583</v>
      </c>
      <c r="E50" s="46" t="s">
        <v>579</v>
      </c>
      <c r="F50" s="69" t="s">
        <v>605</v>
      </c>
      <c r="G50" s="45" t="s">
        <v>627</v>
      </c>
      <c r="H50" s="57" t="s">
        <v>614</v>
      </c>
      <c r="I50" s="14" t="s">
        <v>130</v>
      </c>
      <c r="J50" s="14" t="s">
        <v>129</v>
      </c>
      <c r="K50" s="14" t="s">
        <v>108</v>
      </c>
      <c r="L50" s="31"/>
      <c r="M50" s="5"/>
      <c r="N50" s="31"/>
      <c r="O50" s="31"/>
      <c r="P50" s="31"/>
      <c r="Q50" s="31"/>
      <c r="R50" s="31"/>
    </row>
    <row r="51" spans="1:18" s="10" customFormat="1" ht="25.5" x14ac:dyDescent="0.2">
      <c r="A51" s="40"/>
      <c r="B51" s="40"/>
      <c r="C51" s="45" t="s">
        <v>119</v>
      </c>
      <c r="D51" s="49"/>
      <c r="E51" s="49"/>
      <c r="F51" s="49"/>
      <c r="G51" s="45" t="s">
        <v>626</v>
      </c>
      <c r="H51" s="57" t="s">
        <v>81</v>
      </c>
      <c r="I51" s="14" t="s">
        <v>131</v>
      </c>
      <c r="J51" s="14" t="s">
        <v>130</v>
      </c>
      <c r="K51" s="14" t="s">
        <v>109</v>
      </c>
      <c r="L51" s="31"/>
      <c r="M51" s="31"/>
      <c r="N51" s="31"/>
      <c r="O51" s="31"/>
      <c r="P51" s="31"/>
      <c r="Q51" s="31"/>
      <c r="R51" s="31"/>
    </row>
    <row r="52" spans="1:18" s="10" customFormat="1" ht="26.25" thickBot="1" x14ac:dyDescent="0.25">
      <c r="A52" s="40"/>
      <c r="B52" s="40"/>
      <c r="C52" s="46"/>
      <c r="D52" s="49"/>
      <c r="E52" s="49"/>
      <c r="F52" s="49"/>
      <c r="G52" s="45" t="s">
        <v>528</v>
      </c>
      <c r="H52" s="57" t="s">
        <v>82</v>
      </c>
      <c r="I52" s="14" t="s">
        <v>191</v>
      </c>
      <c r="J52" s="14" t="s">
        <v>131</v>
      </c>
      <c r="K52" s="14" t="s">
        <v>110</v>
      </c>
      <c r="L52" s="31"/>
      <c r="M52" s="31"/>
      <c r="N52" s="31"/>
      <c r="O52" s="31"/>
      <c r="P52" s="31"/>
      <c r="Q52" s="31"/>
      <c r="R52" s="31"/>
    </row>
    <row r="53" spans="1:18" s="10" customFormat="1" ht="25.5" x14ac:dyDescent="0.2">
      <c r="C53" s="47"/>
      <c r="D53" s="49"/>
      <c r="E53" s="49"/>
      <c r="F53" s="49"/>
      <c r="G53" s="45" t="s">
        <v>240</v>
      </c>
      <c r="H53" s="57" t="s">
        <v>129</v>
      </c>
      <c r="I53" s="14" t="s">
        <v>82</v>
      </c>
      <c r="J53" s="14" t="s">
        <v>191</v>
      </c>
      <c r="K53" s="14" t="s">
        <v>111</v>
      </c>
      <c r="L53" s="49"/>
      <c r="M53" s="31"/>
      <c r="N53" s="31"/>
      <c r="O53" s="31"/>
      <c r="P53" s="31"/>
      <c r="Q53" s="31"/>
      <c r="R53" s="31"/>
    </row>
    <row r="54" spans="1:18" ht="26.25" thickBot="1" x14ac:dyDescent="0.25">
      <c r="B54" s="31"/>
      <c r="C54" s="49"/>
      <c r="D54" s="49"/>
      <c r="E54" s="49"/>
      <c r="F54" s="49"/>
      <c r="G54" s="45" t="s">
        <v>628</v>
      </c>
      <c r="H54" s="57" t="s">
        <v>130</v>
      </c>
      <c r="I54" s="14" t="s">
        <v>35</v>
      </c>
      <c r="J54" s="14" t="s">
        <v>82</v>
      </c>
      <c r="K54" s="25"/>
      <c r="L54" s="31"/>
      <c r="M54" s="49"/>
      <c r="N54" s="49"/>
      <c r="O54" s="49"/>
      <c r="P54" s="49"/>
      <c r="Q54" s="49"/>
      <c r="R54" s="49"/>
    </row>
    <row r="55" spans="1:18" ht="26.25" thickBot="1" x14ac:dyDescent="0.25">
      <c r="B55" s="49"/>
      <c r="C55" s="49"/>
      <c r="D55" s="49"/>
      <c r="E55" s="49"/>
      <c r="F55" s="49"/>
      <c r="G55" s="45" t="s">
        <v>629</v>
      </c>
      <c r="H55" s="57" t="s">
        <v>131</v>
      </c>
      <c r="I55" s="25" t="s">
        <v>192</v>
      </c>
      <c r="J55" s="14" t="s">
        <v>35</v>
      </c>
      <c r="K55" s="47"/>
      <c r="L55" s="49"/>
      <c r="M55" s="131"/>
      <c r="N55" s="131"/>
      <c r="O55" s="49"/>
      <c r="P55" s="49"/>
      <c r="Q55" s="49"/>
      <c r="R55" s="49"/>
    </row>
    <row r="56" spans="1:18" ht="26.25" thickBot="1" x14ac:dyDescent="0.25">
      <c r="C56" s="49"/>
      <c r="D56" s="49"/>
      <c r="E56" s="49"/>
      <c r="F56" s="49"/>
      <c r="G56" s="46"/>
      <c r="H56" s="57" t="s">
        <v>191</v>
      </c>
      <c r="I56" s="154"/>
      <c r="J56" s="25" t="s">
        <v>192</v>
      </c>
      <c r="K56" s="31"/>
      <c r="L56" s="49"/>
      <c r="M56" s="52"/>
      <c r="N56" s="52"/>
      <c r="O56" s="49"/>
      <c r="P56" s="49"/>
      <c r="Q56" s="49"/>
      <c r="R56" s="49"/>
    </row>
    <row r="57" spans="1:18" ht="15.75" customHeight="1" x14ac:dyDescent="0.2">
      <c r="C57" s="49"/>
      <c r="D57" s="49"/>
      <c r="E57" s="49"/>
      <c r="F57" s="49"/>
      <c r="G57" s="49"/>
      <c r="H57" s="45" t="s">
        <v>82</v>
      </c>
      <c r="I57" s="49"/>
      <c r="J57" s="94"/>
      <c r="K57" s="49"/>
      <c r="L57" s="49"/>
      <c r="M57" s="49"/>
      <c r="N57" s="49"/>
      <c r="O57" s="49"/>
      <c r="P57" s="49"/>
      <c r="Q57" s="49"/>
      <c r="R57" s="49"/>
    </row>
    <row r="58" spans="1:18" ht="18.75" customHeight="1" x14ac:dyDescent="0.2">
      <c r="C58" s="49"/>
      <c r="D58" s="49"/>
      <c r="E58" s="49"/>
      <c r="F58" s="49"/>
      <c r="G58" s="49"/>
      <c r="H58" s="45" t="s">
        <v>35</v>
      </c>
      <c r="I58" s="49"/>
      <c r="J58" s="49"/>
      <c r="K58" s="131"/>
      <c r="L58" s="49"/>
      <c r="M58" s="49"/>
      <c r="N58" s="49"/>
      <c r="O58" s="49"/>
      <c r="P58" s="49"/>
      <c r="Q58" s="49"/>
      <c r="R58" s="49"/>
    </row>
    <row r="59" spans="1:18" ht="13.5" thickBot="1" x14ac:dyDescent="0.25">
      <c r="C59" s="49"/>
      <c r="D59" s="49"/>
      <c r="E59" s="49"/>
      <c r="F59" s="49"/>
      <c r="G59" s="49"/>
      <c r="H59" s="46" t="s">
        <v>192</v>
      </c>
      <c r="I59" s="49"/>
      <c r="J59" s="49"/>
      <c r="K59" s="52"/>
      <c r="L59" s="49"/>
      <c r="M59" s="49"/>
      <c r="N59" s="49"/>
      <c r="O59" s="49"/>
      <c r="P59" s="49"/>
      <c r="Q59" s="49"/>
      <c r="R59" s="49"/>
    </row>
    <row r="60" spans="1:18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</row>
    <row r="61" spans="1:18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</row>
    <row r="62" spans="1:18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</row>
    <row r="64" spans="1:18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</row>
    <row r="65" spans="3:18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</row>
    <row r="66" spans="3:18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</row>
    <row r="67" spans="3:18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3:18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</row>
    <row r="69" spans="3:18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</row>
    <row r="70" spans="3:18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</row>
    <row r="71" spans="3:18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</row>
    <row r="72" spans="3:18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</row>
    <row r="73" spans="3:18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3:18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</row>
    <row r="75" spans="3:18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</row>
    <row r="76" spans="3:18" x14ac:dyDescent="0.2">
      <c r="C76" s="49"/>
      <c r="H76" s="49"/>
      <c r="I76" s="49"/>
      <c r="J76" s="49"/>
      <c r="K76" s="49"/>
      <c r="L76" s="49"/>
    </row>
    <row r="77" spans="3:18" x14ac:dyDescent="0.2">
      <c r="C77" s="49"/>
      <c r="H77" s="49"/>
      <c r="I77" s="49"/>
      <c r="J77" s="49"/>
      <c r="K77" s="49"/>
      <c r="L77" s="49"/>
    </row>
    <row r="78" spans="3:18" x14ac:dyDescent="0.2">
      <c r="C78" s="49"/>
      <c r="H78" s="49"/>
      <c r="I78" s="49"/>
      <c r="J78" s="49"/>
      <c r="K78" s="49"/>
      <c r="L78" s="49"/>
    </row>
    <row r="79" spans="3:18" x14ac:dyDescent="0.2">
      <c r="C79" s="49"/>
      <c r="H79" s="49"/>
      <c r="I79" s="49"/>
      <c r="J79" s="49"/>
      <c r="K79" s="49"/>
      <c r="L79" s="49"/>
    </row>
    <row r="80" spans="3:18" x14ac:dyDescent="0.2">
      <c r="C80" s="49"/>
      <c r="H80" s="49"/>
      <c r="I80" s="49"/>
      <c r="J80" s="49"/>
      <c r="K80" s="49"/>
      <c r="L80" s="49"/>
    </row>
    <row r="81" spans="3:12" x14ac:dyDescent="0.2">
      <c r="C81" s="49"/>
      <c r="H81" s="49"/>
      <c r="I81" s="49"/>
      <c r="J81" s="49"/>
      <c r="K81" s="49"/>
      <c r="L81" s="49"/>
    </row>
    <row r="82" spans="3:12" x14ac:dyDescent="0.2">
      <c r="C82" s="49"/>
      <c r="H82" s="49"/>
      <c r="I82" s="49"/>
      <c r="J82" s="49"/>
      <c r="K82" s="49"/>
      <c r="L82" s="49"/>
    </row>
    <row r="83" spans="3:12" x14ac:dyDescent="0.2">
      <c r="C83" s="49"/>
      <c r="H83" s="49"/>
      <c r="I83" s="49"/>
      <c r="J83" s="49"/>
      <c r="K83" s="49"/>
      <c r="L83" s="49"/>
    </row>
    <row r="84" spans="3:12" x14ac:dyDescent="0.2">
      <c r="C84" s="49"/>
      <c r="H84" s="49"/>
      <c r="I84" s="49"/>
      <c r="J84" s="49"/>
      <c r="K84" s="49"/>
      <c r="L84" s="49"/>
    </row>
    <row r="85" spans="3:12" x14ac:dyDescent="0.2">
      <c r="C85" s="49"/>
      <c r="I85" s="49"/>
      <c r="J85" s="49"/>
      <c r="K85" s="49"/>
      <c r="L85" s="49"/>
    </row>
    <row r="86" spans="3:12" x14ac:dyDescent="0.2">
      <c r="I86" s="49"/>
      <c r="J86" s="49"/>
      <c r="K86" s="49"/>
      <c r="L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6"/>
  <sheetViews>
    <sheetView topLeftCell="P1" zoomScale="50" workbookViewId="0">
      <selection activeCell="U1" sqref="U1:U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7" width="33" style="6" customWidth="1"/>
    <col min="8" max="8" width="32.1406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28.85546875" style="6" customWidth="1"/>
    <col min="14" max="15" width="36.42578125" style="6" customWidth="1"/>
    <col min="16" max="16" width="30.28515625" style="6" customWidth="1"/>
    <col min="17" max="17" width="28.85546875" style="6" customWidth="1"/>
    <col min="18" max="18" width="30.28515625" style="6" customWidth="1"/>
    <col min="19" max="20" width="28.85546875" style="6" customWidth="1"/>
    <col min="21" max="21" width="9.140625" customWidth="1"/>
    <col min="22" max="22" width="33" style="6" customWidth="1"/>
    <col min="23" max="23" width="32.140625" style="6" customWidth="1"/>
    <col min="24" max="25" width="37.5703125" style="6" customWidth="1"/>
    <col min="26" max="27" width="32.28515625" style="6" customWidth="1"/>
    <col min="28" max="28" width="31.140625" style="6" customWidth="1"/>
    <col min="29" max="29" width="28.8554687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 t="s">
        <v>434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6" t="s">
        <v>44</v>
      </c>
    </row>
    <row r="6" spans="1:3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14" t="s">
        <v>77</v>
      </c>
    </row>
    <row r="7" spans="1:32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165</v>
      </c>
      <c r="O7" s="15"/>
      <c r="P7" s="15">
        <v>100</v>
      </c>
      <c r="Q7" s="15">
        <v>100</v>
      </c>
      <c r="R7" s="15">
        <v>100</v>
      </c>
      <c r="S7" s="15">
        <v>100</v>
      </c>
      <c r="T7" s="15">
        <v>100</v>
      </c>
      <c r="V7" s="15"/>
      <c r="W7" s="15"/>
      <c r="X7" s="15"/>
      <c r="Y7" s="15"/>
      <c r="Z7" s="15"/>
      <c r="AA7" s="15"/>
      <c r="AB7" s="15"/>
      <c r="AC7" s="15"/>
    </row>
    <row r="8" spans="1:32" ht="43.5" customHeight="1" thickBot="1" x14ac:dyDescent="0.25">
      <c r="A8" s="16"/>
      <c r="B8" s="16"/>
      <c r="C8" s="17" t="s">
        <v>430</v>
      </c>
      <c r="D8" s="17" t="s">
        <v>430</v>
      </c>
      <c r="E8" s="17" t="s">
        <v>430</v>
      </c>
      <c r="F8" s="17" t="s">
        <v>430</v>
      </c>
      <c r="G8" s="17" t="s">
        <v>430</v>
      </c>
      <c r="H8" s="17" t="s">
        <v>430</v>
      </c>
      <c r="I8" s="17" t="s">
        <v>430</v>
      </c>
      <c r="J8" s="147" t="s">
        <v>430</v>
      </c>
      <c r="K8" s="147" t="s">
        <v>430</v>
      </c>
      <c r="L8" s="147" t="s">
        <v>430</v>
      </c>
      <c r="M8" s="147" t="s">
        <v>430</v>
      </c>
      <c r="N8" s="133" t="s">
        <v>221</v>
      </c>
      <c r="O8" s="133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35" t="s">
        <v>357</v>
      </c>
      <c r="AA8" s="135" t="s">
        <v>357</v>
      </c>
      <c r="AB8" s="135" t="s">
        <v>379</v>
      </c>
      <c r="AC8" s="147" t="s">
        <v>380</v>
      </c>
      <c r="AD8" s="18"/>
    </row>
    <row r="9" spans="1:32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V9" s="19"/>
      <c r="W9" s="19"/>
      <c r="X9" s="19"/>
      <c r="Y9" s="19"/>
      <c r="Z9" s="19"/>
      <c r="AA9" s="19"/>
      <c r="AB9" s="19"/>
      <c r="AC9" s="19"/>
      <c r="AD9" s="118"/>
    </row>
    <row r="10" spans="1:32" ht="21" customHeight="1" thickBot="1" x14ac:dyDescent="0.25">
      <c r="A10" s="16"/>
      <c r="B10" s="16"/>
      <c r="C10" s="84" t="s">
        <v>402</v>
      </c>
      <c r="D10" s="84" t="s">
        <v>402</v>
      </c>
      <c r="E10" s="84" t="s">
        <v>402</v>
      </c>
      <c r="F10" s="84" t="s">
        <v>402</v>
      </c>
      <c r="G10" s="84" t="s">
        <v>402</v>
      </c>
      <c r="H10" s="84" t="s">
        <v>402</v>
      </c>
      <c r="I10" s="84" t="s">
        <v>402</v>
      </c>
      <c r="J10" s="84" t="s">
        <v>402</v>
      </c>
      <c r="K10" s="84" t="s">
        <v>402</v>
      </c>
      <c r="L10" s="84" t="s">
        <v>402</v>
      </c>
      <c r="M10" s="84" t="s">
        <v>402</v>
      </c>
      <c r="N10" s="84" t="s">
        <v>435</v>
      </c>
      <c r="O10" s="84" t="s">
        <v>435</v>
      </c>
      <c r="P10" s="84" t="s">
        <v>435</v>
      </c>
      <c r="Q10" s="84" t="s">
        <v>435</v>
      </c>
      <c r="R10" s="84" t="s">
        <v>435</v>
      </c>
      <c r="S10" s="84" t="s">
        <v>435</v>
      </c>
      <c r="T10" s="84" t="s">
        <v>435</v>
      </c>
      <c r="V10" s="84" t="s">
        <v>435</v>
      </c>
      <c r="W10" s="84" t="s">
        <v>435</v>
      </c>
      <c r="X10" s="84" t="s">
        <v>435</v>
      </c>
      <c r="Y10" s="84" t="s">
        <v>435</v>
      </c>
      <c r="Z10" s="84" t="s">
        <v>435</v>
      </c>
      <c r="AA10" s="84" t="s">
        <v>435</v>
      </c>
      <c r="AB10" s="84" t="s">
        <v>435</v>
      </c>
      <c r="AC10" s="84" t="s">
        <v>435</v>
      </c>
      <c r="AD10" s="108"/>
    </row>
    <row r="11" spans="1:32" ht="26.25" customHeight="1" thickBot="1" x14ac:dyDescent="0.25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404</v>
      </c>
      <c r="P11" s="22" t="s">
        <v>414</v>
      </c>
      <c r="Q11" s="22" t="s">
        <v>406</v>
      </c>
      <c r="R11" s="22" t="s">
        <v>407</v>
      </c>
      <c r="S11" s="22" t="s">
        <v>408</v>
      </c>
      <c r="T11" s="22" t="s">
        <v>409</v>
      </c>
      <c r="V11" s="22" t="s">
        <v>14</v>
      </c>
      <c r="W11" s="22" t="s">
        <v>410</v>
      </c>
      <c r="X11" s="22" t="s">
        <v>415</v>
      </c>
      <c r="Y11" s="22" t="s">
        <v>433</v>
      </c>
      <c r="Z11" s="22" t="s">
        <v>358</v>
      </c>
      <c r="AA11" s="22" t="s">
        <v>359</v>
      </c>
      <c r="AB11" s="22" t="s">
        <v>180</v>
      </c>
      <c r="AC11" s="65" t="s">
        <v>297</v>
      </c>
      <c r="AD11" s="23" t="s">
        <v>15</v>
      </c>
    </row>
    <row r="12" spans="1:32" ht="15.75" thickBot="1" x14ac:dyDescent="0.25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403</v>
      </c>
      <c r="O12" s="66" t="s">
        <v>74</v>
      </c>
      <c r="P12" s="111" t="s">
        <v>405</v>
      </c>
      <c r="Q12" s="111" t="s">
        <v>405</v>
      </c>
      <c r="R12" s="111" t="s">
        <v>405</v>
      </c>
      <c r="S12" s="111" t="s">
        <v>405</v>
      </c>
      <c r="T12" s="111" t="s">
        <v>405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V13" s="59">
        <v>0</v>
      </c>
      <c r="W13" s="59">
        <v>0</v>
      </c>
      <c r="X13" s="59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14">
        <f>SUM(C13:AC13)</f>
        <v>75</v>
      </c>
    </row>
    <row r="14" spans="1:32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8">
        <v>25</v>
      </c>
      <c r="R14" s="28">
        <v>25</v>
      </c>
      <c r="S14" s="28">
        <v>0</v>
      </c>
      <c r="T14" s="28">
        <v>0</v>
      </c>
      <c r="V14" s="29">
        <v>60</v>
      </c>
      <c r="W14" s="28">
        <v>18</v>
      </c>
      <c r="X14" s="28">
        <v>-10</v>
      </c>
      <c r="Y14" s="28">
        <v>0</v>
      </c>
      <c r="Z14" s="54">
        <v>-25</v>
      </c>
      <c r="AA14" s="28">
        <v>-25</v>
      </c>
      <c r="AB14" s="28">
        <v>60</v>
      </c>
      <c r="AC14" s="28">
        <v>-103</v>
      </c>
      <c r="AD14" s="14">
        <f t="shared" ref="AD14:AD37" si="0">SUM(N14:AC14)</f>
        <v>50</v>
      </c>
    </row>
    <row r="15" spans="1:32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8">
        <v>25</v>
      </c>
      <c r="R15" s="28">
        <v>25</v>
      </c>
      <c r="S15" s="28">
        <v>0</v>
      </c>
      <c r="T15" s="28">
        <v>0</v>
      </c>
      <c r="V15" s="29">
        <v>60</v>
      </c>
      <c r="W15" s="28">
        <v>18</v>
      </c>
      <c r="X15" s="28">
        <v>-10</v>
      </c>
      <c r="Y15" s="28">
        <v>0</v>
      </c>
      <c r="Z15" s="54">
        <v>-25</v>
      </c>
      <c r="AA15" s="28">
        <v>-25</v>
      </c>
      <c r="AB15" s="28">
        <v>60</v>
      </c>
      <c r="AC15" s="28">
        <v>-103</v>
      </c>
      <c r="AD15" s="14">
        <f t="shared" si="0"/>
        <v>50</v>
      </c>
    </row>
    <row r="16" spans="1:32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8">
        <v>25</v>
      </c>
      <c r="R16" s="28">
        <v>25</v>
      </c>
      <c r="S16" s="28">
        <v>0</v>
      </c>
      <c r="T16" s="28">
        <v>0</v>
      </c>
      <c r="V16" s="29">
        <v>60</v>
      </c>
      <c r="W16" s="28">
        <v>18</v>
      </c>
      <c r="X16" s="28">
        <v>-10</v>
      </c>
      <c r="Y16" s="28">
        <v>0</v>
      </c>
      <c r="Z16" s="54">
        <v>-25</v>
      </c>
      <c r="AA16" s="28">
        <v>-25</v>
      </c>
      <c r="AB16" s="28">
        <v>60</v>
      </c>
      <c r="AC16" s="28">
        <v>-103</v>
      </c>
      <c r="AD16" s="14">
        <f t="shared" si="0"/>
        <v>50</v>
      </c>
    </row>
    <row r="17" spans="1:30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8">
        <v>25</v>
      </c>
      <c r="R17" s="28">
        <v>25</v>
      </c>
      <c r="S17" s="28">
        <v>0</v>
      </c>
      <c r="T17" s="28">
        <v>0</v>
      </c>
      <c r="V17" s="29">
        <v>60</v>
      </c>
      <c r="W17" s="28">
        <v>18</v>
      </c>
      <c r="X17" s="28">
        <v>-10</v>
      </c>
      <c r="Y17" s="28">
        <v>0</v>
      </c>
      <c r="Z17" s="54">
        <v>-25</v>
      </c>
      <c r="AA17" s="28">
        <v>-25</v>
      </c>
      <c r="AB17" s="28">
        <v>60</v>
      </c>
      <c r="AC17" s="28">
        <v>-103</v>
      </c>
      <c r="AD17" s="14">
        <f t="shared" si="0"/>
        <v>50</v>
      </c>
    </row>
    <row r="18" spans="1:30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8">
        <v>25</v>
      </c>
      <c r="R18" s="28">
        <v>25</v>
      </c>
      <c r="S18" s="28">
        <v>0</v>
      </c>
      <c r="T18" s="28">
        <v>0</v>
      </c>
      <c r="V18" s="29">
        <v>60</v>
      </c>
      <c r="W18" s="28">
        <v>18</v>
      </c>
      <c r="X18" s="28">
        <v>-10</v>
      </c>
      <c r="Y18" s="28">
        <v>0</v>
      </c>
      <c r="Z18" s="54">
        <v>-25</v>
      </c>
      <c r="AA18" s="28">
        <v>-25</v>
      </c>
      <c r="AB18" s="28">
        <v>60</v>
      </c>
      <c r="AC18" s="28">
        <v>-103</v>
      </c>
      <c r="AD18" s="14">
        <f t="shared" si="0"/>
        <v>50</v>
      </c>
    </row>
    <row r="19" spans="1:30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8">
        <v>25</v>
      </c>
      <c r="R19" s="28">
        <v>25</v>
      </c>
      <c r="S19" s="28">
        <v>0</v>
      </c>
      <c r="T19" s="28">
        <v>0</v>
      </c>
      <c r="V19" s="29">
        <v>60</v>
      </c>
      <c r="W19" s="28">
        <v>18</v>
      </c>
      <c r="X19" s="28">
        <v>-10</v>
      </c>
      <c r="Y19" s="28">
        <v>0</v>
      </c>
      <c r="Z19" s="54">
        <v>-25</v>
      </c>
      <c r="AA19" s="28">
        <v>-25</v>
      </c>
      <c r="AB19" s="28">
        <v>60</v>
      </c>
      <c r="AC19" s="28">
        <v>-103</v>
      </c>
      <c r="AD19" s="14">
        <f t="shared" si="0"/>
        <v>50</v>
      </c>
    </row>
    <row r="20" spans="1:30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8">
        <v>0</v>
      </c>
      <c r="R20" s="28">
        <v>0</v>
      </c>
      <c r="S20" s="28">
        <v>0</v>
      </c>
      <c r="T20" s="28">
        <v>0</v>
      </c>
      <c r="V20" s="29">
        <v>0</v>
      </c>
      <c r="W20" s="28">
        <v>0</v>
      </c>
      <c r="X20" s="28">
        <v>0</v>
      </c>
      <c r="Y20" s="28">
        <v>-35</v>
      </c>
      <c r="Z20" s="54">
        <v>0</v>
      </c>
      <c r="AA20" s="28">
        <v>0</v>
      </c>
      <c r="AB20" s="28">
        <v>60</v>
      </c>
      <c r="AC20" s="28">
        <v>-103</v>
      </c>
      <c r="AD20" s="14">
        <f t="shared" si="0"/>
        <v>-78</v>
      </c>
    </row>
    <row r="21" spans="1:30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8">
        <v>0</v>
      </c>
      <c r="R21" s="28">
        <v>0</v>
      </c>
      <c r="S21" s="28">
        <v>0</v>
      </c>
      <c r="T21" s="28">
        <v>0</v>
      </c>
      <c r="V21" s="29">
        <v>0</v>
      </c>
      <c r="W21" s="28">
        <v>0</v>
      </c>
      <c r="X21" s="28">
        <v>0</v>
      </c>
      <c r="Y21" s="28">
        <v>-35</v>
      </c>
      <c r="Z21" s="54">
        <v>0</v>
      </c>
      <c r="AA21" s="28">
        <v>0</v>
      </c>
      <c r="AB21" s="28">
        <v>60</v>
      </c>
      <c r="AC21" s="28">
        <v>-103</v>
      </c>
      <c r="AD21" s="14">
        <f t="shared" si="0"/>
        <v>-78</v>
      </c>
    </row>
    <row r="22" spans="1:30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8">
        <v>0</v>
      </c>
      <c r="R22" s="28">
        <v>0</v>
      </c>
      <c r="S22" s="28">
        <v>0</v>
      </c>
      <c r="T22" s="28">
        <v>0</v>
      </c>
      <c r="V22" s="29">
        <v>0</v>
      </c>
      <c r="W22" s="28">
        <v>0</v>
      </c>
      <c r="X22" s="28">
        <v>0</v>
      </c>
      <c r="Y22" s="28">
        <v>-35</v>
      </c>
      <c r="Z22" s="54">
        <v>0</v>
      </c>
      <c r="AA22" s="28">
        <v>0</v>
      </c>
      <c r="AB22" s="28">
        <v>60</v>
      </c>
      <c r="AC22" s="28">
        <v>-103</v>
      </c>
      <c r="AD22" s="14">
        <f t="shared" si="0"/>
        <v>-78</v>
      </c>
    </row>
    <row r="23" spans="1:30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8">
        <v>0</v>
      </c>
      <c r="R23" s="28">
        <v>0</v>
      </c>
      <c r="S23" s="28">
        <v>0</v>
      </c>
      <c r="T23" s="28">
        <v>0</v>
      </c>
      <c r="V23" s="29">
        <v>0</v>
      </c>
      <c r="W23" s="28">
        <v>0</v>
      </c>
      <c r="X23" s="28">
        <v>0</v>
      </c>
      <c r="Y23" s="28">
        <v>-35</v>
      </c>
      <c r="Z23" s="54">
        <v>0</v>
      </c>
      <c r="AA23" s="28">
        <v>0</v>
      </c>
      <c r="AB23" s="28">
        <v>60</v>
      </c>
      <c r="AC23" s="28">
        <v>-103</v>
      </c>
      <c r="AD23" s="14">
        <f t="shared" si="0"/>
        <v>-78</v>
      </c>
    </row>
    <row r="24" spans="1:30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8">
        <v>0</v>
      </c>
      <c r="R24" s="28">
        <v>0</v>
      </c>
      <c r="S24" s="28">
        <v>0</v>
      </c>
      <c r="T24" s="28">
        <v>0</v>
      </c>
      <c r="V24" s="29">
        <v>0</v>
      </c>
      <c r="W24" s="28">
        <v>0</v>
      </c>
      <c r="X24" s="28">
        <v>0</v>
      </c>
      <c r="Y24" s="28">
        <v>-35</v>
      </c>
      <c r="Z24" s="54">
        <v>0</v>
      </c>
      <c r="AA24" s="28">
        <v>0</v>
      </c>
      <c r="AB24" s="28">
        <v>60</v>
      </c>
      <c r="AC24" s="28">
        <v>-103</v>
      </c>
      <c r="AD24" s="14">
        <f t="shared" si="0"/>
        <v>-78</v>
      </c>
    </row>
    <row r="25" spans="1:30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8">
        <v>0</v>
      </c>
      <c r="R25" s="28">
        <v>0</v>
      </c>
      <c r="S25" s="28">
        <v>0</v>
      </c>
      <c r="T25" s="28">
        <v>0</v>
      </c>
      <c r="V25" s="29">
        <v>0</v>
      </c>
      <c r="W25" s="28">
        <v>0</v>
      </c>
      <c r="X25" s="28">
        <v>0</v>
      </c>
      <c r="Y25" s="28">
        <v>-35</v>
      </c>
      <c r="Z25" s="54">
        <v>0</v>
      </c>
      <c r="AA25" s="28">
        <v>0</v>
      </c>
      <c r="AB25" s="28">
        <v>60</v>
      </c>
      <c r="AC25" s="28">
        <v>-103</v>
      </c>
      <c r="AD25" s="14">
        <f t="shared" si="0"/>
        <v>-78</v>
      </c>
    </row>
    <row r="26" spans="1:30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8">
        <v>0</v>
      </c>
      <c r="R26" s="28">
        <v>0</v>
      </c>
      <c r="S26" s="28">
        <v>0</v>
      </c>
      <c r="T26" s="28">
        <v>0</v>
      </c>
      <c r="V26" s="29">
        <v>0</v>
      </c>
      <c r="W26" s="28">
        <v>0</v>
      </c>
      <c r="X26" s="28">
        <v>0</v>
      </c>
      <c r="Y26" s="28">
        <v>-35</v>
      </c>
      <c r="Z26" s="54">
        <v>0</v>
      </c>
      <c r="AA26" s="28">
        <v>0</v>
      </c>
      <c r="AB26" s="28">
        <v>60</v>
      </c>
      <c r="AC26" s="28">
        <v>-103</v>
      </c>
      <c r="AD26" s="14">
        <f t="shared" si="0"/>
        <v>-78</v>
      </c>
    </row>
    <row r="27" spans="1:30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8">
        <v>0</v>
      </c>
      <c r="R27" s="28">
        <v>0</v>
      </c>
      <c r="S27" s="28">
        <v>0</v>
      </c>
      <c r="T27" s="28">
        <v>0</v>
      </c>
      <c r="V27" s="29">
        <v>0</v>
      </c>
      <c r="W27" s="28">
        <v>0</v>
      </c>
      <c r="X27" s="28">
        <v>0</v>
      </c>
      <c r="Y27" s="28">
        <v>-35</v>
      </c>
      <c r="Z27" s="54">
        <v>0</v>
      </c>
      <c r="AA27" s="28">
        <v>0</v>
      </c>
      <c r="AB27" s="28">
        <v>60</v>
      </c>
      <c r="AC27" s="28">
        <v>-103</v>
      </c>
      <c r="AD27" s="14">
        <f t="shared" si="0"/>
        <v>-78</v>
      </c>
    </row>
    <row r="28" spans="1:30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8">
        <v>0</v>
      </c>
      <c r="R28" s="28">
        <v>0</v>
      </c>
      <c r="S28" s="28">
        <v>0</v>
      </c>
      <c r="T28" s="28">
        <v>0</v>
      </c>
      <c r="V28" s="29">
        <v>0</v>
      </c>
      <c r="W28" s="28">
        <v>0</v>
      </c>
      <c r="X28" s="28">
        <v>0</v>
      </c>
      <c r="Y28" s="28">
        <v>-35</v>
      </c>
      <c r="Z28" s="54">
        <v>0</v>
      </c>
      <c r="AA28" s="28">
        <v>0</v>
      </c>
      <c r="AB28" s="28">
        <v>60</v>
      </c>
      <c r="AC28" s="28">
        <v>-103</v>
      </c>
      <c r="AD28" s="14">
        <f t="shared" si="0"/>
        <v>-78</v>
      </c>
    </row>
    <row r="29" spans="1:30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8">
        <v>0</v>
      </c>
      <c r="R29" s="28">
        <v>0</v>
      </c>
      <c r="S29" s="28">
        <v>0</v>
      </c>
      <c r="T29" s="28">
        <v>0</v>
      </c>
      <c r="V29" s="29">
        <v>0</v>
      </c>
      <c r="W29" s="28">
        <v>0</v>
      </c>
      <c r="X29" s="28">
        <v>0</v>
      </c>
      <c r="Y29" s="28">
        <v>-35</v>
      </c>
      <c r="Z29" s="54">
        <v>0</v>
      </c>
      <c r="AA29" s="28">
        <v>0</v>
      </c>
      <c r="AB29" s="28">
        <v>60</v>
      </c>
      <c r="AC29" s="28">
        <v>-103</v>
      </c>
      <c r="AD29" s="14">
        <f t="shared" si="0"/>
        <v>-78</v>
      </c>
    </row>
    <row r="30" spans="1:30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8">
        <v>0</v>
      </c>
      <c r="R30" s="28">
        <v>0</v>
      </c>
      <c r="S30" s="28">
        <v>0</v>
      </c>
      <c r="T30" s="28">
        <v>0</v>
      </c>
      <c r="V30" s="29">
        <v>0</v>
      </c>
      <c r="W30" s="28">
        <v>0</v>
      </c>
      <c r="X30" s="28">
        <v>0</v>
      </c>
      <c r="Y30" s="28">
        <v>-35</v>
      </c>
      <c r="Z30" s="54">
        <v>0</v>
      </c>
      <c r="AA30" s="28">
        <v>0</v>
      </c>
      <c r="AB30" s="28">
        <v>60</v>
      </c>
      <c r="AC30" s="28">
        <v>-103</v>
      </c>
      <c r="AD30" s="14">
        <f t="shared" si="0"/>
        <v>-78</v>
      </c>
    </row>
    <row r="31" spans="1:30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8">
        <v>0</v>
      </c>
      <c r="R31" s="28">
        <v>0</v>
      </c>
      <c r="S31" s="28">
        <v>0</v>
      </c>
      <c r="T31" s="28">
        <v>0</v>
      </c>
      <c r="V31" s="29">
        <v>0</v>
      </c>
      <c r="W31" s="28">
        <v>0</v>
      </c>
      <c r="X31" s="28">
        <v>0</v>
      </c>
      <c r="Y31" s="28">
        <v>-35</v>
      </c>
      <c r="Z31" s="54">
        <v>0</v>
      </c>
      <c r="AA31" s="28">
        <v>0</v>
      </c>
      <c r="AB31" s="28">
        <v>60</v>
      </c>
      <c r="AC31" s="28">
        <v>-103</v>
      </c>
      <c r="AD31" s="14">
        <f t="shared" si="0"/>
        <v>-78</v>
      </c>
    </row>
    <row r="32" spans="1:30" ht="12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8">
        <v>0</v>
      </c>
      <c r="R32" s="28">
        <v>0</v>
      </c>
      <c r="S32" s="28">
        <v>0</v>
      </c>
      <c r="T32" s="28">
        <v>0</v>
      </c>
      <c r="V32" s="29">
        <v>0</v>
      </c>
      <c r="W32" s="28">
        <v>0</v>
      </c>
      <c r="X32" s="28">
        <v>0</v>
      </c>
      <c r="Y32" s="28">
        <v>-35</v>
      </c>
      <c r="Z32" s="54">
        <v>0</v>
      </c>
      <c r="AA32" s="28">
        <v>0</v>
      </c>
      <c r="AB32" s="28">
        <v>60</v>
      </c>
      <c r="AC32" s="28">
        <v>-103</v>
      </c>
      <c r="AD32" s="14">
        <f t="shared" si="0"/>
        <v>-78</v>
      </c>
    </row>
    <row r="33" spans="1:35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8">
        <v>0</v>
      </c>
      <c r="R33" s="28">
        <v>0</v>
      </c>
      <c r="S33" s="28">
        <v>0</v>
      </c>
      <c r="T33" s="28">
        <v>0</v>
      </c>
      <c r="V33" s="29">
        <v>0</v>
      </c>
      <c r="W33" s="28">
        <v>0</v>
      </c>
      <c r="X33" s="28">
        <v>0</v>
      </c>
      <c r="Y33" s="28">
        <v>-35</v>
      </c>
      <c r="Z33" s="54">
        <v>0</v>
      </c>
      <c r="AA33" s="28">
        <v>0</v>
      </c>
      <c r="AB33" s="28">
        <v>60</v>
      </c>
      <c r="AC33" s="28">
        <v>-103</v>
      </c>
      <c r="AD33" s="14">
        <f t="shared" si="0"/>
        <v>-78</v>
      </c>
    </row>
    <row r="34" spans="1:35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8">
        <v>0</v>
      </c>
      <c r="R34" s="28">
        <v>0</v>
      </c>
      <c r="S34" s="28">
        <v>0</v>
      </c>
      <c r="T34" s="28">
        <v>0</v>
      </c>
      <c r="V34" s="29">
        <v>0</v>
      </c>
      <c r="W34" s="28">
        <v>0</v>
      </c>
      <c r="X34" s="28">
        <v>0</v>
      </c>
      <c r="Y34" s="28">
        <v>-35</v>
      </c>
      <c r="Z34" s="54">
        <v>0</v>
      </c>
      <c r="AA34" s="28">
        <v>0</v>
      </c>
      <c r="AB34" s="28">
        <v>60</v>
      </c>
      <c r="AC34" s="28">
        <v>-103</v>
      </c>
      <c r="AD34" s="14">
        <f t="shared" si="0"/>
        <v>-78</v>
      </c>
    </row>
    <row r="35" spans="1:35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8">
        <v>0</v>
      </c>
      <c r="R35" s="28">
        <v>0</v>
      </c>
      <c r="S35" s="28">
        <v>0</v>
      </c>
      <c r="T35" s="28">
        <v>0</v>
      </c>
      <c r="V35" s="29">
        <v>0</v>
      </c>
      <c r="W35" s="28">
        <v>0</v>
      </c>
      <c r="X35" s="28">
        <v>0</v>
      </c>
      <c r="Y35" s="28">
        <v>-35</v>
      </c>
      <c r="Z35" s="54">
        <v>0</v>
      </c>
      <c r="AA35" s="28">
        <v>0</v>
      </c>
      <c r="AB35" s="28">
        <v>60</v>
      </c>
      <c r="AC35" s="28">
        <v>-103</v>
      </c>
      <c r="AD35" s="14">
        <f t="shared" si="0"/>
        <v>-78</v>
      </c>
    </row>
    <row r="36" spans="1:35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8">
        <v>50</v>
      </c>
      <c r="R36" s="28">
        <v>0</v>
      </c>
      <c r="S36" s="28">
        <v>15</v>
      </c>
      <c r="T36" s="28">
        <v>10</v>
      </c>
      <c r="V36" s="29">
        <v>40</v>
      </c>
      <c r="W36" s="28">
        <v>38</v>
      </c>
      <c r="X36" s="28">
        <v>-10</v>
      </c>
      <c r="Y36" s="28">
        <v>0</v>
      </c>
      <c r="Z36" s="54">
        <v>-25</v>
      </c>
      <c r="AA36" s="28">
        <v>-25</v>
      </c>
      <c r="AB36" s="28">
        <v>60</v>
      </c>
      <c r="AC36" s="28">
        <v>-103</v>
      </c>
      <c r="AD36" s="14">
        <f t="shared" si="0"/>
        <v>50</v>
      </c>
    </row>
    <row r="37" spans="1:35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7">
        <v>50</v>
      </c>
      <c r="R37" s="37">
        <v>0</v>
      </c>
      <c r="S37" s="37">
        <v>15</v>
      </c>
      <c r="T37" s="37">
        <v>10</v>
      </c>
      <c r="V37" s="37">
        <v>40</v>
      </c>
      <c r="W37" s="37">
        <v>38</v>
      </c>
      <c r="X37" s="37">
        <v>-10</v>
      </c>
      <c r="Y37" s="37">
        <v>0</v>
      </c>
      <c r="Z37" s="55">
        <v>-25</v>
      </c>
      <c r="AA37" s="37">
        <v>-25</v>
      </c>
      <c r="AB37" s="37">
        <v>60</v>
      </c>
      <c r="AC37" s="37">
        <v>-103</v>
      </c>
      <c r="AD37" s="25">
        <f t="shared" si="0"/>
        <v>50</v>
      </c>
    </row>
    <row r="38" spans="1:35" s="10" customFormat="1" x14ac:dyDescent="0.2">
      <c r="A38" s="38"/>
      <c r="B38" s="38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V38" s="39"/>
      <c r="W38" s="39">
        <f>SUM(W13:W37)</f>
        <v>184</v>
      </c>
      <c r="X38" s="39"/>
      <c r="Y38" s="39"/>
      <c r="Z38" s="39"/>
      <c r="AA38" s="39"/>
      <c r="AB38" s="39"/>
      <c r="AC38" s="39"/>
      <c r="AD38" s="39"/>
    </row>
    <row r="39" spans="1:35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V39" s="5"/>
      <c r="W39" s="5"/>
      <c r="X39" s="5"/>
      <c r="Y39" s="5"/>
      <c r="Z39" s="5"/>
      <c r="AA39" s="5"/>
      <c r="AB39" s="5"/>
      <c r="AC39" s="5"/>
    </row>
    <row r="40" spans="1:35" ht="13.5" thickBot="1" x14ac:dyDescent="0.25">
      <c r="A40" s="40"/>
      <c r="B40" s="41" t="s">
        <v>32</v>
      </c>
      <c r="C40" s="42">
        <f t="shared" ref="C40:M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T40" si="2">SUM(N13:N36)</f>
        <v>400</v>
      </c>
      <c r="O40" s="42">
        <f t="shared" si="2"/>
        <v>-400</v>
      </c>
      <c r="P40" s="42">
        <f t="shared" si="2"/>
        <v>150</v>
      </c>
      <c r="Q40" s="42">
        <f t="shared" si="2"/>
        <v>200</v>
      </c>
      <c r="R40" s="42">
        <f t="shared" si="2"/>
        <v>150</v>
      </c>
      <c r="S40" s="42">
        <f t="shared" si="2"/>
        <v>15</v>
      </c>
      <c r="T40" s="42">
        <f t="shared" si="2"/>
        <v>10</v>
      </c>
      <c r="V40" s="42">
        <f t="shared" ref="V40:AC40" si="3">SUM(V13:V36)</f>
        <v>400</v>
      </c>
      <c r="W40" s="42">
        <f t="shared" si="3"/>
        <v>146</v>
      </c>
      <c r="X40" s="42">
        <f t="shared" si="3"/>
        <v>-70</v>
      </c>
      <c r="Y40" s="42">
        <f t="shared" si="3"/>
        <v>-560</v>
      </c>
      <c r="Z40" s="42">
        <f t="shared" si="3"/>
        <v>-175</v>
      </c>
      <c r="AA40" s="42">
        <f t="shared" si="3"/>
        <v>-175</v>
      </c>
      <c r="AB40" s="42">
        <f t="shared" si="3"/>
        <v>1380</v>
      </c>
      <c r="AC40" s="42">
        <f t="shared" si="3"/>
        <v>-2369</v>
      </c>
      <c r="AD40" s="42">
        <f>SUM(N40:AC40)</f>
        <v>-898</v>
      </c>
    </row>
    <row r="41" spans="1:35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V41" s="9"/>
      <c r="W41" s="9"/>
      <c r="X41" s="9"/>
      <c r="Y41" s="9"/>
      <c r="Z41" s="9"/>
      <c r="AA41" s="9"/>
      <c r="AB41" s="9"/>
      <c r="AC41" s="9"/>
      <c r="AD41" s="9"/>
    </row>
    <row r="42" spans="1:35" ht="13.5" thickBot="1" x14ac:dyDescent="0.25">
      <c r="A42" s="40"/>
      <c r="B42" s="41" t="s">
        <v>33</v>
      </c>
      <c r="C42" s="42">
        <f t="shared" ref="C42:M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ref="N42:T42" si="5">SUM(N14:N37)</f>
        <v>400</v>
      </c>
      <c r="O42" s="42">
        <f t="shared" si="5"/>
        <v>-400</v>
      </c>
      <c r="P42" s="42">
        <f t="shared" si="5"/>
        <v>150</v>
      </c>
      <c r="Q42" s="42">
        <f t="shared" si="5"/>
        <v>250</v>
      </c>
      <c r="R42" s="42">
        <f t="shared" si="5"/>
        <v>150</v>
      </c>
      <c r="S42" s="42">
        <f t="shared" si="5"/>
        <v>30</v>
      </c>
      <c r="T42" s="42">
        <f t="shared" si="5"/>
        <v>20</v>
      </c>
      <c r="V42" s="42">
        <f t="shared" ref="V42:AC42" si="6">SUM(V14:V37)</f>
        <v>440</v>
      </c>
      <c r="W42" s="42">
        <f t="shared" si="6"/>
        <v>184</v>
      </c>
      <c r="X42" s="42">
        <f t="shared" si="6"/>
        <v>-80</v>
      </c>
      <c r="Y42" s="42">
        <f t="shared" si="6"/>
        <v>-560</v>
      </c>
      <c r="Z42" s="42">
        <f t="shared" si="6"/>
        <v>-200</v>
      </c>
      <c r="AA42" s="42">
        <f t="shared" si="6"/>
        <v>-200</v>
      </c>
      <c r="AB42" s="42">
        <f t="shared" si="6"/>
        <v>1440</v>
      </c>
      <c r="AC42" s="42">
        <f t="shared" si="6"/>
        <v>-2472</v>
      </c>
      <c r="AD42" s="42">
        <f>SUM(N42:AC42)</f>
        <v>-848</v>
      </c>
    </row>
    <row r="43" spans="1:35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V43" s="9"/>
      <c r="W43" s="9"/>
      <c r="X43" s="9"/>
      <c r="Y43" s="9"/>
      <c r="Z43" s="9"/>
      <c r="AA43" s="9"/>
      <c r="AB43" s="9"/>
      <c r="AC43" s="9"/>
      <c r="AD43" s="43"/>
    </row>
    <row r="44" spans="1:35" x14ac:dyDescent="0.2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72"/>
      <c r="O44" s="72"/>
      <c r="P44" s="44"/>
      <c r="Q44" s="56"/>
      <c r="R44" s="44"/>
      <c r="S44" s="44"/>
      <c r="T44" s="44"/>
      <c r="V44" s="44"/>
      <c r="W44" s="56"/>
      <c r="X44" s="44"/>
      <c r="Y44" s="44"/>
      <c r="Z44" s="44"/>
      <c r="AA44" s="44"/>
      <c r="AB44" s="27"/>
      <c r="AC44" s="102"/>
      <c r="AD44" s="49"/>
      <c r="AE44" s="49"/>
      <c r="AF44" s="49"/>
      <c r="AG44" s="49"/>
      <c r="AH44" s="49"/>
      <c r="AI44" s="49"/>
    </row>
    <row r="45" spans="1:35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57" t="s">
        <v>34</v>
      </c>
      <c r="R45" s="45" t="s">
        <v>34</v>
      </c>
      <c r="S45" s="45" t="s">
        <v>34</v>
      </c>
      <c r="T45" s="45" t="s">
        <v>34</v>
      </c>
      <c r="V45" s="45" t="s">
        <v>82</v>
      </c>
      <c r="W45" s="57" t="s">
        <v>82</v>
      </c>
      <c r="X45" s="45" t="s">
        <v>89</v>
      </c>
      <c r="Y45" s="45" t="s">
        <v>424</v>
      </c>
      <c r="Z45" s="45" t="s">
        <v>80</v>
      </c>
      <c r="AA45" s="45" t="s">
        <v>146</v>
      </c>
      <c r="AB45" s="14" t="s">
        <v>113</v>
      </c>
      <c r="AC45" s="61" t="s">
        <v>75</v>
      </c>
      <c r="AD45" s="31"/>
      <c r="AE45" s="31"/>
      <c r="AF45" s="31"/>
      <c r="AG45" s="31"/>
      <c r="AH45" s="31"/>
      <c r="AI45" s="31"/>
    </row>
    <row r="46" spans="1:35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57" t="s">
        <v>35</v>
      </c>
      <c r="R46" s="45" t="s">
        <v>35</v>
      </c>
      <c r="S46" s="45" t="s">
        <v>35</v>
      </c>
      <c r="T46" s="45" t="s">
        <v>35</v>
      </c>
      <c r="V46" s="45" t="s">
        <v>81</v>
      </c>
      <c r="W46" s="57" t="s">
        <v>81</v>
      </c>
      <c r="X46" s="45" t="s">
        <v>417</v>
      </c>
      <c r="Y46" s="45" t="s">
        <v>425</v>
      </c>
      <c r="Z46" s="45" t="s">
        <v>108</v>
      </c>
      <c r="AA46" s="45" t="s">
        <v>137</v>
      </c>
      <c r="AB46" s="14" t="s">
        <v>112</v>
      </c>
      <c r="AC46" s="61" t="s">
        <v>35</v>
      </c>
      <c r="AD46" s="31"/>
      <c r="AE46" s="31"/>
      <c r="AF46" s="31"/>
      <c r="AG46" s="31"/>
      <c r="AH46" s="31"/>
      <c r="AI46" s="31"/>
    </row>
    <row r="47" spans="1:35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140</v>
      </c>
      <c r="O47" s="45" t="s">
        <v>140</v>
      </c>
      <c r="P47" s="45" t="s">
        <v>117</v>
      </c>
      <c r="Q47" s="57" t="s">
        <v>53</v>
      </c>
      <c r="R47" s="45" t="s">
        <v>197</v>
      </c>
      <c r="S47" s="45" t="s">
        <v>197</v>
      </c>
      <c r="T47" s="45" t="s">
        <v>366</v>
      </c>
      <c r="V47" s="45" t="s">
        <v>35</v>
      </c>
      <c r="W47" s="57" t="s">
        <v>35</v>
      </c>
      <c r="X47" s="45" t="s">
        <v>418</v>
      </c>
      <c r="Y47" s="45" t="s">
        <v>426</v>
      </c>
      <c r="Z47" s="45" t="s">
        <v>81</v>
      </c>
      <c r="AA47" s="45" t="s">
        <v>108</v>
      </c>
      <c r="AB47" s="14" t="s">
        <v>82</v>
      </c>
      <c r="AC47" s="61" t="s">
        <v>76</v>
      </c>
      <c r="AD47" s="31"/>
      <c r="AE47" s="31"/>
      <c r="AF47" s="31"/>
      <c r="AG47" s="31"/>
      <c r="AH47" s="31"/>
      <c r="AI47" s="31"/>
    </row>
    <row r="48" spans="1:35" s="10" customFormat="1" x14ac:dyDescent="0.2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5" t="s">
        <v>108</v>
      </c>
      <c r="O48" s="45" t="s">
        <v>108</v>
      </c>
      <c r="P48" s="45" t="s">
        <v>342</v>
      </c>
      <c r="Q48" s="57" t="s">
        <v>54</v>
      </c>
      <c r="R48" s="45" t="s">
        <v>198</v>
      </c>
      <c r="S48" s="45" t="s">
        <v>198</v>
      </c>
      <c r="T48" s="45" t="s">
        <v>367</v>
      </c>
      <c r="V48" s="45" t="s">
        <v>37</v>
      </c>
      <c r="W48" s="57" t="s">
        <v>53</v>
      </c>
      <c r="X48" s="45" t="s">
        <v>419</v>
      </c>
      <c r="Y48" s="45" t="s">
        <v>427</v>
      </c>
      <c r="Z48" s="45" t="s">
        <v>82</v>
      </c>
      <c r="AA48" s="45" t="s">
        <v>81</v>
      </c>
      <c r="AB48" s="14" t="s">
        <v>35</v>
      </c>
      <c r="AC48" s="136"/>
      <c r="AD48" s="31"/>
      <c r="AE48" s="31"/>
      <c r="AF48" s="31"/>
      <c r="AG48" s="31"/>
      <c r="AH48" s="31"/>
      <c r="AI48" s="31"/>
    </row>
    <row r="49" spans="1:35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45" t="s">
        <v>81</v>
      </c>
      <c r="O49" s="45" t="s">
        <v>81</v>
      </c>
      <c r="P49" s="45" t="s">
        <v>117</v>
      </c>
      <c r="Q49" s="58" t="s">
        <v>55</v>
      </c>
      <c r="R49" s="45" t="s">
        <v>35</v>
      </c>
      <c r="S49" s="45" t="s">
        <v>35</v>
      </c>
      <c r="T49" s="45" t="s">
        <v>35</v>
      </c>
      <c r="V49" s="45" t="s">
        <v>39</v>
      </c>
      <c r="W49" s="57" t="s">
        <v>54</v>
      </c>
      <c r="X49" s="45" t="s">
        <v>420</v>
      </c>
      <c r="Y49" s="45" t="s">
        <v>431</v>
      </c>
      <c r="Z49" s="45" t="s">
        <v>129</v>
      </c>
      <c r="AA49" s="45" t="s">
        <v>82</v>
      </c>
      <c r="AB49" s="14" t="s">
        <v>81</v>
      </c>
      <c r="AC49" s="137"/>
      <c r="AD49" s="31"/>
      <c r="AE49" s="31"/>
      <c r="AF49" s="31"/>
      <c r="AG49" s="31"/>
      <c r="AH49" s="31"/>
      <c r="AI49" s="31"/>
    </row>
    <row r="50" spans="1:35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5" t="s">
        <v>82</v>
      </c>
      <c r="O50" s="45" t="s">
        <v>82</v>
      </c>
      <c r="P50" s="45" t="s">
        <v>35</v>
      </c>
      <c r="Q50" s="47"/>
      <c r="R50" s="46" t="s">
        <v>246</v>
      </c>
      <c r="S50" s="46" t="s">
        <v>208</v>
      </c>
      <c r="T50" s="45" t="s">
        <v>368</v>
      </c>
      <c r="V50" s="45" t="s">
        <v>411</v>
      </c>
      <c r="W50" s="57" t="s">
        <v>55</v>
      </c>
      <c r="X50" s="45" t="s">
        <v>421</v>
      </c>
      <c r="Y50" s="45" t="s">
        <v>432</v>
      </c>
      <c r="Z50" s="45" t="s">
        <v>130</v>
      </c>
      <c r="AA50" s="45" t="s">
        <v>129</v>
      </c>
      <c r="AB50" s="14" t="s">
        <v>108</v>
      </c>
      <c r="AC50" s="31"/>
      <c r="AD50" s="5"/>
      <c r="AE50" s="31"/>
      <c r="AF50" s="31"/>
      <c r="AG50" s="31"/>
      <c r="AH50" s="31"/>
      <c r="AI50" s="31"/>
    </row>
    <row r="51" spans="1:35" s="10" customFormat="1" ht="26.25" thickBot="1" x14ac:dyDescent="0.25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6"/>
      <c r="O51" s="46"/>
      <c r="P51" s="45" t="s">
        <v>343</v>
      </c>
      <c r="Q51" s="47"/>
      <c r="R51" s="47"/>
      <c r="S51" s="47"/>
      <c r="T51" s="45" t="s">
        <v>369</v>
      </c>
      <c r="V51" s="45" t="s">
        <v>41</v>
      </c>
      <c r="W51" s="86"/>
      <c r="X51" s="45" t="s">
        <v>422</v>
      </c>
      <c r="Y51" s="45" t="s">
        <v>81</v>
      </c>
      <c r="Z51" s="45" t="s">
        <v>131</v>
      </c>
      <c r="AA51" s="45" t="s">
        <v>130</v>
      </c>
      <c r="AB51" s="14" t="s">
        <v>109</v>
      </c>
      <c r="AC51" s="31"/>
      <c r="AD51" s="31"/>
      <c r="AE51" s="31"/>
      <c r="AF51" s="31"/>
      <c r="AG51" s="31"/>
      <c r="AH51" s="31"/>
      <c r="AI51" s="31"/>
    </row>
    <row r="52" spans="1:35" s="10" customFormat="1" ht="26.25" thickBot="1" x14ac:dyDescent="0.25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7"/>
      <c r="R52" s="47"/>
      <c r="S52" s="47"/>
      <c r="T52" s="45" t="s">
        <v>370</v>
      </c>
      <c r="V52" s="46"/>
      <c r="W52" s="47"/>
      <c r="X52" s="45" t="s">
        <v>423</v>
      </c>
      <c r="Y52" s="45" t="s">
        <v>82</v>
      </c>
      <c r="Z52" s="45" t="s">
        <v>191</v>
      </c>
      <c r="AA52" s="45" t="s">
        <v>131</v>
      </c>
      <c r="AB52" s="14" t="s">
        <v>110</v>
      </c>
      <c r="AC52" s="31"/>
      <c r="AD52" s="31"/>
      <c r="AE52" s="31"/>
      <c r="AF52" s="31"/>
      <c r="AG52" s="31"/>
      <c r="AH52" s="31"/>
      <c r="AI52" s="31"/>
    </row>
    <row r="53" spans="1:35" s="10" customFormat="1" ht="25.5" x14ac:dyDescent="0.2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7"/>
      <c r="R53" s="47"/>
      <c r="S53" s="47"/>
      <c r="T53" s="45" t="s">
        <v>384</v>
      </c>
      <c r="V53" s="47"/>
      <c r="W53" s="47"/>
      <c r="X53" s="45" t="s">
        <v>81</v>
      </c>
      <c r="Y53" s="45" t="s">
        <v>129</v>
      </c>
      <c r="Z53" s="45" t="s">
        <v>82</v>
      </c>
      <c r="AA53" s="45" t="s">
        <v>191</v>
      </c>
      <c r="AB53" s="14" t="s">
        <v>111</v>
      </c>
      <c r="AC53" s="49"/>
      <c r="AD53" s="31"/>
      <c r="AE53" s="31"/>
      <c r="AF53" s="31"/>
      <c r="AG53" s="31"/>
      <c r="AH53" s="31"/>
      <c r="AI53" s="31"/>
    </row>
    <row r="54" spans="1:35" ht="26.25" thickBot="1" x14ac:dyDescent="0.25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49"/>
      <c r="R54" s="49"/>
      <c r="S54" s="49"/>
      <c r="T54" s="134"/>
      <c r="V54" s="49"/>
      <c r="W54" s="49"/>
      <c r="X54" s="45" t="s">
        <v>82</v>
      </c>
      <c r="Y54" s="45" t="s">
        <v>130</v>
      </c>
      <c r="Z54" s="45" t="s">
        <v>35</v>
      </c>
      <c r="AA54" s="45" t="s">
        <v>82</v>
      </c>
      <c r="AB54" s="25"/>
      <c r="AC54" s="31"/>
      <c r="AD54" s="49"/>
      <c r="AE54" s="49"/>
      <c r="AF54" s="49"/>
      <c r="AG54" s="49"/>
      <c r="AH54" s="49"/>
      <c r="AI54" s="49"/>
    </row>
    <row r="55" spans="1:35" ht="26.25" thickBot="1" x14ac:dyDescent="0.25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V55" s="49"/>
      <c r="W55" s="49"/>
      <c r="X55" s="45" t="s">
        <v>129</v>
      </c>
      <c r="Y55" s="45" t="s">
        <v>131</v>
      </c>
      <c r="Z55" s="46" t="s">
        <v>192</v>
      </c>
      <c r="AA55" s="45" t="s">
        <v>35</v>
      </c>
      <c r="AB55" s="47"/>
      <c r="AC55" s="49"/>
      <c r="AD55" s="131"/>
      <c r="AE55" s="131"/>
      <c r="AF55" s="49"/>
      <c r="AG55" s="49"/>
      <c r="AH55" s="49"/>
      <c r="AI55" s="49"/>
    </row>
    <row r="56" spans="1:35" ht="26.25" thickBot="1" x14ac:dyDescent="0.25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V56" s="49"/>
      <c r="W56" s="49"/>
      <c r="X56" s="45" t="s">
        <v>130</v>
      </c>
      <c r="Y56" s="45" t="s">
        <v>191</v>
      </c>
      <c r="Z56" s="94"/>
      <c r="AA56" s="46" t="s">
        <v>192</v>
      </c>
      <c r="AB56" s="31"/>
      <c r="AC56" s="49"/>
      <c r="AD56" s="52"/>
      <c r="AE56" s="52"/>
      <c r="AF56" s="49"/>
      <c r="AG56" s="49"/>
      <c r="AH56" s="49"/>
      <c r="AI56" s="49"/>
    </row>
    <row r="57" spans="1:35" ht="11.85" customHeight="1" x14ac:dyDescent="0.2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V57" s="49"/>
      <c r="W57" s="49"/>
      <c r="X57" s="45" t="s">
        <v>131</v>
      </c>
      <c r="Y57" s="45" t="s">
        <v>82</v>
      </c>
      <c r="Z57" s="49"/>
      <c r="AA57" s="94"/>
      <c r="AB57" s="49"/>
      <c r="AC57" s="49"/>
      <c r="AD57" s="49"/>
      <c r="AE57" s="49"/>
      <c r="AF57" s="49"/>
      <c r="AG57" s="49"/>
      <c r="AH57" s="49"/>
      <c r="AI57" s="49"/>
    </row>
    <row r="58" spans="1:35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V58" s="49"/>
      <c r="W58" s="49"/>
      <c r="X58" s="45" t="s">
        <v>191</v>
      </c>
      <c r="Y58" s="45" t="s">
        <v>35</v>
      </c>
      <c r="Z58" s="49"/>
      <c r="AA58" s="49"/>
      <c r="AB58" s="131"/>
      <c r="AC58" s="49"/>
      <c r="AD58" s="49"/>
      <c r="AE58" s="49"/>
      <c r="AF58" s="49"/>
      <c r="AG58" s="49"/>
      <c r="AH58" s="49"/>
      <c r="AI58" s="49"/>
    </row>
    <row r="59" spans="1:35" ht="13.5" thickBot="1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V59" s="49"/>
      <c r="W59" s="49"/>
      <c r="X59" s="45" t="s">
        <v>82</v>
      </c>
      <c r="Y59" s="46" t="s">
        <v>192</v>
      </c>
      <c r="Z59" s="49"/>
      <c r="AA59" s="49"/>
      <c r="AB59" s="52"/>
      <c r="AC59" s="49"/>
      <c r="AD59" s="49"/>
      <c r="AE59" s="49"/>
      <c r="AF59" s="49"/>
      <c r="AG59" s="49"/>
      <c r="AH59" s="49"/>
      <c r="AI59" s="49"/>
    </row>
    <row r="60" spans="1:35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</row>
    <row r="61" spans="1:35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</row>
    <row r="62" spans="1:35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</row>
    <row r="63" spans="1:35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</row>
    <row r="64" spans="1:35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</row>
    <row r="65" spans="3:35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</row>
    <row r="66" spans="3:35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</row>
    <row r="67" spans="3:35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</row>
    <row r="68" spans="3:35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</row>
    <row r="69" spans="3:35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</row>
    <row r="70" spans="3:35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V70" s="49"/>
      <c r="W70" s="49"/>
      <c r="X70" s="49"/>
      <c r="Y70" s="49"/>
      <c r="Z70" s="49"/>
      <c r="AA70" s="49"/>
      <c r="AB70" s="49"/>
      <c r="AC70" s="49"/>
    </row>
    <row r="71" spans="3:35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V71" s="49"/>
      <c r="W71" s="49"/>
      <c r="X71" s="49"/>
      <c r="Y71" s="49"/>
      <c r="Z71" s="49"/>
      <c r="AA71" s="49"/>
      <c r="AB71" s="49"/>
      <c r="AC71" s="49"/>
    </row>
    <row r="72" spans="3:35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V72" s="49"/>
      <c r="W72" s="49"/>
      <c r="X72" s="49"/>
      <c r="Y72" s="49"/>
      <c r="Z72" s="49"/>
      <c r="AA72" s="49"/>
      <c r="AB72" s="49"/>
      <c r="AC72" s="49"/>
    </row>
    <row r="73" spans="3:35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V73" s="49"/>
      <c r="W73" s="49"/>
      <c r="X73" s="49"/>
      <c r="Y73" s="49"/>
      <c r="Z73" s="49"/>
      <c r="AA73" s="49"/>
      <c r="AB73" s="49"/>
      <c r="AC73" s="49"/>
    </row>
    <row r="74" spans="3:35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V74" s="49"/>
      <c r="W74" s="49"/>
      <c r="X74" s="49"/>
      <c r="Y74" s="49"/>
      <c r="Z74" s="49"/>
      <c r="AA74" s="49"/>
      <c r="AB74" s="49"/>
      <c r="AC74" s="49"/>
    </row>
    <row r="75" spans="3:35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V75" s="49"/>
      <c r="W75" s="49"/>
      <c r="X75" s="49"/>
      <c r="Y75" s="49"/>
      <c r="Z75" s="49"/>
      <c r="AA75" s="49"/>
      <c r="AB75" s="49"/>
      <c r="AC75" s="49"/>
    </row>
    <row r="76" spans="3:35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V76" s="49"/>
      <c r="W76" s="49"/>
      <c r="X76" s="49"/>
      <c r="Y76" s="49"/>
      <c r="Z76" s="49"/>
      <c r="AA76" s="49"/>
      <c r="AB76" s="49"/>
      <c r="AC76" s="49"/>
    </row>
    <row r="77" spans="3:35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V77" s="49"/>
      <c r="W77" s="49"/>
      <c r="X77" s="49"/>
      <c r="Y77" s="49"/>
      <c r="Z77" s="49"/>
      <c r="AA77" s="49"/>
      <c r="AB77" s="49"/>
      <c r="AC77" s="49"/>
    </row>
    <row r="78" spans="3:35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V78" s="49"/>
      <c r="W78" s="49"/>
      <c r="X78" s="49"/>
      <c r="Y78" s="49"/>
      <c r="Z78" s="49"/>
      <c r="AA78" s="49"/>
      <c r="AB78" s="49"/>
      <c r="AC78" s="49"/>
    </row>
    <row r="79" spans="3:35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V79" s="49"/>
      <c r="W79" s="49"/>
      <c r="X79" s="49"/>
      <c r="Y79" s="49"/>
      <c r="Z79" s="49"/>
      <c r="AA79" s="49"/>
      <c r="AB79" s="49"/>
      <c r="AC79" s="49"/>
    </row>
    <row r="80" spans="3:35" x14ac:dyDescent="0.2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V80" s="49"/>
      <c r="W80" s="49"/>
      <c r="X80" s="49"/>
      <c r="Y80" s="49"/>
      <c r="Z80" s="49"/>
      <c r="AA80" s="49"/>
      <c r="AB80" s="49"/>
      <c r="AC80" s="49"/>
    </row>
    <row r="81" spans="3:29" x14ac:dyDescent="0.2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V81" s="49"/>
      <c r="W81" s="49"/>
      <c r="X81" s="49"/>
      <c r="Y81" s="49"/>
      <c r="Z81" s="49"/>
      <c r="AA81" s="49"/>
      <c r="AB81" s="49"/>
      <c r="AC81" s="49"/>
    </row>
    <row r="82" spans="3:29" x14ac:dyDescent="0.2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V82" s="49"/>
      <c r="W82" s="49"/>
      <c r="X82" s="49"/>
      <c r="Y82" s="49"/>
      <c r="Z82" s="49"/>
      <c r="AA82" s="49"/>
      <c r="AB82" s="49"/>
      <c r="AC82" s="49"/>
    </row>
    <row r="83" spans="3:29" x14ac:dyDescent="0.2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V83" s="49"/>
      <c r="W83" s="49"/>
      <c r="X83" s="49"/>
      <c r="Y83" s="49"/>
      <c r="Z83" s="49"/>
      <c r="AA83" s="49"/>
      <c r="AB83" s="49"/>
      <c r="AC83" s="49"/>
    </row>
    <row r="84" spans="3:29" x14ac:dyDescent="0.2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V84" s="49"/>
      <c r="W84" s="49"/>
      <c r="X84" s="49"/>
      <c r="Y84" s="49"/>
      <c r="Z84" s="49"/>
      <c r="AA84" s="49"/>
      <c r="AB84" s="49"/>
      <c r="AC84" s="49"/>
    </row>
    <row r="85" spans="3:29" x14ac:dyDescent="0.2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V85" s="49"/>
      <c r="W85" s="49"/>
      <c r="X85" s="49"/>
      <c r="Y85" s="49"/>
      <c r="Z85" s="49"/>
      <c r="AA85" s="49"/>
      <c r="AB85" s="49"/>
      <c r="AC85" s="49"/>
    </row>
    <row r="86" spans="3:29" x14ac:dyDescent="0.2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V86" s="49"/>
      <c r="W86" s="49"/>
      <c r="X86" s="49"/>
      <c r="Y86" s="49"/>
      <c r="Z86" s="49"/>
      <c r="AA86" s="49"/>
      <c r="AB86" s="49"/>
      <c r="AC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opLeftCell="P1" zoomScale="50" workbookViewId="0">
      <selection activeCell="S48" sqref="S48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4" width="33" style="6" customWidth="1"/>
    <col min="5" max="5" width="32.140625" style="6" customWidth="1"/>
    <col min="6" max="6" width="37.5703125" style="6" customWidth="1"/>
    <col min="7" max="7" width="32" style="6" customWidth="1"/>
    <col min="8" max="8" width="29.7109375" style="6" customWidth="1"/>
    <col min="9" max="9" width="31.140625" style="6" customWidth="1"/>
    <col min="10" max="10" width="32" style="6" customWidth="1"/>
    <col min="11" max="12" width="36.42578125" style="6" customWidth="1"/>
    <col min="13" max="13" width="30.28515625" style="6" customWidth="1"/>
    <col min="14" max="14" width="28.85546875" style="6" customWidth="1"/>
    <col min="15" max="15" width="30.28515625" style="6" customWidth="1"/>
    <col min="16" max="17" width="28.85546875" style="6" customWidth="1"/>
    <col min="18" max="19" width="33" style="6" customWidth="1"/>
    <col min="20" max="20" width="32.140625" style="6" customWidth="1"/>
    <col min="21" max="22" width="37.5703125" style="6" customWidth="1"/>
    <col min="23" max="24" width="32.28515625" style="6" customWidth="1"/>
    <col min="25" max="25" width="31.140625" style="6" customWidth="1"/>
    <col min="26" max="26" width="28.85546875" style="6" customWidth="1"/>
    <col min="27" max="27" width="30" style="6" customWidth="1"/>
    <col min="28" max="28" width="28.85546875" style="6" customWidth="1"/>
    <col min="29" max="29" width="21.7109375" style="6" customWidth="1"/>
    <col min="30" max="16384" width="16.7109375" style="6"/>
  </cols>
  <sheetData>
    <row r="1" spans="1:29" ht="18" x14ac:dyDescent="0.25">
      <c r="A1" s="1" t="s">
        <v>0</v>
      </c>
      <c r="B1" s="2"/>
      <c r="C1" s="3" t="s">
        <v>396</v>
      </c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7</v>
      </c>
      <c r="H5" s="116" t="s">
        <v>7</v>
      </c>
      <c r="I5" s="116" t="s">
        <v>7</v>
      </c>
      <c r="J5" s="116" t="s">
        <v>44</v>
      </c>
      <c r="K5" s="12" t="s">
        <v>124</v>
      </c>
      <c r="L5" s="12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16" t="s">
        <v>44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9</v>
      </c>
      <c r="H6" s="14" t="s">
        <v>9</v>
      </c>
      <c r="I6" s="14" t="s">
        <v>9</v>
      </c>
      <c r="J6" s="14" t="s">
        <v>77</v>
      </c>
      <c r="K6" s="14" t="s">
        <v>9</v>
      </c>
      <c r="L6" s="14" t="s">
        <v>154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">
      <c r="A7" s="13" t="s">
        <v>10</v>
      </c>
      <c r="B7" s="13" t="s">
        <v>10</v>
      </c>
      <c r="C7" s="15">
        <v>100</v>
      </c>
      <c r="D7" s="15"/>
      <c r="E7" s="15"/>
      <c r="F7" s="15"/>
      <c r="G7" s="15"/>
      <c r="H7" s="15"/>
      <c r="I7" s="15"/>
      <c r="J7" s="15"/>
      <c r="K7" s="15">
        <v>165</v>
      </c>
      <c r="L7" s="15"/>
      <c r="M7" s="15">
        <v>100</v>
      </c>
      <c r="N7" s="15">
        <v>100</v>
      </c>
      <c r="O7" s="15">
        <v>100</v>
      </c>
      <c r="P7" s="15">
        <v>100</v>
      </c>
      <c r="Q7" s="15">
        <v>100</v>
      </c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25">
      <c r="A8" s="16"/>
      <c r="B8" s="16"/>
      <c r="C8" s="17" t="s">
        <v>52</v>
      </c>
      <c r="D8" s="17" t="s">
        <v>395</v>
      </c>
      <c r="E8" s="17" t="s">
        <v>395</v>
      </c>
      <c r="F8" s="17" t="s">
        <v>395</v>
      </c>
      <c r="G8" s="135" t="s">
        <v>395</v>
      </c>
      <c r="H8" s="135" t="s">
        <v>395</v>
      </c>
      <c r="I8" s="135" t="s">
        <v>395</v>
      </c>
      <c r="J8" s="135" t="s">
        <v>395</v>
      </c>
      <c r="K8" s="133" t="s">
        <v>221</v>
      </c>
      <c r="L8" s="133" t="s">
        <v>221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25">
      <c r="A10" s="16"/>
      <c r="B10" s="16"/>
      <c r="C10" s="146" t="s">
        <v>390</v>
      </c>
      <c r="D10" s="146" t="s">
        <v>390</v>
      </c>
      <c r="E10" s="146" t="s">
        <v>390</v>
      </c>
      <c r="F10" s="146" t="s">
        <v>390</v>
      </c>
      <c r="G10" s="146" t="s">
        <v>390</v>
      </c>
      <c r="H10" s="146" t="s">
        <v>390</v>
      </c>
      <c r="I10" s="146" t="s">
        <v>390</v>
      </c>
      <c r="J10" s="119" t="s">
        <v>390</v>
      </c>
      <c r="K10" s="84" t="s">
        <v>402</v>
      </c>
      <c r="L10" s="84" t="s">
        <v>402</v>
      </c>
      <c r="M10" s="84" t="s">
        <v>402</v>
      </c>
      <c r="N10" s="84" t="s">
        <v>402</v>
      </c>
      <c r="O10" s="84" t="s">
        <v>402</v>
      </c>
      <c r="P10" s="84" t="s">
        <v>402</v>
      </c>
      <c r="Q10" s="84" t="s">
        <v>402</v>
      </c>
      <c r="R10" s="84" t="s">
        <v>402</v>
      </c>
      <c r="S10" s="84" t="s">
        <v>402</v>
      </c>
      <c r="T10" s="84" t="s">
        <v>402</v>
      </c>
      <c r="U10" s="84" t="s">
        <v>402</v>
      </c>
      <c r="V10" s="84" t="s">
        <v>402</v>
      </c>
      <c r="W10" s="84" t="s">
        <v>402</v>
      </c>
      <c r="X10" s="84" t="s">
        <v>402</v>
      </c>
      <c r="Y10" s="84" t="s">
        <v>402</v>
      </c>
      <c r="Z10" s="84" t="s">
        <v>402</v>
      </c>
      <c r="AA10" s="108"/>
    </row>
    <row r="11" spans="1:29" ht="26.25" customHeight="1" thickBot="1" x14ac:dyDescent="0.25">
      <c r="A11" s="16"/>
      <c r="B11" s="16"/>
      <c r="C11" s="22" t="s">
        <v>391</v>
      </c>
      <c r="D11" s="22" t="s">
        <v>383</v>
      </c>
      <c r="E11" s="22" t="s">
        <v>393</v>
      </c>
      <c r="F11" s="22" t="s">
        <v>401</v>
      </c>
      <c r="G11" s="22" t="s">
        <v>358</v>
      </c>
      <c r="H11" s="22" t="s">
        <v>359</v>
      </c>
      <c r="I11" s="22" t="s">
        <v>180</v>
      </c>
      <c r="J11" s="65" t="s">
        <v>297</v>
      </c>
      <c r="K11" s="106" t="s">
        <v>222</v>
      </c>
      <c r="L11" s="106" t="s">
        <v>404</v>
      </c>
      <c r="M11" s="22" t="s">
        <v>414</v>
      </c>
      <c r="N11" s="22" t="s">
        <v>406</v>
      </c>
      <c r="O11" s="22" t="s">
        <v>407</v>
      </c>
      <c r="P11" s="22" t="s">
        <v>408</v>
      </c>
      <c r="Q11" s="22" t="s">
        <v>409</v>
      </c>
      <c r="R11" s="22" t="s">
        <v>412</v>
      </c>
      <c r="S11" s="22" t="s">
        <v>14</v>
      </c>
      <c r="T11" s="22" t="s">
        <v>410</v>
      </c>
      <c r="U11" s="22" t="s">
        <v>415</v>
      </c>
      <c r="V11" s="22" t="s">
        <v>416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75" thickBot="1" x14ac:dyDescent="0.25">
      <c r="A12" s="24" t="s">
        <v>16</v>
      </c>
      <c r="B12" s="24" t="s">
        <v>17</v>
      </c>
      <c r="C12" s="102" t="s">
        <v>399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403</v>
      </c>
      <c r="L12" s="66" t="s">
        <v>74</v>
      </c>
      <c r="M12" s="111" t="s">
        <v>405</v>
      </c>
      <c r="N12" s="111" t="s">
        <v>405</v>
      </c>
      <c r="O12" s="111" t="s">
        <v>405</v>
      </c>
      <c r="P12" s="111" t="s">
        <v>405</v>
      </c>
      <c r="Q12" s="111" t="s">
        <v>405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">
      <c r="A13" s="59">
        <v>2400</v>
      </c>
      <c r="B13" s="59" t="s">
        <v>20</v>
      </c>
      <c r="C13" s="59">
        <v>25</v>
      </c>
      <c r="D13" s="59">
        <v>40</v>
      </c>
      <c r="E13" s="59">
        <v>63</v>
      </c>
      <c r="F13" s="59">
        <v>-10</v>
      </c>
      <c r="G13" s="53">
        <v>-25</v>
      </c>
      <c r="H13" s="59">
        <v>-25</v>
      </c>
      <c r="I13" s="59">
        <v>60</v>
      </c>
      <c r="J13" s="59">
        <v>-103</v>
      </c>
      <c r="K13" s="59">
        <v>0</v>
      </c>
      <c r="L13" s="59">
        <v>0</v>
      </c>
      <c r="M13" s="30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3">
        <v>0</v>
      </c>
      <c r="X13" s="59">
        <v>0</v>
      </c>
      <c r="Y13" s="59">
        <v>0</v>
      </c>
      <c r="Z13" s="59">
        <v>0</v>
      </c>
      <c r="AA13" s="14">
        <f>SUM(C13:Z13)</f>
        <v>25</v>
      </c>
    </row>
    <row r="14" spans="1:29" x14ac:dyDescent="0.2">
      <c r="A14" s="32" t="s">
        <v>20</v>
      </c>
      <c r="B14" s="33" t="s">
        <v>21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9">
        <v>25</v>
      </c>
      <c r="N14" s="28">
        <v>25</v>
      </c>
      <c r="O14" s="28">
        <v>25</v>
      </c>
      <c r="P14" s="28">
        <v>0</v>
      </c>
      <c r="Q14" s="28">
        <v>0</v>
      </c>
      <c r="R14" s="29">
        <v>25</v>
      </c>
      <c r="S14" s="29">
        <v>60</v>
      </c>
      <c r="T14" s="28">
        <v>18</v>
      </c>
      <c r="U14" s="28">
        <v>-10</v>
      </c>
      <c r="V14" s="28">
        <v>0</v>
      </c>
      <c r="W14" s="54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75</v>
      </c>
    </row>
    <row r="15" spans="1:29" x14ac:dyDescent="0.2">
      <c r="A15" s="32" t="s">
        <v>21</v>
      </c>
      <c r="B15" s="33" t="s">
        <v>22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9">
        <v>25</v>
      </c>
      <c r="N15" s="28">
        <v>25</v>
      </c>
      <c r="O15" s="28">
        <v>25</v>
      </c>
      <c r="P15" s="28">
        <v>0</v>
      </c>
      <c r="Q15" s="28">
        <v>0</v>
      </c>
      <c r="R15" s="29">
        <v>25</v>
      </c>
      <c r="S15" s="29">
        <v>60</v>
      </c>
      <c r="T15" s="28">
        <v>18</v>
      </c>
      <c r="U15" s="28">
        <v>-10</v>
      </c>
      <c r="V15" s="28">
        <v>0</v>
      </c>
      <c r="W15" s="54">
        <v>-25</v>
      </c>
      <c r="X15" s="28">
        <v>-25</v>
      </c>
      <c r="Y15" s="28">
        <v>60</v>
      </c>
      <c r="Z15" s="28">
        <v>-103</v>
      </c>
      <c r="AA15" s="14">
        <f t="shared" si="0"/>
        <v>75</v>
      </c>
    </row>
    <row r="16" spans="1:29" x14ac:dyDescent="0.2">
      <c r="A16" s="32" t="s">
        <v>22</v>
      </c>
      <c r="B16" s="33" t="s">
        <v>23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9">
        <v>25</v>
      </c>
      <c r="N16" s="28">
        <v>25</v>
      </c>
      <c r="O16" s="28">
        <v>25</v>
      </c>
      <c r="P16" s="28">
        <v>0</v>
      </c>
      <c r="Q16" s="28">
        <v>0</v>
      </c>
      <c r="R16" s="29">
        <v>25</v>
      </c>
      <c r="S16" s="29">
        <v>60</v>
      </c>
      <c r="T16" s="28">
        <v>18</v>
      </c>
      <c r="U16" s="28">
        <v>-10</v>
      </c>
      <c r="V16" s="28">
        <v>0</v>
      </c>
      <c r="W16" s="54">
        <v>-25</v>
      </c>
      <c r="X16" s="28">
        <v>-25</v>
      </c>
      <c r="Y16" s="28">
        <v>60</v>
      </c>
      <c r="Z16" s="28">
        <v>-103</v>
      </c>
      <c r="AA16" s="14">
        <f t="shared" si="0"/>
        <v>75</v>
      </c>
    </row>
    <row r="17" spans="1:27" x14ac:dyDescent="0.2">
      <c r="A17" s="32" t="s">
        <v>23</v>
      </c>
      <c r="B17" s="33" t="s">
        <v>24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9">
        <v>25</v>
      </c>
      <c r="N17" s="28">
        <v>25</v>
      </c>
      <c r="O17" s="28">
        <v>25</v>
      </c>
      <c r="P17" s="28">
        <v>0</v>
      </c>
      <c r="Q17" s="28">
        <v>0</v>
      </c>
      <c r="R17" s="29">
        <v>25</v>
      </c>
      <c r="S17" s="29">
        <v>60</v>
      </c>
      <c r="T17" s="28">
        <v>18</v>
      </c>
      <c r="U17" s="28">
        <v>-10</v>
      </c>
      <c r="V17" s="28">
        <v>0</v>
      </c>
      <c r="W17" s="54">
        <v>-25</v>
      </c>
      <c r="X17" s="28">
        <v>-25</v>
      </c>
      <c r="Y17" s="28">
        <v>60</v>
      </c>
      <c r="Z17" s="28">
        <v>-103</v>
      </c>
      <c r="AA17" s="14">
        <f t="shared" si="0"/>
        <v>75</v>
      </c>
    </row>
    <row r="18" spans="1:27" x14ac:dyDescent="0.2">
      <c r="A18" s="32" t="s">
        <v>24</v>
      </c>
      <c r="B18" s="33" t="s">
        <v>25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9">
        <v>25</v>
      </c>
      <c r="N18" s="28">
        <v>25</v>
      </c>
      <c r="O18" s="28">
        <v>25</v>
      </c>
      <c r="P18" s="28">
        <v>0</v>
      </c>
      <c r="Q18" s="28">
        <v>0</v>
      </c>
      <c r="R18" s="29">
        <v>25</v>
      </c>
      <c r="S18" s="29">
        <v>60</v>
      </c>
      <c r="T18" s="28">
        <v>18</v>
      </c>
      <c r="U18" s="28">
        <v>-10</v>
      </c>
      <c r="V18" s="28">
        <v>0</v>
      </c>
      <c r="W18" s="54">
        <v>-25</v>
      </c>
      <c r="X18" s="28">
        <v>-25</v>
      </c>
      <c r="Y18" s="28">
        <v>60</v>
      </c>
      <c r="Z18" s="28">
        <v>-103</v>
      </c>
      <c r="AA18" s="14">
        <f t="shared" si="0"/>
        <v>75</v>
      </c>
    </row>
    <row r="19" spans="1:27" x14ac:dyDescent="0.2">
      <c r="A19" s="32" t="s">
        <v>25</v>
      </c>
      <c r="B19" s="33" t="s">
        <v>26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9">
        <v>25</v>
      </c>
      <c r="N19" s="28">
        <v>25</v>
      </c>
      <c r="O19" s="28">
        <v>25</v>
      </c>
      <c r="P19" s="28">
        <v>0</v>
      </c>
      <c r="Q19" s="28">
        <v>0</v>
      </c>
      <c r="R19" s="29">
        <v>25</v>
      </c>
      <c r="S19" s="29">
        <v>60</v>
      </c>
      <c r="T19" s="28">
        <v>18</v>
      </c>
      <c r="U19" s="28">
        <v>-10</v>
      </c>
      <c r="V19" s="28">
        <v>0</v>
      </c>
      <c r="W19" s="54">
        <v>-25</v>
      </c>
      <c r="X19" s="28">
        <v>-25</v>
      </c>
      <c r="Y19" s="28">
        <v>60</v>
      </c>
      <c r="Z19" s="28">
        <v>-103</v>
      </c>
      <c r="AA19" s="14">
        <f t="shared" si="0"/>
        <v>75</v>
      </c>
    </row>
    <row r="20" spans="1:27" x14ac:dyDescent="0.2">
      <c r="A20" s="32" t="s">
        <v>26</v>
      </c>
      <c r="B20" s="33" t="s">
        <v>27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9">
        <v>0</v>
      </c>
      <c r="S20" s="29">
        <v>0</v>
      </c>
      <c r="T20" s="28">
        <v>0</v>
      </c>
      <c r="U20" s="28">
        <v>0</v>
      </c>
      <c r="V20" s="28">
        <v>-35</v>
      </c>
      <c r="W20" s="54">
        <v>0</v>
      </c>
      <c r="X20" s="28">
        <v>0</v>
      </c>
      <c r="Y20" s="28">
        <v>60</v>
      </c>
      <c r="Z20" s="28">
        <v>-103</v>
      </c>
      <c r="AA20" s="14">
        <f t="shared" si="0"/>
        <v>-78</v>
      </c>
    </row>
    <row r="21" spans="1:27" x14ac:dyDescent="0.2">
      <c r="A21" s="32" t="s">
        <v>27</v>
      </c>
      <c r="B21" s="33" t="s">
        <v>28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9">
        <v>0</v>
      </c>
      <c r="S21" s="29">
        <v>0</v>
      </c>
      <c r="T21" s="28">
        <v>0</v>
      </c>
      <c r="U21" s="28">
        <v>0</v>
      </c>
      <c r="V21" s="28">
        <v>-35</v>
      </c>
      <c r="W21" s="54">
        <v>0</v>
      </c>
      <c r="X21" s="28">
        <v>0</v>
      </c>
      <c r="Y21" s="28">
        <v>60</v>
      </c>
      <c r="Z21" s="28">
        <v>-103</v>
      </c>
      <c r="AA21" s="14">
        <f t="shared" si="0"/>
        <v>-78</v>
      </c>
    </row>
    <row r="22" spans="1:27" x14ac:dyDescent="0.2">
      <c r="A22" s="32" t="s">
        <v>28</v>
      </c>
      <c r="B22" s="33" t="s">
        <v>29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9">
        <v>0</v>
      </c>
      <c r="S22" s="29">
        <v>0</v>
      </c>
      <c r="T22" s="28">
        <v>0</v>
      </c>
      <c r="U22" s="28">
        <v>0</v>
      </c>
      <c r="V22" s="28">
        <v>-35</v>
      </c>
      <c r="W22" s="54">
        <v>0</v>
      </c>
      <c r="X22" s="28">
        <v>0</v>
      </c>
      <c r="Y22" s="28">
        <v>60</v>
      </c>
      <c r="Z22" s="28">
        <v>-103</v>
      </c>
      <c r="AA22" s="14">
        <f t="shared" si="0"/>
        <v>-78</v>
      </c>
    </row>
    <row r="23" spans="1:27" x14ac:dyDescent="0.2">
      <c r="A23" s="32">
        <v>1000</v>
      </c>
      <c r="B23" s="33">
        <v>1100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9">
        <v>0</v>
      </c>
      <c r="S23" s="29">
        <v>0</v>
      </c>
      <c r="T23" s="28">
        <v>0</v>
      </c>
      <c r="U23" s="28">
        <v>0</v>
      </c>
      <c r="V23" s="28">
        <v>-35</v>
      </c>
      <c r="W23" s="54">
        <v>0</v>
      </c>
      <c r="X23" s="28">
        <v>0</v>
      </c>
      <c r="Y23" s="28">
        <v>60</v>
      </c>
      <c r="Z23" s="28">
        <v>-103</v>
      </c>
      <c r="AA23" s="14">
        <f t="shared" si="0"/>
        <v>-78</v>
      </c>
    </row>
    <row r="24" spans="1:27" x14ac:dyDescent="0.2">
      <c r="A24" s="32">
        <v>1100</v>
      </c>
      <c r="B24" s="33">
        <v>1200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9">
        <v>0</v>
      </c>
      <c r="S24" s="29">
        <v>0</v>
      </c>
      <c r="T24" s="28">
        <v>0</v>
      </c>
      <c r="U24" s="28">
        <v>0</v>
      </c>
      <c r="V24" s="28">
        <v>-35</v>
      </c>
      <c r="W24" s="54">
        <v>0</v>
      </c>
      <c r="X24" s="28">
        <v>0</v>
      </c>
      <c r="Y24" s="28">
        <v>60</v>
      </c>
      <c r="Z24" s="28">
        <v>-103</v>
      </c>
      <c r="AA24" s="14">
        <f t="shared" si="0"/>
        <v>-78</v>
      </c>
    </row>
    <row r="25" spans="1:27" x14ac:dyDescent="0.2">
      <c r="A25" s="32">
        <v>1200</v>
      </c>
      <c r="B25" s="33">
        <v>1300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9">
        <v>0</v>
      </c>
      <c r="S25" s="29">
        <v>0</v>
      </c>
      <c r="T25" s="28">
        <v>0</v>
      </c>
      <c r="U25" s="28">
        <v>0</v>
      </c>
      <c r="V25" s="28">
        <v>-35</v>
      </c>
      <c r="W25" s="54">
        <v>0</v>
      </c>
      <c r="X25" s="28">
        <v>0</v>
      </c>
      <c r="Y25" s="28">
        <v>60</v>
      </c>
      <c r="Z25" s="28">
        <v>-103</v>
      </c>
      <c r="AA25" s="14">
        <f t="shared" si="0"/>
        <v>-78</v>
      </c>
    </row>
    <row r="26" spans="1:27" x14ac:dyDescent="0.2">
      <c r="A26" s="32">
        <v>1300</v>
      </c>
      <c r="B26" s="33">
        <v>1400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9">
        <v>0</v>
      </c>
      <c r="S26" s="29">
        <v>0</v>
      </c>
      <c r="T26" s="28">
        <v>0</v>
      </c>
      <c r="U26" s="28">
        <v>0</v>
      </c>
      <c r="V26" s="28">
        <v>-35</v>
      </c>
      <c r="W26" s="54">
        <v>0</v>
      </c>
      <c r="X26" s="28">
        <v>0</v>
      </c>
      <c r="Y26" s="28">
        <v>60</v>
      </c>
      <c r="Z26" s="28">
        <v>-103</v>
      </c>
      <c r="AA26" s="14">
        <f t="shared" si="0"/>
        <v>-78</v>
      </c>
    </row>
    <row r="27" spans="1:27" x14ac:dyDescent="0.2">
      <c r="A27" s="32">
        <v>1400</v>
      </c>
      <c r="B27" s="33">
        <v>1500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9">
        <v>0</v>
      </c>
      <c r="S27" s="29">
        <v>0</v>
      </c>
      <c r="T27" s="28">
        <v>0</v>
      </c>
      <c r="U27" s="28">
        <v>0</v>
      </c>
      <c r="V27" s="28">
        <v>-35</v>
      </c>
      <c r="W27" s="54">
        <v>0</v>
      </c>
      <c r="X27" s="28">
        <v>0</v>
      </c>
      <c r="Y27" s="28">
        <v>60</v>
      </c>
      <c r="Z27" s="28">
        <v>-103</v>
      </c>
      <c r="AA27" s="14">
        <f t="shared" si="0"/>
        <v>-78</v>
      </c>
    </row>
    <row r="28" spans="1:27" x14ac:dyDescent="0.2">
      <c r="A28" s="32">
        <v>1500</v>
      </c>
      <c r="B28" s="33">
        <v>1600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9">
        <v>0</v>
      </c>
      <c r="S28" s="29">
        <v>0</v>
      </c>
      <c r="T28" s="28">
        <v>0</v>
      </c>
      <c r="U28" s="28">
        <v>0</v>
      </c>
      <c r="V28" s="28">
        <v>-35</v>
      </c>
      <c r="W28" s="54">
        <v>0</v>
      </c>
      <c r="X28" s="28">
        <v>0</v>
      </c>
      <c r="Y28" s="28">
        <v>60</v>
      </c>
      <c r="Z28" s="28">
        <v>-103</v>
      </c>
      <c r="AA28" s="14">
        <f t="shared" si="0"/>
        <v>-78</v>
      </c>
    </row>
    <row r="29" spans="1:27" x14ac:dyDescent="0.2">
      <c r="A29" s="32">
        <v>1600</v>
      </c>
      <c r="B29" s="33">
        <v>1700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9">
        <v>0</v>
      </c>
      <c r="S29" s="29">
        <v>0</v>
      </c>
      <c r="T29" s="28">
        <v>0</v>
      </c>
      <c r="U29" s="28">
        <v>0</v>
      </c>
      <c r="V29" s="28">
        <v>-35</v>
      </c>
      <c r="W29" s="54">
        <v>0</v>
      </c>
      <c r="X29" s="28">
        <v>0</v>
      </c>
      <c r="Y29" s="28">
        <v>60</v>
      </c>
      <c r="Z29" s="28">
        <v>-103</v>
      </c>
      <c r="AA29" s="14">
        <f t="shared" si="0"/>
        <v>-78</v>
      </c>
    </row>
    <row r="30" spans="1:27" x14ac:dyDescent="0.2">
      <c r="A30" s="32">
        <v>1700</v>
      </c>
      <c r="B30" s="33">
        <v>1800</v>
      </c>
      <c r="C30" s="28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9">
        <v>0</v>
      </c>
      <c r="S30" s="29">
        <v>0</v>
      </c>
      <c r="T30" s="28">
        <v>0</v>
      </c>
      <c r="U30" s="28">
        <v>0</v>
      </c>
      <c r="V30" s="28">
        <v>-35</v>
      </c>
      <c r="W30" s="54">
        <v>0</v>
      </c>
      <c r="X30" s="28">
        <v>0</v>
      </c>
      <c r="Y30" s="28">
        <v>60</v>
      </c>
      <c r="Z30" s="28">
        <v>-103</v>
      </c>
      <c r="AA30" s="14">
        <f t="shared" si="0"/>
        <v>-78</v>
      </c>
    </row>
    <row r="31" spans="1:27" x14ac:dyDescent="0.2">
      <c r="A31" s="32">
        <v>1800</v>
      </c>
      <c r="B31" s="33">
        <v>1900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9">
        <v>0</v>
      </c>
      <c r="S31" s="29">
        <v>0</v>
      </c>
      <c r="T31" s="28">
        <v>0</v>
      </c>
      <c r="U31" s="28">
        <v>0</v>
      </c>
      <c r="V31" s="28">
        <v>-35</v>
      </c>
      <c r="W31" s="54">
        <v>0</v>
      </c>
      <c r="X31" s="28">
        <v>0</v>
      </c>
      <c r="Y31" s="28">
        <v>60</v>
      </c>
      <c r="Z31" s="28">
        <v>-103</v>
      </c>
      <c r="AA31" s="14">
        <f t="shared" si="0"/>
        <v>-78</v>
      </c>
    </row>
    <row r="32" spans="1:27" ht="12" customHeight="1" x14ac:dyDescent="0.2">
      <c r="A32" s="32">
        <v>1900</v>
      </c>
      <c r="B32" s="33">
        <v>2000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9">
        <v>0</v>
      </c>
      <c r="S32" s="29">
        <v>0</v>
      </c>
      <c r="T32" s="28">
        <v>0</v>
      </c>
      <c r="U32" s="28">
        <v>0</v>
      </c>
      <c r="V32" s="28">
        <v>-35</v>
      </c>
      <c r="W32" s="54">
        <v>0</v>
      </c>
      <c r="X32" s="28">
        <v>0</v>
      </c>
      <c r="Y32" s="28">
        <v>60</v>
      </c>
      <c r="Z32" s="28">
        <v>-103</v>
      </c>
      <c r="AA32" s="14">
        <f t="shared" si="0"/>
        <v>-78</v>
      </c>
    </row>
    <row r="33" spans="1:32" x14ac:dyDescent="0.2">
      <c r="A33" s="32">
        <v>2000</v>
      </c>
      <c r="B33" s="33">
        <v>2100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9">
        <v>0</v>
      </c>
      <c r="S33" s="29">
        <v>0</v>
      </c>
      <c r="T33" s="28">
        <v>0</v>
      </c>
      <c r="U33" s="28">
        <v>0</v>
      </c>
      <c r="V33" s="28">
        <v>-35</v>
      </c>
      <c r="W33" s="54">
        <v>0</v>
      </c>
      <c r="X33" s="28">
        <v>0</v>
      </c>
      <c r="Y33" s="28">
        <v>60</v>
      </c>
      <c r="Z33" s="28">
        <v>-103</v>
      </c>
      <c r="AA33" s="14">
        <f t="shared" si="0"/>
        <v>-78</v>
      </c>
    </row>
    <row r="34" spans="1:32" x14ac:dyDescent="0.2">
      <c r="A34" s="32">
        <v>2100</v>
      </c>
      <c r="B34" s="33">
        <v>2200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9">
        <v>0</v>
      </c>
      <c r="S34" s="29">
        <v>0</v>
      </c>
      <c r="T34" s="28">
        <v>0</v>
      </c>
      <c r="U34" s="28">
        <v>0</v>
      </c>
      <c r="V34" s="28">
        <v>-35</v>
      </c>
      <c r="W34" s="54">
        <v>0</v>
      </c>
      <c r="X34" s="28">
        <v>0</v>
      </c>
      <c r="Y34" s="28">
        <v>60</v>
      </c>
      <c r="Z34" s="28">
        <v>-103</v>
      </c>
      <c r="AA34" s="14">
        <f t="shared" si="0"/>
        <v>-78</v>
      </c>
    </row>
    <row r="35" spans="1:32" x14ac:dyDescent="0.2">
      <c r="A35" s="32">
        <v>2200</v>
      </c>
      <c r="B35" s="33">
        <v>2300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9">
        <v>0</v>
      </c>
      <c r="S35" s="29">
        <v>0</v>
      </c>
      <c r="T35" s="28">
        <v>0</v>
      </c>
      <c r="U35" s="28">
        <v>0</v>
      </c>
      <c r="V35" s="28">
        <v>-35</v>
      </c>
      <c r="W35" s="54">
        <v>0</v>
      </c>
      <c r="X35" s="28">
        <v>0</v>
      </c>
      <c r="Y35" s="28">
        <v>60</v>
      </c>
      <c r="Z35" s="28">
        <v>-103</v>
      </c>
      <c r="AA35" s="14">
        <f t="shared" si="0"/>
        <v>-78</v>
      </c>
    </row>
    <row r="36" spans="1:32" x14ac:dyDescent="0.2">
      <c r="A36" s="32">
        <v>2300</v>
      </c>
      <c r="B36" s="33">
        <v>2400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9">
        <v>0</v>
      </c>
      <c r="N36" s="28">
        <v>50</v>
      </c>
      <c r="O36" s="28">
        <v>0</v>
      </c>
      <c r="P36" s="28">
        <v>15</v>
      </c>
      <c r="Q36" s="28">
        <v>10</v>
      </c>
      <c r="R36" s="29">
        <v>25</v>
      </c>
      <c r="S36" s="29">
        <v>40</v>
      </c>
      <c r="T36" s="28">
        <v>38</v>
      </c>
      <c r="U36" s="28">
        <v>-10</v>
      </c>
      <c r="V36" s="28">
        <v>0</v>
      </c>
      <c r="W36" s="54">
        <v>-25</v>
      </c>
      <c r="X36" s="28">
        <v>-25</v>
      </c>
      <c r="Y36" s="28">
        <v>60</v>
      </c>
      <c r="Z36" s="28">
        <v>-103</v>
      </c>
      <c r="AA36" s="14">
        <f t="shared" si="0"/>
        <v>75</v>
      </c>
    </row>
    <row r="37" spans="1:3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50</v>
      </c>
      <c r="O37" s="37">
        <v>0</v>
      </c>
      <c r="P37" s="37">
        <v>15</v>
      </c>
      <c r="Q37" s="37">
        <v>10</v>
      </c>
      <c r="R37" s="37">
        <v>25</v>
      </c>
      <c r="S37" s="37">
        <v>40</v>
      </c>
      <c r="T37" s="37">
        <v>38</v>
      </c>
      <c r="U37" s="37">
        <v>-10</v>
      </c>
      <c r="V37" s="37">
        <v>0</v>
      </c>
      <c r="W37" s="55">
        <v>-25</v>
      </c>
      <c r="X37" s="37">
        <v>-25</v>
      </c>
      <c r="Y37" s="37">
        <v>60</v>
      </c>
      <c r="Z37" s="37">
        <v>-103</v>
      </c>
      <c r="AA37" s="25">
        <f t="shared" si="0"/>
        <v>75</v>
      </c>
    </row>
    <row r="38" spans="1:32" s="10" customFormat="1" x14ac:dyDescent="0.2">
      <c r="A38" s="38"/>
      <c r="B38" s="38"/>
      <c r="C38" s="39"/>
      <c r="D38" s="39"/>
      <c r="E38" s="39">
        <f>SUM(E13:E37)</f>
        <v>63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>
        <f>SUM(T13:T37)</f>
        <v>184</v>
      </c>
      <c r="U38" s="39"/>
      <c r="V38" s="39"/>
      <c r="W38" s="39"/>
      <c r="X38" s="39"/>
      <c r="Y38" s="39"/>
      <c r="Z38" s="39"/>
      <c r="AA38" s="39"/>
    </row>
    <row r="39" spans="1:3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5" thickBot="1" x14ac:dyDescent="0.25">
      <c r="A40" s="40"/>
      <c r="B40" s="41" t="s">
        <v>32</v>
      </c>
      <c r="C40" s="42">
        <f>SUM(C13:C36)</f>
        <v>25</v>
      </c>
      <c r="D40" s="42">
        <f t="shared" ref="D40:Z40" si="1">SUM(D13:D36)</f>
        <v>40</v>
      </c>
      <c r="E40" s="42">
        <f t="shared" si="1"/>
        <v>63</v>
      </c>
      <c r="F40" s="42">
        <f t="shared" si="1"/>
        <v>-10</v>
      </c>
      <c r="G40" s="42">
        <f t="shared" si="1"/>
        <v>-25</v>
      </c>
      <c r="H40" s="42">
        <f t="shared" si="1"/>
        <v>-25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150</v>
      </c>
      <c r="N40" s="42">
        <f t="shared" si="1"/>
        <v>200</v>
      </c>
      <c r="O40" s="42">
        <f t="shared" si="1"/>
        <v>150</v>
      </c>
      <c r="P40" s="42">
        <f t="shared" si="1"/>
        <v>15</v>
      </c>
      <c r="Q40" s="42">
        <f t="shared" si="1"/>
        <v>10</v>
      </c>
      <c r="R40" s="42">
        <f t="shared" si="1"/>
        <v>175</v>
      </c>
      <c r="S40" s="42">
        <f t="shared" si="1"/>
        <v>400</v>
      </c>
      <c r="T40" s="42">
        <f t="shared" si="1"/>
        <v>146</v>
      </c>
      <c r="U40" s="42">
        <f t="shared" si="1"/>
        <v>-70</v>
      </c>
      <c r="V40" s="42">
        <f>SUM(V13:V36)</f>
        <v>-560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-698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5" thickBot="1" x14ac:dyDescent="0.25">
      <c r="A42" s="40"/>
      <c r="B42" s="41" t="s">
        <v>33</v>
      </c>
      <c r="C42" s="42">
        <f>SUM(C14:C37)</f>
        <v>0</v>
      </c>
      <c r="D42" s="42">
        <f t="shared" ref="D42:Z42" si="2">SUM(D14:D37)</f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si="2"/>
        <v>150</v>
      </c>
      <c r="N42" s="42">
        <f t="shared" si="2"/>
        <v>250</v>
      </c>
      <c r="O42" s="42">
        <f t="shared" si="2"/>
        <v>150</v>
      </c>
      <c r="P42" s="42">
        <f t="shared" si="2"/>
        <v>30</v>
      </c>
      <c r="Q42" s="42">
        <f t="shared" si="2"/>
        <v>20</v>
      </c>
      <c r="R42" s="42">
        <f t="shared" si="2"/>
        <v>200</v>
      </c>
      <c r="S42" s="42">
        <f t="shared" si="2"/>
        <v>440</v>
      </c>
      <c r="T42" s="42">
        <f t="shared" si="2"/>
        <v>184</v>
      </c>
      <c r="U42" s="42">
        <f t="shared" si="2"/>
        <v>-80</v>
      </c>
      <c r="V42" s="42">
        <f>SUM(V14:V37)</f>
        <v>-560</v>
      </c>
      <c r="W42" s="42">
        <f t="shared" si="2"/>
        <v>-200</v>
      </c>
      <c r="X42" s="42">
        <f t="shared" si="2"/>
        <v>-200</v>
      </c>
      <c r="Y42" s="42">
        <f t="shared" si="2"/>
        <v>1440</v>
      </c>
      <c r="Z42" s="42">
        <f t="shared" si="2"/>
        <v>-2472</v>
      </c>
      <c r="AA42" s="42">
        <f>SUM(C42:Z42)</f>
        <v>-648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48"/>
    </row>
    <row r="44" spans="1:32" x14ac:dyDescent="0.2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72"/>
      <c r="L44" s="72"/>
      <c r="M44" s="44"/>
      <c r="N44" s="56"/>
      <c r="O44" s="44"/>
      <c r="P44" s="44"/>
      <c r="Q44" s="44"/>
      <c r="R44" s="56"/>
      <c r="S44" s="44"/>
      <c r="T44" s="56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">
      <c r="A45" s="40"/>
      <c r="B45" s="40"/>
      <c r="C45" s="45" t="s">
        <v>34</v>
      </c>
      <c r="D45" s="45" t="s">
        <v>82</v>
      </c>
      <c r="E45" s="45" t="s">
        <v>82</v>
      </c>
      <c r="F45" s="45" t="s">
        <v>323</v>
      </c>
      <c r="G45" s="45" t="s">
        <v>80</v>
      </c>
      <c r="H45" s="45" t="s">
        <v>146</v>
      </c>
      <c r="I45" s="14" t="s">
        <v>113</v>
      </c>
      <c r="J45" s="61" t="s">
        <v>75</v>
      </c>
      <c r="K45" s="45" t="s">
        <v>82</v>
      </c>
      <c r="L45" s="45" t="s">
        <v>82</v>
      </c>
      <c r="M45" s="45" t="s">
        <v>34</v>
      </c>
      <c r="N45" s="57" t="s">
        <v>34</v>
      </c>
      <c r="O45" s="45" t="s">
        <v>34</v>
      </c>
      <c r="P45" s="45" t="s">
        <v>34</v>
      </c>
      <c r="Q45" s="45" t="s">
        <v>34</v>
      </c>
      <c r="R45" s="57" t="s">
        <v>82</v>
      </c>
      <c r="S45" s="45" t="s">
        <v>82</v>
      </c>
      <c r="T45" s="57" t="s">
        <v>82</v>
      </c>
      <c r="U45" s="45" t="s">
        <v>89</v>
      </c>
      <c r="V45" s="45" t="s">
        <v>424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">
      <c r="A46" s="40"/>
      <c r="B46" s="40"/>
      <c r="C46" s="45" t="s">
        <v>35</v>
      </c>
      <c r="D46" s="45" t="s">
        <v>81</v>
      </c>
      <c r="E46" s="45" t="s">
        <v>81</v>
      </c>
      <c r="F46" s="45" t="s">
        <v>81</v>
      </c>
      <c r="G46" s="45" t="s">
        <v>108</v>
      </c>
      <c r="H46" s="45" t="s">
        <v>137</v>
      </c>
      <c r="I46" s="14" t="s">
        <v>112</v>
      </c>
      <c r="J46" s="61" t="s">
        <v>35</v>
      </c>
      <c r="K46" s="45" t="s">
        <v>35</v>
      </c>
      <c r="L46" s="45" t="s">
        <v>35</v>
      </c>
      <c r="M46" s="45" t="s">
        <v>35</v>
      </c>
      <c r="N46" s="57" t="s">
        <v>35</v>
      </c>
      <c r="O46" s="45" t="s">
        <v>35</v>
      </c>
      <c r="P46" s="45" t="s">
        <v>35</v>
      </c>
      <c r="Q46" s="45" t="s">
        <v>35</v>
      </c>
      <c r="R46" s="57" t="s">
        <v>81</v>
      </c>
      <c r="S46" s="45" t="s">
        <v>81</v>
      </c>
      <c r="T46" s="57" t="s">
        <v>81</v>
      </c>
      <c r="U46" s="45" t="s">
        <v>417</v>
      </c>
      <c r="V46" s="45" t="s">
        <v>425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5" thickBot="1" x14ac:dyDescent="0.25">
      <c r="A47" s="40"/>
      <c r="B47" s="40"/>
      <c r="C47" s="45" t="s">
        <v>53</v>
      </c>
      <c r="D47" s="45" t="s">
        <v>35</v>
      </c>
      <c r="E47" s="45" t="s">
        <v>35</v>
      </c>
      <c r="F47" s="45" t="s">
        <v>351</v>
      </c>
      <c r="G47" s="45" t="s">
        <v>81</v>
      </c>
      <c r="H47" s="45" t="s">
        <v>108</v>
      </c>
      <c r="I47" s="14" t="s">
        <v>82</v>
      </c>
      <c r="J47" s="61" t="s">
        <v>76</v>
      </c>
      <c r="K47" s="45" t="s">
        <v>140</v>
      </c>
      <c r="L47" s="45" t="s">
        <v>140</v>
      </c>
      <c r="M47" s="45" t="s">
        <v>117</v>
      </c>
      <c r="N47" s="57" t="s">
        <v>53</v>
      </c>
      <c r="O47" s="45" t="s">
        <v>197</v>
      </c>
      <c r="P47" s="45" t="s">
        <v>197</v>
      </c>
      <c r="Q47" s="45" t="s">
        <v>366</v>
      </c>
      <c r="R47" s="57" t="s">
        <v>35</v>
      </c>
      <c r="S47" s="45" t="s">
        <v>35</v>
      </c>
      <c r="T47" s="57" t="s">
        <v>35</v>
      </c>
      <c r="U47" s="45" t="s">
        <v>418</v>
      </c>
      <c r="V47" s="45" t="s">
        <v>426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">
      <c r="A48" s="40"/>
      <c r="B48" s="40"/>
      <c r="C48" s="45" t="s">
        <v>54</v>
      </c>
      <c r="D48" s="45" t="s">
        <v>65</v>
      </c>
      <c r="E48" s="45" t="s">
        <v>53</v>
      </c>
      <c r="F48" s="45" t="s">
        <v>325</v>
      </c>
      <c r="G48" s="45" t="s">
        <v>82</v>
      </c>
      <c r="H48" s="45" t="s">
        <v>81</v>
      </c>
      <c r="I48" s="14" t="s">
        <v>35</v>
      </c>
      <c r="J48" s="136"/>
      <c r="K48" s="45" t="s">
        <v>108</v>
      </c>
      <c r="L48" s="45" t="s">
        <v>108</v>
      </c>
      <c r="M48" s="45" t="s">
        <v>342</v>
      </c>
      <c r="N48" s="57" t="s">
        <v>54</v>
      </c>
      <c r="O48" s="45" t="s">
        <v>198</v>
      </c>
      <c r="P48" s="45" t="s">
        <v>198</v>
      </c>
      <c r="Q48" s="45" t="s">
        <v>367</v>
      </c>
      <c r="R48" s="57" t="s">
        <v>413</v>
      </c>
      <c r="S48" s="45" t="s">
        <v>37</v>
      </c>
      <c r="T48" s="57" t="s">
        <v>53</v>
      </c>
      <c r="U48" s="45" t="s">
        <v>419</v>
      </c>
      <c r="V48" s="45" t="s">
        <v>427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thickBot="1" x14ac:dyDescent="0.25">
      <c r="A49" s="40"/>
      <c r="B49" s="40"/>
      <c r="C49" s="46" t="s">
        <v>55</v>
      </c>
      <c r="D49" s="45" t="s">
        <v>162</v>
      </c>
      <c r="E49" s="45" t="s">
        <v>54</v>
      </c>
      <c r="F49" s="45" t="s">
        <v>352</v>
      </c>
      <c r="G49" s="45" t="s">
        <v>129</v>
      </c>
      <c r="H49" s="45" t="s">
        <v>82</v>
      </c>
      <c r="I49" s="14" t="s">
        <v>81</v>
      </c>
      <c r="J49" s="137"/>
      <c r="K49" s="45" t="s">
        <v>81</v>
      </c>
      <c r="L49" s="45" t="s">
        <v>81</v>
      </c>
      <c r="M49" s="45" t="s">
        <v>117</v>
      </c>
      <c r="N49" s="58" t="s">
        <v>55</v>
      </c>
      <c r="O49" s="45" t="s">
        <v>35</v>
      </c>
      <c r="P49" s="45" t="s">
        <v>35</v>
      </c>
      <c r="Q49" s="45" t="s">
        <v>35</v>
      </c>
      <c r="R49" s="57" t="s">
        <v>65</v>
      </c>
      <c r="S49" s="45" t="s">
        <v>39</v>
      </c>
      <c r="T49" s="57" t="s">
        <v>54</v>
      </c>
      <c r="U49" s="45" t="s">
        <v>420</v>
      </c>
      <c r="V49" s="45" t="s">
        <v>428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6.25" thickBot="1" x14ac:dyDescent="0.25">
      <c r="A50" s="40"/>
      <c r="B50" s="40"/>
      <c r="C50" s="47"/>
      <c r="D50" s="45" t="s">
        <v>64</v>
      </c>
      <c r="E50" s="45" t="s">
        <v>55</v>
      </c>
      <c r="F50" s="45" t="s">
        <v>353</v>
      </c>
      <c r="G50" s="45" t="s">
        <v>130</v>
      </c>
      <c r="H50" s="45" t="s">
        <v>129</v>
      </c>
      <c r="I50" s="14" t="s">
        <v>108</v>
      </c>
      <c r="J50" s="31"/>
      <c r="K50" s="45" t="s">
        <v>82</v>
      </c>
      <c r="L50" s="45" t="s">
        <v>82</v>
      </c>
      <c r="M50" s="45" t="s">
        <v>35</v>
      </c>
      <c r="N50" s="47"/>
      <c r="O50" s="46" t="s">
        <v>246</v>
      </c>
      <c r="P50" s="46" t="s">
        <v>208</v>
      </c>
      <c r="Q50" s="45" t="s">
        <v>368</v>
      </c>
      <c r="R50" s="57" t="s">
        <v>162</v>
      </c>
      <c r="S50" s="45" t="s">
        <v>411</v>
      </c>
      <c r="T50" s="57" t="s">
        <v>55</v>
      </c>
      <c r="U50" s="45" t="s">
        <v>421</v>
      </c>
      <c r="V50" s="45" t="s">
        <v>429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6.25" thickBot="1" x14ac:dyDescent="0.25">
      <c r="A51" s="40"/>
      <c r="B51" s="40"/>
      <c r="C51" s="47"/>
      <c r="D51" s="86"/>
      <c r="E51" s="86"/>
      <c r="F51" s="45" t="s">
        <v>354</v>
      </c>
      <c r="G51" s="45" t="s">
        <v>131</v>
      </c>
      <c r="H51" s="45" t="s">
        <v>130</v>
      </c>
      <c r="I51" s="14" t="s">
        <v>109</v>
      </c>
      <c r="J51" s="31"/>
      <c r="K51" s="46"/>
      <c r="L51" s="46"/>
      <c r="M51" s="45" t="s">
        <v>343</v>
      </c>
      <c r="N51" s="47"/>
      <c r="O51" s="47"/>
      <c r="P51" s="47"/>
      <c r="Q51" s="45" t="s">
        <v>369</v>
      </c>
      <c r="R51" s="57" t="s">
        <v>64</v>
      </c>
      <c r="S51" s="45" t="s">
        <v>41</v>
      </c>
      <c r="T51" s="86"/>
      <c r="U51" s="45" t="s">
        <v>422</v>
      </c>
      <c r="V51" s="45" t="s">
        <v>81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6.25" thickBot="1" x14ac:dyDescent="0.25">
      <c r="A52" s="40"/>
      <c r="B52" s="40"/>
      <c r="C52" s="47"/>
      <c r="D52" s="47"/>
      <c r="E52" s="47"/>
      <c r="F52" s="45" t="s">
        <v>355</v>
      </c>
      <c r="G52" s="45" t="s">
        <v>191</v>
      </c>
      <c r="H52" s="45" t="s">
        <v>131</v>
      </c>
      <c r="I52" s="14" t="s">
        <v>110</v>
      </c>
      <c r="J52" s="31"/>
      <c r="K52" s="47"/>
      <c r="L52" s="47"/>
      <c r="M52" s="45" t="s">
        <v>35</v>
      </c>
      <c r="N52" s="47"/>
      <c r="O52" s="47"/>
      <c r="P52" s="47"/>
      <c r="Q52" s="45" t="s">
        <v>370</v>
      </c>
      <c r="R52" s="86"/>
      <c r="S52" s="46"/>
      <c r="T52" s="47"/>
      <c r="U52" s="45" t="s">
        <v>423</v>
      </c>
      <c r="V52" s="45" t="s">
        <v>82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5.5" x14ac:dyDescent="0.2">
      <c r="C53" s="47"/>
      <c r="D53" s="47"/>
      <c r="E53" s="47"/>
      <c r="F53" s="45" t="s">
        <v>81</v>
      </c>
      <c r="G53" s="45" t="s">
        <v>82</v>
      </c>
      <c r="H53" s="45" t="s">
        <v>191</v>
      </c>
      <c r="I53" s="14" t="s">
        <v>111</v>
      </c>
      <c r="J53" s="49"/>
      <c r="K53" s="47"/>
      <c r="L53" s="47"/>
      <c r="M53" s="45" t="s">
        <v>344</v>
      </c>
      <c r="N53" s="47"/>
      <c r="O53" s="47"/>
      <c r="P53" s="47"/>
      <c r="Q53" s="45" t="s">
        <v>384</v>
      </c>
      <c r="R53" s="47"/>
      <c r="S53" s="47"/>
      <c r="T53" s="47"/>
      <c r="U53" s="45" t="s">
        <v>81</v>
      </c>
      <c r="V53" s="45" t="s">
        <v>129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6.25" thickBot="1" x14ac:dyDescent="0.25">
      <c r="B54" s="31"/>
      <c r="C54" s="49"/>
      <c r="D54" s="49"/>
      <c r="E54" s="49"/>
      <c r="F54" s="45" t="s">
        <v>82</v>
      </c>
      <c r="G54" s="45" t="s">
        <v>35</v>
      </c>
      <c r="H54" s="45" t="s">
        <v>82</v>
      </c>
      <c r="I54" s="25"/>
      <c r="J54" s="31"/>
      <c r="K54" s="47"/>
      <c r="L54" s="47"/>
      <c r="M54" s="134"/>
      <c r="N54" s="49"/>
      <c r="O54" s="49"/>
      <c r="P54" s="49"/>
      <c r="Q54" s="134"/>
      <c r="R54" s="47"/>
      <c r="S54" s="49"/>
      <c r="T54" s="49"/>
      <c r="U54" s="45" t="s">
        <v>82</v>
      </c>
      <c r="V54" s="45" t="s">
        <v>130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6.25" thickBot="1" x14ac:dyDescent="0.25">
      <c r="B55" s="49"/>
      <c r="C55" s="131"/>
      <c r="D55" s="49"/>
      <c r="E55" s="49"/>
      <c r="F55" s="45" t="s">
        <v>129</v>
      </c>
      <c r="G55" s="46" t="s">
        <v>192</v>
      </c>
      <c r="H55" s="45" t="s">
        <v>35</v>
      </c>
      <c r="I55" s="47"/>
      <c r="J55" s="49"/>
      <c r="K55" s="49"/>
      <c r="L55" s="49"/>
      <c r="M55" s="131"/>
      <c r="N55" s="131"/>
      <c r="O55" s="131"/>
      <c r="P55" s="131"/>
      <c r="Q55" s="131"/>
      <c r="R55" s="49"/>
      <c r="S55" s="49"/>
      <c r="T55" s="49"/>
      <c r="U55" s="45" t="s">
        <v>129</v>
      </c>
      <c r="V55" s="45" t="s">
        <v>131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26.25" thickBot="1" x14ac:dyDescent="0.25">
      <c r="C56" s="131"/>
      <c r="D56" s="49"/>
      <c r="E56" s="49"/>
      <c r="F56" s="45" t="s">
        <v>130</v>
      </c>
      <c r="G56" s="94"/>
      <c r="H56" s="46" t="s">
        <v>192</v>
      </c>
      <c r="I56" s="31"/>
      <c r="J56" s="49"/>
      <c r="K56" s="49"/>
      <c r="L56" s="49"/>
      <c r="M56" s="131"/>
      <c r="N56" s="131"/>
      <c r="O56" s="131"/>
      <c r="P56" s="131"/>
      <c r="Q56" s="131"/>
      <c r="R56" s="49"/>
      <c r="S56" s="49"/>
      <c r="T56" s="49"/>
      <c r="U56" s="45" t="s">
        <v>130</v>
      </c>
      <c r="V56" s="45" t="s">
        <v>191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1.85" customHeight="1" x14ac:dyDescent="0.2">
      <c r="C57" s="52"/>
      <c r="D57" s="49"/>
      <c r="E57" s="49"/>
      <c r="F57" s="45" t="s">
        <v>131</v>
      </c>
      <c r="G57" s="49"/>
      <c r="H57" s="94"/>
      <c r="I57" s="49"/>
      <c r="J57" s="49"/>
      <c r="K57" s="49"/>
      <c r="L57" s="49"/>
      <c r="M57" s="52"/>
      <c r="N57" s="52"/>
      <c r="O57" s="52"/>
      <c r="P57" s="52"/>
      <c r="Q57" s="52"/>
      <c r="R57" s="49"/>
      <c r="S57" s="49"/>
      <c r="T57" s="49"/>
      <c r="U57" s="45" t="s">
        <v>131</v>
      </c>
      <c r="V57" s="45" t="s">
        <v>82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1.85" customHeight="1" x14ac:dyDescent="0.2">
      <c r="C58" s="49"/>
      <c r="D58" s="49"/>
      <c r="E58" s="49"/>
      <c r="F58" s="45" t="s">
        <v>191</v>
      </c>
      <c r="G58" s="49"/>
      <c r="H58" s="49"/>
      <c r="I58" s="13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5" t="s">
        <v>191</v>
      </c>
      <c r="V58" s="45" t="s">
        <v>35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13.5" thickBot="1" x14ac:dyDescent="0.25">
      <c r="C59" s="49"/>
      <c r="D59" s="49"/>
      <c r="E59" s="49"/>
      <c r="F59" s="45" t="s">
        <v>82</v>
      </c>
      <c r="G59" s="49"/>
      <c r="H59" s="49"/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5" t="s">
        <v>82</v>
      </c>
      <c r="V59" s="46" t="s">
        <v>192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">
      <c r="C60" s="49"/>
      <c r="D60" s="49"/>
      <c r="E60" s="49"/>
      <c r="F60" s="45" t="s">
        <v>35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5" t="s">
        <v>35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ht="13.5" thickBot="1" x14ac:dyDescent="0.25">
      <c r="C61" s="49"/>
      <c r="D61" s="49"/>
      <c r="E61" s="49"/>
      <c r="F61" s="46" t="s">
        <v>192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 t="s">
        <v>192</v>
      </c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3:32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3:32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3:32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3:32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3:32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3:32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2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2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2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2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2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2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2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2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2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</sheetData>
  <pageMargins left="0.75" right="0.75" top="1" bottom="1" header="0.5" footer="0.5"/>
  <pageSetup paperSize="5" scale="50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topLeftCell="J8" zoomScale="50" workbookViewId="0">
      <selection activeCell="E31" sqref="E3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3" style="6" customWidth="1"/>
    <col min="7" max="7" width="32.140625" style="6" customWidth="1"/>
    <col min="8" max="8" width="37.5703125" style="6" customWidth="1"/>
    <col min="9" max="9" width="37.7109375" style="6" customWidth="1"/>
    <col min="10" max="10" width="44" style="6" customWidth="1"/>
    <col min="11" max="11" width="31.140625" style="6" customWidth="1"/>
    <col min="12" max="12" width="30.28515625" style="6" customWidth="1"/>
    <col min="13" max="13" width="28.85546875" style="6" customWidth="1"/>
    <col min="14" max="14" width="30.28515625" style="6" customWidth="1"/>
    <col min="15" max="15" width="33" style="6" customWidth="1"/>
    <col min="16" max="16" width="32.140625" style="6" customWidth="1"/>
    <col min="17" max="17" width="37.5703125" style="6" customWidth="1"/>
    <col min="18" max="18" width="28.85546875" style="6" customWidth="1"/>
    <col min="19" max="19" width="29.7109375" style="6" customWidth="1"/>
    <col min="20" max="20" width="31.140625" style="6" customWidth="1"/>
    <col min="21" max="21" width="28.85546875" style="6" customWidth="1"/>
    <col min="22" max="22" width="30" style="6" customWidth="1"/>
    <col min="23" max="23" width="28.85546875" style="6" customWidth="1"/>
    <col min="24" max="24" width="21.7109375" style="6" customWidth="1"/>
    <col min="25" max="16384" width="16.7109375" style="6"/>
  </cols>
  <sheetData>
    <row r="1" spans="1:24" ht="18" x14ac:dyDescent="0.25">
      <c r="A1" s="1" t="s">
        <v>0</v>
      </c>
      <c r="B1" s="2"/>
      <c r="C1" s="3" t="s">
        <v>394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</row>
    <row r="2" spans="1:2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93</v>
      </c>
      <c r="U4" s="8" t="s">
        <v>94</v>
      </c>
      <c r="V4" s="10"/>
    </row>
    <row r="5" spans="1:24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  <c r="M5" s="12" t="s">
        <v>7</v>
      </c>
      <c r="N5" s="12" t="s">
        <v>7</v>
      </c>
      <c r="O5" s="116" t="s">
        <v>44</v>
      </c>
      <c r="P5" s="116" t="s">
        <v>44</v>
      </c>
      <c r="Q5" s="116" t="s">
        <v>44</v>
      </c>
      <c r="R5" s="116" t="s">
        <v>7</v>
      </c>
      <c r="S5" s="116" t="s">
        <v>7</v>
      </c>
      <c r="T5" s="116" t="s">
        <v>7</v>
      </c>
      <c r="U5" s="116" t="s">
        <v>44</v>
      </c>
    </row>
    <row r="6" spans="1:24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  <c r="M6" s="14" t="s">
        <v>9</v>
      </c>
      <c r="N6" s="14" t="s">
        <v>9</v>
      </c>
      <c r="O6" s="14" t="s">
        <v>154</v>
      </c>
      <c r="P6" s="14" t="s">
        <v>154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77</v>
      </c>
    </row>
    <row r="7" spans="1:24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>
        <v>100</v>
      </c>
      <c r="N7" s="15">
        <v>100</v>
      </c>
      <c r="O7" s="15"/>
      <c r="P7" s="15"/>
      <c r="Q7" s="15"/>
      <c r="R7" s="15"/>
      <c r="S7" s="15"/>
      <c r="T7" s="15"/>
      <c r="U7" s="15"/>
    </row>
    <row r="8" spans="1:24" ht="43.5" customHeight="1" thickBot="1" x14ac:dyDescent="0.25">
      <c r="A8" s="16"/>
      <c r="B8" s="16"/>
      <c r="C8" s="17" t="s">
        <v>389</v>
      </c>
      <c r="D8" s="17" t="s">
        <v>389</v>
      </c>
      <c r="E8" s="17" t="s">
        <v>389</v>
      </c>
      <c r="F8" s="17" t="s">
        <v>389</v>
      </c>
      <c r="G8" s="17" t="s">
        <v>389</v>
      </c>
      <c r="H8" s="17" t="s">
        <v>389</v>
      </c>
      <c r="I8" s="135" t="s">
        <v>389</v>
      </c>
      <c r="J8" s="135" t="s">
        <v>389</v>
      </c>
      <c r="K8" s="135" t="s">
        <v>389</v>
      </c>
      <c r="L8" s="135" t="s">
        <v>389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35" t="s">
        <v>357</v>
      </c>
      <c r="S8" s="135" t="s">
        <v>357</v>
      </c>
      <c r="T8" s="135" t="s">
        <v>379</v>
      </c>
      <c r="U8" s="147" t="s">
        <v>380</v>
      </c>
      <c r="V8" s="18"/>
    </row>
    <row r="9" spans="1:24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18"/>
    </row>
    <row r="10" spans="1:24" ht="21" customHeight="1" thickBot="1" x14ac:dyDescent="0.25">
      <c r="A10" s="16"/>
      <c r="B10" s="16"/>
      <c r="C10" s="146" t="s">
        <v>375</v>
      </c>
      <c r="D10" s="146" t="s">
        <v>375</v>
      </c>
      <c r="E10" s="146" t="s">
        <v>375</v>
      </c>
      <c r="F10" s="146" t="s">
        <v>388</v>
      </c>
      <c r="G10" s="146" t="s">
        <v>388</v>
      </c>
      <c r="H10" s="146" t="s">
        <v>375</v>
      </c>
      <c r="I10" s="146" t="s">
        <v>375</v>
      </c>
      <c r="J10" s="146" t="s">
        <v>375</v>
      </c>
      <c r="K10" s="84" t="s">
        <v>276</v>
      </c>
      <c r="L10" s="119" t="s">
        <v>375</v>
      </c>
      <c r="M10" s="146" t="s">
        <v>390</v>
      </c>
      <c r="N10" s="146" t="s">
        <v>390</v>
      </c>
      <c r="O10" s="146" t="s">
        <v>390</v>
      </c>
      <c r="P10" s="146" t="s">
        <v>390</v>
      </c>
      <c r="Q10" s="146" t="s">
        <v>375</v>
      </c>
      <c r="R10" s="146" t="s">
        <v>390</v>
      </c>
      <c r="S10" s="146" t="s">
        <v>390</v>
      </c>
      <c r="T10" s="146" t="s">
        <v>390</v>
      </c>
      <c r="U10" s="119" t="s">
        <v>390</v>
      </c>
      <c r="V10" s="108"/>
    </row>
    <row r="11" spans="1:24" ht="26.25" customHeight="1" thickBot="1" x14ac:dyDescent="0.25">
      <c r="A11" s="16"/>
      <c r="B11" s="16"/>
      <c r="C11" s="22" t="s">
        <v>381</v>
      </c>
      <c r="D11" s="22" t="s">
        <v>386</v>
      </c>
      <c r="E11" s="22" t="s">
        <v>387</v>
      </c>
      <c r="F11" s="22" t="s">
        <v>383</v>
      </c>
      <c r="G11" s="22" t="s">
        <v>382</v>
      </c>
      <c r="H11" s="22" t="s">
        <v>401</v>
      </c>
      <c r="I11" s="22" t="s">
        <v>358</v>
      </c>
      <c r="J11" s="22" t="s">
        <v>359</v>
      </c>
      <c r="K11" s="22" t="s">
        <v>180</v>
      </c>
      <c r="L11" s="65" t="s">
        <v>297</v>
      </c>
      <c r="M11" s="22" t="s">
        <v>391</v>
      </c>
      <c r="N11" s="22" t="s">
        <v>392</v>
      </c>
      <c r="O11" s="22" t="s">
        <v>383</v>
      </c>
      <c r="P11" s="22" t="s">
        <v>393</v>
      </c>
      <c r="Q11" s="22" t="s">
        <v>401</v>
      </c>
      <c r="R11" s="22" t="s">
        <v>358</v>
      </c>
      <c r="S11" s="22" t="s">
        <v>359</v>
      </c>
      <c r="T11" s="22" t="s">
        <v>180</v>
      </c>
      <c r="U11" s="65" t="s">
        <v>297</v>
      </c>
      <c r="V11" s="23" t="s">
        <v>15</v>
      </c>
    </row>
    <row r="12" spans="1:24" ht="15.75" thickBot="1" x14ac:dyDescent="0.25">
      <c r="A12" s="24" t="s">
        <v>16</v>
      </c>
      <c r="B12" s="24" t="s">
        <v>17</v>
      </c>
      <c r="C12" s="111" t="s">
        <v>400</v>
      </c>
      <c r="D12" s="111" t="s">
        <v>400</v>
      </c>
      <c r="E12" s="111" t="s">
        <v>400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27" t="s">
        <v>74</v>
      </c>
      <c r="L12" s="27" t="s">
        <v>74</v>
      </c>
      <c r="M12" s="102" t="s">
        <v>399</v>
      </c>
      <c r="N12" s="102" t="s">
        <v>399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27" t="s">
        <v>74</v>
      </c>
      <c r="U12" s="27" t="s">
        <v>74</v>
      </c>
      <c r="V12" s="27"/>
    </row>
    <row r="13" spans="1:24" s="31" customFormat="1" x14ac:dyDescent="0.2">
      <c r="A13" s="59">
        <v>2400</v>
      </c>
      <c r="B13" s="59" t="s">
        <v>20</v>
      </c>
      <c r="C13" s="59">
        <v>75</v>
      </c>
      <c r="D13" s="30">
        <v>15</v>
      </c>
      <c r="E13" s="30">
        <v>10</v>
      </c>
      <c r="F13" s="59">
        <v>40</v>
      </c>
      <c r="G13" s="59">
        <v>63</v>
      </c>
      <c r="H13" s="59">
        <v>-10</v>
      </c>
      <c r="I13" s="53">
        <v>-25</v>
      </c>
      <c r="J13" s="59">
        <v>-25</v>
      </c>
      <c r="K13" s="59">
        <v>60</v>
      </c>
      <c r="L13" s="59">
        <v>-103</v>
      </c>
      <c r="M13" s="59">
        <v>0</v>
      </c>
      <c r="N13" s="30">
        <v>0</v>
      </c>
      <c r="O13" s="59">
        <v>0</v>
      </c>
      <c r="P13" s="59">
        <v>0</v>
      </c>
      <c r="Q13" s="59">
        <v>0</v>
      </c>
      <c r="R13" s="53">
        <v>0</v>
      </c>
      <c r="S13" s="59">
        <v>0</v>
      </c>
      <c r="T13" s="59">
        <v>0</v>
      </c>
      <c r="U13" s="59">
        <v>0</v>
      </c>
      <c r="V13" s="14">
        <f>SUM(C13:U13)</f>
        <v>100</v>
      </c>
    </row>
    <row r="14" spans="1:24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0</v>
      </c>
      <c r="N14" s="29">
        <v>25</v>
      </c>
      <c r="O14" s="29">
        <v>60</v>
      </c>
      <c r="P14" s="28">
        <v>43</v>
      </c>
      <c r="Q14" s="28">
        <v>-10</v>
      </c>
      <c r="R14" s="54">
        <v>-25</v>
      </c>
      <c r="S14" s="28">
        <v>-25</v>
      </c>
      <c r="T14" s="28">
        <v>60</v>
      </c>
      <c r="U14" s="28">
        <v>-103</v>
      </c>
      <c r="V14" s="14">
        <f t="shared" ref="V14:V37" si="0">SUM(C14:U14)</f>
        <v>25</v>
      </c>
    </row>
    <row r="15" spans="1:24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8">
        <v>0</v>
      </c>
      <c r="N15" s="29">
        <v>25</v>
      </c>
      <c r="O15" s="29">
        <v>60</v>
      </c>
      <c r="P15" s="28">
        <v>43</v>
      </c>
      <c r="Q15" s="28">
        <v>-10</v>
      </c>
      <c r="R15" s="54">
        <v>-25</v>
      </c>
      <c r="S15" s="28">
        <v>-25</v>
      </c>
      <c r="T15" s="28">
        <v>60</v>
      </c>
      <c r="U15" s="28">
        <v>-103</v>
      </c>
      <c r="V15" s="14">
        <f t="shared" si="0"/>
        <v>25</v>
      </c>
    </row>
    <row r="16" spans="1:24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8">
        <v>0</v>
      </c>
      <c r="N16" s="29">
        <v>25</v>
      </c>
      <c r="O16" s="29">
        <v>60</v>
      </c>
      <c r="P16" s="28">
        <v>43</v>
      </c>
      <c r="Q16" s="28">
        <v>-10</v>
      </c>
      <c r="R16" s="54">
        <v>-25</v>
      </c>
      <c r="S16" s="28">
        <v>-25</v>
      </c>
      <c r="T16" s="28">
        <v>60</v>
      </c>
      <c r="U16" s="28">
        <v>-103</v>
      </c>
      <c r="V16" s="14">
        <f t="shared" si="0"/>
        <v>25</v>
      </c>
    </row>
    <row r="17" spans="1:22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8">
        <v>0</v>
      </c>
      <c r="N17" s="29">
        <v>25</v>
      </c>
      <c r="O17" s="29">
        <v>60</v>
      </c>
      <c r="P17" s="28">
        <v>43</v>
      </c>
      <c r="Q17" s="28">
        <v>-10</v>
      </c>
      <c r="R17" s="54">
        <v>-25</v>
      </c>
      <c r="S17" s="28">
        <v>-25</v>
      </c>
      <c r="T17" s="28">
        <v>60</v>
      </c>
      <c r="U17" s="28">
        <v>-103</v>
      </c>
      <c r="V17" s="14">
        <f t="shared" si="0"/>
        <v>25</v>
      </c>
    </row>
    <row r="18" spans="1:22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8">
        <v>0</v>
      </c>
      <c r="N18" s="29">
        <v>25</v>
      </c>
      <c r="O18" s="29">
        <v>60</v>
      </c>
      <c r="P18" s="28">
        <v>43</v>
      </c>
      <c r="Q18" s="28">
        <v>-10</v>
      </c>
      <c r="R18" s="54">
        <v>-25</v>
      </c>
      <c r="S18" s="28">
        <v>-25</v>
      </c>
      <c r="T18" s="28">
        <v>60</v>
      </c>
      <c r="U18" s="28">
        <v>-103</v>
      </c>
      <c r="V18" s="14">
        <f t="shared" si="0"/>
        <v>25</v>
      </c>
    </row>
    <row r="19" spans="1:22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8">
        <v>0</v>
      </c>
      <c r="N19" s="29">
        <v>25</v>
      </c>
      <c r="O19" s="29">
        <v>60</v>
      </c>
      <c r="P19" s="28">
        <v>43</v>
      </c>
      <c r="Q19" s="28">
        <v>-10</v>
      </c>
      <c r="R19" s="54">
        <v>-25</v>
      </c>
      <c r="S19" s="28">
        <v>-25</v>
      </c>
      <c r="T19" s="28">
        <v>60</v>
      </c>
      <c r="U19" s="28">
        <v>-103</v>
      </c>
      <c r="V19" s="14">
        <f t="shared" si="0"/>
        <v>25</v>
      </c>
    </row>
    <row r="20" spans="1:22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8">
        <v>25</v>
      </c>
      <c r="N20" s="29">
        <v>0</v>
      </c>
      <c r="O20" s="29">
        <v>0</v>
      </c>
      <c r="P20" s="28">
        <v>103</v>
      </c>
      <c r="Q20" s="28">
        <v>-10</v>
      </c>
      <c r="R20" s="28">
        <v>-25</v>
      </c>
      <c r="S20" s="28">
        <v>-25</v>
      </c>
      <c r="T20" s="28">
        <v>60</v>
      </c>
      <c r="U20" s="28">
        <v>-103</v>
      </c>
      <c r="V20" s="14">
        <f t="shared" si="0"/>
        <v>25</v>
      </c>
    </row>
    <row r="21" spans="1:22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8">
        <v>25</v>
      </c>
      <c r="N21" s="29">
        <v>0</v>
      </c>
      <c r="O21" s="29">
        <v>0</v>
      </c>
      <c r="P21" s="28">
        <v>103</v>
      </c>
      <c r="Q21" s="28">
        <v>-10</v>
      </c>
      <c r="R21" s="28">
        <v>-25</v>
      </c>
      <c r="S21" s="28">
        <v>-25</v>
      </c>
      <c r="T21" s="28">
        <v>60</v>
      </c>
      <c r="U21" s="28">
        <v>-103</v>
      </c>
      <c r="V21" s="14">
        <f t="shared" si="0"/>
        <v>25</v>
      </c>
    </row>
    <row r="22" spans="1:22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8">
        <v>25</v>
      </c>
      <c r="N22" s="29">
        <v>0</v>
      </c>
      <c r="O22" s="29">
        <v>0</v>
      </c>
      <c r="P22" s="28">
        <v>103</v>
      </c>
      <c r="Q22" s="28">
        <v>-10</v>
      </c>
      <c r="R22" s="28">
        <v>-25</v>
      </c>
      <c r="S22" s="28">
        <v>-25</v>
      </c>
      <c r="T22" s="28">
        <v>60</v>
      </c>
      <c r="U22" s="28">
        <v>-103</v>
      </c>
      <c r="V22" s="14">
        <f t="shared" si="0"/>
        <v>25</v>
      </c>
    </row>
    <row r="23" spans="1:22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8">
        <v>25</v>
      </c>
      <c r="N23" s="29">
        <v>0</v>
      </c>
      <c r="O23" s="29">
        <v>0</v>
      </c>
      <c r="P23" s="28">
        <v>103</v>
      </c>
      <c r="Q23" s="28">
        <v>-10</v>
      </c>
      <c r="R23" s="28">
        <v>-25</v>
      </c>
      <c r="S23" s="28">
        <v>-25</v>
      </c>
      <c r="T23" s="28">
        <v>60</v>
      </c>
      <c r="U23" s="28">
        <v>-103</v>
      </c>
      <c r="V23" s="14">
        <f t="shared" si="0"/>
        <v>25</v>
      </c>
    </row>
    <row r="24" spans="1:22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8">
        <v>25</v>
      </c>
      <c r="N24" s="29">
        <v>0</v>
      </c>
      <c r="O24" s="29">
        <v>0</v>
      </c>
      <c r="P24" s="28">
        <v>103</v>
      </c>
      <c r="Q24" s="28">
        <v>-10</v>
      </c>
      <c r="R24" s="28">
        <v>-25</v>
      </c>
      <c r="S24" s="28">
        <v>-25</v>
      </c>
      <c r="T24" s="28">
        <v>60</v>
      </c>
      <c r="U24" s="28">
        <v>-103</v>
      </c>
      <c r="V24" s="14">
        <f t="shared" si="0"/>
        <v>25</v>
      </c>
    </row>
    <row r="25" spans="1:22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8">
        <v>25</v>
      </c>
      <c r="N25" s="29">
        <v>0</v>
      </c>
      <c r="O25" s="29">
        <v>0</v>
      </c>
      <c r="P25" s="28">
        <v>103</v>
      </c>
      <c r="Q25" s="28">
        <v>-10</v>
      </c>
      <c r="R25" s="28">
        <v>-25</v>
      </c>
      <c r="S25" s="28">
        <v>-25</v>
      </c>
      <c r="T25" s="28">
        <v>60</v>
      </c>
      <c r="U25" s="28">
        <v>-103</v>
      </c>
      <c r="V25" s="14">
        <f t="shared" si="0"/>
        <v>25</v>
      </c>
    </row>
    <row r="26" spans="1:22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8">
        <v>25</v>
      </c>
      <c r="N26" s="29">
        <v>0</v>
      </c>
      <c r="O26" s="29">
        <v>0</v>
      </c>
      <c r="P26" s="28">
        <v>103</v>
      </c>
      <c r="Q26" s="28">
        <v>-10</v>
      </c>
      <c r="R26" s="28">
        <v>-25</v>
      </c>
      <c r="S26" s="28">
        <v>-25</v>
      </c>
      <c r="T26" s="28">
        <v>60</v>
      </c>
      <c r="U26" s="28">
        <v>-103</v>
      </c>
      <c r="V26" s="14">
        <f t="shared" si="0"/>
        <v>25</v>
      </c>
    </row>
    <row r="27" spans="1:22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8">
        <v>25</v>
      </c>
      <c r="N27" s="29">
        <v>0</v>
      </c>
      <c r="O27" s="29">
        <v>0</v>
      </c>
      <c r="P27" s="28">
        <v>103</v>
      </c>
      <c r="Q27" s="28">
        <v>-10</v>
      </c>
      <c r="R27" s="28">
        <v>-25</v>
      </c>
      <c r="S27" s="28">
        <v>-25</v>
      </c>
      <c r="T27" s="28">
        <v>60</v>
      </c>
      <c r="U27" s="28">
        <v>-103</v>
      </c>
      <c r="V27" s="14">
        <f t="shared" si="0"/>
        <v>25</v>
      </c>
    </row>
    <row r="28" spans="1:22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8">
        <v>25</v>
      </c>
      <c r="N28" s="29">
        <v>0</v>
      </c>
      <c r="O28" s="29">
        <v>0</v>
      </c>
      <c r="P28" s="28">
        <v>103</v>
      </c>
      <c r="Q28" s="28">
        <v>-10</v>
      </c>
      <c r="R28" s="28">
        <v>-25</v>
      </c>
      <c r="S28" s="28">
        <v>-25</v>
      </c>
      <c r="T28" s="28">
        <v>60</v>
      </c>
      <c r="U28" s="28">
        <v>-103</v>
      </c>
      <c r="V28" s="14">
        <f t="shared" si="0"/>
        <v>25</v>
      </c>
    </row>
    <row r="29" spans="1:22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8">
        <v>25</v>
      </c>
      <c r="N29" s="29">
        <v>0</v>
      </c>
      <c r="O29" s="29">
        <v>0</v>
      </c>
      <c r="P29" s="28">
        <v>103</v>
      </c>
      <c r="Q29" s="28">
        <v>-10</v>
      </c>
      <c r="R29" s="28">
        <v>-25</v>
      </c>
      <c r="S29" s="28">
        <v>-25</v>
      </c>
      <c r="T29" s="28">
        <v>60</v>
      </c>
      <c r="U29" s="28">
        <v>-103</v>
      </c>
      <c r="V29" s="14">
        <f t="shared" si="0"/>
        <v>25</v>
      </c>
    </row>
    <row r="30" spans="1:22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8">
        <v>25</v>
      </c>
      <c r="N30" s="29">
        <v>0</v>
      </c>
      <c r="O30" s="29">
        <v>0</v>
      </c>
      <c r="P30" s="28">
        <v>103</v>
      </c>
      <c r="Q30" s="28">
        <v>-10</v>
      </c>
      <c r="R30" s="28">
        <v>-25</v>
      </c>
      <c r="S30" s="28">
        <v>-25</v>
      </c>
      <c r="T30" s="28">
        <v>60</v>
      </c>
      <c r="U30" s="28">
        <v>-103</v>
      </c>
      <c r="V30" s="14">
        <f t="shared" si="0"/>
        <v>25</v>
      </c>
    </row>
    <row r="31" spans="1:22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8">
        <v>25</v>
      </c>
      <c r="N31" s="29">
        <v>0</v>
      </c>
      <c r="O31" s="29">
        <v>0</v>
      </c>
      <c r="P31" s="28">
        <v>103</v>
      </c>
      <c r="Q31" s="28">
        <v>-10</v>
      </c>
      <c r="R31" s="28">
        <v>-25</v>
      </c>
      <c r="S31" s="28">
        <v>-25</v>
      </c>
      <c r="T31" s="28">
        <v>60</v>
      </c>
      <c r="U31" s="28">
        <v>-103</v>
      </c>
      <c r="V31" s="14">
        <f t="shared" si="0"/>
        <v>25</v>
      </c>
    </row>
    <row r="32" spans="1:22" ht="12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8">
        <v>25</v>
      </c>
      <c r="N32" s="29">
        <v>0</v>
      </c>
      <c r="O32" s="29">
        <v>0</v>
      </c>
      <c r="P32" s="28">
        <v>103</v>
      </c>
      <c r="Q32" s="28">
        <v>-10</v>
      </c>
      <c r="R32" s="28">
        <v>-25</v>
      </c>
      <c r="S32" s="28">
        <v>-25</v>
      </c>
      <c r="T32" s="28">
        <v>60</v>
      </c>
      <c r="U32" s="28">
        <v>-103</v>
      </c>
      <c r="V32" s="14">
        <f t="shared" si="0"/>
        <v>25</v>
      </c>
    </row>
    <row r="33" spans="1:27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8">
        <v>25</v>
      </c>
      <c r="N33" s="29">
        <v>0</v>
      </c>
      <c r="O33" s="29">
        <v>0</v>
      </c>
      <c r="P33" s="28">
        <v>103</v>
      </c>
      <c r="Q33" s="28">
        <v>-10</v>
      </c>
      <c r="R33" s="28">
        <v>-25</v>
      </c>
      <c r="S33" s="28">
        <v>-25</v>
      </c>
      <c r="T33" s="28">
        <v>60</v>
      </c>
      <c r="U33" s="28">
        <v>-103</v>
      </c>
      <c r="V33" s="14">
        <f t="shared" si="0"/>
        <v>25</v>
      </c>
    </row>
    <row r="34" spans="1:27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8">
        <v>25</v>
      </c>
      <c r="N34" s="29">
        <v>0</v>
      </c>
      <c r="O34" s="29">
        <v>0</v>
      </c>
      <c r="P34" s="28">
        <v>103</v>
      </c>
      <c r="Q34" s="28">
        <v>-10</v>
      </c>
      <c r="R34" s="28">
        <v>-25</v>
      </c>
      <c r="S34" s="28">
        <v>-25</v>
      </c>
      <c r="T34" s="28">
        <v>60</v>
      </c>
      <c r="U34" s="28">
        <v>-103</v>
      </c>
      <c r="V34" s="14">
        <f t="shared" si="0"/>
        <v>25</v>
      </c>
    </row>
    <row r="35" spans="1:27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8">
        <v>25</v>
      </c>
      <c r="N35" s="29">
        <v>0</v>
      </c>
      <c r="O35" s="29">
        <v>0</v>
      </c>
      <c r="P35" s="28">
        <v>103</v>
      </c>
      <c r="Q35" s="28">
        <v>-10</v>
      </c>
      <c r="R35" s="28">
        <v>-25</v>
      </c>
      <c r="S35" s="28">
        <v>-25</v>
      </c>
      <c r="T35" s="28">
        <v>60</v>
      </c>
      <c r="U35" s="28">
        <v>-103</v>
      </c>
      <c r="V35" s="14">
        <f t="shared" si="0"/>
        <v>25</v>
      </c>
    </row>
    <row r="36" spans="1:27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8">
        <v>25</v>
      </c>
      <c r="N36" s="29">
        <v>0</v>
      </c>
      <c r="O36" s="29">
        <v>40</v>
      </c>
      <c r="P36" s="28">
        <v>63</v>
      </c>
      <c r="Q36" s="28">
        <v>-10</v>
      </c>
      <c r="R36" s="54">
        <v>-25</v>
      </c>
      <c r="S36" s="28">
        <v>-25</v>
      </c>
      <c r="T36" s="28">
        <v>60</v>
      </c>
      <c r="U36" s="28">
        <v>-103</v>
      </c>
      <c r="V36" s="14">
        <f t="shared" si="0"/>
        <v>25</v>
      </c>
    </row>
    <row r="37" spans="1:27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25</v>
      </c>
      <c r="N37" s="36">
        <v>0</v>
      </c>
      <c r="O37" s="37">
        <v>40</v>
      </c>
      <c r="P37" s="37">
        <v>63</v>
      </c>
      <c r="Q37" s="37">
        <v>-10</v>
      </c>
      <c r="R37" s="55">
        <v>-25</v>
      </c>
      <c r="S37" s="37">
        <v>-25</v>
      </c>
      <c r="T37" s="37">
        <v>60</v>
      </c>
      <c r="U37" s="37">
        <v>-103</v>
      </c>
      <c r="V37" s="25">
        <f t="shared" si="0"/>
        <v>25</v>
      </c>
    </row>
    <row r="38" spans="1:27" s="10" customFormat="1" x14ac:dyDescent="0.2">
      <c r="A38" s="38"/>
      <c r="B38" s="38"/>
      <c r="C38" s="39"/>
      <c r="D38" s="39"/>
      <c r="E38" s="39"/>
      <c r="F38" s="39"/>
      <c r="G38" s="39">
        <f>SUM(G13:G37)</f>
        <v>63</v>
      </c>
      <c r="H38" s="39"/>
      <c r="I38" s="39"/>
      <c r="J38" s="39"/>
      <c r="K38" s="39"/>
      <c r="L38" s="39"/>
      <c r="M38" s="39"/>
      <c r="N38" s="39"/>
      <c r="O38" s="39"/>
      <c r="P38" s="39">
        <f>SUM(P13:P37)</f>
        <v>2032</v>
      </c>
      <c r="Q38" s="39"/>
      <c r="R38" s="39"/>
      <c r="S38" s="39"/>
      <c r="T38" s="39"/>
      <c r="U38" s="39"/>
      <c r="V38" s="39"/>
    </row>
    <row r="39" spans="1:2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7" ht="13.5" thickBot="1" x14ac:dyDescent="0.25">
      <c r="A40" s="40"/>
      <c r="B40" s="41" t="s">
        <v>32</v>
      </c>
      <c r="C40" s="42">
        <f t="shared" ref="C40:U40" si="1">SUM(C13:C36)</f>
        <v>75</v>
      </c>
      <c r="D40" s="42">
        <f t="shared" si="1"/>
        <v>15</v>
      </c>
      <c r="E40" s="42">
        <f t="shared" si="1"/>
        <v>10</v>
      </c>
      <c r="F40" s="42">
        <f t="shared" si="1"/>
        <v>40</v>
      </c>
      <c r="G40" s="42">
        <f t="shared" si="1"/>
        <v>63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 t="shared" si="1"/>
        <v>425</v>
      </c>
      <c r="N40" s="42">
        <f t="shared" si="1"/>
        <v>150</v>
      </c>
      <c r="O40" s="42">
        <f t="shared" si="1"/>
        <v>400</v>
      </c>
      <c r="P40" s="42">
        <f t="shared" si="1"/>
        <v>1969</v>
      </c>
      <c r="Q40" s="42">
        <f>SUM(Q13:Q36)</f>
        <v>-230</v>
      </c>
      <c r="R40" s="42">
        <f t="shared" si="1"/>
        <v>-575</v>
      </c>
      <c r="S40" s="42">
        <f t="shared" si="1"/>
        <v>-575</v>
      </c>
      <c r="T40" s="42">
        <f t="shared" si="1"/>
        <v>1380</v>
      </c>
      <c r="U40" s="42">
        <f t="shared" si="1"/>
        <v>-2369</v>
      </c>
      <c r="V40" s="42">
        <f>SUM(C40:U40)</f>
        <v>675</v>
      </c>
    </row>
    <row r="41" spans="1:27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7" ht="13.5" thickBot="1" x14ac:dyDescent="0.25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450</v>
      </c>
      <c r="N42" s="42">
        <f t="shared" si="2"/>
        <v>150</v>
      </c>
      <c r="O42" s="42">
        <f t="shared" si="2"/>
        <v>440</v>
      </c>
      <c r="P42" s="42">
        <f t="shared" si="2"/>
        <v>2032</v>
      </c>
      <c r="Q42" s="42">
        <f>SUM(Q14:Q37)</f>
        <v>-240</v>
      </c>
      <c r="R42" s="42">
        <f t="shared" si="2"/>
        <v>-600</v>
      </c>
      <c r="S42" s="42">
        <f t="shared" si="2"/>
        <v>-600</v>
      </c>
      <c r="T42" s="42">
        <f t="shared" si="2"/>
        <v>1440</v>
      </c>
      <c r="U42" s="42">
        <f t="shared" si="2"/>
        <v>-2472</v>
      </c>
      <c r="V42" s="42">
        <f>SUM(C42:U42)</f>
        <v>600</v>
      </c>
    </row>
    <row r="43" spans="1:2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7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27"/>
      <c r="L44" s="86"/>
      <c r="M44" s="44"/>
      <c r="N44" s="44"/>
      <c r="O44" s="44"/>
      <c r="P44" s="44"/>
      <c r="Q44" s="44"/>
      <c r="R44" s="44"/>
      <c r="S44" s="44"/>
      <c r="T44" s="27"/>
      <c r="U44" s="102"/>
      <c r="V44" s="49"/>
      <c r="W44" s="49"/>
      <c r="X44" s="49"/>
      <c r="Y44" s="49"/>
      <c r="Z44" s="49"/>
      <c r="AA44" s="49"/>
    </row>
    <row r="45" spans="1:27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82</v>
      </c>
      <c r="H45" s="45" t="s">
        <v>323</v>
      </c>
      <c r="I45" s="45" t="s">
        <v>80</v>
      </c>
      <c r="J45" s="45" t="s">
        <v>146</v>
      </c>
      <c r="K45" s="14" t="s">
        <v>113</v>
      </c>
      <c r="L45" s="9" t="s">
        <v>75</v>
      </c>
      <c r="M45" s="45" t="s">
        <v>34</v>
      </c>
      <c r="N45" s="45" t="s">
        <v>34</v>
      </c>
      <c r="O45" s="45" t="s">
        <v>82</v>
      </c>
      <c r="P45" s="45" t="s">
        <v>82</v>
      </c>
      <c r="Q45" s="45" t="s">
        <v>323</v>
      </c>
      <c r="R45" s="45" t="s">
        <v>80</v>
      </c>
      <c r="S45" s="45" t="s">
        <v>146</v>
      </c>
      <c r="T45" s="14" t="s">
        <v>113</v>
      </c>
      <c r="U45" s="61" t="s">
        <v>75</v>
      </c>
      <c r="V45" s="31"/>
      <c r="W45" s="31"/>
      <c r="X45" s="31"/>
      <c r="Y45" s="31"/>
      <c r="Z45" s="31"/>
      <c r="AA45" s="31"/>
    </row>
    <row r="46" spans="1:27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81</v>
      </c>
      <c r="H46" s="45" t="s">
        <v>81</v>
      </c>
      <c r="I46" s="45" t="s">
        <v>108</v>
      </c>
      <c r="J46" s="45" t="s">
        <v>137</v>
      </c>
      <c r="K46" s="14" t="s">
        <v>112</v>
      </c>
      <c r="L46" s="9" t="s">
        <v>35</v>
      </c>
      <c r="M46" s="45" t="s">
        <v>35</v>
      </c>
      <c r="N46" s="45" t="s">
        <v>35</v>
      </c>
      <c r="O46" s="45" t="s">
        <v>81</v>
      </c>
      <c r="P46" s="45" t="s">
        <v>81</v>
      </c>
      <c r="Q46" s="45" t="s">
        <v>81</v>
      </c>
      <c r="R46" s="45" t="s">
        <v>108</v>
      </c>
      <c r="S46" s="45" t="s">
        <v>137</v>
      </c>
      <c r="T46" s="14" t="s">
        <v>112</v>
      </c>
      <c r="U46" s="61" t="s">
        <v>35</v>
      </c>
      <c r="V46" s="31"/>
      <c r="W46" s="31"/>
      <c r="X46" s="31"/>
      <c r="Y46" s="31"/>
      <c r="Z46" s="31"/>
      <c r="AA46" s="31"/>
    </row>
    <row r="47" spans="1:27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45" t="s">
        <v>35</v>
      </c>
      <c r="G47" s="45" t="s">
        <v>35</v>
      </c>
      <c r="H47" s="45" t="s">
        <v>351</v>
      </c>
      <c r="I47" s="45" t="s">
        <v>81</v>
      </c>
      <c r="J47" s="45" t="s">
        <v>108</v>
      </c>
      <c r="K47" s="14" t="s">
        <v>82</v>
      </c>
      <c r="L47" s="9" t="s">
        <v>76</v>
      </c>
      <c r="M47" s="45" t="s">
        <v>53</v>
      </c>
      <c r="N47" s="45" t="s">
        <v>117</v>
      </c>
      <c r="O47" s="45" t="s">
        <v>35</v>
      </c>
      <c r="P47" s="45" t="s">
        <v>35</v>
      </c>
      <c r="Q47" s="45" t="s">
        <v>351</v>
      </c>
      <c r="R47" s="45" t="s">
        <v>81</v>
      </c>
      <c r="S47" s="45" t="s">
        <v>108</v>
      </c>
      <c r="T47" s="14" t="s">
        <v>82</v>
      </c>
      <c r="U47" s="61" t="s">
        <v>76</v>
      </c>
      <c r="V47" s="31"/>
      <c r="W47" s="31"/>
      <c r="X47" s="31"/>
      <c r="Y47" s="31"/>
      <c r="Z47" s="31"/>
      <c r="AA47" s="31"/>
    </row>
    <row r="48" spans="1:27" s="10" customFormat="1" x14ac:dyDescent="0.2">
      <c r="A48" s="40"/>
      <c r="B48" s="40"/>
      <c r="C48" s="45" t="s">
        <v>54</v>
      </c>
      <c r="D48" s="45" t="s">
        <v>198</v>
      </c>
      <c r="E48" s="45" t="s">
        <v>367</v>
      </c>
      <c r="F48" s="45" t="s">
        <v>65</v>
      </c>
      <c r="G48" s="45" t="s">
        <v>53</v>
      </c>
      <c r="H48" s="45" t="s">
        <v>325</v>
      </c>
      <c r="I48" s="45" t="s">
        <v>82</v>
      </c>
      <c r="J48" s="45" t="s">
        <v>81</v>
      </c>
      <c r="K48" s="14" t="s">
        <v>35</v>
      </c>
      <c r="L48" s="136"/>
      <c r="M48" s="45" t="s">
        <v>54</v>
      </c>
      <c r="N48" s="45" t="s">
        <v>342</v>
      </c>
      <c r="O48" s="45" t="s">
        <v>65</v>
      </c>
      <c r="P48" s="45" t="s">
        <v>53</v>
      </c>
      <c r="Q48" s="45" t="s">
        <v>325</v>
      </c>
      <c r="R48" s="45" t="s">
        <v>82</v>
      </c>
      <c r="S48" s="45" t="s">
        <v>81</v>
      </c>
      <c r="T48" s="14" t="s">
        <v>35</v>
      </c>
      <c r="U48" s="136"/>
      <c r="V48" s="31"/>
      <c r="W48" s="31"/>
      <c r="X48" s="31"/>
      <c r="Y48" s="31"/>
      <c r="Z48" s="31"/>
      <c r="AA48" s="31"/>
    </row>
    <row r="49" spans="1:27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45" t="s">
        <v>162</v>
      </c>
      <c r="G49" s="45" t="s">
        <v>54</v>
      </c>
      <c r="H49" s="45" t="s">
        <v>352</v>
      </c>
      <c r="I49" s="45" t="s">
        <v>129</v>
      </c>
      <c r="J49" s="45" t="s">
        <v>82</v>
      </c>
      <c r="K49" s="14" t="s">
        <v>81</v>
      </c>
      <c r="L49" s="137"/>
      <c r="M49" s="46" t="s">
        <v>55</v>
      </c>
      <c r="N49" s="45" t="s">
        <v>117</v>
      </c>
      <c r="O49" s="45" t="s">
        <v>162</v>
      </c>
      <c r="P49" s="45" t="s">
        <v>54</v>
      </c>
      <c r="Q49" s="45" t="s">
        <v>352</v>
      </c>
      <c r="R49" s="45" t="s">
        <v>129</v>
      </c>
      <c r="S49" s="45" t="s">
        <v>82</v>
      </c>
      <c r="T49" s="14" t="s">
        <v>81</v>
      </c>
      <c r="U49" s="137"/>
      <c r="V49" s="31"/>
      <c r="W49" s="31"/>
      <c r="X49" s="31"/>
      <c r="Y49" s="31"/>
      <c r="Z49" s="31"/>
      <c r="AA49" s="31"/>
    </row>
    <row r="50" spans="1:27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45" t="s">
        <v>64</v>
      </c>
      <c r="G50" s="45" t="s">
        <v>55</v>
      </c>
      <c r="H50" s="45" t="s">
        <v>353</v>
      </c>
      <c r="I50" s="45" t="s">
        <v>130</v>
      </c>
      <c r="J50" s="45" t="s">
        <v>129</v>
      </c>
      <c r="K50" s="14" t="s">
        <v>108</v>
      </c>
      <c r="L50" s="31"/>
      <c r="M50" s="47"/>
      <c r="N50" s="45" t="s">
        <v>35</v>
      </c>
      <c r="O50" s="45" t="s">
        <v>64</v>
      </c>
      <c r="P50" s="45" t="s">
        <v>55</v>
      </c>
      <c r="Q50" s="45" t="s">
        <v>353</v>
      </c>
      <c r="R50" s="45" t="s">
        <v>130</v>
      </c>
      <c r="S50" s="45" t="s">
        <v>129</v>
      </c>
      <c r="T50" s="14" t="s">
        <v>108</v>
      </c>
      <c r="U50" s="31"/>
      <c r="V50" s="5"/>
      <c r="W50" s="31"/>
      <c r="X50" s="31"/>
      <c r="Y50" s="31"/>
      <c r="Z50" s="31"/>
      <c r="AA50" s="31"/>
    </row>
    <row r="51" spans="1:27" s="10" customFormat="1" ht="25.5" x14ac:dyDescent="0.2">
      <c r="A51" s="40"/>
      <c r="B51" s="40"/>
      <c r="C51" s="47"/>
      <c r="D51" s="47"/>
      <c r="E51" s="45" t="s">
        <v>369</v>
      </c>
      <c r="F51" s="86"/>
      <c r="G51" s="86"/>
      <c r="H51" s="45" t="s">
        <v>354</v>
      </c>
      <c r="I51" s="45" t="s">
        <v>131</v>
      </c>
      <c r="J51" s="45" t="s">
        <v>130</v>
      </c>
      <c r="K51" s="14" t="s">
        <v>109</v>
      </c>
      <c r="L51" s="31"/>
      <c r="M51" s="47"/>
      <c r="N51" s="45" t="s">
        <v>343</v>
      </c>
      <c r="O51" s="86"/>
      <c r="P51" s="86"/>
      <c r="Q51" s="45" t="s">
        <v>354</v>
      </c>
      <c r="R51" s="45" t="s">
        <v>131</v>
      </c>
      <c r="S51" s="45" t="s">
        <v>130</v>
      </c>
      <c r="T51" s="14" t="s">
        <v>109</v>
      </c>
      <c r="U51" s="31"/>
      <c r="V51" s="31"/>
      <c r="W51" s="31"/>
      <c r="X51" s="31"/>
      <c r="Y51" s="31"/>
      <c r="Z51" s="31"/>
      <c r="AA51" s="31"/>
    </row>
    <row r="52" spans="1:27" s="10" customFormat="1" ht="25.5" x14ac:dyDescent="0.2">
      <c r="A52" s="40"/>
      <c r="B52" s="40"/>
      <c r="C52" s="47"/>
      <c r="D52" s="47"/>
      <c r="E52" s="45" t="s">
        <v>370</v>
      </c>
      <c r="F52" s="47"/>
      <c r="G52" s="47"/>
      <c r="H52" s="45" t="s">
        <v>355</v>
      </c>
      <c r="I52" s="45" t="s">
        <v>191</v>
      </c>
      <c r="J52" s="45" t="s">
        <v>131</v>
      </c>
      <c r="K52" s="14" t="s">
        <v>110</v>
      </c>
      <c r="L52" s="31"/>
      <c r="M52" s="47"/>
      <c r="N52" s="45" t="s">
        <v>35</v>
      </c>
      <c r="O52" s="47"/>
      <c r="P52" s="47"/>
      <c r="Q52" s="45" t="s">
        <v>355</v>
      </c>
      <c r="R52" s="45" t="s">
        <v>191</v>
      </c>
      <c r="S52" s="45" t="s">
        <v>131</v>
      </c>
      <c r="T52" s="14" t="s">
        <v>110</v>
      </c>
      <c r="U52" s="31"/>
      <c r="V52" s="31"/>
      <c r="W52" s="31"/>
      <c r="X52" s="31"/>
      <c r="Y52" s="31"/>
      <c r="Z52" s="31"/>
      <c r="AA52" s="31"/>
    </row>
    <row r="53" spans="1:27" s="10" customFormat="1" ht="25.5" x14ac:dyDescent="0.2">
      <c r="C53" s="47"/>
      <c r="D53" s="47"/>
      <c r="E53" s="45" t="s">
        <v>384</v>
      </c>
      <c r="F53" s="47"/>
      <c r="G53" s="47"/>
      <c r="H53" s="45" t="s">
        <v>81</v>
      </c>
      <c r="I53" s="45" t="s">
        <v>82</v>
      </c>
      <c r="J53" s="45" t="s">
        <v>191</v>
      </c>
      <c r="K53" s="14" t="s">
        <v>111</v>
      </c>
      <c r="L53" s="49"/>
      <c r="M53" s="47"/>
      <c r="N53" s="45" t="s">
        <v>344</v>
      </c>
      <c r="O53" s="47"/>
      <c r="P53" s="47"/>
      <c r="Q53" s="45" t="s">
        <v>81</v>
      </c>
      <c r="R53" s="45" t="s">
        <v>82</v>
      </c>
      <c r="S53" s="45" t="s">
        <v>191</v>
      </c>
      <c r="T53" s="14" t="s">
        <v>111</v>
      </c>
      <c r="U53" s="49"/>
      <c r="V53" s="31"/>
      <c r="W53" s="31"/>
      <c r="X53" s="31"/>
      <c r="Y53" s="31"/>
      <c r="Z53" s="31"/>
      <c r="AA53" s="31"/>
    </row>
    <row r="54" spans="1:27" ht="13.5" thickBot="1" x14ac:dyDescent="0.25">
      <c r="B54" s="31"/>
      <c r="C54" s="49"/>
      <c r="D54" s="49"/>
      <c r="E54" s="134"/>
      <c r="F54" s="49"/>
      <c r="G54" s="49"/>
      <c r="H54" s="45" t="s">
        <v>82</v>
      </c>
      <c r="I54" s="45" t="s">
        <v>35</v>
      </c>
      <c r="J54" s="45" t="s">
        <v>82</v>
      </c>
      <c r="K54" s="25"/>
      <c r="L54" s="31"/>
      <c r="M54" s="49"/>
      <c r="N54" s="134"/>
      <c r="O54" s="49"/>
      <c r="P54" s="49"/>
      <c r="Q54" s="45" t="s">
        <v>82</v>
      </c>
      <c r="R54" s="45" t="s">
        <v>35</v>
      </c>
      <c r="S54" s="45" t="s">
        <v>82</v>
      </c>
      <c r="T54" s="25"/>
      <c r="U54" s="31"/>
      <c r="V54" s="49"/>
      <c r="W54" s="49"/>
      <c r="X54" s="49"/>
      <c r="Y54" s="49"/>
      <c r="Z54" s="49"/>
      <c r="AA54" s="49"/>
    </row>
    <row r="55" spans="1:27" ht="15.75" thickBot="1" x14ac:dyDescent="0.25">
      <c r="B55" s="49"/>
      <c r="C55" s="131"/>
      <c r="D55" s="131"/>
      <c r="E55" s="131"/>
      <c r="F55" s="49"/>
      <c r="G55" s="49"/>
      <c r="H55" s="45" t="s">
        <v>129</v>
      </c>
      <c r="I55" s="46" t="s">
        <v>192</v>
      </c>
      <c r="J55" s="45" t="s">
        <v>35</v>
      </c>
      <c r="K55" s="47"/>
      <c r="L55" s="49"/>
      <c r="M55" s="131"/>
      <c r="N55" s="131"/>
      <c r="O55" s="49"/>
      <c r="P55" s="49"/>
      <c r="Q55" s="45" t="s">
        <v>129</v>
      </c>
      <c r="R55" s="46" t="s">
        <v>192</v>
      </c>
      <c r="S55" s="45" t="s">
        <v>35</v>
      </c>
      <c r="T55" s="47"/>
      <c r="U55" s="49"/>
      <c r="V55" s="131"/>
      <c r="W55" s="131"/>
      <c r="X55" s="49"/>
      <c r="Y55" s="49"/>
      <c r="Z55" s="49"/>
      <c r="AA55" s="49"/>
    </row>
    <row r="56" spans="1:27" ht="26.25" thickBot="1" x14ac:dyDescent="0.25">
      <c r="C56" s="131"/>
      <c r="D56" s="131"/>
      <c r="E56" s="131"/>
      <c r="F56" s="49"/>
      <c r="G56" s="49"/>
      <c r="H56" s="45" t="s">
        <v>130</v>
      </c>
      <c r="I56" s="94"/>
      <c r="J56" s="46" t="s">
        <v>192</v>
      </c>
      <c r="K56" s="31"/>
      <c r="L56" s="49"/>
      <c r="M56" s="131"/>
      <c r="N56" s="131"/>
      <c r="O56" s="49"/>
      <c r="P56" s="49"/>
      <c r="Q56" s="45" t="s">
        <v>130</v>
      </c>
      <c r="R56" s="94"/>
      <c r="S56" s="46" t="s">
        <v>192</v>
      </c>
      <c r="T56" s="31"/>
      <c r="U56" s="49"/>
      <c r="V56" s="52"/>
      <c r="W56" s="52"/>
      <c r="X56" s="49"/>
      <c r="Y56" s="49"/>
      <c r="Z56" s="49"/>
      <c r="AA56" s="49"/>
    </row>
    <row r="57" spans="1:27" ht="11.85" customHeight="1" x14ac:dyDescent="0.2">
      <c r="C57" s="52"/>
      <c r="D57" s="52"/>
      <c r="E57" s="52"/>
      <c r="F57" s="49"/>
      <c r="G57" s="49"/>
      <c r="H57" s="45" t="s">
        <v>131</v>
      </c>
      <c r="I57" s="49"/>
      <c r="J57" s="94"/>
      <c r="K57" s="49"/>
      <c r="L57" s="49"/>
      <c r="M57" s="52"/>
      <c r="N57" s="52"/>
      <c r="O57" s="49"/>
      <c r="P57" s="49"/>
      <c r="Q57" s="45" t="s">
        <v>131</v>
      </c>
      <c r="R57" s="49"/>
      <c r="S57" s="94"/>
      <c r="T57" s="49"/>
      <c r="U57" s="49"/>
      <c r="V57" s="49"/>
      <c r="W57" s="49"/>
      <c r="X57" s="49"/>
      <c r="Y57" s="49"/>
      <c r="Z57" s="49"/>
      <c r="AA57" s="49"/>
    </row>
    <row r="58" spans="1:27" ht="11.85" customHeight="1" x14ac:dyDescent="0.2">
      <c r="C58" s="49"/>
      <c r="D58" s="49"/>
      <c r="E58" s="49"/>
      <c r="F58" s="49"/>
      <c r="G58" s="49"/>
      <c r="H58" s="45" t="s">
        <v>191</v>
      </c>
      <c r="I58" s="49"/>
      <c r="J58" s="49"/>
      <c r="K58" s="131"/>
      <c r="L58" s="49"/>
      <c r="M58" s="49"/>
      <c r="N58" s="49"/>
      <c r="O58" s="49"/>
      <c r="P58" s="49"/>
      <c r="Q58" s="45" t="s">
        <v>191</v>
      </c>
      <c r="R58" s="49"/>
      <c r="S58" s="49"/>
      <c r="T58" s="131"/>
      <c r="U58" s="49"/>
      <c r="V58" s="49"/>
      <c r="W58" s="49"/>
      <c r="X58" s="49"/>
      <c r="Y58" s="49"/>
      <c r="Z58" s="49"/>
      <c r="AA58" s="49"/>
    </row>
    <row r="59" spans="1:27" x14ac:dyDescent="0.2">
      <c r="C59" s="49"/>
      <c r="D59" s="49"/>
      <c r="E59" s="49"/>
      <c r="F59" s="49"/>
      <c r="G59" s="49"/>
      <c r="H59" s="45" t="s">
        <v>82</v>
      </c>
      <c r="I59" s="49"/>
      <c r="J59" s="49"/>
      <c r="K59" s="52"/>
      <c r="L59" s="49"/>
      <c r="M59" s="49"/>
      <c r="N59" s="49"/>
      <c r="O59" s="49"/>
      <c r="P59" s="49"/>
      <c r="Q59" s="45" t="s">
        <v>82</v>
      </c>
      <c r="R59" s="49"/>
      <c r="S59" s="49"/>
      <c r="T59" s="52"/>
      <c r="U59" s="49"/>
      <c r="V59" s="49"/>
      <c r="W59" s="49"/>
      <c r="X59" s="49"/>
      <c r="Y59" s="49"/>
      <c r="Z59" s="49"/>
      <c r="AA59" s="49"/>
    </row>
    <row r="60" spans="1:27" x14ac:dyDescent="0.2">
      <c r="C60" s="49"/>
      <c r="D60" s="49"/>
      <c r="E60" s="49"/>
      <c r="F60" s="49"/>
      <c r="G60" s="49"/>
      <c r="H60" s="45" t="s">
        <v>35</v>
      </c>
      <c r="I60" s="49"/>
      <c r="J60" s="49"/>
      <c r="K60" s="49"/>
      <c r="L60" s="49"/>
      <c r="M60" s="49"/>
      <c r="N60" s="49"/>
      <c r="O60" s="49"/>
      <c r="P60" s="49"/>
      <c r="Q60" s="45" t="s">
        <v>35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3.5" thickBot="1" x14ac:dyDescent="0.25">
      <c r="C61" s="49"/>
      <c r="D61" s="49"/>
      <c r="E61" s="49"/>
      <c r="F61" s="49"/>
      <c r="G61" s="49"/>
      <c r="H61" s="46" t="s">
        <v>192</v>
      </c>
      <c r="I61" s="49"/>
      <c r="J61" s="49"/>
      <c r="K61" s="49"/>
      <c r="L61" s="49"/>
      <c r="M61" s="49"/>
      <c r="N61" s="49"/>
      <c r="O61" s="49"/>
      <c r="P61" s="49"/>
      <c r="Q61" s="46" t="s">
        <v>192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3:27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3:27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3:27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3:27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3:27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</sheetData>
  <pageMargins left="0.75" right="0.75" top="1" bottom="1" header="0.5" footer="0.5"/>
  <pageSetup paperSize="5" scale="52" fitToWidth="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topLeftCell="O3" zoomScale="50" workbookViewId="0">
      <selection activeCell="X20" sqref="X20:X35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0" style="6" customWidth="1"/>
    <col min="7" max="7" width="32.140625" style="6" customWidth="1"/>
    <col min="8" max="8" width="30.140625" style="6" customWidth="1"/>
    <col min="9" max="9" width="37.5703125" style="6" customWidth="1"/>
    <col min="10" max="10" width="28.85546875" style="6" customWidth="1"/>
    <col min="11" max="11" width="29.7109375" style="6" customWidth="1"/>
    <col min="12" max="12" width="31.140625" style="6" customWidth="1"/>
    <col min="13" max="13" width="28.85546875" style="6" customWidth="1"/>
    <col min="14" max="14" width="36.42578125" style="6" customWidth="1"/>
    <col min="15" max="15" width="37.28515625" style="6" customWidth="1"/>
    <col min="16" max="16" width="29" style="6" customWidth="1"/>
    <col min="17" max="17" width="30.28515625" style="6" customWidth="1"/>
    <col min="18" max="18" width="28.85546875" style="6" customWidth="1"/>
    <col min="19" max="19" width="30.28515625" style="6" customWidth="1"/>
    <col min="20" max="21" width="28.85546875" style="6" customWidth="1"/>
    <col min="22" max="22" width="33" style="6" customWidth="1"/>
    <col min="23" max="23" width="32.140625" style="6" customWidth="1"/>
    <col min="24" max="24" width="37.5703125" style="6" customWidth="1"/>
    <col min="25" max="25" width="28.85546875" style="6" customWidth="1"/>
    <col min="26" max="26" width="29.7109375" style="6" customWidth="1"/>
    <col min="27" max="27" width="31.140625" style="6" customWidth="1"/>
    <col min="28" max="28" width="28.85546875" style="6" customWidth="1"/>
    <col min="29" max="29" width="30" style="6" customWidth="1"/>
    <col min="30" max="30" width="28.85546875" style="6" customWidth="1"/>
    <col min="31" max="31" width="21.7109375" style="6" customWidth="1"/>
    <col min="32" max="16384" width="16.7109375" style="6"/>
  </cols>
  <sheetData>
    <row r="1" spans="1:31" ht="18" x14ac:dyDescent="0.25">
      <c r="A1" s="1" t="s">
        <v>0</v>
      </c>
      <c r="B1" s="2"/>
      <c r="C1" s="3" t="s">
        <v>373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5"/>
    </row>
    <row r="2" spans="1:3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</row>
    <row r="5" spans="1:31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42" t="s">
        <v>44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44</v>
      </c>
      <c r="Y5" s="116" t="s">
        <v>7</v>
      </c>
      <c r="Z5" s="116" t="s">
        <v>7</v>
      </c>
      <c r="AA5" s="116" t="s">
        <v>7</v>
      </c>
      <c r="AB5" s="116" t="s">
        <v>44</v>
      </c>
    </row>
    <row r="6" spans="1:31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3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14" t="s">
        <v>9</v>
      </c>
      <c r="AB6" s="14" t="s">
        <v>77</v>
      </c>
    </row>
    <row r="7" spans="1:31" x14ac:dyDescent="0.2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147.5</v>
      </c>
      <c r="O7" s="144"/>
      <c r="P7" s="15">
        <v>147.5</v>
      </c>
      <c r="Q7" s="15">
        <v>100</v>
      </c>
      <c r="R7" s="15">
        <v>100</v>
      </c>
      <c r="S7" s="15">
        <v>100</v>
      </c>
      <c r="T7" s="15">
        <v>100</v>
      </c>
      <c r="U7" s="15">
        <v>100</v>
      </c>
      <c r="V7" s="15"/>
      <c r="W7" s="15"/>
      <c r="X7" s="15"/>
      <c r="Y7" s="15"/>
      <c r="Z7" s="15"/>
      <c r="AA7" s="15"/>
      <c r="AB7" s="15"/>
    </row>
    <row r="8" spans="1:31" ht="43.5" customHeight="1" thickBot="1" x14ac:dyDescent="0.25">
      <c r="A8" s="16"/>
      <c r="B8" s="16"/>
      <c r="C8" s="17" t="s">
        <v>372</v>
      </c>
      <c r="D8" s="17" t="s">
        <v>372</v>
      </c>
      <c r="E8" s="17" t="s">
        <v>372</v>
      </c>
      <c r="F8" s="17" t="s">
        <v>372</v>
      </c>
      <c r="G8" s="17" t="s">
        <v>372</v>
      </c>
      <c r="H8" s="17" t="s">
        <v>372</v>
      </c>
      <c r="I8" s="17" t="s">
        <v>372</v>
      </c>
      <c r="J8" s="135" t="s">
        <v>372</v>
      </c>
      <c r="K8" s="135" t="s">
        <v>372</v>
      </c>
      <c r="L8" s="135" t="s">
        <v>372</v>
      </c>
      <c r="M8" s="135" t="s">
        <v>372</v>
      </c>
      <c r="N8" s="114" t="s">
        <v>221</v>
      </c>
      <c r="O8" s="114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35" t="s">
        <v>357</v>
      </c>
      <c r="Z8" s="135" t="s">
        <v>357</v>
      </c>
      <c r="AA8" s="135" t="s">
        <v>379</v>
      </c>
      <c r="AB8" s="147" t="s">
        <v>380</v>
      </c>
      <c r="AC8" s="18"/>
    </row>
    <row r="9" spans="1:31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45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18"/>
    </row>
    <row r="10" spans="1:31" ht="21" customHeight="1" thickBot="1" x14ac:dyDescent="0.25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375</v>
      </c>
      <c r="O10" s="146" t="s">
        <v>375</v>
      </c>
      <c r="P10" s="119" t="s">
        <v>375</v>
      </c>
      <c r="Q10" s="146" t="s">
        <v>375</v>
      </c>
      <c r="R10" s="146" t="s">
        <v>375</v>
      </c>
      <c r="S10" s="146" t="s">
        <v>375</v>
      </c>
      <c r="T10" s="146" t="s">
        <v>375</v>
      </c>
      <c r="U10" s="146" t="s">
        <v>375</v>
      </c>
      <c r="V10" s="146" t="s">
        <v>375</v>
      </c>
      <c r="W10" s="146" t="s">
        <v>375</v>
      </c>
      <c r="X10" s="146" t="s">
        <v>375</v>
      </c>
      <c r="Y10" s="146" t="s">
        <v>375</v>
      </c>
      <c r="Z10" s="146" t="s">
        <v>375</v>
      </c>
      <c r="AA10" s="84" t="s">
        <v>276</v>
      </c>
      <c r="AB10" s="119" t="s">
        <v>375</v>
      </c>
      <c r="AC10" s="108"/>
    </row>
    <row r="11" spans="1:31" ht="26.25" customHeight="1" thickBot="1" x14ac:dyDescent="0.25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398</v>
      </c>
      <c r="P11" s="106" t="s">
        <v>376</v>
      </c>
      <c r="Q11" s="22" t="s">
        <v>392</v>
      </c>
      <c r="R11" s="22" t="s">
        <v>381</v>
      </c>
      <c r="S11" s="22" t="s">
        <v>385</v>
      </c>
      <c r="T11" s="22" t="s">
        <v>386</v>
      </c>
      <c r="U11" s="22" t="s">
        <v>387</v>
      </c>
      <c r="V11" s="22" t="s">
        <v>383</v>
      </c>
      <c r="W11" s="22" t="s">
        <v>382</v>
      </c>
      <c r="X11" s="22" t="s">
        <v>401</v>
      </c>
      <c r="Y11" s="22" t="s">
        <v>358</v>
      </c>
      <c r="Z11" s="22" t="s">
        <v>359</v>
      </c>
      <c r="AA11" s="22" t="s">
        <v>180</v>
      </c>
      <c r="AB11" s="65" t="s">
        <v>297</v>
      </c>
      <c r="AC11" s="23" t="s">
        <v>15</v>
      </c>
    </row>
    <row r="12" spans="1:31" ht="15.75" thickBot="1" x14ac:dyDescent="0.25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397</v>
      </c>
      <c r="O12" s="66" t="s">
        <v>74</v>
      </c>
      <c r="P12" s="66" t="s">
        <v>397</v>
      </c>
      <c r="Q12" s="111" t="s">
        <v>400</v>
      </c>
      <c r="R12" s="111" t="s">
        <v>400</v>
      </c>
      <c r="S12" s="111" t="s">
        <v>400</v>
      </c>
      <c r="T12" s="111" t="s">
        <v>400</v>
      </c>
      <c r="U12" s="111" t="s">
        <v>400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27" t="s">
        <v>74</v>
      </c>
      <c r="AB12" s="27" t="s">
        <v>74</v>
      </c>
      <c r="AC12" s="27"/>
    </row>
    <row r="13" spans="1:31" s="31" customFormat="1" x14ac:dyDescent="0.2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30">
        <v>0</v>
      </c>
      <c r="R13" s="59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3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</row>
    <row r="14" spans="1:31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25</v>
      </c>
      <c r="R14" s="28">
        <v>50</v>
      </c>
      <c r="S14" s="29">
        <v>25</v>
      </c>
      <c r="T14" s="29">
        <v>0</v>
      </c>
      <c r="U14" s="29">
        <v>0</v>
      </c>
      <c r="V14" s="29">
        <v>60</v>
      </c>
      <c r="W14" s="28">
        <v>43</v>
      </c>
      <c r="X14" s="28">
        <v>-10</v>
      </c>
      <c r="Y14" s="54">
        <v>-25</v>
      </c>
      <c r="Z14" s="28">
        <v>-25</v>
      </c>
      <c r="AA14" s="28">
        <v>60</v>
      </c>
      <c r="AB14" s="28">
        <v>-103</v>
      </c>
      <c r="AC14" s="14">
        <f t="shared" ref="AC14:AC36" si="0">SUM(C14:AB14)</f>
        <v>100</v>
      </c>
    </row>
    <row r="15" spans="1:31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25</v>
      </c>
      <c r="R15" s="28">
        <v>50</v>
      </c>
      <c r="S15" s="29">
        <v>25</v>
      </c>
      <c r="T15" s="29">
        <v>0</v>
      </c>
      <c r="U15" s="29">
        <v>0</v>
      </c>
      <c r="V15" s="29">
        <v>60</v>
      </c>
      <c r="W15" s="28">
        <v>43</v>
      </c>
      <c r="X15" s="28">
        <v>-10</v>
      </c>
      <c r="Y15" s="54">
        <v>-25</v>
      </c>
      <c r="Z15" s="28">
        <v>-25</v>
      </c>
      <c r="AA15" s="28">
        <v>60</v>
      </c>
      <c r="AB15" s="28">
        <v>-103</v>
      </c>
      <c r="AC15" s="14">
        <f t="shared" si="0"/>
        <v>100</v>
      </c>
    </row>
    <row r="16" spans="1:31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25</v>
      </c>
      <c r="R16" s="28">
        <v>50</v>
      </c>
      <c r="S16" s="29">
        <v>25</v>
      </c>
      <c r="T16" s="29">
        <v>0</v>
      </c>
      <c r="U16" s="29">
        <v>0</v>
      </c>
      <c r="V16" s="29">
        <v>60</v>
      </c>
      <c r="W16" s="28">
        <v>43</v>
      </c>
      <c r="X16" s="28">
        <v>-10</v>
      </c>
      <c r="Y16" s="54">
        <v>-25</v>
      </c>
      <c r="Z16" s="28">
        <v>-25</v>
      </c>
      <c r="AA16" s="28">
        <v>60</v>
      </c>
      <c r="AB16" s="28">
        <v>-103</v>
      </c>
      <c r="AC16" s="14">
        <f t="shared" si="0"/>
        <v>100</v>
      </c>
    </row>
    <row r="17" spans="1:29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25</v>
      </c>
      <c r="R17" s="28">
        <v>50</v>
      </c>
      <c r="S17" s="29">
        <v>25</v>
      </c>
      <c r="T17" s="29">
        <v>0</v>
      </c>
      <c r="U17" s="29">
        <v>0</v>
      </c>
      <c r="V17" s="29">
        <v>60</v>
      </c>
      <c r="W17" s="28">
        <v>43</v>
      </c>
      <c r="X17" s="28">
        <v>-10</v>
      </c>
      <c r="Y17" s="54">
        <v>-25</v>
      </c>
      <c r="Z17" s="28">
        <v>-25</v>
      </c>
      <c r="AA17" s="28">
        <v>60</v>
      </c>
      <c r="AB17" s="28">
        <v>-103</v>
      </c>
      <c r="AC17" s="14">
        <f t="shared" si="0"/>
        <v>100</v>
      </c>
    </row>
    <row r="18" spans="1:29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25</v>
      </c>
      <c r="R18" s="28">
        <v>50</v>
      </c>
      <c r="S18" s="29">
        <v>25</v>
      </c>
      <c r="T18" s="29">
        <v>0</v>
      </c>
      <c r="U18" s="29">
        <v>0</v>
      </c>
      <c r="V18" s="29">
        <v>60</v>
      </c>
      <c r="W18" s="28">
        <v>43</v>
      </c>
      <c r="X18" s="28">
        <v>-10</v>
      </c>
      <c r="Y18" s="54">
        <v>-25</v>
      </c>
      <c r="Z18" s="28">
        <v>-25</v>
      </c>
      <c r="AA18" s="28">
        <v>60</v>
      </c>
      <c r="AB18" s="28">
        <v>-103</v>
      </c>
      <c r="AC18" s="14">
        <f t="shared" si="0"/>
        <v>100</v>
      </c>
    </row>
    <row r="19" spans="1:29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25</v>
      </c>
      <c r="R19" s="28">
        <v>50</v>
      </c>
      <c r="S19" s="29">
        <v>25</v>
      </c>
      <c r="T19" s="29">
        <v>0</v>
      </c>
      <c r="U19" s="29">
        <v>0</v>
      </c>
      <c r="V19" s="29">
        <v>60</v>
      </c>
      <c r="W19" s="28">
        <v>43</v>
      </c>
      <c r="X19" s="28">
        <v>-10</v>
      </c>
      <c r="Y19" s="54">
        <v>-25</v>
      </c>
      <c r="Z19" s="28">
        <v>-25</v>
      </c>
      <c r="AA19" s="28">
        <v>60</v>
      </c>
      <c r="AB19" s="28">
        <v>-103</v>
      </c>
      <c r="AC19" s="14">
        <f t="shared" si="0"/>
        <v>100</v>
      </c>
    </row>
    <row r="20" spans="1:29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50</v>
      </c>
      <c r="O20" s="28">
        <v>-50</v>
      </c>
      <c r="P20" s="28">
        <v>50</v>
      </c>
      <c r="Q20" s="29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-10</v>
      </c>
      <c r="Y20" s="54">
        <v>0</v>
      </c>
      <c r="Z20" s="28">
        <v>0</v>
      </c>
      <c r="AA20" s="28">
        <v>60</v>
      </c>
      <c r="AB20" s="28">
        <v>-103</v>
      </c>
      <c r="AC20" s="14">
        <f t="shared" si="0"/>
        <v>-3</v>
      </c>
    </row>
    <row r="21" spans="1:29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50</v>
      </c>
      <c r="O21" s="28">
        <v>-50</v>
      </c>
      <c r="P21" s="28">
        <v>50</v>
      </c>
      <c r="Q21" s="29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-10</v>
      </c>
      <c r="Y21" s="54">
        <v>0</v>
      </c>
      <c r="Z21" s="28">
        <v>0</v>
      </c>
      <c r="AA21" s="28">
        <v>60</v>
      </c>
      <c r="AB21" s="28">
        <v>-103</v>
      </c>
      <c r="AC21" s="14">
        <f t="shared" si="0"/>
        <v>-3</v>
      </c>
    </row>
    <row r="22" spans="1:29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50</v>
      </c>
      <c r="O22" s="28">
        <v>-50</v>
      </c>
      <c r="P22" s="28">
        <v>50</v>
      </c>
      <c r="Q22" s="29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-10</v>
      </c>
      <c r="Y22" s="54">
        <v>0</v>
      </c>
      <c r="Z22" s="28">
        <v>0</v>
      </c>
      <c r="AA22" s="28">
        <v>60</v>
      </c>
      <c r="AB22" s="28">
        <v>-103</v>
      </c>
      <c r="AC22" s="14">
        <f t="shared" si="0"/>
        <v>-3</v>
      </c>
    </row>
    <row r="23" spans="1:29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50</v>
      </c>
      <c r="O23" s="28">
        <v>-50</v>
      </c>
      <c r="P23" s="28">
        <v>50</v>
      </c>
      <c r="Q23" s="29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-10</v>
      </c>
      <c r="Y23" s="54">
        <v>0</v>
      </c>
      <c r="Z23" s="28">
        <v>0</v>
      </c>
      <c r="AA23" s="28">
        <v>60</v>
      </c>
      <c r="AB23" s="28">
        <v>-103</v>
      </c>
      <c r="AC23" s="14">
        <f t="shared" si="0"/>
        <v>-3</v>
      </c>
    </row>
    <row r="24" spans="1:29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50</v>
      </c>
      <c r="O24" s="28">
        <v>-50</v>
      </c>
      <c r="P24" s="28">
        <v>50</v>
      </c>
      <c r="Q24" s="29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-10</v>
      </c>
      <c r="Y24" s="54">
        <v>0</v>
      </c>
      <c r="Z24" s="28">
        <v>0</v>
      </c>
      <c r="AA24" s="28">
        <v>60</v>
      </c>
      <c r="AB24" s="28">
        <v>-103</v>
      </c>
      <c r="AC24" s="14">
        <f t="shared" si="0"/>
        <v>-3</v>
      </c>
    </row>
    <row r="25" spans="1:29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50</v>
      </c>
      <c r="O25" s="28">
        <v>-50</v>
      </c>
      <c r="P25" s="28">
        <v>50</v>
      </c>
      <c r="Q25" s="29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-10</v>
      </c>
      <c r="Y25" s="54">
        <v>0</v>
      </c>
      <c r="Z25" s="28">
        <v>0</v>
      </c>
      <c r="AA25" s="28">
        <v>60</v>
      </c>
      <c r="AB25" s="28">
        <v>-103</v>
      </c>
      <c r="AC25" s="14">
        <f t="shared" si="0"/>
        <v>-3</v>
      </c>
    </row>
    <row r="26" spans="1:29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50</v>
      </c>
      <c r="O26" s="28">
        <v>-50</v>
      </c>
      <c r="P26" s="28">
        <v>50</v>
      </c>
      <c r="Q26" s="29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-10</v>
      </c>
      <c r="Y26" s="54">
        <v>0</v>
      </c>
      <c r="Z26" s="28">
        <v>0</v>
      </c>
      <c r="AA26" s="28">
        <v>60</v>
      </c>
      <c r="AB26" s="28">
        <v>-103</v>
      </c>
      <c r="AC26" s="14">
        <f t="shared" si="0"/>
        <v>-3</v>
      </c>
    </row>
    <row r="27" spans="1:29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50</v>
      </c>
      <c r="O27" s="28">
        <v>-50</v>
      </c>
      <c r="P27" s="28">
        <v>50</v>
      </c>
      <c r="Q27" s="29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-10</v>
      </c>
      <c r="Y27" s="54">
        <v>0</v>
      </c>
      <c r="Z27" s="28">
        <v>0</v>
      </c>
      <c r="AA27" s="28">
        <v>60</v>
      </c>
      <c r="AB27" s="28">
        <v>-103</v>
      </c>
      <c r="AC27" s="14">
        <f t="shared" si="0"/>
        <v>-3</v>
      </c>
    </row>
    <row r="28" spans="1:29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50</v>
      </c>
      <c r="O28" s="28">
        <v>-50</v>
      </c>
      <c r="P28" s="28">
        <v>50</v>
      </c>
      <c r="Q28" s="29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-10</v>
      </c>
      <c r="Y28" s="54">
        <v>0</v>
      </c>
      <c r="Z28" s="28">
        <v>0</v>
      </c>
      <c r="AA28" s="28">
        <v>60</v>
      </c>
      <c r="AB28" s="28">
        <v>-103</v>
      </c>
      <c r="AC28" s="14">
        <f t="shared" si="0"/>
        <v>-3</v>
      </c>
    </row>
    <row r="29" spans="1:29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50</v>
      </c>
      <c r="O29" s="28">
        <v>-50</v>
      </c>
      <c r="P29" s="28">
        <v>50</v>
      </c>
      <c r="Q29" s="29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-10</v>
      </c>
      <c r="Y29" s="54">
        <v>0</v>
      </c>
      <c r="Z29" s="28">
        <v>0</v>
      </c>
      <c r="AA29" s="28">
        <v>60</v>
      </c>
      <c r="AB29" s="28">
        <v>-103</v>
      </c>
      <c r="AC29" s="14">
        <f t="shared" si="0"/>
        <v>-3</v>
      </c>
    </row>
    <row r="30" spans="1:29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50</v>
      </c>
      <c r="O30" s="28">
        <v>-50</v>
      </c>
      <c r="P30" s="28">
        <v>50</v>
      </c>
      <c r="Q30" s="29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-10</v>
      </c>
      <c r="Y30" s="54">
        <v>0</v>
      </c>
      <c r="Z30" s="28">
        <v>0</v>
      </c>
      <c r="AA30" s="28">
        <v>60</v>
      </c>
      <c r="AB30" s="28">
        <v>-103</v>
      </c>
      <c r="AC30" s="14">
        <f t="shared" si="0"/>
        <v>-3</v>
      </c>
    </row>
    <row r="31" spans="1:29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50</v>
      </c>
      <c r="O31" s="28">
        <v>-50</v>
      </c>
      <c r="P31" s="28">
        <v>50</v>
      </c>
      <c r="Q31" s="29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-10</v>
      </c>
      <c r="Y31" s="54">
        <v>0</v>
      </c>
      <c r="Z31" s="28">
        <v>0</v>
      </c>
      <c r="AA31" s="28">
        <v>60</v>
      </c>
      <c r="AB31" s="28">
        <v>-103</v>
      </c>
      <c r="AC31" s="14">
        <f t="shared" si="0"/>
        <v>-3</v>
      </c>
    </row>
    <row r="32" spans="1:29" ht="12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50</v>
      </c>
      <c r="O32" s="28">
        <v>-50</v>
      </c>
      <c r="P32" s="28">
        <v>50</v>
      </c>
      <c r="Q32" s="29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-10</v>
      </c>
      <c r="Y32" s="54">
        <v>0</v>
      </c>
      <c r="Z32" s="28">
        <v>0</v>
      </c>
      <c r="AA32" s="28">
        <v>60</v>
      </c>
      <c r="AB32" s="28">
        <v>-103</v>
      </c>
      <c r="AC32" s="14">
        <f t="shared" si="0"/>
        <v>-3</v>
      </c>
    </row>
    <row r="33" spans="1:34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50</v>
      </c>
      <c r="O33" s="28">
        <v>-50</v>
      </c>
      <c r="P33" s="28">
        <v>50</v>
      </c>
      <c r="Q33" s="29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-10</v>
      </c>
      <c r="Y33" s="54">
        <v>0</v>
      </c>
      <c r="Z33" s="28">
        <v>0</v>
      </c>
      <c r="AA33" s="28">
        <v>60</v>
      </c>
      <c r="AB33" s="28">
        <v>-103</v>
      </c>
      <c r="AC33" s="14">
        <f t="shared" si="0"/>
        <v>-3</v>
      </c>
    </row>
    <row r="34" spans="1:34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50</v>
      </c>
      <c r="O34" s="28">
        <v>-50</v>
      </c>
      <c r="P34" s="28">
        <v>50</v>
      </c>
      <c r="Q34" s="29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-10</v>
      </c>
      <c r="Y34" s="54">
        <v>0</v>
      </c>
      <c r="Z34" s="28">
        <v>0</v>
      </c>
      <c r="AA34" s="28">
        <v>60</v>
      </c>
      <c r="AB34" s="28">
        <v>-103</v>
      </c>
      <c r="AC34" s="14">
        <f t="shared" si="0"/>
        <v>-3</v>
      </c>
    </row>
    <row r="35" spans="1:34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50</v>
      </c>
      <c r="O35" s="28">
        <v>-50</v>
      </c>
      <c r="P35" s="28">
        <v>50</v>
      </c>
      <c r="Q35" s="29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-10</v>
      </c>
      <c r="Y35" s="54">
        <v>0</v>
      </c>
      <c r="Z35" s="28">
        <v>0</v>
      </c>
      <c r="AA35" s="28">
        <v>60</v>
      </c>
      <c r="AB35" s="28">
        <v>-103</v>
      </c>
      <c r="AC35" s="14">
        <f t="shared" si="0"/>
        <v>-3</v>
      </c>
    </row>
    <row r="36" spans="1:34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0</v>
      </c>
      <c r="R36" s="28">
        <v>75</v>
      </c>
      <c r="S36" s="29">
        <v>0</v>
      </c>
      <c r="T36" s="29">
        <v>15</v>
      </c>
      <c r="U36" s="29">
        <v>10</v>
      </c>
      <c r="V36" s="29">
        <v>40</v>
      </c>
      <c r="W36" s="28">
        <v>63</v>
      </c>
      <c r="X36" s="28">
        <v>-10</v>
      </c>
      <c r="Y36" s="54">
        <v>-25</v>
      </c>
      <c r="Z36" s="28">
        <v>-25</v>
      </c>
      <c r="AA36" s="28">
        <v>60</v>
      </c>
      <c r="AB36" s="28">
        <v>-103</v>
      </c>
      <c r="AC36" s="14">
        <f t="shared" si="0"/>
        <v>100</v>
      </c>
    </row>
    <row r="37" spans="1:34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6">
        <v>0</v>
      </c>
      <c r="R37" s="37">
        <v>75</v>
      </c>
      <c r="S37" s="36">
        <v>0</v>
      </c>
      <c r="T37" s="37">
        <v>15</v>
      </c>
      <c r="U37" s="37">
        <v>10</v>
      </c>
      <c r="V37" s="37">
        <v>40</v>
      </c>
      <c r="W37" s="37">
        <v>63</v>
      </c>
      <c r="X37" s="37">
        <v>-10</v>
      </c>
      <c r="Y37" s="55">
        <v>-25</v>
      </c>
      <c r="Z37" s="37">
        <v>-25</v>
      </c>
      <c r="AA37" s="37">
        <v>60</v>
      </c>
      <c r="AB37" s="37">
        <v>-103</v>
      </c>
      <c r="AC37" s="25">
        <f>SUM(C37:AB37)</f>
        <v>100</v>
      </c>
    </row>
    <row r="38" spans="1:34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>
        <f>SUM(W13:W37)</f>
        <v>384</v>
      </c>
      <c r="X38" s="39"/>
      <c r="Y38" s="39"/>
      <c r="Z38" s="39"/>
      <c r="AA38" s="39"/>
      <c r="AB38" s="39"/>
      <c r="AC38" s="39"/>
    </row>
    <row r="39" spans="1:34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34" ht="13.5" thickBot="1" x14ac:dyDescent="0.25">
      <c r="A40" s="40"/>
      <c r="B40" s="41" t="s">
        <v>32</v>
      </c>
      <c r="C40" s="42">
        <f t="shared" ref="C40:AB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-800</v>
      </c>
      <c r="P40" s="42">
        <f t="shared" si="1"/>
        <v>800</v>
      </c>
      <c r="Q40" s="42">
        <f t="shared" si="1"/>
        <v>150</v>
      </c>
      <c r="R40" s="42">
        <f t="shared" si="1"/>
        <v>375</v>
      </c>
      <c r="S40" s="42">
        <f t="shared" si="1"/>
        <v>150</v>
      </c>
      <c r="T40" s="42">
        <f t="shared" si="1"/>
        <v>15</v>
      </c>
      <c r="U40" s="42">
        <f t="shared" si="1"/>
        <v>10</v>
      </c>
      <c r="V40" s="42">
        <f t="shared" si="1"/>
        <v>400</v>
      </c>
      <c r="W40" s="42">
        <f t="shared" si="1"/>
        <v>321</v>
      </c>
      <c r="X40" s="42">
        <f t="shared" si="1"/>
        <v>-230</v>
      </c>
      <c r="Y40" s="42">
        <f t="shared" si="1"/>
        <v>-175</v>
      </c>
      <c r="Z40" s="42">
        <f t="shared" si="1"/>
        <v>-175</v>
      </c>
      <c r="AA40" s="42">
        <f t="shared" si="1"/>
        <v>1380</v>
      </c>
      <c r="AB40" s="42">
        <f t="shared" si="1"/>
        <v>-2369</v>
      </c>
      <c r="AC40" s="42">
        <f>SUM(C40:AB40)</f>
        <v>752</v>
      </c>
    </row>
    <row r="41" spans="1:34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34" ht="13.5" thickBot="1" x14ac:dyDescent="0.25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-800</v>
      </c>
      <c r="P42" s="42">
        <f t="shared" si="2"/>
        <v>800</v>
      </c>
      <c r="Q42" s="42">
        <f t="shared" si="2"/>
        <v>150</v>
      </c>
      <c r="R42" s="42">
        <f t="shared" si="2"/>
        <v>450</v>
      </c>
      <c r="S42" s="42">
        <f t="shared" si="2"/>
        <v>150</v>
      </c>
      <c r="T42" s="42">
        <f t="shared" si="2"/>
        <v>30</v>
      </c>
      <c r="U42" s="42">
        <f t="shared" si="2"/>
        <v>20</v>
      </c>
      <c r="V42" s="42">
        <f t="shared" si="2"/>
        <v>440</v>
      </c>
      <c r="W42" s="42">
        <f t="shared" si="2"/>
        <v>384</v>
      </c>
      <c r="X42" s="42">
        <f t="shared" si="2"/>
        <v>-240</v>
      </c>
      <c r="Y42" s="42">
        <f t="shared" si="2"/>
        <v>-200</v>
      </c>
      <c r="Z42" s="42">
        <f t="shared" si="2"/>
        <v>-200</v>
      </c>
      <c r="AA42" s="42">
        <f t="shared" si="2"/>
        <v>1440</v>
      </c>
      <c r="AB42" s="42">
        <f t="shared" si="2"/>
        <v>-2472</v>
      </c>
      <c r="AC42" s="42">
        <f>SUM(C42:AB42)</f>
        <v>752</v>
      </c>
    </row>
    <row r="43" spans="1:34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34" x14ac:dyDescent="0.2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44"/>
      <c r="R44" s="56"/>
      <c r="S44" s="44"/>
      <c r="T44" s="44"/>
      <c r="U44" s="44"/>
      <c r="V44" s="44"/>
      <c r="W44" s="44"/>
      <c r="X44" s="44"/>
      <c r="Y44" s="44"/>
      <c r="Z44" s="44"/>
      <c r="AA44" s="27"/>
      <c r="AB44" s="102"/>
      <c r="AC44" s="49"/>
      <c r="AD44" s="49"/>
      <c r="AE44" s="49"/>
      <c r="AF44" s="49"/>
      <c r="AG44" s="49"/>
      <c r="AH44" s="49"/>
    </row>
    <row r="45" spans="1:34" s="10" customFormat="1" x14ac:dyDescent="0.2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34</v>
      </c>
      <c r="R45" s="57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323</v>
      </c>
      <c r="Y45" s="45" t="s">
        <v>80</v>
      </c>
      <c r="Z45" s="45" t="s">
        <v>146</v>
      </c>
      <c r="AA45" s="14" t="s">
        <v>113</v>
      </c>
      <c r="AB45" s="61" t="s">
        <v>75</v>
      </c>
      <c r="AC45" s="31"/>
      <c r="AD45" s="31"/>
      <c r="AE45" s="31"/>
      <c r="AF45" s="31"/>
      <c r="AG45" s="31"/>
      <c r="AH45" s="31"/>
    </row>
    <row r="46" spans="1:34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57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4" t="s">
        <v>112</v>
      </c>
      <c r="AB46" s="61" t="s">
        <v>35</v>
      </c>
      <c r="AC46" s="31"/>
      <c r="AD46" s="31"/>
      <c r="AE46" s="31"/>
      <c r="AF46" s="31"/>
      <c r="AG46" s="31"/>
      <c r="AH46" s="31"/>
    </row>
    <row r="47" spans="1:34" s="10" customFormat="1" ht="13.5" thickBot="1" x14ac:dyDescent="0.25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117</v>
      </c>
      <c r="R47" s="57" t="s">
        <v>53</v>
      </c>
      <c r="S47" s="45" t="s">
        <v>197</v>
      </c>
      <c r="T47" s="45" t="s">
        <v>197</v>
      </c>
      <c r="U47" s="45" t="s">
        <v>366</v>
      </c>
      <c r="V47" s="45" t="s">
        <v>35</v>
      </c>
      <c r="W47" s="45" t="s">
        <v>35</v>
      </c>
      <c r="X47" s="45" t="s">
        <v>351</v>
      </c>
      <c r="Y47" s="45" t="s">
        <v>81</v>
      </c>
      <c r="Z47" s="45" t="s">
        <v>108</v>
      </c>
      <c r="AA47" s="14" t="s">
        <v>82</v>
      </c>
      <c r="AB47" s="61" t="s">
        <v>76</v>
      </c>
      <c r="AC47" s="31"/>
      <c r="AD47" s="31"/>
      <c r="AE47" s="31"/>
      <c r="AF47" s="31"/>
      <c r="AG47" s="31"/>
      <c r="AH47" s="31"/>
    </row>
    <row r="48" spans="1:34" s="10" customFormat="1" ht="13.5" thickBot="1" x14ac:dyDescent="0.25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53</v>
      </c>
      <c r="Q48" s="45" t="s">
        <v>342</v>
      </c>
      <c r="R48" s="57" t="s">
        <v>54</v>
      </c>
      <c r="S48" s="45" t="s">
        <v>198</v>
      </c>
      <c r="T48" s="45" t="s">
        <v>198</v>
      </c>
      <c r="U48" s="45" t="s">
        <v>367</v>
      </c>
      <c r="V48" s="45" t="s">
        <v>65</v>
      </c>
      <c r="W48" s="45" t="s">
        <v>53</v>
      </c>
      <c r="X48" s="45" t="s">
        <v>325</v>
      </c>
      <c r="Y48" s="45" t="s">
        <v>82</v>
      </c>
      <c r="Z48" s="45" t="s">
        <v>81</v>
      </c>
      <c r="AA48" s="14" t="s">
        <v>35</v>
      </c>
      <c r="AB48" s="136"/>
      <c r="AC48" s="31"/>
      <c r="AD48" s="31"/>
      <c r="AE48" s="31"/>
      <c r="AF48" s="31"/>
      <c r="AG48" s="31"/>
      <c r="AH48" s="31"/>
    </row>
    <row r="49" spans="1:34" s="10" customFormat="1" ht="19.5" customHeight="1" thickBot="1" x14ac:dyDescent="0.25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377</v>
      </c>
      <c r="Q49" s="45" t="s">
        <v>117</v>
      </c>
      <c r="R49" s="58" t="s">
        <v>55</v>
      </c>
      <c r="S49" s="45" t="s">
        <v>35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352</v>
      </c>
      <c r="Y49" s="45" t="s">
        <v>129</v>
      </c>
      <c r="Z49" s="45" t="s">
        <v>82</v>
      </c>
      <c r="AA49" s="14" t="s">
        <v>81</v>
      </c>
      <c r="AB49" s="137"/>
      <c r="AC49" s="31"/>
      <c r="AD49" s="31"/>
      <c r="AE49" s="31"/>
      <c r="AF49" s="31"/>
      <c r="AG49" s="31"/>
      <c r="AH49" s="31"/>
    </row>
    <row r="50" spans="1:34" s="10" customFormat="1" ht="26.25" thickBot="1" x14ac:dyDescent="0.25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378</v>
      </c>
      <c r="Q50" s="45" t="s">
        <v>35</v>
      </c>
      <c r="R50" s="47"/>
      <c r="S50" s="46" t="s">
        <v>246</v>
      </c>
      <c r="T50" s="46" t="s">
        <v>208</v>
      </c>
      <c r="U50" s="45" t="s">
        <v>368</v>
      </c>
      <c r="V50" s="45" t="s">
        <v>64</v>
      </c>
      <c r="W50" s="45" t="s">
        <v>55</v>
      </c>
      <c r="X50" s="45" t="s">
        <v>353</v>
      </c>
      <c r="Y50" s="45" t="s">
        <v>130</v>
      </c>
      <c r="Z50" s="45" t="s">
        <v>129</v>
      </c>
      <c r="AA50" s="14" t="s">
        <v>108</v>
      </c>
      <c r="AB50" s="31"/>
      <c r="AC50" s="5"/>
      <c r="AD50" s="31"/>
      <c r="AE50" s="31"/>
      <c r="AF50" s="31"/>
      <c r="AG50" s="31"/>
      <c r="AH50" s="31"/>
    </row>
    <row r="51" spans="1:34" s="10" customFormat="1" ht="26.25" thickBot="1" x14ac:dyDescent="0.25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5" t="s">
        <v>343</v>
      </c>
      <c r="R51" s="47"/>
      <c r="S51" s="47"/>
      <c r="T51" s="47"/>
      <c r="U51" s="45" t="s">
        <v>369</v>
      </c>
      <c r="V51" s="86"/>
      <c r="W51" s="86"/>
      <c r="X51" s="45" t="s">
        <v>354</v>
      </c>
      <c r="Y51" s="45" t="s">
        <v>131</v>
      </c>
      <c r="Z51" s="45" t="s">
        <v>130</v>
      </c>
      <c r="AA51" s="14" t="s">
        <v>109</v>
      </c>
      <c r="AB51" s="31"/>
      <c r="AC51" s="31"/>
      <c r="AD51" s="31"/>
      <c r="AE51" s="31"/>
      <c r="AF51" s="31"/>
      <c r="AG51" s="31"/>
      <c r="AH51" s="31"/>
    </row>
    <row r="52" spans="1:34" s="10" customFormat="1" ht="25.5" x14ac:dyDescent="0.2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5" t="s">
        <v>35</v>
      </c>
      <c r="R52" s="47"/>
      <c r="S52" s="47"/>
      <c r="T52" s="47"/>
      <c r="U52" s="45" t="s">
        <v>370</v>
      </c>
      <c r="V52" s="47"/>
      <c r="W52" s="47"/>
      <c r="X52" s="45" t="s">
        <v>355</v>
      </c>
      <c r="Y52" s="45" t="s">
        <v>191</v>
      </c>
      <c r="Z52" s="45" t="s">
        <v>131</v>
      </c>
      <c r="AA52" s="14" t="s">
        <v>110</v>
      </c>
      <c r="AB52" s="31"/>
      <c r="AC52" s="31"/>
      <c r="AD52" s="31"/>
      <c r="AE52" s="31"/>
      <c r="AF52" s="31"/>
      <c r="AG52" s="31"/>
      <c r="AH52" s="31"/>
    </row>
    <row r="53" spans="1:34" s="10" customFormat="1" ht="25.5" x14ac:dyDescent="0.2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5" t="s">
        <v>344</v>
      </c>
      <c r="R53" s="47"/>
      <c r="S53" s="47"/>
      <c r="T53" s="47"/>
      <c r="U53" s="45" t="s">
        <v>384</v>
      </c>
      <c r="V53" s="47"/>
      <c r="W53" s="47"/>
      <c r="X53" s="45" t="s">
        <v>81</v>
      </c>
      <c r="Y53" s="45" t="s">
        <v>82</v>
      </c>
      <c r="Z53" s="45" t="s">
        <v>191</v>
      </c>
      <c r="AA53" s="14" t="s">
        <v>111</v>
      </c>
      <c r="AB53" s="49"/>
      <c r="AC53" s="31"/>
      <c r="AD53" s="31"/>
      <c r="AE53" s="31"/>
      <c r="AF53" s="31"/>
      <c r="AG53" s="31"/>
      <c r="AH53" s="31"/>
    </row>
    <row r="54" spans="1:34" ht="13.5" thickBot="1" x14ac:dyDescent="0.25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134"/>
      <c r="R54" s="49"/>
      <c r="S54" s="49"/>
      <c r="T54" s="49"/>
      <c r="U54" s="134"/>
      <c r="V54" s="49"/>
      <c r="W54" s="49"/>
      <c r="X54" s="45" t="s">
        <v>82</v>
      </c>
      <c r="Y54" s="45" t="s">
        <v>35</v>
      </c>
      <c r="Z54" s="45" t="s">
        <v>82</v>
      </c>
      <c r="AA54" s="25"/>
      <c r="AB54" s="31"/>
      <c r="AC54" s="49"/>
      <c r="AD54" s="49"/>
      <c r="AE54" s="49"/>
      <c r="AF54" s="49"/>
      <c r="AG54" s="49"/>
      <c r="AH54" s="49"/>
    </row>
    <row r="55" spans="1:34" ht="15.75" thickBot="1" x14ac:dyDescent="0.25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131"/>
      <c r="R55" s="131"/>
      <c r="S55" s="131"/>
      <c r="T55" s="131"/>
      <c r="U55" s="131"/>
      <c r="V55" s="49"/>
      <c r="W55" s="49"/>
      <c r="X55" s="45" t="s">
        <v>129</v>
      </c>
      <c r="Y55" s="46" t="s">
        <v>192</v>
      </c>
      <c r="Z55" s="45" t="s">
        <v>35</v>
      </c>
      <c r="AA55" s="47"/>
      <c r="AB55" s="49"/>
      <c r="AC55" s="131"/>
      <c r="AD55" s="131"/>
      <c r="AE55" s="49"/>
      <c r="AF55" s="49"/>
      <c r="AG55" s="49"/>
      <c r="AH55" s="49"/>
    </row>
    <row r="56" spans="1:34" ht="26.25" thickBot="1" x14ac:dyDescent="0.25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131"/>
      <c r="R56" s="131"/>
      <c r="S56" s="131"/>
      <c r="T56" s="131"/>
      <c r="U56" s="131"/>
      <c r="V56" s="49"/>
      <c r="W56" s="49"/>
      <c r="X56" s="45" t="s">
        <v>130</v>
      </c>
      <c r="Y56" s="94"/>
      <c r="Z56" s="46" t="s">
        <v>192</v>
      </c>
      <c r="AA56" s="31"/>
      <c r="AB56" s="49"/>
      <c r="AC56" s="52"/>
      <c r="AD56" s="52"/>
      <c r="AE56" s="49"/>
      <c r="AF56" s="49"/>
      <c r="AG56" s="49"/>
      <c r="AH56" s="49"/>
    </row>
    <row r="57" spans="1:34" ht="11.85" customHeight="1" x14ac:dyDescent="0.2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52"/>
      <c r="R57" s="52"/>
      <c r="S57" s="52"/>
      <c r="T57" s="52"/>
      <c r="U57" s="52"/>
      <c r="V57" s="49"/>
      <c r="W57" s="49"/>
      <c r="X57" s="45" t="s">
        <v>131</v>
      </c>
      <c r="Y57" s="49"/>
      <c r="Z57" s="94"/>
      <c r="AA57" s="49"/>
      <c r="AB57" s="49"/>
      <c r="AC57" s="49"/>
      <c r="AD57" s="49"/>
      <c r="AE57" s="49"/>
      <c r="AF57" s="49"/>
      <c r="AG57" s="49"/>
      <c r="AH57" s="49"/>
    </row>
    <row r="58" spans="1:34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5" t="s">
        <v>191</v>
      </c>
      <c r="Y58" s="49"/>
      <c r="Z58" s="49"/>
      <c r="AA58" s="131"/>
      <c r="AB58" s="49"/>
      <c r="AC58" s="49"/>
      <c r="AD58" s="49"/>
      <c r="AE58" s="49"/>
      <c r="AF58" s="49"/>
      <c r="AG58" s="49"/>
      <c r="AH58" s="49"/>
    </row>
    <row r="59" spans="1:34" x14ac:dyDescent="0.2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5" t="s">
        <v>82</v>
      </c>
      <c r="Y59" s="49"/>
      <c r="Z59" s="49"/>
      <c r="AA59" s="52"/>
      <c r="AB59" s="49"/>
      <c r="AC59" s="49"/>
      <c r="AD59" s="49"/>
      <c r="AE59" s="49"/>
      <c r="AF59" s="49"/>
      <c r="AG59" s="49"/>
      <c r="AH59" s="49"/>
    </row>
    <row r="60" spans="1:34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5" t="s">
        <v>35</v>
      </c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6" t="s">
        <v>192</v>
      </c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3:34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3:34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3:34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3:34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3:34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</sheetData>
  <pageMargins left="0.75" right="0.75" top="1" bottom="1" header="0.5" footer="0.5"/>
  <pageSetup paperSize="5" scale="45" fitToWidth="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9"/>
  <sheetViews>
    <sheetView topLeftCell="L1" zoomScale="50" workbookViewId="0">
      <selection activeCell="O23" sqref="O23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7" width="33" style="6" customWidth="1"/>
    <col min="8" max="8" width="32.140625" style="6" customWidth="1"/>
    <col min="9" max="9" width="37.5703125" style="6" customWidth="1"/>
    <col min="10" max="10" width="28.85546875" style="6" customWidth="1"/>
    <col min="11" max="11" width="29.7109375" style="6" customWidth="1"/>
    <col min="12" max="12" width="31.140625" style="6" customWidth="1"/>
    <col min="13" max="13" width="28.85546875" style="6" customWidth="1"/>
    <col min="14" max="17" width="36.42578125" style="6" customWidth="1"/>
    <col min="18" max="20" width="28.85546875" style="6" customWidth="1"/>
    <col min="21" max="21" width="30.28515625" style="6" customWidth="1"/>
    <col min="22" max="23" width="28.85546875" style="6" customWidth="1"/>
    <col min="24" max="24" width="33" style="6" customWidth="1"/>
    <col min="25" max="25" width="32.140625" style="6" customWidth="1"/>
    <col min="26" max="26" width="37.5703125" style="6" customWidth="1"/>
    <col min="27" max="27" width="28.85546875" style="6" customWidth="1"/>
    <col min="28" max="28" width="29.710937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374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44</v>
      </c>
      <c r="P5" s="12" t="s">
        <v>124</v>
      </c>
      <c r="Q5" s="12" t="s">
        <v>44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5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154</v>
      </c>
      <c r="P6" s="14" t="s">
        <v>9</v>
      </c>
      <c r="Q6" s="14" t="s">
        <v>154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61" t="s">
        <v>77</v>
      </c>
    </row>
    <row r="7" spans="1:33" x14ac:dyDescent="0.2">
      <c r="A7" s="13" t="s">
        <v>10</v>
      </c>
      <c r="B7" s="13" t="s">
        <v>10</v>
      </c>
      <c r="C7" s="15">
        <v>80</v>
      </c>
      <c r="D7" s="15">
        <v>80</v>
      </c>
      <c r="E7" s="15">
        <v>80</v>
      </c>
      <c r="F7" s="15">
        <v>80</v>
      </c>
      <c r="G7" s="15"/>
      <c r="H7" s="15"/>
      <c r="I7" s="15"/>
      <c r="J7" s="15"/>
      <c r="K7" s="15"/>
      <c r="L7" s="15"/>
      <c r="M7" s="62"/>
      <c r="N7" s="15">
        <v>157.5</v>
      </c>
      <c r="O7" s="15"/>
      <c r="P7" s="15">
        <v>157.5</v>
      </c>
      <c r="Q7" s="15"/>
      <c r="R7" s="15">
        <v>80</v>
      </c>
      <c r="S7" s="15">
        <v>80</v>
      </c>
      <c r="T7" s="15">
        <v>80</v>
      </c>
      <c r="U7" s="15">
        <v>80</v>
      </c>
      <c r="V7" s="15">
        <v>80</v>
      </c>
      <c r="W7" s="15">
        <v>80</v>
      </c>
      <c r="X7" s="15"/>
      <c r="Y7" s="15"/>
      <c r="Z7" s="15"/>
      <c r="AA7" s="15"/>
      <c r="AB7" s="15"/>
      <c r="AC7" s="15"/>
      <c r="AD7" s="62"/>
    </row>
    <row r="8" spans="1:33" ht="43.5" customHeight="1" thickBot="1" x14ac:dyDescent="0.25">
      <c r="A8" s="16"/>
      <c r="B8" s="16"/>
      <c r="C8" s="17" t="s">
        <v>360</v>
      </c>
      <c r="D8" s="17" t="s">
        <v>360</v>
      </c>
      <c r="E8" s="17" t="s">
        <v>360</v>
      </c>
      <c r="F8" s="17" t="s">
        <v>360</v>
      </c>
      <c r="G8" s="17" t="s">
        <v>360</v>
      </c>
      <c r="H8" s="17" t="s">
        <v>360</v>
      </c>
      <c r="I8" s="17" t="s">
        <v>360</v>
      </c>
      <c r="J8" s="135" t="s">
        <v>360</v>
      </c>
      <c r="K8" s="135" t="s">
        <v>360</v>
      </c>
      <c r="L8" s="135" t="s">
        <v>360</v>
      </c>
      <c r="M8" s="135" t="s">
        <v>360</v>
      </c>
      <c r="N8" s="114" t="s">
        <v>221</v>
      </c>
      <c r="O8" s="114" t="s">
        <v>221</v>
      </c>
      <c r="P8" s="133" t="s">
        <v>221</v>
      </c>
      <c r="Q8" s="133" t="s">
        <v>221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179</v>
      </c>
      <c r="AD8" s="135" t="s">
        <v>309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18"/>
    </row>
    <row r="10" spans="1:33" ht="21" customHeight="1" thickBot="1" x14ac:dyDescent="0.25">
      <c r="A10" s="16"/>
      <c r="B10" s="16"/>
      <c r="C10" s="84" t="s">
        <v>341</v>
      </c>
      <c r="D10" s="84" t="s">
        <v>341</v>
      </c>
      <c r="E10" s="84" t="s">
        <v>341</v>
      </c>
      <c r="F10" s="84" t="s">
        <v>341</v>
      </c>
      <c r="G10" s="84" t="s">
        <v>341</v>
      </c>
      <c r="H10" s="84" t="s">
        <v>341</v>
      </c>
      <c r="I10" s="84" t="s">
        <v>341</v>
      </c>
      <c r="J10" s="84" t="s">
        <v>341</v>
      </c>
      <c r="K10" s="84" t="s">
        <v>298</v>
      </c>
      <c r="L10" s="85" t="s">
        <v>276</v>
      </c>
      <c r="M10" s="85" t="s">
        <v>250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341</v>
      </c>
      <c r="Z10" s="84" t="s">
        <v>341</v>
      </c>
      <c r="AA10" s="84" t="s">
        <v>341</v>
      </c>
      <c r="AB10" s="84" t="s">
        <v>298</v>
      </c>
      <c r="AC10" s="85" t="s">
        <v>276</v>
      </c>
      <c r="AD10" s="85" t="s">
        <v>250</v>
      </c>
      <c r="AE10" s="108"/>
    </row>
    <row r="11" spans="1:33" ht="26.25" customHeight="1" thickBot="1" x14ac:dyDescent="0.25">
      <c r="A11" s="16"/>
      <c r="B11" s="16"/>
      <c r="C11" s="22" t="s">
        <v>365</v>
      </c>
      <c r="D11" s="22" t="s">
        <v>347</v>
      </c>
      <c r="E11" s="22" t="s">
        <v>345</v>
      </c>
      <c r="F11" s="22" t="s">
        <v>350</v>
      </c>
      <c r="G11" s="22" t="s">
        <v>349</v>
      </c>
      <c r="H11" s="22" t="s">
        <v>348</v>
      </c>
      <c r="I11" s="22" t="s">
        <v>356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363</v>
      </c>
      <c r="P11" s="106" t="s">
        <v>222</v>
      </c>
      <c r="Q11" s="106" t="s">
        <v>363</v>
      </c>
      <c r="R11" s="22" t="s">
        <v>365</v>
      </c>
      <c r="S11" s="22" t="s">
        <v>347</v>
      </c>
      <c r="T11" s="22" t="s">
        <v>346</v>
      </c>
      <c r="U11" s="22" t="s">
        <v>331</v>
      </c>
      <c r="V11" s="22" t="s">
        <v>345</v>
      </c>
      <c r="W11" s="22" t="s">
        <v>350</v>
      </c>
      <c r="X11" s="22" t="s">
        <v>349</v>
      </c>
      <c r="Y11" s="22" t="s">
        <v>348</v>
      </c>
      <c r="Z11" s="22" t="s">
        <v>356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364</v>
      </c>
      <c r="D12" s="111" t="s">
        <v>364</v>
      </c>
      <c r="E12" s="111" t="s">
        <v>364</v>
      </c>
      <c r="F12" s="111" t="s">
        <v>364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361</v>
      </c>
      <c r="O12" s="66" t="s">
        <v>74</v>
      </c>
      <c r="P12" s="66" t="s">
        <v>362</v>
      </c>
      <c r="Q12" s="66" t="s">
        <v>74</v>
      </c>
      <c r="R12" s="111" t="s">
        <v>364</v>
      </c>
      <c r="S12" s="111" t="s">
        <v>364</v>
      </c>
      <c r="T12" s="111" t="s">
        <v>364</v>
      </c>
      <c r="U12" s="111" t="s">
        <v>364</v>
      </c>
      <c r="V12" s="111" t="s">
        <v>364</v>
      </c>
      <c r="W12" s="111" t="s">
        <v>364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30">
        <v>20</v>
      </c>
      <c r="D13" s="30">
        <v>5</v>
      </c>
      <c r="E13" s="30">
        <v>25</v>
      </c>
      <c r="F13" s="30">
        <v>50</v>
      </c>
      <c r="G13" s="59">
        <v>20</v>
      </c>
      <c r="H13" s="59">
        <v>83</v>
      </c>
      <c r="I13" s="59">
        <v>-10</v>
      </c>
      <c r="J13" s="59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59">
        <v>0</v>
      </c>
      <c r="Q13" s="59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8">
        <v>0</v>
      </c>
      <c r="R14" s="29">
        <v>0</v>
      </c>
      <c r="S14" s="29">
        <v>0</v>
      </c>
      <c r="T14" s="29">
        <v>25</v>
      </c>
      <c r="U14" s="29">
        <v>25</v>
      </c>
      <c r="V14" s="29">
        <v>25</v>
      </c>
      <c r="W14" s="29">
        <v>25</v>
      </c>
      <c r="X14" s="29">
        <v>23</v>
      </c>
      <c r="Y14" s="29">
        <v>80</v>
      </c>
      <c r="Z14" s="28">
        <v>-10</v>
      </c>
      <c r="AA14" s="28">
        <v>-25</v>
      </c>
      <c r="AB14" s="28">
        <v>-25</v>
      </c>
      <c r="AC14" s="28">
        <v>60</v>
      </c>
      <c r="AD14" s="28">
        <v>-103</v>
      </c>
      <c r="AE14" s="14">
        <f t="shared" ref="AE14:AE37" si="0">SUM(N14:AD14)</f>
        <v>100</v>
      </c>
    </row>
    <row r="15" spans="1:33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8">
        <v>0</v>
      </c>
      <c r="R15" s="29">
        <v>0</v>
      </c>
      <c r="S15" s="29">
        <v>0</v>
      </c>
      <c r="T15" s="29">
        <v>25</v>
      </c>
      <c r="U15" s="29">
        <v>25</v>
      </c>
      <c r="V15" s="29">
        <v>25</v>
      </c>
      <c r="W15" s="29">
        <v>25</v>
      </c>
      <c r="X15" s="29">
        <v>23</v>
      </c>
      <c r="Y15" s="29">
        <v>80</v>
      </c>
      <c r="Z15" s="28">
        <v>-10</v>
      </c>
      <c r="AA15" s="28">
        <v>-25</v>
      </c>
      <c r="AB15" s="28">
        <v>-25</v>
      </c>
      <c r="AC15" s="28">
        <v>60</v>
      </c>
      <c r="AD15" s="28">
        <v>-103</v>
      </c>
      <c r="AE15" s="14">
        <f t="shared" si="0"/>
        <v>100</v>
      </c>
    </row>
    <row r="16" spans="1:33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8">
        <v>0</v>
      </c>
      <c r="R16" s="29">
        <v>0</v>
      </c>
      <c r="S16" s="29">
        <v>0</v>
      </c>
      <c r="T16" s="29">
        <v>25</v>
      </c>
      <c r="U16" s="29">
        <v>25</v>
      </c>
      <c r="V16" s="29">
        <v>25</v>
      </c>
      <c r="W16" s="29">
        <v>25</v>
      </c>
      <c r="X16" s="29">
        <v>23</v>
      </c>
      <c r="Y16" s="29">
        <v>80</v>
      </c>
      <c r="Z16" s="28">
        <v>-10</v>
      </c>
      <c r="AA16" s="28">
        <v>-25</v>
      </c>
      <c r="AB16" s="28">
        <v>-25</v>
      </c>
      <c r="AC16" s="28">
        <v>60</v>
      </c>
      <c r="AD16" s="28">
        <v>-103</v>
      </c>
      <c r="AE16" s="14">
        <f t="shared" si="0"/>
        <v>100</v>
      </c>
    </row>
    <row r="17" spans="1:31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8">
        <v>0</v>
      </c>
      <c r="R17" s="29">
        <v>0</v>
      </c>
      <c r="S17" s="29">
        <v>0</v>
      </c>
      <c r="T17" s="29">
        <v>25</v>
      </c>
      <c r="U17" s="29">
        <v>25</v>
      </c>
      <c r="V17" s="29">
        <v>25</v>
      </c>
      <c r="W17" s="29">
        <v>25</v>
      </c>
      <c r="X17" s="29">
        <v>23</v>
      </c>
      <c r="Y17" s="29">
        <v>80</v>
      </c>
      <c r="Z17" s="28">
        <v>-10</v>
      </c>
      <c r="AA17" s="28">
        <v>-25</v>
      </c>
      <c r="AB17" s="28">
        <v>-25</v>
      </c>
      <c r="AC17" s="28">
        <v>60</v>
      </c>
      <c r="AD17" s="28">
        <v>-103</v>
      </c>
      <c r="AE17" s="14">
        <f t="shared" si="0"/>
        <v>100</v>
      </c>
    </row>
    <row r="18" spans="1:31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8">
        <v>0</v>
      </c>
      <c r="R18" s="29">
        <v>0</v>
      </c>
      <c r="S18" s="29">
        <v>0</v>
      </c>
      <c r="T18" s="29">
        <v>25</v>
      </c>
      <c r="U18" s="29">
        <v>25</v>
      </c>
      <c r="V18" s="29">
        <v>25</v>
      </c>
      <c r="W18" s="29">
        <v>25</v>
      </c>
      <c r="X18" s="29">
        <v>23</v>
      </c>
      <c r="Y18" s="29">
        <v>80</v>
      </c>
      <c r="Z18" s="28">
        <v>-10</v>
      </c>
      <c r="AA18" s="28">
        <v>-25</v>
      </c>
      <c r="AB18" s="28">
        <v>-25</v>
      </c>
      <c r="AC18" s="28">
        <v>60</v>
      </c>
      <c r="AD18" s="28">
        <v>-103</v>
      </c>
      <c r="AE18" s="14">
        <f t="shared" si="0"/>
        <v>100</v>
      </c>
    </row>
    <row r="19" spans="1:31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8">
        <v>0</v>
      </c>
      <c r="R19" s="29">
        <v>0</v>
      </c>
      <c r="S19" s="29">
        <v>0</v>
      </c>
      <c r="T19" s="29">
        <v>25</v>
      </c>
      <c r="U19" s="29">
        <v>25</v>
      </c>
      <c r="V19" s="29">
        <v>25</v>
      </c>
      <c r="W19" s="29">
        <v>25</v>
      </c>
      <c r="X19" s="29">
        <v>23</v>
      </c>
      <c r="Y19" s="29">
        <v>80</v>
      </c>
      <c r="Z19" s="28">
        <v>-10</v>
      </c>
      <c r="AA19" s="28">
        <v>-25</v>
      </c>
      <c r="AB19" s="28">
        <v>-25</v>
      </c>
      <c r="AC19" s="28">
        <v>60</v>
      </c>
      <c r="AD19" s="28">
        <v>-103</v>
      </c>
      <c r="AE19" s="14">
        <f t="shared" si="0"/>
        <v>100</v>
      </c>
    </row>
    <row r="20" spans="1:31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-25</v>
      </c>
      <c r="P20" s="28">
        <v>25</v>
      </c>
      <c r="Q20" s="28">
        <v>-25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8">
        <v>-10</v>
      </c>
      <c r="AA20" s="28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-25</v>
      </c>
      <c r="P21" s="28">
        <v>25</v>
      </c>
      <c r="Q21" s="28">
        <v>-25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8">
        <v>-10</v>
      </c>
      <c r="AA21" s="28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-25</v>
      </c>
      <c r="P22" s="28">
        <v>25</v>
      </c>
      <c r="Q22" s="28">
        <v>-25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8">
        <v>-10</v>
      </c>
      <c r="AA22" s="28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-25</v>
      </c>
      <c r="P23" s="28">
        <v>25</v>
      </c>
      <c r="Q23" s="28">
        <v>-25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8">
        <v>-10</v>
      </c>
      <c r="AA23" s="28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-25</v>
      </c>
      <c r="P24" s="28">
        <v>25</v>
      </c>
      <c r="Q24" s="28">
        <v>-25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8">
        <v>-10</v>
      </c>
      <c r="AA24" s="28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-25</v>
      </c>
      <c r="P25" s="28">
        <v>25</v>
      </c>
      <c r="Q25" s="28">
        <v>-25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8">
        <v>-10</v>
      </c>
      <c r="AA25" s="28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-25</v>
      </c>
      <c r="P26" s="28">
        <v>25</v>
      </c>
      <c r="Q26" s="28">
        <v>-25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8">
        <v>-10</v>
      </c>
      <c r="AA26" s="28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-25</v>
      </c>
      <c r="P27" s="28">
        <v>25</v>
      </c>
      <c r="Q27" s="28">
        <v>-25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-10</v>
      </c>
      <c r="AA27" s="28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-25</v>
      </c>
      <c r="P28" s="28">
        <v>25</v>
      </c>
      <c r="Q28" s="28">
        <v>-25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8">
        <v>-10</v>
      </c>
      <c r="AA28" s="28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-25</v>
      </c>
      <c r="P29" s="28">
        <v>25</v>
      </c>
      <c r="Q29" s="28">
        <v>-25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8">
        <v>-10</v>
      </c>
      <c r="AA29" s="28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-25</v>
      </c>
      <c r="P30" s="28">
        <v>25</v>
      </c>
      <c r="Q30" s="28">
        <v>-25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8">
        <v>-10</v>
      </c>
      <c r="AA30" s="28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-25</v>
      </c>
      <c r="P31" s="28">
        <v>25</v>
      </c>
      <c r="Q31" s="28">
        <v>-25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8">
        <v>-10</v>
      </c>
      <c r="AA31" s="28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-25</v>
      </c>
      <c r="P32" s="28">
        <v>25</v>
      </c>
      <c r="Q32" s="28">
        <v>-25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8">
        <v>-10</v>
      </c>
      <c r="AA32" s="28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-25</v>
      </c>
      <c r="P33" s="28">
        <v>25</v>
      </c>
      <c r="Q33" s="28">
        <v>-25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8">
        <v>-10</v>
      </c>
      <c r="AA33" s="28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-25</v>
      </c>
      <c r="P34" s="28">
        <v>25</v>
      </c>
      <c r="Q34" s="28">
        <v>-25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8">
        <v>-10</v>
      </c>
      <c r="AA34" s="28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-25</v>
      </c>
      <c r="P35" s="28">
        <v>25</v>
      </c>
      <c r="Q35" s="28">
        <v>-25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8">
        <v>-10</v>
      </c>
      <c r="AA35" s="28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8">
        <v>0</v>
      </c>
      <c r="R36" s="29">
        <v>20</v>
      </c>
      <c r="S36" s="29">
        <v>5</v>
      </c>
      <c r="T36" s="29">
        <v>0</v>
      </c>
      <c r="U36" s="29">
        <v>0</v>
      </c>
      <c r="V36" s="29">
        <v>25</v>
      </c>
      <c r="W36" s="29">
        <v>50</v>
      </c>
      <c r="X36" s="29">
        <v>20</v>
      </c>
      <c r="Y36" s="29">
        <v>83</v>
      </c>
      <c r="Z36" s="28">
        <v>-10</v>
      </c>
      <c r="AA36" s="28">
        <v>-25</v>
      </c>
      <c r="AB36" s="28">
        <v>-25</v>
      </c>
      <c r="AC36" s="28">
        <v>60</v>
      </c>
      <c r="AD36" s="28">
        <v>-103</v>
      </c>
      <c r="AE36" s="14">
        <f t="shared" si="0"/>
        <v>100</v>
      </c>
    </row>
    <row r="37" spans="1:36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6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20</v>
      </c>
      <c r="S37" s="37">
        <v>5</v>
      </c>
      <c r="T37" s="36">
        <v>0</v>
      </c>
      <c r="U37" s="36">
        <v>0</v>
      </c>
      <c r="V37" s="36">
        <v>25</v>
      </c>
      <c r="W37" s="37">
        <v>50</v>
      </c>
      <c r="X37" s="37">
        <v>20</v>
      </c>
      <c r="Y37" s="37">
        <v>83</v>
      </c>
      <c r="Z37" s="37">
        <v>-10</v>
      </c>
      <c r="AA37" s="37">
        <v>-25</v>
      </c>
      <c r="AB37" s="37">
        <v>-25</v>
      </c>
      <c r="AC37" s="37">
        <v>60</v>
      </c>
      <c r="AD37" s="37">
        <v>-103</v>
      </c>
      <c r="AE37" s="25">
        <f t="shared" si="0"/>
        <v>100</v>
      </c>
    </row>
    <row r="38" spans="1:36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40"/>
      <c r="B40" s="41" t="s">
        <v>32</v>
      </c>
      <c r="C40" s="42">
        <f t="shared" ref="C40:M40" si="1">SUM(C13:C36)</f>
        <v>20</v>
      </c>
      <c r="D40" s="42">
        <f t="shared" si="1"/>
        <v>5</v>
      </c>
      <c r="E40" s="42">
        <f t="shared" si="1"/>
        <v>25</v>
      </c>
      <c r="F40" s="42">
        <f t="shared" si="1"/>
        <v>50</v>
      </c>
      <c r="G40" s="42">
        <f t="shared" si="1"/>
        <v>20</v>
      </c>
      <c r="H40" s="42">
        <f t="shared" si="1"/>
        <v>83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AD40" si="2">SUM(N13:N36)</f>
        <v>400</v>
      </c>
      <c r="O40" s="42">
        <f t="shared" si="2"/>
        <v>-400</v>
      </c>
      <c r="P40" s="42">
        <f t="shared" si="2"/>
        <v>400</v>
      </c>
      <c r="Q40" s="42">
        <f t="shared" si="2"/>
        <v>-400</v>
      </c>
      <c r="R40" s="42">
        <f t="shared" si="2"/>
        <v>20</v>
      </c>
      <c r="S40" s="42">
        <f t="shared" si="2"/>
        <v>5</v>
      </c>
      <c r="T40" s="42">
        <f t="shared" si="2"/>
        <v>150</v>
      </c>
      <c r="U40" s="42">
        <f t="shared" si="2"/>
        <v>150</v>
      </c>
      <c r="V40" s="42">
        <f t="shared" si="2"/>
        <v>175</v>
      </c>
      <c r="W40" s="42">
        <f t="shared" si="2"/>
        <v>200</v>
      </c>
      <c r="X40" s="42">
        <f t="shared" si="2"/>
        <v>158</v>
      </c>
      <c r="Y40" s="42">
        <f t="shared" si="2"/>
        <v>563</v>
      </c>
      <c r="Z40" s="42">
        <f t="shared" si="2"/>
        <v>-230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SUM(N40:AD40)</f>
        <v>-148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M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AD42" si="4">SUM(N14:N37)</f>
        <v>400</v>
      </c>
      <c r="O42" s="42">
        <f t="shared" si="4"/>
        <v>-400</v>
      </c>
      <c r="P42" s="42">
        <f t="shared" si="4"/>
        <v>400</v>
      </c>
      <c r="Q42" s="42">
        <f t="shared" si="4"/>
        <v>-400</v>
      </c>
      <c r="R42" s="42">
        <f t="shared" si="4"/>
        <v>40</v>
      </c>
      <c r="S42" s="42">
        <f t="shared" si="4"/>
        <v>10</v>
      </c>
      <c r="T42" s="42">
        <f t="shared" si="4"/>
        <v>150</v>
      </c>
      <c r="U42" s="42">
        <f t="shared" si="4"/>
        <v>150</v>
      </c>
      <c r="V42" s="42">
        <f t="shared" si="4"/>
        <v>200</v>
      </c>
      <c r="W42" s="42">
        <f t="shared" si="4"/>
        <v>250</v>
      </c>
      <c r="X42" s="42">
        <f t="shared" si="4"/>
        <v>178</v>
      </c>
      <c r="Y42" s="42">
        <f t="shared" si="4"/>
        <v>646</v>
      </c>
      <c r="Z42" s="42">
        <f t="shared" si="4"/>
        <v>-240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SUM(N42:AD42)</f>
        <v>-48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44"/>
      <c r="E44" s="56"/>
      <c r="F44" s="56"/>
      <c r="G44" s="44"/>
      <c r="H44" s="44"/>
      <c r="I44" s="44"/>
      <c r="J44" s="44"/>
      <c r="K44" s="44"/>
      <c r="L44" s="27"/>
      <c r="M44" s="102"/>
      <c r="N44" s="44"/>
      <c r="O44" s="67"/>
      <c r="P44" s="72"/>
      <c r="Q44" s="72"/>
      <c r="R44" s="44"/>
      <c r="S44" s="44"/>
      <c r="T44" s="67"/>
      <c r="U44" s="44"/>
      <c r="V44" s="56"/>
      <c r="W44" s="56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45" t="s">
        <v>34</v>
      </c>
      <c r="E45" s="57" t="s">
        <v>34</v>
      </c>
      <c r="F45" s="57" t="s">
        <v>34</v>
      </c>
      <c r="G45" s="45" t="s">
        <v>82</v>
      </c>
      <c r="H45" s="45" t="s">
        <v>82</v>
      </c>
      <c r="I45" s="45" t="s">
        <v>323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68" t="s">
        <v>82</v>
      </c>
      <c r="P45" s="45" t="s">
        <v>82</v>
      </c>
      <c r="Q45" s="45" t="s">
        <v>82</v>
      </c>
      <c r="R45" s="45" t="s">
        <v>34</v>
      </c>
      <c r="S45" s="45" t="s">
        <v>34</v>
      </c>
      <c r="T45" s="68" t="s">
        <v>34</v>
      </c>
      <c r="U45" s="45" t="s">
        <v>34</v>
      </c>
      <c r="V45" s="57" t="s">
        <v>34</v>
      </c>
      <c r="W45" s="57" t="s">
        <v>34</v>
      </c>
      <c r="X45" s="45" t="s">
        <v>82</v>
      </c>
      <c r="Y45" s="45" t="s">
        <v>82</v>
      </c>
      <c r="Z45" s="45" t="s">
        <v>323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57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68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68" t="s">
        <v>35</v>
      </c>
      <c r="U46" s="45" t="s">
        <v>35</v>
      </c>
      <c r="V46" s="57" t="s">
        <v>35</v>
      </c>
      <c r="W46" s="57" t="s">
        <v>35</v>
      </c>
      <c r="X46" s="45" t="s">
        <v>81</v>
      </c>
      <c r="Y46" s="45" t="s">
        <v>81</v>
      </c>
      <c r="Z46" s="45" t="s">
        <v>81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366</v>
      </c>
      <c r="D47" s="45" t="s">
        <v>197</v>
      </c>
      <c r="E47" s="57" t="s">
        <v>53</v>
      </c>
      <c r="F47" s="57" t="s">
        <v>53</v>
      </c>
      <c r="G47" s="45" t="s">
        <v>35</v>
      </c>
      <c r="H47" s="45" t="s">
        <v>35</v>
      </c>
      <c r="I47" s="45" t="s">
        <v>351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68" t="s">
        <v>81</v>
      </c>
      <c r="P47" s="45" t="s">
        <v>140</v>
      </c>
      <c r="Q47" s="45" t="s">
        <v>140</v>
      </c>
      <c r="R47" s="45" t="s">
        <v>366</v>
      </c>
      <c r="S47" s="45" t="s">
        <v>197</v>
      </c>
      <c r="T47" s="68" t="s">
        <v>197</v>
      </c>
      <c r="U47" s="45" t="s">
        <v>117</v>
      </c>
      <c r="V47" s="57" t="s">
        <v>53</v>
      </c>
      <c r="W47" s="57" t="s">
        <v>53</v>
      </c>
      <c r="X47" s="45" t="s">
        <v>35</v>
      </c>
      <c r="Y47" s="45" t="s">
        <v>35</v>
      </c>
      <c r="Z47" s="45" t="s">
        <v>351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5" thickBot="1" x14ac:dyDescent="0.25">
      <c r="A48" s="40"/>
      <c r="B48" s="40"/>
      <c r="C48" s="45" t="s">
        <v>367</v>
      </c>
      <c r="D48" s="45" t="s">
        <v>198</v>
      </c>
      <c r="E48" s="57" t="s">
        <v>292</v>
      </c>
      <c r="F48" s="57" t="s">
        <v>54</v>
      </c>
      <c r="G48" s="45" t="s">
        <v>65</v>
      </c>
      <c r="H48" s="45" t="s">
        <v>53</v>
      </c>
      <c r="I48" s="45" t="s">
        <v>325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69" t="s">
        <v>82</v>
      </c>
      <c r="P48" s="45" t="s">
        <v>108</v>
      </c>
      <c r="Q48" s="45" t="s">
        <v>108</v>
      </c>
      <c r="R48" s="45" t="s">
        <v>367</v>
      </c>
      <c r="S48" s="45" t="s">
        <v>198</v>
      </c>
      <c r="T48" s="68" t="s">
        <v>198</v>
      </c>
      <c r="U48" s="45" t="s">
        <v>342</v>
      </c>
      <c r="V48" s="57" t="s">
        <v>292</v>
      </c>
      <c r="W48" s="57" t="s">
        <v>54</v>
      </c>
      <c r="X48" s="45" t="s">
        <v>65</v>
      </c>
      <c r="Y48" s="45" t="s">
        <v>53</v>
      </c>
      <c r="Z48" s="45" t="s">
        <v>325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5" t="s">
        <v>35</v>
      </c>
      <c r="D49" s="45" t="s">
        <v>35</v>
      </c>
      <c r="E49" s="58" t="s">
        <v>55</v>
      </c>
      <c r="F49" s="58" t="s">
        <v>55</v>
      </c>
      <c r="G49" s="45" t="s">
        <v>162</v>
      </c>
      <c r="H49" s="45" t="s">
        <v>54</v>
      </c>
      <c r="I49" s="45" t="s">
        <v>352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81</v>
      </c>
      <c r="Q49" s="45" t="s">
        <v>81</v>
      </c>
      <c r="R49" s="45" t="s">
        <v>35</v>
      </c>
      <c r="S49" s="45" t="s">
        <v>35</v>
      </c>
      <c r="T49" s="68" t="s">
        <v>35</v>
      </c>
      <c r="U49" s="45" t="s">
        <v>117</v>
      </c>
      <c r="V49" s="58" t="s">
        <v>55</v>
      </c>
      <c r="W49" s="58" t="s">
        <v>55</v>
      </c>
      <c r="X49" s="45" t="s">
        <v>162</v>
      </c>
      <c r="Y49" s="45" t="s">
        <v>54</v>
      </c>
      <c r="Z49" s="45" t="s">
        <v>352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5" t="s">
        <v>368</v>
      </c>
      <c r="D50" s="46" t="s">
        <v>208</v>
      </c>
      <c r="E50" s="47"/>
      <c r="F50" s="47"/>
      <c r="G50" s="45" t="s">
        <v>64</v>
      </c>
      <c r="H50" s="45" t="s">
        <v>55</v>
      </c>
      <c r="I50" s="45" t="s">
        <v>353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82</v>
      </c>
      <c r="Q50" s="45" t="s">
        <v>82</v>
      </c>
      <c r="R50" s="45" t="s">
        <v>368</v>
      </c>
      <c r="S50" s="46" t="s">
        <v>208</v>
      </c>
      <c r="T50" s="69" t="s">
        <v>246</v>
      </c>
      <c r="U50" s="45" t="s">
        <v>35</v>
      </c>
      <c r="V50" s="47"/>
      <c r="W50" s="47"/>
      <c r="X50" s="45" t="s">
        <v>64</v>
      </c>
      <c r="Y50" s="45" t="s">
        <v>55</v>
      </c>
      <c r="Z50" s="45" t="s">
        <v>353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5" t="s">
        <v>369</v>
      </c>
      <c r="D51" s="47"/>
      <c r="E51" s="47"/>
      <c r="F51" s="47"/>
      <c r="G51" s="86"/>
      <c r="H51" s="86"/>
      <c r="I51" s="45" t="s">
        <v>354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6"/>
      <c r="Q51" s="46"/>
      <c r="R51" s="45" t="s">
        <v>369</v>
      </c>
      <c r="S51" s="47"/>
      <c r="T51" s="47"/>
      <c r="U51" s="45" t="s">
        <v>343</v>
      </c>
      <c r="V51" s="47"/>
      <c r="W51" s="47"/>
      <c r="X51" s="86"/>
      <c r="Y51" s="86"/>
      <c r="Z51" s="45" t="s">
        <v>354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5.5" x14ac:dyDescent="0.2">
      <c r="A52" s="40"/>
      <c r="B52" s="40"/>
      <c r="C52" s="45" t="s">
        <v>370</v>
      </c>
      <c r="D52" s="47"/>
      <c r="E52" s="47"/>
      <c r="F52" s="47"/>
      <c r="G52" s="47"/>
      <c r="H52" s="47"/>
      <c r="I52" s="45" t="s">
        <v>355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7"/>
      <c r="Q52" s="47"/>
      <c r="R52" s="45" t="s">
        <v>370</v>
      </c>
      <c r="S52" s="47"/>
      <c r="T52" s="47"/>
      <c r="U52" s="45" t="s">
        <v>35</v>
      </c>
      <c r="V52" s="47"/>
      <c r="W52" s="47"/>
      <c r="X52" s="47"/>
      <c r="Y52" s="47"/>
      <c r="Z52" s="45" t="s">
        <v>355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5" t="s">
        <v>371</v>
      </c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7"/>
      <c r="Q53" s="47"/>
      <c r="R53" s="45" t="s">
        <v>384</v>
      </c>
      <c r="S53" s="47"/>
      <c r="T53" s="47"/>
      <c r="U53" s="45" t="s">
        <v>344</v>
      </c>
      <c r="V53" s="47"/>
      <c r="W53" s="47"/>
      <c r="X53" s="47"/>
      <c r="Y53" s="47"/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13.5" thickBot="1" x14ac:dyDescent="0.25">
      <c r="B54" s="31"/>
      <c r="C54" s="134"/>
      <c r="D54" s="49"/>
      <c r="E54" s="49"/>
      <c r="F54" s="49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47"/>
      <c r="Q54" s="47"/>
      <c r="R54" s="134"/>
      <c r="S54" s="49"/>
      <c r="T54" s="49"/>
      <c r="U54" s="134"/>
      <c r="V54" s="49"/>
      <c r="W54" s="49"/>
      <c r="X54" s="49"/>
      <c r="Y54" s="49"/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15.75" thickBot="1" x14ac:dyDescent="0.25">
      <c r="B55" s="49"/>
      <c r="C55" s="131"/>
      <c r="D55" s="131"/>
      <c r="E55" s="131"/>
      <c r="F55" s="131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49"/>
      <c r="Q55" s="49"/>
      <c r="R55" s="131"/>
      <c r="S55" s="131"/>
      <c r="T55" s="131"/>
      <c r="U55" s="131"/>
      <c r="V55" s="131"/>
      <c r="W55" s="131"/>
      <c r="X55" s="49"/>
      <c r="Y55" s="49"/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131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49"/>
      <c r="Q56" s="49"/>
      <c r="R56" s="131"/>
      <c r="S56" s="131"/>
      <c r="T56" s="131"/>
      <c r="U56" s="131"/>
      <c r="V56" s="131"/>
      <c r="W56" s="131"/>
      <c r="X56" s="49"/>
      <c r="Y56" s="49"/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">
      <c r="C57" s="52"/>
      <c r="D57" s="52"/>
      <c r="E57" s="52"/>
      <c r="F57" s="52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49"/>
      <c r="Y57" s="49"/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x14ac:dyDescent="0.2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7"/>
  <sheetViews>
    <sheetView topLeftCell="L12" zoomScale="50" workbookViewId="0">
      <selection activeCell="W56" sqref="W5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28.42578125" style="6" customWidth="1"/>
    <col min="7" max="7" width="28.85546875" style="6" customWidth="1"/>
    <col min="8" max="8" width="28.7109375" style="6" customWidth="1"/>
    <col min="9" max="9" width="28.28515625" style="6" customWidth="1"/>
    <col min="10" max="10" width="28.85546875" style="6" customWidth="1"/>
    <col min="11" max="14" width="36.42578125" style="6" customWidth="1"/>
    <col min="15" max="17" width="28.85546875" style="6" customWidth="1"/>
    <col min="18" max="18" width="30.28515625" style="6" customWidth="1"/>
    <col min="19" max="20" width="28.85546875" style="6" customWidth="1"/>
    <col min="21" max="21" width="33" style="6" customWidth="1"/>
    <col min="22" max="22" width="32.140625" style="6" customWidth="1"/>
    <col min="23" max="23" width="37.5703125" style="6" customWidth="1"/>
    <col min="24" max="24" width="28.85546875" style="6" customWidth="1"/>
    <col min="25" max="25" width="29.7109375" style="6" customWidth="1"/>
    <col min="26" max="26" width="31.140625" style="6" customWidth="1"/>
    <col min="27" max="27" width="28.8554687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7" ht="18" x14ac:dyDescent="0.25">
      <c r="A1" s="1" t="s">
        <v>0</v>
      </c>
      <c r="B1" s="2"/>
      <c r="C1" s="3" t="s">
        <v>340</v>
      </c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7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7</v>
      </c>
      <c r="H5" s="116" t="s">
        <v>44</v>
      </c>
      <c r="I5" s="116" t="s">
        <v>7</v>
      </c>
      <c r="J5" s="115" t="s">
        <v>44</v>
      </c>
      <c r="K5" s="12" t="s">
        <v>124</v>
      </c>
      <c r="L5" s="12" t="s">
        <v>44</v>
      </c>
      <c r="M5" s="12" t="s">
        <v>124</v>
      </c>
      <c r="N5" s="12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7</v>
      </c>
      <c r="AA5" s="115" t="s">
        <v>44</v>
      </c>
    </row>
    <row r="6" spans="1:37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9</v>
      </c>
      <c r="H6" s="14" t="s">
        <v>154</v>
      </c>
      <c r="I6" s="14" t="s">
        <v>9</v>
      </c>
      <c r="J6" s="61" t="s">
        <v>77</v>
      </c>
      <c r="K6" s="14" t="s">
        <v>9</v>
      </c>
      <c r="L6" s="14" t="s">
        <v>154</v>
      </c>
      <c r="M6" s="14" t="s">
        <v>9</v>
      </c>
      <c r="N6" s="14" t="s">
        <v>154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9</v>
      </c>
      <c r="AA6" s="61" t="s">
        <v>77</v>
      </c>
    </row>
    <row r="7" spans="1:37" x14ac:dyDescent="0.2">
      <c r="A7" s="13" t="s">
        <v>10</v>
      </c>
      <c r="B7" s="13" t="s">
        <v>10</v>
      </c>
      <c r="C7" s="15">
        <v>75</v>
      </c>
      <c r="D7" s="15">
        <v>75</v>
      </c>
      <c r="E7" s="15">
        <v>75</v>
      </c>
      <c r="F7" s="15"/>
      <c r="G7" s="15"/>
      <c r="H7" s="15"/>
      <c r="I7" s="15"/>
      <c r="J7" s="62"/>
      <c r="K7" s="15">
        <v>157.5</v>
      </c>
      <c r="L7" s="15"/>
      <c r="M7" s="15">
        <v>157.5</v>
      </c>
      <c r="N7" s="15"/>
      <c r="O7" s="15">
        <v>80</v>
      </c>
      <c r="P7" s="15">
        <v>80</v>
      </c>
      <c r="Q7" s="15">
        <v>80</v>
      </c>
      <c r="R7" s="15">
        <v>80</v>
      </c>
      <c r="S7" s="15">
        <v>80</v>
      </c>
      <c r="T7" s="15">
        <v>80</v>
      </c>
      <c r="U7" s="15"/>
      <c r="V7" s="15"/>
      <c r="W7" s="15"/>
      <c r="X7" s="15"/>
      <c r="Y7" s="15"/>
      <c r="Z7" s="15"/>
      <c r="AA7" s="62"/>
    </row>
    <row r="8" spans="1:37" ht="43.5" customHeight="1" thickBot="1" x14ac:dyDescent="0.25">
      <c r="A8" s="16"/>
      <c r="B8" s="16"/>
      <c r="C8" s="17" t="s">
        <v>339</v>
      </c>
      <c r="D8" s="17" t="s">
        <v>339</v>
      </c>
      <c r="E8" s="17" t="s">
        <v>339</v>
      </c>
      <c r="F8" s="17" t="s">
        <v>339</v>
      </c>
      <c r="G8" s="17" t="s">
        <v>339</v>
      </c>
      <c r="H8" s="17" t="s">
        <v>339</v>
      </c>
      <c r="I8" s="17" t="s">
        <v>339</v>
      </c>
      <c r="J8" s="17" t="s">
        <v>339</v>
      </c>
      <c r="K8" s="114" t="s">
        <v>221</v>
      </c>
      <c r="L8" s="114" t="s">
        <v>221</v>
      </c>
      <c r="M8" s="133" t="s">
        <v>221</v>
      </c>
      <c r="N8" s="133" t="s">
        <v>221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179</v>
      </c>
      <c r="AA8" s="135" t="s">
        <v>309</v>
      </c>
      <c r="AB8" s="18"/>
    </row>
    <row r="9" spans="1:37" x14ac:dyDescent="0.2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18"/>
    </row>
    <row r="10" spans="1:37" ht="21" customHeight="1" thickBot="1" x14ac:dyDescent="0.25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298</v>
      </c>
      <c r="H10" s="84" t="s">
        <v>298</v>
      </c>
      <c r="I10" s="85" t="s">
        <v>276</v>
      </c>
      <c r="J10" s="85" t="s">
        <v>250</v>
      </c>
      <c r="K10" s="84" t="s">
        <v>341</v>
      </c>
      <c r="L10" s="84" t="s">
        <v>341</v>
      </c>
      <c r="M10" s="84" t="s">
        <v>341</v>
      </c>
      <c r="N10" s="84" t="s">
        <v>341</v>
      </c>
      <c r="O10" s="84" t="s">
        <v>341</v>
      </c>
      <c r="P10" s="84" t="s">
        <v>341</v>
      </c>
      <c r="Q10" s="84" t="s">
        <v>341</v>
      </c>
      <c r="R10" s="84" t="s">
        <v>341</v>
      </c>
      <c r="S10" s="84" t="s">
        <v>341</v>
      </c>
      <c r="T10" s="84" t="s">
        <v>341</v>
      </c>
      <c r="U10" s="84" t="s">
        <v>341</v>
      </c>
      <c r="V10" s="84" t="s">
        <v>341</v>
      </c>
      <c r="W10" s="84" t="s">
        <v>341</v>
      </c>
      <c r="X10" s="84" t="s">
        <v>341</v>
      </c>
      <c r="Y10" s="84" t="s">
        <v>298</v>
      </c>
      <c r="Z10" s="85" t="s">
        <v>276</v>
      </c>
      <c r="AA10" s="85" t="s">
        <v>250</v>
      </c>
      <c r="AB10" s="108"/>
    </row>
    <row r="11" spans="1:37" ht="26.25" customHeight="1" thickBot="1" x14ac:dyDescent="0.25">
      <c r="A11" s="16"/>
      <c r="B11" s="16"/>
      <c r="C11" s="22" t="s">
        <v>329</v>
      </c>
      <c r="D11" s="22" t="s">
        <v>330</v>
      </c>
      <c r="E11" s="22" t="s">
        <v>333</v>
      </c>
      <c r="F11" s="22" t="s">
        <v>335</v>
      </c>
      <c r="G11" s="22" t="s">
        <v>321</v>
      </c>
      <c r="H11" s="22" t="s">
        <v>322</v>
      </c>
      <c r="I11" s="22" t="s">
        <v>180</v>
      </c>
      <c r="J11" s="65" t="s">
        <v>297</v>
      </c>
      <c r="K11" s="106" t="s">
        <v>222</v>
      </c>
      <c r="L11" s="106" t="s">
        <v>363</v>
      </c>
      <c r="M11" s="106" t="s">
        <v>222</v>
      </c>
      <c r="N11" s="106" t="s">
        <v>363</v>
      </c>
      <c r="O11" s="22" t="s">
        <v>365</v>
      </c>
      <c r="P11" s="22" t="s">
        <v>347</v>
      </c>
      <c r="Q11" s="22" t="s">
        <v>346</v>
      </c>
      <c r="R11" s="22" t="s">
        <v>331</v>
      </c>
      <c r="S11" s="22" t="s">
        <v>345</v>
      </c>
      <c r="T11" s="22" t="s">
        <v>350</v>
      </c>
      <c r="U11" s="22" t="s">
        <v>349</v>
      </c>
      <c r="V11" s="22" t="s">
        <v>348</v>
      </c>
      <c r="W11" s="22" t="s">
        <v>356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  <c r="AC11" s="93"/>
      <c r="AD11" s="93"/>
      <c r="AE11" s="93"/>
      <c r="AF11" s="93"/>
      <c r="AG11" s="93"/>
      <c r="AH11" s="93"/>
      <c r="AI11" s="93"/>
      <c r="AJ11" s="93"/>
      <c r="AK11" s="93"/>
    </row>
    <row r="12" spans="1:37" ht="15.75" thickBot="1" x14ac:dyDescent="0.25">
      <c r="A12" s="24" t="s">
        <v>16</v>
      </c>
      <c r="B12" s="24" t="s">
        <v>17</v>
      </c>
      <c r="C12" s="111" t="s">
        <v>338</v>
      </c>
      <c r="D12" s="111" t="s">
        <v>338</v>
      </c>
      <c r="E12" s="111" t="s">
        <v>338</v>
      </c>
      <c r="F12" s="66" t="s">
        <v>74</v>
      </c>
      <c r="G12" s="66" t="s">
        <v>74</v>
      </c>
      <c r="H12" s="66" t="s">
        <v>74</v>
      </c>
      <c r="I12" s="27" t="s">
        <v>74</v>
      </c>
      <c r="J12" s="27" t="s">
        <v>74</v>
      </c>
      <c r="K12" s="66" t="s">
        <v>361</v>
      </c>
      <c r="L12" s="66" t="s">
        <v>74</v>
      </c>
      <c r="M12" s="66" t="s">
        <v>362</v>
      </c>
      <c r="N12" s="66" t="s">
        <v>74</v>
      </c>
      <c r="O12" s="111" t="s">
        <v>364</v>
      </c>
      <c r="P12" s="111" t="s">
        <v>364</v>
      </c>
      <c r="Q12" s="111" t="s">
        <v>364</v>
      </c>
      <c r="R12" s="111" t="s">
        <v>364</v>
      </c>
      <c r="S12" s="111" t="s">
        <v>364</v>
      </c>
      <c r="T12" s="111" t="s">
        <v>364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  <c r="AC12" s="93"/>
      <c r="AD12" s="93"/>
      <c r="AE12" s="93"/>
      <c r="AF12" s="93"/>
      <c r="AG12" s="93"/>
      <c r="AH12" s="93"/>
      <c r="AI12" s="93"/>
      <c r="AJ12" s="93"/>
      <c r="AK12" s="93"/>
    </row>
    <row r="13" spans="1:37" s="31" customFormat="1" ht="15" x14ac:dyDescent="0.2">
      <c r="A13" s="59">
        <v>2400</v>
      </c>
      <c r="B13" s="59" t="s">
        <v>20</v>
      </c>
      <c r="C13" s="30">
        <v>35</v>
      </c>
      <c r="D13" s="30">
        <v>50</v>
      </c>
      <c r="E13" s="30">
        <v>15</v>
      </c>
      <c r="F13" s="59">
        <v>103</v>
      </c>
      <c r="G13" s="59">
        <v>-25</v>
      </c>
      <c r="H13" s="59">
        <v>-35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39">
        <f>SUM(C13:AA13)</f>
        <v>100</v>
      </c>
      <c r="AC13" s="128"/>
      <c r="AD13" s="128"/>
      <c r="AE13" s="128"/>
      <c r="AF13" s="128"/>
      <c r="AG13" s="128"/>
      <c r="AH13" s="128"/>
      <c r="AI13" s="128"/>
      <c r="AJ13" s="128"/>
      <c r="AK13" s="128"/>
    </row>
    <row r="14" spans="1:37" ht="15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0</v>
      </c>
      <c r="P14" s="29">
        <v>0</v>
      </c>
      <c r="Q14" s="29">
        <v>25</v>
      </c>
      <c r="R14" s="29">
        <v>25</v>
      </c>
      <c r="S14" s="29">
        <v>25</v>
      </c>
      <c r="T14" s="29">
        <v>25</v>
      </c>
      <c r="U14" s="29">
        <v>23</v>
      </c>
      <c r="V14" s="29">
        <v>80</v>
      </c>
      <c r="W14" s="28">
        <v>-10</v>
      </c>
      <c r="X14" s="28">
        <v>-25</v>
      </c>
      <c r="Y14" s="28">
        <v>-25</v>
      </c>
      <c r="Z14" s="28">
        <v>60</v>
      </c>
      <c r="AA14" s="28">
        <v>-103</v>
      </c>
      <c r="AB14" s="139">
        <f t="shared" ref="AB14:AB37" si="0">SUM(C14:AA14)</f>
        <v>100</v>
      </c>
      <c r="AC14" s="128"/>
      <c r="AD14" s="128"/>
      <c r="AE14" s="128"/>
      <c r="AF14" s="128"/>
      <c r="AG14" s="128"/>
      <c r="AH14" s="128"/>
      <c r="AI14" s="128"/>
      <c r="AJ14" s="128"/>
      <c r="AK14" s="128"/>
    </row>
    <row r="15" spans="1:37" ht="15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0</v>
      </c>
      <c r="P15" s="29">
        <v>0</v>
      </c>
      <c r="Q15" s="29">
        <v>25</v>
      </c>
      <c r="R15" s="29">
        <v>25</v>
      </c>
      <c r="S15" s="29">
        <v>25</v>
      </c>
      <c r="T15" s="29">
        <v>25</v>
      </c>
      <c r="U15" s="29">
        <v>23</v>
      </c>
      <c r="V15" s="29">
        <v>80</v>
      </c>
      <c r="W15" s="28">
        <v>-10</v>
      </c>
      <c r="X15" s="28">
        <v>-25</v>
      </c>
      <c r="Y15" s="28">
        <v>-25</v>
      </c>
      <c r="Z15" s="28">
        <v>60</v>
      </c>
      <c r="AA15" s="28">
        <v>-103</v>
      </c>
      <c r="AB15" s="139">
        <f t="shared" si="0"/>
        <v>100</v>
      </c>
      <c r="AC15" s="128"/>
      <c r="AD15" s="128"/>
      <c r="AE15" s="128"/>
      <c r="AF15" s="128"/>
      <c r="AG15" s="128"/>
      <c r="AH15" s="128"/>
      <c r="AI15" s="128"/>
      <c r="AJ15" s="128"/>
      <c r="AK15" s="128"/>
    </row>
    <row r="16" spans="1:37" ht="15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0</v>
      </c>
      <c r="P16" s="29">
        <v>0</v>
      </c>
      <c r="Q16" s="29">
        <v>25</v>
      </c>
      <c r="R16" s="29">
        <v>25</v>
      </c>
      <c r="S16" s="29">
        <v>25</v>
      </c>
      <c r="T16" s="29">
        <v>25</v>
      </c>
      <c r="U16" s="29">
        <v>23</v>
      </c>
      <c r="V16" s="29">
        <v>80</v>
      </c>
      <c r="W16" s="28">
        <v>-10</v>
      </c>
      <c r="X16" s="28">
        <v>-25</v>
      </c>
      <c r="Y16" s="28">
        <v>-25</v>
      </c>
      <c r="Z16" s="28">
        <v>60</v>
      </c>
      <c r="AA16" s="28">
        <v>-103</v>
      </c>
      <c r="AB16" s="139">
        <f t="shared" si="0"/>
        <v>100</v>
      </c>
      <c r="AC16" s="128"/>
      <c r="AD16" s="128"/>
      <c r="AE16" s="128"/>
      <c r="AF16" s="128"/>
      <c r="AG16" s="128"/>
      <c r="AH16" s="128"/>
      <c r="AI16" s="128"/>
      <c r="AJ16" s="128"/>
      <c r="AK16" s="128"/>
    </row>
    <row r="17" spans="1:37" ht="15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0</v>
      </c>
      <c r="P17" s="29">
        <v>0</v>
      </c>
      <c r="Q17" s="29">
        <v>25</v>
      </c>
      <c r="R17" s="29">
        <v>25</v>
      </c>
      <c r="S17" s="29">
        <v>25</v>
      </c>
      <c r="T17" s="29">
        <v>25</v>
      </c>
      <c r="U17" s="29">
        <v>23</v>
      </c>
      <c r="V17" s="29">
        <v>80</v>
      </c>
      <c r="W17" s="28">
        <v>-10</v>
      </c>
      <c r="X17" s="28">
        <v>-25</v>
      </c>
      <c r="Y17" s="28">
        <v>-25</v>
      </c>
      <c r="Z17" s="28">
        <v>60</v>
      </c>
      <c r="AA17" s="28">
        <v>-103</v>
      </c>
      <c r="AB17" s="139">
        <f t="shared" si="0"/>
        <v>100</v>
      </c>
      <c r="AC17" s="128"/>
      <c r="AD17" s="128"/>
      <c r="AE17" s="128"/>
      <c r="AF17" s="128"/>
      <c r="AG17" s="128"/>
      <c r="AH17" s="128"/>
      <c r="AI17" s="128"/>
      <c r="AJ17" s="128"/>
      <c r="AK17" s="128"/>
    </row>
    <row r="18" spans="1:37" ht="15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0</v>
      </c>
      <c r="P18" s="29">
        <v>0</v>
      </c>
      <c r="Q18" s="29">
        <v>25</v>
      </c>
      <c r="R18" s="29">
        <v>25</v>
      </c>
      <c r="S18" s="29">
        <v>25</v>
      </c>
      <c r="T18" s="29">
        <v>25</v>
      </c>
      <c r="U18" s="29">
        <v>23</v>
      </c>
      <c r="V18" s="29">
        <v>80</v>
      </c>
      <c r="W18" s="28">
        <v>-10</v>
      </c>
      <c r="X18" s="28">
        <v>-25</v>
      </c>
      <c r="Y18" s="28">
        <v>-25</v>
      </c>
      <c r="Z18" s="28">
        <v>60</v>
      </c>
      <c r="AA18" s="28">
        <v>-103</v>
      </c>
      <c r="AB18" s="139">
        <f t="shared" si="0"/>
        <v>100</v>
      </c>
      <c r="AC18" s="128"/>
      <c r="AD18" s="128"/>
      <c r="AE18" s="128"/>
      <c r="AF18" s="128"/>
      <c r="AG18" s="128"/>
      <c r="AH18" s="128"/>
      <c r="AI18" s="128"/>
      <c r="AJ18" s="128"/>
      <c r="AK18" s="128"/>
    </row>
    <row r="19" spans="1:37" ht="15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0</v>
      </c>
      <c r="P19" s="29">
        <v>0</v>
      </c>
      <c r="Q19" s="29">
        <v>25</v>
      </c>
      <c r="R19" s="29">
        <v>25</v>
      </c>
      <c r="S19" s="29">
        <v>25</v>
      </c>
      <c r="T19" s="29">
        <v>25</v>
      </c>
      <c r="U19" s="29">
        <v>23</v>
      </c>
      <c r="V19" s="29">
        <v>80</v>
      </c>
      <c r="W19" s="28">
        <v>-10</v>
      </c>
      <c r="X19" s="28">
        <v>-25</v>
      </c>
      <c r="Y19" s="28">
        <v>-25</v>
      </c>
      <c r="Z19" s="28">
        <v>60</v>
      </c>
      <c r="AA19" s="28">
        <v>-103</v>
      </c>
      <c r="AB19" s="139">
        <f t="shared" si="0"/>
        <v>100</v>
      </c>
      <c r="AC19" s="128"/>
      <c r="AD19" s="128"/>
      <c r="AE19" s="128"/>
      <c r="AF19" s="128"/>
      <c r="AG19" s="128"/>
      <c r="AH19" s="128"/>
      <c r="AI19" s="128"/>
      <c r="AJ19" s="128"/>
      <c r="AK19" s="128"/>
    </row>
    <row r="20" spans="1:37" ht="15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8">
        <v>25</v>
      </c>
      <c r="L20" s="28">
        <v>-25</v>
      </c>
      <c r="M20" s="28">
        <v>25</v>
      </c>
      <c r="N20" s="28">
        <v>-25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-10</v>
      </c>
      <c r="X20" s="28">
        <v>0</v>
      </c>
      <c r="Y20" s="28">
        <v>0</v>
      </c>
      <c r="Z20" s="28">
        <v>60</v>
      </c>
      <c r="AA20" s="28">
        <v>-103</v>
      </c>
      <c r="AB20" s="139">
        <f t="shared" si="0"/>
        <v>-53</v>
      </c>
      <c r="AC20" s="128"/>
      <c r="AD20" s="128"/>
      <c r="AE20" s="128"/>
      <c r="AF20" s="128"/>
      <c r="AG20" s="128"/>
      <c r="AH20" s="128"/>
      <c r="AI20" s="128"/>
      <c r="AJ20" s="128"/>
      <c r="AK20" s="128"/>
    </row>
    <row r="21" spans="1:37" ht="15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8">
        <v>25</v>
      </c>
      <c r="L21" s="28">
        <v>-25</v>
      </c>
      <c r="M21" s="28">
        <v>25</v>
      </c>
      <c r="N21" s="28">
        <v>-25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-10</v>
      </c>
      <c r="X21" s="28">
        <v>0</v>
      </c>
      <c r="Y21" s="28">
        <v>0</v>
      </c>
      <c r="Z21" s="28">
        <v>60</v>
      </c>
      <c r="AA21" s="28">
        <v>-103</v>
      </c>
      <c r="AB21" s="139">
        <f t="shared" si="0"/>
        <v>-53</v>
      </c>
      <c r="AC21" s="128"/>
      <c r="AD21" s="128"/>
      <c r="AE21" s="128"/>
      <c r="AF21" s="128"/>
      <c r="AG21" s="128"/>
      <c r="AH21" s="128"/>
      <c r="AI21" s="128"/>
      <c r="AJ21" s="128"/>
      <c r="AK21" s="128"/>
    </row>
    <row r="22" spans="1:37" ht="15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8">
        <v>25</v>
      </c>
      <c r="L22" s="28">
        <v>-25</v>
      </c>
      <c r="M22" s="28">
        <v>25</v>
      </c>
      <c r="N22" s="28">
        <v>-25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-10</v>
      </c>
      <c r="X22" s="28">
        <v>0</v>
      </c>
      <c r="Y22" s="28">
        <v>0</v>
      </c>
      <c r="Z22" s="28">
        <v>60</v>
      </c>
      <c r="AA22" s="28">
        <v>-103</v>
      </c>
      <c r="AB22" s="139">
        <f t="shared" si="0"/>
        <v>-53</v>
      </c>
      <c r="AC22" s="128"/>
      <c r="AD22" s="128"/>
      <c r="AE22" s="128"/>
      <c r="AF22" s="128"/>
      <c r="AG22" s="128"/>
      <c r="AH22" s="128"/>
      <c r="AI22" s="128"/>
      <c r="AJ22" s="128"/>
      <c r="AK22" s="128"/>
    </row>
    <row r="23" spans="1:37" ht="15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8">
        <v>25</v>
      </c>
      <c r="L23" s="28">
        <v>-25</v>
      </c>
      <c r="M23" s="28">
        <v>25</v>
      </c>
      <c r="N23" s="28">
        <v>-25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-10</v>
      </c>
      <c r="X23" s="28">
        <v>0</v>
      </c>
      <c r="Y23" s="28">
        <v>0</v>
      </c>
      <c r="Z23" s="28">
        <v>60</v>
      </c>
      <c r="AA23" s="28">
        <v>-103</v>
      </c>
      <c r="AB23" s="139">
        <f t="shared" si="0"/>
        <v>-53</v>
      </c>
      <c r="AC23" s="128"/>
      <c r="AD23" s="128"/>
      <c r="AE23" s="128"/>
      <c r="AF23" s="128"/>
      <c r="AG23" s="128"/>
      <c r="AH23" s="128"/>
      <c r="AI23" s="128"/>
      <c r="AJ23" s="128"/>
      <c r="AK23" s="128"/>
    </row>
    <row r="24" spans="1:37" ht="15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8">
        <v>25</v>
      </c>
      <c r="L24" s="28">
        <v>-25</v>
      </c>
      <c r="M24" s="28">
        <v>25</v>
      </c>
      <c r="N24" s="28">
        <v>-25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-10</v>
      </c>
      <c r="X24" s="28">
        <v>0</v>
      </c>
      <c r="Y24" s="28">
        <v>0</v>
      </c>
      <c r="Z24" s="28">
        <v>60</v>
      </c>
      <c r="AA24" s="28">
        <v>-103</v>
      </c>
      <c r="AB24" s="139">
        <f t="shared" si="0"/>
        <v>-53</v>
      </c>
      <c r="AC24" s="128"/>
      <c r="AD24" s="128"/>
      <c r="AE24" s="128"/>
      <c r="AF24" s="128"/>
      <c r="AG24" s="128"/>
      <c r="AH24" s="128"/>
      <c r="AI24" s="128"/>
      <c r="AJ24" s="128"/>
      <c r="AK24" s="128"/>
    </row>
    <row r="25" spans="1:37" ht="15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8">
        <v>25</v>
      </c>
      <c r="L25" s="28">
        <v>-25</v>
      </c>
      <c r="M25" s="28">
        <v>25</v>
      </c>
      <c r="N25" s="28">
        <v>-25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-10</v>
      </c>
      <c r="X25" s="28">
        <v>0</v>
      </c>
      <c r="Y25" s="28">
        <v>0</v>
      </c>
      <c r="Z25" s="28">
        <v>60</v>
      </c>
      <c r="AA25" s="28">
        <v>-103</v>
      </c>
      <c r="AB25" s="139">
        <f t="shared" si="0"/>
        <v>-53</v>
      </c>
      <c r="AC25" s="128"/>
      <c r="AD25" s="128"/>
      <c r="AE25" s="128"/>
      <c r="AF25" s="128"/>
      <c r="AG25" s="128"/>
      <c r="AH25" s="128"/>
      <c r="AI25" s="128"/>
      <c r="AJ25" s="128"/>
      <c r="AK25" s="128"/>
    </row>
    <row r="26" spans="1:37" ht="15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>
        <v>25</v>
      </c>
      <c r="L26" s="28">
        <v>-25</v>
      </c>
      <c r="M26" s="28">
        <v>25</v>
      </c>
      <c r="N26" s="28">
        <v>-25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-10</v>
      </c>
      <c r="X26" s="28">
        <v>0</v>
      </c>
      <c r="Y26" s="28">
        <v>0</v>
      </c>
      <c r="Z26" s="28">
        <v>60</v>
      </c>
      <c r="AA26" s="28">
        <v>-103</v>
      </c>
      <c r="AB26" s="139">
        <f t="shared" si="0"/>
        <v>-53</v>
      </c>
      <c r="AC26" s="128"/>
      <c r="AD26" s="128"/>
      <c r="AE26" s="128"/>
      <c r="AF26" s="128"/>
      <c r="AG26" s="128"/>
      <c r="AH26" s="128"/>
      <c r="AI26" s="128"/>
      <c r="AJ26" s="128"/>
      <c r="AK26" s="128"/>
    </row>
    <row r="27" spans="1:37" ht="15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8">
        <v>25</v>
      </c>
      <c r="L27" s="28">
        <v>-25</v>
      </c>
      <c r="M27" s="28">
        <v>25</v>
      </c>
      <c r="N27" s="28">
        <v>-25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-10</v>
      </c>
      <c r="X27" s="28">
        <v>0</v>
      </c>
      <c r="Y27" s="28">
        <v>0</v>
      </c>
      <c r="Z27" s="28">
        <v>60</v>
      </c>
      <c r="AA27" s="28">
        <v>-103</v>
      </c>
      <c r="AB27" s="139">
        <f t="shared" si="0"/>
        <v>-53</v>
      </c>
      <c r="AC27" s="128"/>
      <c r="AD27" s="128"/>
      <c r="AE27" s="128"/>
      <c r="AF27" s="128"/>
      <c r="AG27" s="128"/>
      <c r="AH27" s="128"/>
      <c r="AI27" s="128"/>
      <c r="AJ27" s="128"/>
      <c r="AK27" s="128"/>
    </row>
    <row r="28" spans="1:37" ht="15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8">
        <v>25</v>
      </c>
      <c r="L28" s="28">
        <v>-25</v>
      </c>
      <c r="M28" s="28">
        <v>25</v>
      </c>
      <c r="N28" s="28">
        <v>-25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-10</v>
      </c>
      <c r="X28" s="28">
        <v>0</v>
      </c>
      <c r="Y28" s="28">
        <v>0</v>
      </c>
      <c r="Z28" s="28">
        <v>60</v>
      </c>
      <c r="AA28" s="28">
        <v>-103</v>
      </c>
      <c r="AB28" s="139">
        <f t="shared" si="0"/>
        <v>-53</v>
      </c>
      <c r="AC28" s="128"/>
      <c r="AD28" s="128"/>
      <c r="AE28" s="128"/>
      <c r="AF28" s="128"/>
      <c r="AG28" s="128"/>
      <c r="AH28" s="128"/>
      <c r="AI28" s="128"/>
      <c r="AJ28" s="128"/>
      <c r="AK28" s="128"/>
    </row>
    <row r="29" spans="1:37" ht="15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8">
        <v>25</v>
      </c>
      <c r="L29" s="28">
        <v>-25</v>
      </c>
      <c r="M29" s="28">
        <v>25</v>
      </c>
      <c r="N29" s="28">
        <v>-25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-10</v>
      </c>
      <c r="X29" s="28">
        <v>0</v>
      </c>
      <c r="Y29" s="28">
        <v>0</v>
      </c>
      <c r="Z29" s="28">
        <v>60</v>
      </c>
      <c r="AA29" s="28">
        <v>-103</v>
      </c>
      <c r="AB29" s="139">
        <f t="shared" si="0"/>
        <v>-53</v>
      </c>
      <c r="AC29" s="128"/>
      <c r="AD29" s="128"/>
      <c r="AE29" s="128"/>
      <c r="AF29" s="128"/>
      <c r="AG29" s="128"/>
      <c r="AH29" s="128"/>
      <c r="AI29" s="128"/>
      <c r="AJ29" s="128"/>
      <c r="AK29" s="128"/>
    </row>
    <row r="30" spans="1:37" ht="15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8">
        <v>25</v>
      </c>
      <c r="L30" s="28">
        <v>-25</v>
      </c>
      <c r="M30" s="28">
        <v>25</v>
      </c>
      <c r="N30" s="28">
        <v>-25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-10</v>
      </c>
      <c r="X30" s="28">
        <v>0</v>
      </c>
      <c r="Y30" s="28">
        <v>0</v>
      </c>
      <c r="Z30" s="28">
        <v>60</v>
      </c>
      <c r="AA30" s="28">
        <v>-103</v>
      </c>
      <c r="AB30" s="139">
        <f t="shared" si="0"/>
        <v>-53</v>
      </c>
      <c r="AC30" s="128"/>
      <c r="AD30" s="128"/>
      <c r="AE30" s="128"/>
      <c r="AF30" s="128"/>
      <c r="AG30" s="128"/>
      <c r="AH30" s="128"/>
      <c r="AI30" s="128"/>
      <c r="AJ30" s="128"/>
      <c r="AK30" s="128"/>
    </row>
    <row r="31" spans="1:37" ht="15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8">
        <v>25</v>
      </c>
      <c r="L31" s="28">
        <v>-25</v>
      </c>
      <c r="M31" s="28">
        <v>25</v>
      </c>
      <c r="N31" s="28">
        <v>-25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-10</v>
      </c>
      <c r="X31" s="28">
        <v>0</v>
      </c>
      <c r="Y31" s="28">
        <v>0</v>
      </c>
      <c r="Z31" s="28">
        <v>60</v>
      </c>
      <c r="AA31" s="28">
        <v>-103</v>
      </c>
      <c r="AB31" s="139">
        <f t="shared" si="0"/>
        <v>-53</v>
      </c>
      <c r="AC31" s="128"/>
      <c r="AD31" s="128"/>
      <c r="AE31" s="128"/>
      <c r="AF31" s="128"/>
      <c r="AG31" s="128"/>
      <c r="AH31" s="128"/>
      <c r="AI31" s="128"/>
      <c r="AJ31" s="128"/>
      <c r="AK31" s="128"/>
    </row>
    <row r="32" spans="1:37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8">
        <v>25</v>
      </c>
      <c r="L32" s="28">
        <v>-25</v>
      </c>
      <c r="M32" s="28">
        <v>25</v>
      </c>
      <c r="N32" s="28">
        <v>-25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-10</v>
      </c>
      <c r="X32" s="28">
        <v>0</v>
      </c>
      <c r="Y32" s="28">
        <v>0</v>
      </c>
      <c r="Z32" s="28">
        <v>60</v>
      </c>
      <c r="AA32" s="28">
        <v>-103</v>
      </c>
      <c r="AB32" s="139">
        <f t="shared" si="0"/>
        <v>-53</v>
      </c>
      <c r="AC32" s="128"/>
      <c r="AD32" s="128"/>
      <c r="AE32" s="128"/>
      <c r="AF32" s="128"/>
      <c r="AG32" s="128"/>
      <c r="AH32" s="128"/>
      <c r="AI32" s="128"/>
      <c r="AJ32" s="128"/>
      <c r="AK32" s="128"/>
    </row>
    <row r="33" spans="1:37" ht="15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8">
        <v>25</v>
      </c>
      <c r="L33" s="28">
        <v>-25</v>
      </c>
      <c r="M33" s="28">
        <v>25</v>
      </c>
      <c r="N33" s="28">
        <v>-25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-10</v>
      </c>
      <c r="X33" s="28">
        <v>0</v>
      </c>
      <c r="Y33" s="28">
        <v>0</v>
      </c>
      <c r="Z33" s="28">
        <v>60</v>
      </c>
      <c r="AA33" s="28">
        <v>-103</v>
      </c>
      <c r="AB33" s="139">
        <f t="shared" si="0"/>
        <v>-53</v>
      </c>
      <c r="AC33" s="128"/>
      <c r="AD33" s="128"/>
      <c r="AE33" s="128"/>
      <c r="AF33" s="128"/>
      <c r="AG33" s="128"/>
      <c r="AH33" s="128"/>
      <c r="AI33" s="128"/>
      <c r="AJ33" s="128"/>
      <c r="AK33" s="128"/>
    </row>
    <row r="34" spans="1:37" ht="15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8">
        <v>25</v>
      </c>
      <c r="L34" s="28">
        <v>-25</v>
      </c>
      <c r="M34" s="28">
        <v>25</v>
      </c>
      <c r="N34" s="28">
        <v>-25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-10</v>
      </c>
      <c r="X34" s="28">
        <v>0</v>
      </c>
      <c r="Y34" s="28">
        <v>0</v>
      </c>
      <c r="Z34" s="28">
        <v>60</v>
      </c>
      <c r="AA34" s="28">
        <v>-103</v>
      </c>
      <c r="AB34" s="139">
        <f t="shared" si="0"/>
        <v>-53</v>
      </c>
      <c r="AC34" s="128"/>
      <c r="AD34" s="128"/>
      <c r="AE34" s="128"/>
      <c r="AF34" s="128"/>
      <c r="AG34" s="128"/>
      <c r="AH34" s="128"/>
      <c r="AI34" s="128"/>
      <c r="AJ34" s="128"/>
      <c r="AK34" s="128"/>
    </row>
    <row r="35" spans="1:37" ht="15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8">
        <v>25</v>
      </c>
      <c r="L35" s="28">
        <v>-25</v>
      </c>
      <c r="M35" s="28">
        <v>25</v>
      </c>
      <c r="N35" s="28">
        <v>-25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-10</v>
      </c>
      <c r="X35" s="28">
        <v>0</v>
      </c>
      <c r="Y35" s="28">
        <v>0</v>
      </c>
      <c r="Z35" s="28">
        <v>60</v>
      </c>
      <c r="AA35" s="28">
        <v>-103</v>
      </c>
      <c r="AB35" s="139">
        <f t="shared" si="0"/>
        <v>-53</v>
      </c>
      <c r="AC35" s="128"/>
      <c r="AD35" s="128"/>
      <c r="AE35" s="128"/>
      <c r="AF35" s="128"/>
      <c r="AG35" s="128"/>
      <c r="AH35" s="128"/>
      <c r="AI35" s="128"/>
      <c r="AJ35" s="128"/>
      <c r="AK35" s="128"/>
    </row>
    <row r="36" spans="1:37" ht="15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8">
        <v>0</v>
      </c>
      <c r="L36" s="28">
        <v>0</v>
      </c>
      <c r="M36" s="28">
        <v>0</v>
      </c>
      <c r="N36" s="28">
        <v>0</v>
      </c>
      <c r="O36" s="29">
        <v>20</v>
      </c>
      <c r="P36" s="29">
        <v>5</v>
      </c>
      <c r="Q36" s="29">
        <v>0</v>
      </c>
      <c r="R36" s="29">
        <v>0</v>
      </c>
      <c r="S36" s="29">
        <v>25</v>
      </c>
      <c r="T36" s="29">
        <v>50</v>
      </c>
      <c r="U36" s="29">
        <v>20</v>
      </c>
      <c r="V36" s="29">
        <v>83</v>
      </c>
      <c r="W36" s="28">
        <v>-10</v>
      </c>
      <c r="X36" s="28">
        <v>-25</v>
      </c>
      <c r="Y36" s="28">
        <v>-25</v>
      </c>
      <c r="Z36" s="28">
        <v>60</v>
      </c>
      <c r="AA36" s="28">
        <v>-103</v>
      </c>
      <c r="AB36" s="139">
        <f t="shared" si="0"/>
        <v>100</v>
      </c>
      <c r="AC36" s="128"/>
      <c r="AD36" s="128"/>
      <c r="AE36" s="128"/>
      <c r="AF36" s="128"/>
      <c r="AG36" s="128"/>
      <c r="AH36" s="128"/>
      <c r="AI36" s="128"/>
      <c r="AJ36" s="128"/>
      <c r="AK36" s="128"/>
    </row>
    <row r="37" spans="1:37" s="10" customFormat="1" ht="15.75" thickBot="1" x14ac:dyDescent="0.25">
      <c r="A37" s="34">
        <v>2400</v>
      </c>
      <c r="B37" s="35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7">
        <v>0</v>
      </c>
      <c r="L37" s="37">
        <v>0</v>
      </c>
      <c r="M37" s="37">
        <v>0</v>
      </c>
      <c r="N37" s="37">
        <v>0</v>
      </c>
      <c r="O37" s="37">
        <v>20</v>
      </c>
      <c r="P37" s="37">
        <v>5</v>
      </c>
      <c r="Q37" s="36">
        <v>0</v>
      </c>
      <c r="R37" s="36">
        <v>0</v>
      </c>
      <c r="S37" s="36">
        <v>25</v>
      </c>
      <c r="T37" s="37">
        <v>50</v>
      </c>
      <c r="U37" s="37">
        <v>20</v>
      </c>
      <c r="V37" s="37">
        <v>83</v>
      </c>
      <c r="W37" s="37">
        <v>-10</v>
      </c>
      <c r="X37" s="37">
        <v>-25</v>
      </c>
      <c r="Y37" s="37">
        <v>-25</v>
      </c>
      <c r="Z37" s="37">
        <v>60</v>
      </c>
      <c r="AA37" s="37">
        <v>-103</v>
      </c>
      <c r="AB37" s="140">
        <f t="shared" si="0"/>
        <v>100</v>
      </c>
      <c r="AC37" s="128"/>
      <c r="AD37" s="128"/>
      <c r="AE37" s="128"/>
      <c r="AF37" s="128"/>
      <c r="AG37" s="128"/>
      <c r="AH37" s="128"/>
      <c r="AI37" s="128"/>
      <c r="AJ37" s="128"/>
      <c r="AK37" s="128"/>
    </row>
    <row r="38" spans="1:37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7" ht="15.75" thickBot="1" x14ac:dyDescent="0.25">
      <c r="A40" s="40"/>
      <c r="B40" s="41" t="s">
        <v>32</v>
      </c>
      <c r="C40" s="42">
        <f>SUM(C13:C36)</f>
        <v>35</v>
      </c>
      <c r="D40" s="42">
        <f t="shared" ref="D40:AA40" si="1">SUM(D13:D36)</f>
        <v>50</v>
      </c>
      <c r="E40" s="42">
        <f t="shared" si="1"/>
        <v>15</v>
      </c>
      <c r="F40" s="42">
        <f t="shared" si="1"/>
        <v>103</v>
      </c>
      <c r="G40" s="42">
        <f t="shared" si="1"/>
        <v>-25</v>
      </c>
      <c r="H40" s="42">
        <f t="shared" si="1"/>
        <v>-35</v>
      </c>
      <c r="I40" s="42">
        <f t="shared" si="1"/>
        <v>60</v>
      </c>
      <c r="J40" s="42">
        <f t="shared" si="1"/>
        <v>-103</v>
      </c>
      <c r="K40" s="42">
        <f t="shared" si="1"/>
        <v>400</v>
      </c>
      <c r="L40" s="42">
        <f t="shared" si="1"/>
        <v>-400</v>
      </c>
      <c r="M40" s="42">
        <f t="shared" si="1"/>
        <v>400</v>
      </c>
      <c r="N40" s="42">
        <f t="shared" si="1"/>
        <v>-400</v>
      </c>
      <c r="O40" s="42">
        <f t="shared" si="1"/>
        <v>20</v>
      </c>
      <c r="P40" s="42">
        <f t="shared" si="1"/>
        <v>5</v>
      </c>
      <c r="Q40" s="42">
        <f t="shared" si="1"/>
        <v>150</v>
      </c>
      <c r="R40" s="42">
        <f t="shared" si="1"/>
        <v>150</v>
      </c>
      <c r="S40" s="42">
        <f t="shared" si="1"/>
        <v>175</v>
      </c>
      <c r="T40" s="42">
        <f t="shared" si="1"/>
        <v>200</v>
      </c>
      <c r="U40" s="42">
        <f t="shared" si="1"/>
        <v>158</v>
      </c>
      <c r="V40" s="42">
        <f t="shared" si="1"/>
        <v>563</v>
      </c>
      <c r="W40" s="42">
        <f t="shared" si="1"/>
        <v>-230</v>
      </c>
      <c r="X40" s="42">
        <f t="shared" si="1"/>
        <v>-175</v>
      </c>
      <c r="Y40" s="42">
        <f t="shared" si="1"/>
        <v>-175</v>
      </c>
      <c r="Z40" s="42">
        <f t="shared" si="1"/>
        <v>1380</v>
      </c>
      <c r="AA40" s="42">
        <f t="shared" si="1"/>
        <v>-2369</v>
      </c>
      <c r="AB40" s="141">
        <f>SUM(C40:AA40)</f>
        <v>-48</v>
      </c>
    </row>
    <row r="41" spans="1:37" ht="15.7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27"/>
    </row>
    <row r="42" spans="1:37" ht="15.75" thickBot="1" x14ac:dyDescent="0.25">
      <c r="A42" s="40"/>
      <c r="B42" s="41" t="s">
        <v>33</v>
      </c>
      <c r="C42" s="42">
        <f t="shared" ref="C42:L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400</v>
      </c>
      <c r="L42" s="42">
        <f t="shared" si="2"/>
        <v>-400</v>
      </c>
      <c r="M42" s="42">
        <f t="shared" ref="M42:S42" si="3">SUM(M14:M37)</f>
        <v>400</v>
      </c>
      <c r="N42" s="42">
        <f t="shared" si="3"/>
        <v>-400</v>
      </c>
      <c r="O42" s="42">
        <f t="shared" si="3"/>
        <v>40</v>
      </c>
      <c r="P42" s="42">
        <f t="shared" si="3"/>
        <v>10</v>
      </c>
      <c r="Q42" s="42">
        <f t="shared" si="3"/>
        <v>150</v>
      </c>
      <c r="R42" s="42">
        <f t="shared" si="3"/>
        <v>150</v>
      </c>
      <c r="S42" s="42">
        <f t="shared" si="3"/>
        <v>200</v>
      </c>
      <c r="T42" s="42">
        <f t="shared" ref="T42:AA42" si="4">SUM(T14:T37)</f>
        <v>250</v>
      </c>
      <c r="U42" s="42">
        <f t="shared" si="4"/>
        <v>178</v>
      </c>
      <c r="V42" s="42">
        <f t="shared" si="4"/>
        <v>646</v>
      </c>
      <c r="W42" s="42">
        <f t="shared" si="4"/>
        <v>-240</v>
      </c>
      <c r="X42" s="42">
        <f t="shared" si="4"/>
        <v>-200</v>
      </c>
      <c r="Y42" s="42">
        <f t="shared" si="4"/>
        <v>-200</v>
      </c>
      <c r="Z42" s="42">
        <f t="shared" si="4"/>
        <v>1440</v>
      </c>
      <c r="AA42" s="42">
        <f t="shared" si="4"/>
        <v>-2472</v>
      </c>
      <c r="AB42" s="141">
        <f>SUM(C42:AA42)</f>
        <v>-48</v>
      </c>
    </row>
    <row r="43" spans="1:3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7" x14ac:dyDescent="0.2">
      <c r="A44" s="2"/>
      <c r="B44" s="2"/>
      <c r="C44" s="44"/>
      <c r="D44" s="44"/>
      <c r="E44" s="44"/>
      <c r="F44" s="44"/>
      <c r="G44" s="44"/>
      <c r="H44" s="44"/>
      <c r="I44" s="27"/>
      <c r="J44" s="102"/>
      <c r="K44" s="44"/>
      <c r="L44" s="67"/>
      <c r="M44" s="72"/>
      <c r="N44" s="91"/>
      <c r="O44" s="44"/>
      <c r="P44" s="56"/>
      <c r="Q44" s="67"/>
      <c r="R44" s="44"/>
      <c r="S44" s="56"/>
      <c r="T44" s="56"/>
      <c r="U44" s="44"/>
      <c r="V44" s="44"/>
      <c r="W44" s="44"/>
      <c r="X44" s="44"/>
      <c r="Y44" s="44"/>
      <c r="Z44" s="27"/>
      <c r="AA44" s="102"/>
    </row>
    <row r="45" spans="1:37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82</v>
      </c>
      <c r="G45" s="45" t="s">
        <v>146</v>
      </c>
      <c r="H45" s="45" t="s">
        <v>323</v>
      </c>
      <c r="I45" s="14" t="s">
        <v>113</v>
      </c>
      <c r="J45" s="61" t="s">
        <v>75</v>
      </c>
      <c r="K45" s="45" t="s">
        <v>82</v>
      </c>
      <c r="L45" s="68" t="s">
        <v>82</v>
      </c>
      <c r="M45" s="45" t="s">
        <v>82</v>
      </c>
      <c r="N45" s="68" t="s">
        <v>82</v>
      </c>
      <c r="O45" s="45" t="s">
        <v>34</v>
      </c>
      <c r="P45" s="57" t="s">
        <v>34</v>
      </c>
      <c r="Q45" s="68" t="s">
        <v>34</v>
      </c>
      <c r="R45" s="45" t="s">
        <v>34</v>
      </c>
      <c r="S45" s="57" t="s">
        <v>34</v>
      </c>
      <c r="T45" s="57" t="s">
        <v>34</v>
      </c>
      <c r="U45" s="45" t="s">
        <v>82</v>
      </c>
      <c r="V45" s="45" t="s">
        <v>82</v>
      </c>
      <c r="W45" s="45" t="s">
        <v>323</v>
      </c>
      <c r="X45" s="45" t="s">
        <v>80</v>
      </c>
      <c r="Y45" s="45" t="s">
        <v>146</v>
      </c>
      <c r="Z45" s="14" t="s">
        <v>113</v>
      </c>
      <c r="AA45" s="120" t="s">
        <v>75</v>
      </c>
    </row>
    <row r="46" spans="1:37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81</v>
      </c>
      <c r="G46" s="45" t="s">
        <v>108</v>
      </c>
      <c r="H46" s="45" t="s">
        <v>324</v>
      </c>
      <c r="I46" s="14" t="s">
        <v>112</v>
      </c>
      <c r="J46" s="61" t="s">
        <v>35</v>
      </c>
      <c r="K46" s="45" t="s">
        <v>35</v>
      </c>
      <c r="L46" s="68" t="s">
        <v>35</v>
      </c>
      <c r="M46" s="45" t="s">
        <v>35</v>
      </c>
      <c r="N46" s="68" t="s">
        <v>35</v>
      </c>
      <c r="O46" s="45" t="s">
        <v>35</v>
      </c>
      <c r="P46" s="57" t="s">
        <v>35</v>
      </c>
      <c r="Q46" s="68" t="s">
        <v>35</v>
      </c>
      <c r="R46" s="45" t="s">
        <v>35</v>
      </c>
      <c r="S46" s="57" t="s">
        <v>35</v>
      </c>
      <c r="T46" s="57" t="s">
        <v>35</v>
      </c>
      <c r="U46" s="45" t="s">
        <v>81</v>
      </c>
      <c r="V46" s="45" t="s">
        <v>81</v>
      </c>
      <c r="W46" s="45" t="s">
        <v>81</v>
      </c>
      <c r="X46" s="45" t="s">
        <v>108</v>
      </c>
      <c r="Y46" s="45" t="s">
        <v>137</v>
      </c>
      <c r="Z46" s="14" t="s">
        <v>112</v>
      </c>
      <c r="AA46" s="120" t="s">
        <v>35</v>
      </c>
    </row>
    <row r="47" spans="1:37" s="10" customFormat="1" ht="13.5" thickBot="1" x14ac:dyDescent="0.25">
      <c r="A47" s="40"/>
      <c r="B47" s="40"/>
      <c r="C47" s="45" t="s">
        <v>53</v>
      </c>
      <c r="D47" s="45" t="s">
        <v>53</v>
      </c>
      <c r="E47" s="45" t="s">
        <v>197</v>
      </c>
      <c r="F47" s="45" t="s">
        <v>35</v>
      </c>
      <c r="G47" s="45" t="s">
        <v>81</v>
      </c>
      <c r="H47" s="45" t="s">
        <v>326</v>
      </c>
      <c r="I47" s="14" t="s">
        <v>82</v>
      </c>
      <c r="J47" s="61" t="s">
        <v>76</v>
      </c>
      <c r="K47" s="45" t="s">
        <v>81</v>
      </c>
      <c r="L47" s="68" t="s">
        <v>81</v>
      </c>
      <c r="M47" s="45" t="s">
        <v>140</v>
      </c>
      <c r="N47" s="68" t="s">
        <v>140</v>
      </c>
      <c r="O47" s="45" t="s">
        <v>366</v>
      </c>
      <c r="P47" s="57" t="s">
        <v>197</v>
      </c>
      <c r="Q47" s="68" t="s">
        <v>197</v>
      </c>
      <c r="R47" s="45" t="s">
        <v>117</v>
      </c>
      <c r="S47" s="57" t="s">
        <v>53</v>
      </c>
      <c r="T47" s="57" t="s">
        <v>53</v>
      </c>
      <c r="U47" s="45" t="s">
        <v>35</v>
      </c>
      <c r="V47" s="45" t="s">
        <v>35</v>
      </c>
      <c r="W47" s="45" t="s">
        <v>351</v>
      </c>
      <c r="X47" s="45" t="s">
        <v>81</v>
      </c>
      <c r="Y47" s="45" t="s">
        <v>108</v>
      </c>
      <c r="Z47" s="14" t="s">
        <v>82</v>
      </c>
      <c r="AA47" s="120" t="s">
        <v>76</v>
      </c>
    </row>
    <row r="48" spans="1:37" s="10" customFormat="1" ht="13.5" thickBot="1" x14ac:dyDescent="0.25">
      <c r="A48" s="40"/>
      <c r="B48" s="40"/>
      <c r="C48" s="45" t="s">
        <v>292</v>
      </c>
      <c r="D48" s="45" t="s">
        <v>292</v>
      </c>
      <c r="E48" s="45" t="s">
        <v>198</v>
      </c>
      <c r="F48" s="45" t="s">
        <v>53</v>
      </c>
      <c r="G48" s="45" t="s">
        <v>82</v>
      </c>
      <c r="H48" s="45" t="s">
        <v>81</v>
      </c>
      <c r="I48" s="14" t="s">
        <v>35</v>
      </c>
      <c r="J48" s="136"/>
      <c r="K48" s="46" t="s">
        <v>82</v>
      </c>
      <c r="L48" s="69" t="s">
        <v>82</v>
      </c>
      <c r="M48" s="45" t="s">
        <v>108</v>
      </c>
      <c r="N48" s="68" t="s">
        <v>108</v>
      </c>
      <c r="O48" s="45" t="s">
        <v>367</v>
      </c>
      <c r="P48" s="57" t="s">
        <v>198</v>
      </c>
      <c r="Q48" s="68" t="s">
        <v>198</v>
      </c>
      <c r="R48" s="45" t="s">
        <v>342</v>
      </c>
      <c r="S48" s="57" t="s">
        <v>292</v>
      </c>
      <c r="T48" s="57" t="s">
        <v>54</v>
      </c>
      <c r="U48" s="45" t="s">
        <v>65</v>
      </c>
      <c r="V48" s="45" t="s">
        <v>53</v>
      </c>
      <c r="W48" s="45" t="s">
        <v>325</v>
      </c>
      <c r="X48" s="45" t="s">
        <v>82</v>
      </c>
      <c r="Y48" s="45" t="s">
        <v>81</v>
      </c>
      <c r="Z48" s="14" t="s">
        <v>35</v>
      </c>
      <c r="AA48" s="104"/>
    </row>
    <row r="49" spans="1:30" s="10" customFormat="1" ht="19.5" customHeight="1" thickBot="1" x14ac:dyDescent="0.25">
      <c r="A49" s="40"/>
      <c r="B49" s="40"/>
      <c r="C49" s="46" t="s">
        <v>55</v>
      </c>
      <c r="D49" s="46" t="s">
        <v>55</v>
      </c>
      <c r="E49" s="45" t="s">
        <v>35</v>
      </c>
      <c r="F49" s="45" t="s">
        <v>54</v>
      </c>
      <c r="G49" s="45" t="s">
        <v>129</v>
      </c>
      <c r="H49" s="45" t="s">
        <v>325</v>
      </c>
      <c r="I49" s="14" t="s">
        <v>81</v>
      </c>
      <c r="J49" s="137"/>
      <c r="K49" s="138"/>
      <c r="L49" s="138"/>
      <c r="M49" s="45" t="s">
        <v>81</v>
      </c>
      <c r="N49" s="68" t="s">
        <v>81</v>
      </c>
      <c r="O49" s="45" t="s">
        <v>35</v>
      </c>
      <c r="P49" s="57" t="s">
        <v>35</v>
      </c>
      <c r="Q49" s="68" t="s">
        <v>35</v>
      </c>
      <c r="R49" s="45" t="s">
        <v>117</v>
      </c>
      <c r="S49" s="58" t="s">
        <v>55</v>
      </c>
      <c r="T49" s="58" t="s">
        <v>55</v>
      </c>
      <c r="U49" s="45" t="s">
        <v>162</v>
      </c>
      <c r="V49" s="45" t="s">
        <v>54</v>
      </c>
      <c r="W49" s="45" t="s">
        <v>352</v>
      </c>
      <c r="X49" s="45" t="s">
        <v>129</v>
      </c>
      <c r="Y49" s="45" t="s">
        <v>82</v>
      </c>
      <c r="Z49" s="14" t="s">
        <v>81</v>
      </c>
      <c r="AA49" s="100"/>
    </row>
    <row r="50" spans="1:30" s="10" customFormat="1" ht="26.25" thickBot="1" x14ac:dyDescent="0.25">
      <c r="A50" s="40"/>
      <c r="B50" s="40"/>
      <c r="C50" s="47"/>
      <c r="D50" s="47"/>
      <c r="E50" s="46" t="s">
        <v>208</v>
      </c>
      <c r="F50" s="45" t="s">
        <v>55</v>
      </c>
      <c r="G50" s="45" t="s">
        <v>130</v>
      </c>
      <c r="H50" s="45" t="s">
        <v>327</v>
      </c>
      <c r="I50" s="14" t="s">
        <v>108</v>
      </c>
      <c r="J50" s="31"/>
      <c r="K50" s="47"/>
      <c r="L50" s="47"/>
      <c r="M50" s="45" t="s">
        <v>82</v>
      </c>
      <c r="N50" s="68" t="s">
        <v>82</v>
      </c>
      <c r="O50" s="45" t="s">
        <v>368</v>
      </c>
      <c r="P50" s="58" t="s">
        <v>208</v>
      </c>
      <c r="Q50" s="69" t="s">
        <v>246</v>
      </c>
      <c r="R50" s="45" t="s">
        <v>35</v>
      </c>
      <c r="S50" s="47"/>
      <c r="T50" s="47"/>
      <c r="U50" s="45" t="s">
        <v>64</v>
      </c>
      <c r="V50" s="45" t="s">
        <v>55</v>
      </c>
      <c r="W50" s="45" t="s">
        <v>353</v>
      </c>
      <c r="X50" s="45" t="s">
        <v>130</v>
      </c>
      <c r="Y50" s="45" t="s">
        <v>129</v>
      </c>
      <c r="Z50" s="14" t="s">
        <v>108</v>
      </c>
      <c r="AB50" s="5"/>
    </row>
    <row r="51" spans="1:30" s="10" customFormat="1" ht="26.25" thickBot="1" x14ac:dyDescent="0.25">
      <c r="A51" s="40"/>
      <c r="B51" s="40"/>
      <c r="C51" s="47"/>
      <c r="D51" s="47"/>
      <c r="E51" s="47"/>
      <c r="F51" s="86"/>
      <c r="G51" s="45" t="s">
        <v>131</v>
      </c>
      <c r="H51" s="45" t="s">
        <v>328</v>
      </c>
      <c r="I51" s="14" t="s">
        <v>109</v>
      </c>
      <c r="J51" s="31"/>
      <c r="K51" s="47"/>
      <c r="L51" s="47"/>
      <c r="M51" s="46"/>
      <c r="N51" s="69"/>
      <c r="O51" s="45" t="s">
        <v>369</v>
      </c>
      <c r="P51" s="47"/>
      <c r="Q51" s="47"/>
      <c r="R51" s="45" t="s">
        <v>343</v>
      </c>
      <c r="S51" s="47"/>
      <c r="T51" s="47"/>
      <c r="U51" s="86"/>
      <c r="V51" s="86"/>
      <c r="W51" s="45" t="s">
        <v>354</v>
      </c>
      <c r="X51" s="45" t="s">
        <v>131</v>
      </c>
      <c r="Y51" s="45" t="s">
        <v>130</v>
      </c>
      <c r="Z51" s="14" t="s">
        <v>109</v>
      </c>
    </row>
    <row r="52" spans="1:30" s="10" customFormat="1" ht="25.5" x14ac:dyDescent="0.2">
      <c r="A52" s="40"/>
      <c r="B52" s="40"/>
      <c r="C52" s="47"/>
      <c r="D52" s="47"/>
      <c r="E52" s="47"/>
      <c r="F52" s="47"/>
      <c r="G52" s="45" t="s">
        <v>191</v>
      </c>
      <c r="H52" s="45" t="s">
        <v>81</v>
      </c>
      <c r="I52" s="14" t="s">
        <v>110</v>
      </c>
      <c r="J52" s="31"/>
      <c r="K52" s="47"/>
      <c r="L52" s="47"/>
      <c r="M52" s="47"/>
      <c r="N52" s="47"/>
      <c r="O52" s="45" t="s">
        <v>370</v>
      </c>
      <c r="P52" s="47"/>
      <c r="Q52" s="47"/>
      <c r="R52" s="45" t="s">
        <v>35</v>
      </c>
      <c r="S52" s="47"/>
      <c r="T52" s="47"/>
      <c r="U52" s="47"/>
      <c r="V52" s="47"/>
      <c r="W52" s="45" t="s">
        <v>355</v>
      </c>
      <c r="X52" s="45" t="s">
        <v>191</v>
      </c>
      <c r="Y52" s="45" t="s">
        <v>131</v>
      </c>
      <c r="Z52" s="14" t="s">
        <v>110</v>
      </c>
    </row>
    <row r="53" spans="1:30" s="10" customFormat="1" ht="25.5" x14ac:dyDescent="0.2">
      <c r="C53" s="47"/>
      <c r="D53" s="47"/>
      <c r="E53" s="47"/>
      <c r="F53" s="77"/>
      <c r="G53" s="45" t="s">
        <v>82</v>
      </c>
      <c r="H53" s="45" t="s">
        <v>82</v>
      </c>
      <c r="I53" s="14" t="s">
        <v>111</v>
      </c>
      <c r="J53" s="49"/>
      <c r="K53" s="47"/>
      <c r="L53" s="47"/>
      <c r="M53" s="47"/>
      <c r="N53" s="47"/>
      <c r="O53" s="45" t="s">
        <v>371</v>
      </c>
      <c r="P53" s="47"/>
      <c r="Q53" s="47"/>
      <c r="R53" s="45" t="s">
        <v>344</v>
      </c>
      <c r="S53" s="47"/>
      <c r="T53" s="47"/>
      <c r="U53" s="47"/>
      <c r="V53" s="47"/>
      <c r="W53" s="45" t="s">
        <v>81</v>
      </c>
      <c r="X53" s="45" t="s">
        <v>82</v>
      </c>
      <c r="Y53" s="45" t="s">
        <v>191</v>
      </c>
      <c r="Z53" s="14" t="s">
        <v>111</v>
      </c>
      <c r="AA53" s="6"/>
      <c r="AB53" s="31"/>
      <c r="AC53" s="31"/>
    </row>
    <row r="54" spans="1:30" ht="13.5" thickBot="1" x14ac:dyDescent="0.25">
      <c r="B54" s="31"/>
      <c r="C54" s="49"/>
      <c r="D54" s="49"/>
      <c r="E54" s="49"/>
      <c r="G54" s="45" t="s">
        <v>35</v>
      </c>
      <c r="H54" s="45" t="s">
        <v>129</v>
      </c>
      <c r="I54" s="25"/>
      <c r="J54" s="31"/>
      <c r="K54" s="47"/>
      <c r="L54" s="47"/>
      <c r="M54" s="47"/>
      <c r="N54" s="47"/>
      <c r="O54" s="134"/>
      <c r="P54" s="49"/>
      <c r="Q54" s="49"/>
      <c r="R54" s="134"/>
      <c r="S54" s="49"/>
      <c r="T54" s="49"/>
      <c r="U54" s="49"/>
      <c r="V54" s="49"/>
      <c r="W54" s="45" t="s">
        <v>82</v>
      </c>
      <c r="X54" s="45" t="s">
        <v>35</v>
      </c>
      <c r="Y54" s="45" t="s">
        <v>82</v>
      </c>
      <c r="Z54" s="25"/>
      <c r="AA54" s="31"/>
      <c r="AB54" s="49"/>
    </row>
    <row r="55" spans="1:30" ht="26.25" thickBot="1" x14ac:dyDescent="0.25">
      <c r="B55" s="49"/>
      <c r="C55" s="51"/>
      <c r="D55" s="51"/>
      <c r="E55" s="51"/>
      <c r="G55" s="46" t="s">
        <v>192</v>
      </c>
      <c r="H55" s="45" t="s">
        <v>130</v>
      </c>
      <c r="I55" s="47"/>
      <c r="J55" s="49"/>
      <c r="K55" s="49"/>
      <c r="L55" s="49"/>
      <c r="M55" s="49"/>
      <c r="N55" s="49"/>
      <c r="O55" s="131"/>
      <c r="P55" s="131"/>
      <c r="Q55" s="131"/>
      <c r="R55" s="131"/>
      <c r="S55" s="131"/>
      <c r="T55" s="131"/>
      <c r="U55" s="49"/>
      <c r="V55" s="49"/>
      <c r="W55" s="45" t="s">
        <v>129</v>
      </c>
      <c r="X55" s="46" t="s">
        <v>192</v>
      </c>
      <c r="Y55" s="45" t="s">
        <v>35</v>
      </c>
      <c r="Z55" s="47"/>
      <c r="AA55" s="49"/>
      <c r="AB55" s="51"/>
      <c r="AC55" s="51"/>
    </row>
    <row r="56" spans="1:30" ht="26.25" thickBot="1" x14ac:dyDescent="0.25">
      <c r="C56" s="51"/>
      <c r="D56" s="51"/>
      <c r="E56" s="51"/>
      <c r="G56" s="94"/>
      <c r="H56" s="45" t="s">
        <v>131</v>
      </c>
      <c r="I56" s="31"/>
      <c r="J56" s="49"/>
      <c r="K56" s="49"/>
      <c r="L56" s="49"/>
      <c r="M56" s="49"/>
      <c r="N56" s="49"/>
      <c r="O56" s="131"/>
      <c r="P56" s="131"/>
      <c r="Q56" s="131"/>
      <c r="R56" s="131"/>
      <c r="S56" s="131"/>
      <c r="T56" s="131"/>
      <c r="U56" s="49"/>
      <c r="V56" s="49"/>
      <c r="W56" s="45" t="s">
        <v>130</v>
      </c>
      <c r="X56" s="94"/>
      <c r="Y56" s="46" t="s">
        <v>192</v>
      </c>
      <c r="Z56" s="31"/>
      <c r="AB56" s="52"/>
      <c r="AC56" s="52"/>
      <c r="AD56" s="49"/>
    </row>
    <row r="57" spans="1:30" ht="11.85" customHeight="1" x14ac:dyDescent="0.2">
      <c r="C57" s="52"/>
      <c r="D57" s="52"/>
      <c r="E57" s="52"/>
      <c r="H57" s="45" t="s">
        <v>191</v>
      </c>
      <c r="I57" s="49"/>
      <c r="J57" s="49"/>
      <c r="K57" s="49"/>
      <c r="L57" s="49"/>
      <c r="M57" s="49"/>
      <c r="N57" s="49"/>
      <c r="O57" s="52"/>
      <c r="P57" s="52"/>
      <c r="Q57" s="52"/>
      <c r="R57" s="52"/>
      <c r="S57" s="52"/>
      <c r="T57" s="52"/>
      <c r="U57" s="49"/>
      <c r="V57" s="49"/>
      <c r="W57" s="45" t="s">
        <v>131</v>
      </c>
      <c r="X57" s="49"/>
      <c r="Y57" s="94"/>
      <c r="Z57" s="49"/>
    </row>
    <row r="58" spans="1:30" ht="11.85" customHeight="1" x14ac:dyDescent="0.2">
      <c r="H58" s="45" t="s">
        <v>82</v>
      </c>
      <c r="I58" s="51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5" t="s">
        <v>191</v>
      </c>
      <c r="X58" s="49"/>
      <c r="Y58" s="49"/>
      <c r="Z58" s="131"/>
    </row>
    <row r="59" spans="1:30" x14ac:dyDescent="0.2">
      <c r="H59" s="45" t="s">
        <v>35</v>
      </c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5" t="s">
        <v>82</v>
      </c>
      <c r="X59" s="49"/>
      <c r="Y59" s="49"/>
      <c r="Z59" s="52"/>
    </row>
    <row r="60" spans="1:30" ht="13.5" thickBot="1" x14ac:dyDescent="0.25">
      <c r="H60" s="46" t="s">
        <v>192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5" t="s">
        <v>35</v>
      </c>
      <c r="X60" s="49"/>
      <c r="Y60" s="49"/>
      <c r="Z60" s="49"/>
    </row>
    <row r="61" spans="1:30" ht="13.5" thickBot="1" x14ac:dyDescent="0.25"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6" t="s">
        <v>192</v>
      </c>
      <c r="X61" s="49"/>
      <c r="Y61" s="49"/>
      <c r="Z61" s="49"/>
    </row>
    <row r="62" spans="1:30" x14ac:dyDescent="0.2"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30" x14ac:dyDescent="0.2"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30" x14ac:dyDescent="0.2"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0:26" x14ac:dyDescent="0.2"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0:26" x14ac:dyDescent="0.2"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0:26" x14ac:dyDescent="0.2"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0:26" x14ac:dyDescent="0.2"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0:26" x14ac:dyDescent="0.2"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0:26" x14ac:dyDescent="0.2"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0:26" x14ac:dyDescent="0.2"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0:26" x14ac:dyDescent="0.2"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0:26" x14ac:dyDescent="0.2"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0:26" x14ac:dyDescent="0.2"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0:26" x14ac:dyDescent="0.2"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0:26" x14ac:dyDescent="0.2"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0:26" x14ac:dyDescent="0.2"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0:26" x14ac:dyDescent="0.2"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0:26" x14ac:dyDescent="0.2"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0:26" x14ac:dyDescent="0.2"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0:26" x14ac:dyDescent="0.2"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0:26" x14ac:dyDescent="0.2"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0:26" x14ac:dyDescent="0.2"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0:26" x14ac:dyDescent="0.2"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0:26" x14ac:dyDescent="0.2"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0:26" x14ac:dyDescent="0.2"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0:26" x14ac:dyDescent="0.2"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5"/>
  <sheetViews>
    <sheetView topLeftCell="A17" zoomScale="50" workbookViewId="0">
      <selection activeCell="O61" sqref="O61"/>
    </sheetView>
  </sheetViews>
  <sheetFormatPr defaultColWidth="16.7109375" defaultRowHeight="15" x14ac:dyDescent="0.2"/>
  <cols>
    <col min="1" max="1" width="21.5703125" style="6" customWidth="1"/>
    <col min="2" max="2" width="22.42578125" style="6" customWidth="1"/>
    <col min="3" max="3" width="24.85546875" style="6" customWidth="1"/>
    <col min="4" max="4" width="27.7109375" style="6" customWidth="1"/>
    <col min="5" max="5" width="27.140625" style="6" customWidth="1"/>
    <col min="6" max="6" width="27.42578125" style="6" customWidth="1"/>
    <col min="7" max="8" width="27.5703125" style="6" customWidth="1"/>
    <col min="9" max="9" width="28.140625" style="6" customWidth="1"/>
    <col min="10" max="10" width="25.42578125" style="6" customWidth="1"/>
    <col min="11" max="11" width="27.7109375" style="6" customWidth="1"/>
    <col min="12" max="12" width="26.28515625" style="6" customWidth="1"/>
    <col min="13" max="13" width="26.5703125" style="6" customWidth="1"/>
    <col min="14" max="14" width="31" style="6" customWidth="1"/>
    <col min="15" max="15" width="31.5703125" style="6" customWidth="1"/>
    <col min="16" max="16" width="30.7109375" style="6" customWidth="1"/>
    <col min="17" max="21" width="28.85546875" style="6" customWidth="1"/>
    <col min="22" max="22" width="33" style="6" customWidth="1"/>
    <col min="23" max="23" width="32.140625" style="6" customWidth="1"/>
    <col min="24" max="25" width="28.85546875" style="6" customWidth="1"/>
    <col min="26" max="26" width="37.5703125" style="6" customWidth="1"/>
    <col min="27" max="27" width="31.140625" style="6" customWidth="1"/>
    <col min="28" max="28" width="28.85546875" style="6" customWidth="1"/>
    <col min="29" max="29" width="30" style="6" customWidth="1"/>
    <col min="30" max="30" width="30" style="51" customWidth="1"/>
    <col min="31" max="31" width="33.7109375" style="51" customWidth="1"/>
    <col min="32" max="32" width="21.7109375" style="51" customWidth="1"/>
    <col min="33" max="35" width="16.7109375" style="51"/>
    <col min="36" max="36" width="20.140625" style="51" customWidth="1"/>
    <col min="37" max="40" width="16.7109375" style="51"/>
    <col min="41" max="16384" width="16.7109375" style="6"/>
  </cols>
  <sheetData>
    <row r="1" spans="1:40" ht="18" x14ac:dyDescent="0.25">
      <c r="A1" s="1" t="s">
        <v>0</v>
      </c>
      <c r="B1" s="2"/>
      <c r="C1" s="3" t="s">
        <v>336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121"/>
      <c r="AE1" s="121"/>
      <c r="AF1" s="122"/>
    </row>
    <row r="2" spans="1:4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123"/>
      <c r="AE2" s="123"/>
    </row>
    <row r="3" spans="1:4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40" ht="15.7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93</v>
      </c>
      <c r="AB4" s="8" t="s">
        <v>94</v>
      </c>
      <c r="AC4" s="10"/>
      <c r="AD4" s="124"/>
    </row>
    <row r="5" spans="1:40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5" t="s">
        <v>44</v>
      </c>
      <c r="N5" s="12" t="s">
        <v>124</v>
      </c>
      <c r="O5" s="12" t="s">
        <v>124</v>
      </c>
      <c r="P5" s="12" t="s">
        <v>124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7</v>
      </c>
      <c r="Z5" s="116" t="s">
        <v>44</v>
      </c>
      <c r="AA5" s="116" t="s">
        <v>7</v>
      </c>
      <c r="AB5" s="115" t="s">
        <v>44</v>
      </c>
    </row>
    <row r="6" spans="1:40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9</v>
      </c>
      <c r="Z6" s="14" t="s">
        <v>154</v>
      </c>
      <c r="AA6" s="14" t="s">
        <v>9</v>
      </c>
      <c r="AB6" s="61" t="s">
        <v>77</v>
      </c>
    </row>
    <row r="7" spans="1:40" x14ac:dyDescent="0.2">
      <c r="A7" s="13" t="s">
        <v>10</v>
      </c>
      <c r="B7" s="13" t="s">
        <v>10</v>
      </c>
      <c r="C7" s="15">
        <v>70</v>
      </c>
      <c r="D7" s="15">
        <v>70</v>
      </c>
      <c r="E7" s="15">
        <v>70</v>
      </c>
      <c r="F7" s="15">
        <v>70</v>
      </c>
      <c r="G7" s="15"/>
      <c r="H7" s="15"/>
      <c r="I7" s="15"/>
      <c r="J7" s="15"/>
      <c r="K7" s="15"/>
      <c r="L7" s="15"/>
      <c r="M7" s="62"/>
      <c r="N7" s="15">
        <v>140</v>
      </c>
      <c r="O7" s="15">
        <v>140</v>
      </c>
      <c r="P7" s="15">
        <v>140</v>
      </c>
      <c r="Q7" s="15">
        <v>75</v>
      </c>
      <c r="R7" s="15">
        <v>75</v>
      </c>
      <c r="S7" s="15">
        <v>75</v>
      </c>
      <c r="T7" s="15">
        <v>75</v>
      </c>
      <c r="U7" s="15">
        <v>75</v>
      </c>
      <c r="V7" s="15"/>
      <c r="W7" s="15"/>
      <c r="X7" s="15"/>
      <c r="Y7" s="15"/>
      <c r="Z7" s="15"/>
      <c r="AA7" s="15"/>
      <c r="AB7" s="62"/>
    </row>
    <row r="8" spans="1:40" ht="43.5" customHeight="1" thickBot="1" x14ac:dyDescent="0.25">
      <c r="A8" s="16"/>
      <c r="B8" s="16"/>
      <c r="C8" s="17" t="s">
        <v>311</v>
      </c>
      <c r="D8" s="17" t="s">
        <v>311</v>
      </c>
      <c r="E8" s="17" t="s">
        <v>311</v>
      </c>
      <c r="F8" s="17" t="s">
        <v>311</v>
      </c>
      <c r="G8" s="17" t="s">
        <v>311</v>
      </c>
      <c r="H8" s="17" t="s">
        <v>311</v>
      </c>
      <c r="I8" s="17" t="s">
        <v>311</v>
      </c>
      <c r="J8" s="17" t="s">
        <v>311</v>
      </c>
      <c r="K8" s="17" t="s">
        <v>311</v>
      </c>
      <c r="L8" s="17" t="s">
        <v>311</v>
      </c>
      <c r="M8" s="17" t="s">
        <v>311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179</v>
      </c>
      <c r="AB8" s="17" t="s">
        <v>309</v>
      </c>
      <c r="AC8" s="18"/>
      <c r="AD8" s="125"/>
    </row>
    <row r="9" spans="1:40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63"/>
      <c r="AC9" s="118"/>
      <c r="AD9" s="124"/>
    </row>
    <row r="10" spans="1:40" ht="21" customHeight="1" thickBot="1" x14ac:dyDescent="0.25">
      <c r="A10" s="16"/>
      <c r="B10" s="16"/>
      <c r="C10" s="84" t="s">
        <v>298</v>
      </c>
      <c r="D10" s="84" t="s">
        <v>298</v>
      </c>
      <c r="E10" s="84" t="s">
        <v>298</v>
      </c>
      <c r="F10" s="84" t="s">
        <v>298</v>
      </c>
      <c r="G10" s="84" t="s">
        <v>298</v>
      </c>
      <c r="H10" s="84" t="s">
        <v>298</v>
      </c>
      <c r="I10" s="84" t="s">
        <v>298</v>
      </c>
      <c r="J10" s="84" t="s">
        <v>298</v>
      </c>
      <c r="K10" s="84" t="s">
        <v>298</v>
      </c>
      <c r="L10" s="84" t="s">
        <v>298</v>
      </c>
      <c r="M10" s="84" t="s">
        <v>298</v>
      </c>
      <c r="N10" s="84" t="s">
        <v>298</v>
      </c>
      <c r="O10" s="119" t="s">
        <v>298</v>
      </c>
      <c r="P10" s="119" t="s">
        <v>298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298</v>
      </c>
      <c r="Y10" s="84" t="s">
        <v>298</v>
      </c>
      <c r="Z10" s="84" t="s">
        <v>298</v>
      </c>
      <c r="AA10" s="85" t="s">
        <v>276</v>
      </c>
      <c r="AB10" s="85" t="s">
        <v>250</v>
      </c>
      <c r="AC10" s="108"/>
      <c r="AD10" s="124"/>
    </row>
    <row r="11" spans="1:40" ht="26.25" customHeight="1" thickBot="1" x14ac:dyDescent="0.25">
      <c r="A11" s="16"/>
      <c r="B11" s="16"/>
      <c r="C11" s="22" t="s">
        <v>287</v>
      </c>
      <c r="D11" s="22" t="s">
        <v>291</v>
      </c>
      <c r="E11" s="22" t="s">
        <v>289</v>
      </c>
      <c r="F11" s="22" t="s">
        <v>288</v>
      </c>
      <c r="G11" s="22" t="s">
        <v>293</v>
      </c>
      <c r="H11" s="22" t="s">
        <v>294</v>
      </c>
      <c r="I11" s="22" t="s">
        <v>310</v>
      </c>
      <c r="J11" s="22" t="s">
        <v>308</v>
      </c>
      <c r="K11" s="22" t="s">
        <v>307</v>
      </c>
      <c r="L11" s="22" t="s">
        <v>180</v>
      </c>
      <c r="M11" s="65" t="s">
        <v>297</v>
      </c>
      <c r="N11" s="22" t="s">
        <v>301</v>
      </c>
      <c r="O11" s="22" t="s">
        <v>305</v>
      </c>
      <c r="P11" s="22" t="s">
        <v>306</v>
      </c>
      <c r="Q11" s="22" t="s">
        <v>329</v>
      </c>
      <c r="R11" s="22" t="s">
        <v>330</v>
      </c>
      <c r="S11" s="22" t="s">
        <v>331</v>
      </c>
      <c r="T11" s="22" t="s">
        <v>333</v>
      </c>
      <c r="U11" s="22" t="s">
        <v>332</v>
      </c>
      <c r="V11" s="22" t="s">
        <v>334</v>
      </c>
      <c r="W11" s="22" t="s">
        <v>335</v>
      </c>
      <c r="X11" s="22" t="s">
        <v>321</v>
      </c>
      <c r="Y11" s="22" t="s">
        <v>312</v>
      </c>
      <c r="Z11" s="22" t="s">
        <v>322</v>
      </c>
      <c r="AA11" s="22" t="s">
        <v>180</v>
      </c>
      <c r="AB11" s="65" t="s">
        <v>297</v>
      </c>
      <c r="AC11" s="23" t="s">
        <v>15</v>
      </c>
      <c r="AD11" s="126"/>
      <c r="AE11" s="93"/>
      <c r="AF11" s="93"/>
      <c r="AG11" s="93"/>
      <c r="AH11" s="93"/>
      <c r="AI11" s="93"/>
      <c r="AJ11" s="93"/>
      <c r="AK11" s="93"/>
    </row>
    <row r="12" spans="1:40" ht="15.75" thickBot="1" x14ac:dyDescent="0.25">
      <c r="A12" s="24" t="s">
        <v>16</v>
      </c>
      <c r="B12" s="24" t="s">
        <v>17</v>
      </c>
      <c r="C12" s="111" t="s">
        <v>296</v>
      </c>
      <c r="D12" s="111" t="s">
        <v>296</v>
      </c>
      <c r="E12" s="111" t="s">
        <v>296</v>
      </c>
      <c r="F12" s="111" t="s">
        <v>296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337</v>
      </c>
      <c r="O12" s="66" t="s">
        <v>337</v>
      </c>
      <c r="P12" s="66" t="s">
        <v>337</v>
      </c>
      <c r="Q12" s="111" t="s">
        <v>338</v>
      </c>
      <c r="R12" s="111" t="s">
        <v>338</v>
      </c>
      <c r="S12" s="111" t="s">
        <v>338</v>
      </c>
      <c r="T12" s="111" t="s">
        <v>338</v>
      </c>
      <c r="U12" s="111" t="s">
        <v>338</v>
      </c>
      <c r="V12" s="66" t="s">
        <v>74</v>
      </c>
      <c r="W12" s="66" t="s">
        <v>74</v>
      </c>
      <c r="X12" s="66" t="s">
        <v>74</v>
      </c>
      <c r="Y12" s="72" t="s">
        <v>74</v>
      </c>
      <c r="Z12" s="66" t="s">
        <v>74</v>
      </c>
      <c r="AA12" s="27" t="s">
        <v>74</v>
      </c>
      <c r="AB12" s="27" t="s">
        <v>74</v>
      </c>
      <c r="AC12" s="27"/>
      <c r="AD12" s="127"/>
      <c r="AE12" s="93"/>
      <c r="AF12" s="93"/>
      <c r="AG12" s="93"/>
      <c r="AH12" s="93"/>
      <c r="AI12" s="93"/>
      <c r="AJ12" s="93"/>
      <c r="AK12" s="93"/>
    </row>
    <row r="13" spans="1:40" s="31" customFormat="1" x14ac:dyDescent="0.2">
      <c r="A13" s="59">
        <v>2400</v>
      </c>
      <c r="B13" s="59" t="s">
        <v>20</v>
      </c>
      <c r="C13" s="30">
        <v>50</v>
      </c>
      <c r="D13" s="30">
        <v>25</v>
      </c>
      <c r="E13" s="30">
        <v>5</v>
      </c>
      <c r="F13" s="30">
        <v>20</v>
      </c>
      <c r="G13" s="59">
        <v>10</v>
      </c>
      <c r="H13" s="59">
        <v>93</v>
      </c>
      <c r="I13" s="59">
        <v>-10</v>
      </c>
      <c r="J13" s="59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100</v>
      </c>
      <c r="AD13" s="127"/>
      <c r="AE13" s="128"/>
      <c r="AF13" s="128"/>
      <c r="AG13" s="128"/>
      <c r="AH13" s="128"/>
      <c r="AI13" s="93"/>
      <c r="AJ13" s="128"/>
      <c r="AK13" s="128"/>
      <c r="AL13" s="129"/>
      <c r="AM13" s="129"/>
      <c r="AN13" s="129"/>
    </row>
    <row r="14" spans="1:40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8">
        <v>0</v>
      </c>
      <c r="O14" s="28">
        <v>0</v>
      </c>
      <c r="P14" s="28">
        <v>0</v>
      </c>
      <c r="Q14" s="29">
        <v>0</v>
      </c>
      <c r="R14" s="29">
        <v>50</v>
      </c>
      <c r="S14" s="29">
        <v>25</v>
      </c>
      <c r="T14" s="29">
        <v>0</v>
      </c>
      <c r="U14" s="29">
        <v>25</v>
      </c>
      <c r="V14" s="29">
        <v>10</v>
      </c>
      <c r="W14" s="29">
        <v>93</v>
      </c>
      <c r="X14" s="28">
        <v>-25</v>
      </c>
      <c r="Y14" s="28">
        <v>0</v>
      </c>
      <c r="Z14" s="28">
        <v>-10</v>
      </c>
      <c r="AA14" s="28">
        <v>60</v>
      </c>
      <c r="AB14" s="28">
        <v>-103</v>
      </c>
      <c r="AC14" s="14">
        <f t="shared" ref="AC14:AC37" si="0">SUM(C14:AB14)</f>
        <v>125</v>
      </c>
      <c r="AD14" s="127"/>
      <c r="AE14" s="128"/>
      <c r="AF14" s="128"/>
      <c r="AG14" s="128"/>
      <c r="AH14" s="128"/>
      <c r="AI14" s="93"/>
      <c r="AJ14" s="128"/>
      <c r="AK14" s="128"/>
    </row>
    <row r="15" spans="1:40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0</v>
      </c>
      <c r="O15" s="28">
        <v>0</v>
      </c>
      <c r="P15" s="28">
        <v>0</v>
      </c>
      <c r="Q15" s="29">
        <v>0</v>
      </c>
      <c r="R15" s="29">
        <v>50</v>
      </c>
      <c r="S15" s="29">
        <v>25</v>
      </c>
      <c r="T15" s="29">
        <v>0</v>
      </c>
      <c r="U15" s="29">
        <v>25</v>
      </c>
      <c r="V15" s="29">
        <v>10</v>
      </c>
      <c r="W15" s="29">
        <v>93</v>
      </c>
      <c r="X15" s="28">
        <v>-25</v>
      </c>
      <c r="Y15" s="28">
        <v>0</v>
      </c>
      <c r="Z15" s="28">
        <v>-10</v>
      </c>
      <c r="AA15" s="28">
        <v>60</v>
      </c>
      <c r="AB15" s="28">
        <v>-103</v>
      </c>
      <c r="AC15" s="14">
        <f t="shared" si="0"/>
        <v>125</v>
      </c>
      <c r="AD15" s="127"/>
      <c r="AE15" s="128"/>
      <c r="AF15" s="128"/>
      <c r="AG15" s="128"/>
      <c r="AH15" s="128"/>
      <c r="AI15" s="93"/>
      <c r="AJ15" s="128"/>
      <c r="AK15" s="128"/>
    </row>
    <row r="16" spans="1:40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8">
        <v>0</v>
      </c>
      <c r="O16" s="28">
        <v>0</v>
      </c>
      <c r="P16" s="28">
        <v>0</v>
      </c>
      <c r="Q16" s="29">
        <v>0</v>
      </c>
      <c r="R16" s="29">
        <v>50</v>
      </c>
      <c r="S16" s="29">
        <v>25</v>
      </c>
      <c r="T16" s="29">
        <v>0</v>
      </c>
      <c r="U16" s="29">
        <v>25</v>
      </c>
      <c r="V16" s="29">
        <v>10</v>
      </c>
      <c r="W16" s="29">
        <v>93</v>
      </c>
      <c r="X16" s="28">
        <v>-25</v>
      </c>
      <c r="Y16" s="28">
        <v>0</v>
      </c>
      <c r="Z16" s="28">
        <v>-10</v>
      </c>
      <c r="AA16" s="28">
        <v>60</v>
      </c>
      <c r="AB16" s="28">
        <v>-103</v>
      </c>
      <c r="AC16" s="14">
        <f t="shared" si="0"/>
        <v>125</v>
      </c>
      <c r="AD16" s="127"/>
      <c r="AE16" s="128"/>
      <c r="AF16" s="128"/>
      <c r="AG16" s="128"/>
      <c r="AH16" s="128"/>
      <c r="AI16" s="93"/>
      <c r="AJ16" s="128"/>
      <c r="AK16" s="128"/>
    </row>
    <row r="17" spans="1:37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8">
        <v>0</v>
      </c>
      <c r="O17" s="28">
        <v>0</v>
      </c>
      <c r="P17" s="28">
        <v>0</v>
      </c>
      <c r="Q17" s="29">
        <v>0</v>
      </c>
      <c r="R17" s="29">
        <v>50</v>
      </c>
      <c r="S17" s="29">
        <v>25</v>
      </c>
      <c r="T17" s="29">
        <v>0</v>
      </c>
      <c r="U17" s="29">
        <v>25</v>
      </c>
      <c r="V17" s="29">
        <v>10</v>
      </c>
      <c r="W17" s="29">
        <v>93</v>
      </c>
      <c r="X17" s="28">
        <v>-25</v>
      </c>
      <c r="Y17" s="28">
        <v>0</v>
      </c>
      <c r="Z17" s="28">
        <v>-10</v>
      </c>
      <c r="AA17" s="28">
        <v>60</v>
      </c>
      <c r="AB17" s="28">
        <v>-103</v>
      </c>
      <c r="AC17" s="14">
        <f t="shared" si="0"/>
        <v>125</v>
      </c>
      <c r="AD17" s="127"/>
      <c r="AE17" s="128"/>
      <c r="AF17" s="128"/>
      <c r="AG17" s="128"/>
      <c r="AH17" s="128"/>
      <c r="AI17" s="93"/>
      <c r="AJ17" s="128"/>
      <c r="AK17" s="128"/>
    </row>
    <row r="18" spans="1:37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8">
        <v>0</v>
      </c>
      <c r="O18" s="28">
        <v>0</v>
      </c>
      <c r="P18" s="28">
        <v>0</v>
      </c>
      <c r="Q18" s="29">
        <v>0</v>
      </c>
      <c r="R18" s="29">
        <v>50</v>
      </c>
      <c r="S18" s="29">
        <v>25</v>
      </c>
      <c r="T18" s="29">
        <v>0</v>
      </c>
      <c r="U18" s="29">
        <v>25</v>
      </c>
      <c r="V18" s="29">
        <v>10</v>
      </c>
      <c r="W18" s="29">
        <v>93</v>
      </c>
      <c r="X18" s="28">
        <v>-25</v>
      </c>
      <c r="Y18" s="28">
        <v>0</v>
      </c>
      <c r="Z18" s="28">
        <v>-10</v>
      </c>
      <c r="AA18" s="28">
        <v>60</v>
      </c>
      <c r="AB18" s="28">
        <v>-103</v>
      </c>
      <c r="AC18" s="14">
        <f t="shared" si="0"/>
        <v>125</v>
      </c>
      <c r="AD18" s="127"/>
      <c r="AE18" s="128"/>
      <c r="AF18" s="128"/>
      <c r="AG18" s="128"/>
      <c r="AH18" s="128"/>
      <c r="AI18" s="93"/>
      <c r="AJ18" s="128"/>
      <c r="AK18" s="128"/>
    </row>
    <row r="19" spans="1:37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8">
        <v>0</v>
      </c>
      <c r="O19" s="28">
        <v>0</v>
      </c>
      <c r="P19" s="28">
        <v>0</v>
      </c>
      <c r="Q19" s="29">
        <v>0</v>
      </c>
      <c r="R19" s="29">
        <v>50</v>
      </c>
      <c r="S19" s="29">
        <v>25</v>
      </c>
      <c r="T19" s="29">
        <v>0</v>
      </c>
      <c r="U19" s="29">
        <v>25</v>
      </c>
      <c r="V19" s="29">
        <v>10</v>
      </c>
      <c r="W19" s="29">
        <v>93</v>
      </c>
      <c r="X19" s="28">
        <v>-25</v>
      </c>
      <c r="Y19" s="28">
        <v>0</v>
      </c>
      <c r="Z19" s="28">
        <v>-10</v>
      </c>
      <c r="AA19" s="28">
        <v>60</v>
      </c>
      <c r="AB19" s="28">
        <v>-103</v>
      </c>
      <c r="AC19" s="14">
        <f t="shared" si="0"/>
        <v>125</v>
      </c>
      <c r="AD19" s="127"/>
      <c r="AE19" s="128"/>
      <c r="AF19" s="128"/>
      <c r="AG19" s="128"/>
      <c r="AH19" s="128"/>
      <c r="AI19" s="93"/>
      <c r="AJ19" s="128"/>
      <c r="AK19" s="128"/>
    </row>
    <row r="20" spans="1:37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25</v>
      </c>
      <c r="O20" s="28">
        <v>5</v>
      </c>
      <c r="P20" s="28">
        <v>20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0</v>
      </c>
      <c r="Y20" s="28">
        <v>-25</v>
      </c>
      <c r="Z20" s="28">
        <v>-10</v>
      </c>
      <c r="AA20" s="28">
        <v>60</v>
      </c>
      <c r="AB20" s="28">
        <v>-103</v>
      </c>
      <c r="AC20" s="14">
        <f t="shared" si="0"/>
        <v>-28</v>
      </c>
      <c r="AD20" s="127"/>
      <c r="AE20" s="128"/>
      <c r="AF20" s="128"/>
      <c r="AG20" s="128"/>
      <c r="AH20" s="128"/>
      <c r="AI20" s="93"/>
      <c r="AJ20" s="128"/>
      <c r="AK20" s="128"/>
    </row>
    <row r="21" spans="1:37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25</v>
      </c>
      <c r="O21" s="28">
        <v>5</v>
      </c>
      <c r="P21" s="28">
        <v>20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0</v>
      </c>
      <c r="Y21" s="28">
        <v>-25</v>
      </c>
      <c r="Z21" s="28">
        <v>-10</v>
      </c>
      <c r="AA21" s="28">
        <v>60</v>
      </c>
      <c r="AB21" s="28">
        <v>-103</v>
      </c>
      <c r="AC21" s="14">
        <f t="shared" si="0"/>
        <v>-28</v>
      </c>
      <c r="AD21" s="127"/>
      <c r="AE21" s="128"/>
      <c r="AF21" s="128"/>
      <c r="AG21" s="128"/>
      <c r="AH21" s="128"/>
      <c r="AI21" s="93"/>
      <c r="AJ21" s="128"/>
      <c r="AK21" s="128"/>
    </row>
    <row r="22" spans="1:37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25</v>
      </c>
      <c r="O22" s="28">
        <v>5</v>
      </c>
      <c r="P22" s="28">
        <v>20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0</v>
      </c>
      <c r="Y22" s="28">
        <v>-25</v>
      </c>
      <c r="Z22" s="28">
        <v>-10</v>
      </c>
      <c r="AA22" s="28">
        <v>60</v>
      </c>
      <c r="AB22" s="28">
        <v>-103</v>
      </c>
      <c r="AC22" s="14">
        <f t="shared" si="0"/>
        <v>-28</v>
      </c>
      <c r="AD22" s="127"/>
      <c r="AE22" s="128"/>
      <c r="AF22" s="128"/>
      <c r="AG22" s="128"/>
      <c r="AH22" s="128"/>
      <c r="AI22" s="93"/>
      <c r="AJ22" s="128"/>
      <c r="AK22" s="128"/>
    </row>
    <row r="23" spans="1:37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25</v>
      </c>
      <c r="O23" s="28">
        <v>5</v>
      </c>
      <c r="P23" s="28">
        <v>20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0</v>
      </c>
      <c r="Y23" s="28">
        <v>-25</v>
      </c>
      <c r="Z23" s="28">
        <v>-10</v>
      </c>
      <c r="AA23" s="28">
        <v>60</v>
      </c>
      <c r="AB23" s="28">
        <v>-103</v>
      </c>
      <c r="AC23" s="14">
        <f t="shared" si="0"/>
        <v>-28</v>
      </c>
      <c r="AD23" s="127"/>
      <c r="AE23" s="128"/>
      <c r="AF23" s="128"/>
      <c r="AG23" s="128"/>
      <c r="AH23" s="128"/>
      <c r="AI23" s="93"/>
      <c r="AJ23" s="128"/>
      <c r="AK23" s="128"/>
    </row>
    <row r="24" spans="1:37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25</v>
      </c>
      <c r="O24" s="28">
        <v>5</v>
      </c>
      <c r="P24" s="28">
        <v>20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0</v>
      </c>
      <c r="Y24" s="28">
        <v>-25</v>
      </c>
      <c r="Z24" s="28">
        <v>-10</v>
      </c>
      <c r="AA24" s="28">
        <v>60</v>
      </c>
      <c r="AB24" s="28">
        <v>-103</v>
      </c>
      <c r="AC24" s="14">
        <f t="shared" si="0"/>
        <v>-28</v>
      </c>
      <c r="AD24" s="127"/>
      <c r="AE24" s="128"/>
      <c r="AF24" s="128"/>
      <c r="AG24" s="128"/>
      <c r="AH24" s="128"/>
      <c r="AI24" s="93"/>
      <c r="AJ24" s="128"/>
      <c r="AK24" s="128"/>
    </row>
    <row r="25" spans="1:37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25</v>
      </c>
      <c r="O25" s="28">
        <v>5</v>
      </c>
      <c r="P25" s="28">
        <v>20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0</v>
      </c>
      <c r="Y25" s="28">
        <v>-25</v>
      </c>
      <c r="Z25" s="28">
        <v>-10</v>
      </c>
      <c r="AA25" s="28">
        <v>60</v>
      </c>
      <c r="AB25" s="28">
        <v>-103</v>
      </c>
      <c r="AC25" s="14">
        <f t="shared" si="0"/>
        <v>-28</v>
      </c>
      <c r="AD25" s="127"/>
      <c r="AE25" s="128"/>
      <c r="AF25" s="128"/>
      <c r="AG25" s="128"/>
      <c r="AH25" s="128"/>
      <c r="AI25" s="93"/>
      <c r="AJ25" s="128"/>
      <c r="AK25" s="128"/>
    </row>
    <row r="26" spans="1:37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25</v>
      </c>
      <c r="O26" s="28">
        <v>5</v>
      </c>
      <c r="P26" s="28">
        <v>20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0</v>
      </c>
      <c r="Y26" s="28">
        <v>-25</v>
      </c>
      <c r="Z26" s="28">
        <v>-10</v>
      </c>
      <c r="AA26" s="28">
        <v>60</v>
      </c>
      <c r="AB26" s="28">
        <v>-103</v>
      </c>
      <c r="AC26" s="14">
        <f t="shared" si="0"/>
        <v>-28</v>
      </c>
      <c r="AD26" s="127"/>
      <c r="AE26" s="128"/>
      <c r="AF26" s="128"/>
      <c r="AG26" s="128"/>
      <c r="AH26" s="128"/>
      <c r="AI26" s="93"/>
      <c r="AJ26" s="128"/>
      <c r="AK26" s="128"/>
    </row>
    <row r="27" spans="1:37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25</v>
      </c>
      <c r="O27" s="28">
        <v>5</v>
      </c>
      <c r="P27" s="28">
        <v>20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0</v>
      </c>
      <c r="Y27" s="28">
        <v>-25</v>
      </c>
      <c r="Z27" s="28">
        <v>-10</v>
      </c>
      <c r="AA27" s="28">
        <v>60</v>
      </c>
      <c r="AB27" s="28">
        <v>-103</v>
      </c>
      <c r="AC27" s="14">
        <f t="shared" si="0"/>
        <v>-28</v>
      </c>
      <c r="AD27" s="127"/>
      <c r="AE27" s="128"/>
      <c r="AF27" s="128"/>
      <c r="AG27" s="128"/>
      <c r="AH27" s="128"/>
      <c r="AI27" s="93"/>
      <c r="AJ27" s="128"/>
      <c r="AK27" s="128"/>
    </row>
    <row r="28" spans="1:37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25</v>
      </c>
      <c r="O28" s="28">
        <v>5</v>
      </c>
      <c r="P28" s="28">
        <v>20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0</v>
      </c>
      <c r="Y28" s="28">
        <v>-25</v>
      </c>
      <c r="Z28" s="28">
        <v>-10</v>
      </c>
      <c r="AA28" s="28">
        <v>60</v>
      </c>
      <c r="AB28" s="28">
        <v>-103</v>
      </c>
      <c r="AC28" s="14">
        <f t="shared" si="0"/>
        <v>-28</v>
      </c>
      <c r="AD28" s="127"/>
      <c r="AE28" s="128"/>
      <c r="AF28" s="128"/>
      <c r="AG28" s="128"/>
      <c r="AH28" s="128"/>
      <c r="AI28" s="93"/>
      <c r="AJ28" s="128"/>
      <c r="AK28" s="128"/>
    </row>
    <row r="29" spans="1:37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25</v>
      </c>
      <c r="O29" s="28">
        <v>5</v>
      </c>
      <c r="P29" s="28">
        <v>20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0</v>
      </c>
      <c r="Y29" s="28">
        <v>-25</v>
      </c>
      <c r="Z29" s="28">
        <v>-10</v>
      </c>
      <c r="AA29" s="28">
        <v>60</v>
      </c>
      <c r="AB29" s="28">
        <v>-103</v>
      </c>
      <c r="AC29" s="14">
        <f t="shared" si="0"/>
        <v>-28</v>
      </c>
      <c r="AD29" s="127"/>
      <c r="AE29" s="128"/>
      <c r="AF29" s="128"/>
      <c r="AG29" s="128"/>
      <c r="AH29" s="128"/>
      <c r="AI29" s="93"/>
      <c r="AJ29" s="128"/>
      <c r="AK29" s="128"/>
    </row>
    <row r="30" spans="1:37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25</v>
      </c>
      <c r="O30" s="28">
        <v>5</v>
      </c>
      <c r="P30" s="28">
        <v>20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0</v>
      </c>
      <c r="Y30" s="28">
        <v>-25</v>
      </c>
      <c r="Z30" s="28">
        <v>-10</v>
      </c>
      <c r="AA30" s="28">
        <v>60</v>
      </c>
      <c r="AB30" s="28">
        <v>-103</v>
      </c>
      <c r="AC30" s="14">
        <f t="shared" si="0"/>
        <v>-28</v>
      </c>
      <c r="AD30" s="127"/>
      <c r="AE30" s="128"/>
      <c r="AF30" s="128"/>
      <c r="AG30" s="128"/>
      <c r="AH30" s="128"/>
      <c r="AI30" s="93"/>
      <c r="AJ30" s="128"/>
      <c r="AK30" s="128"/>
    </row>
    <row r="31" spans="1:37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25</v>
      </c>
      <c r="O31" s="28">
        <v>5</v>
      </c>
      <c r="P31" s="28">
        <v>20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0</v>
      </c>
      <c r="Y31" s="28">
        <v>-25</v>
      </c>
      <c r="Z31" s="28">
        <v>-10</v>
      </c>
      <c r="AA31" s="28">
        <v>60</v>
      </c>
      <c r="AB31" s="28">
        <v>-103</v>
      </c>
      <c r="AC31" s="14">
        <f t="shared" si="0"/>
        <v>-28</v>
      </c>
      <c r="AD31" s="127"/>
      <c r="AE31" s="128"/>
      <c r="AF31" s="128"/>
      <c r="AG31" s="128"/>
      <c r="AH31" s="128"/>
      <c r="AI31" s="93"/>
      <c r="AJ31" s="128"/>
      <c r="AK31" s="128"/>
    </row>
    <row r="32" spans="1:37" ht="16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25</v>
      </c>
      <c r="O32" s="28">
        <v>5</v>
      </c>
      <c r="P32" s="28">
        <v>20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0</v>
      </c>
      <c r="Y32" s="28">
        <v>-25</v>
      </c>
      <c r="Z32" s="28">
        <v>-10</v>
      </c>
      <c r="AA32" s="28">
        <v>60</v>
      </c>
      <c r="AB32" s="28">
        <v>-103</v>
      </c>
      <c r="AC32" s="14">
        <f t="shared" si="0"/>
        <v>-28</v>
      </c>
      <c r="AD32" s="127"/>
      <c r="AE32" s="128"/>
      <c r="AF32" s="128"/>
      <c r="AG32" s="128"/>
      <c r="AH32" s="128"/>
      <c r="AI32" s="93"/>
      <c r="AJ32" s="128"/>
      <c r="AK32" s="128"/>
    </row>
    <row r="33" spans="1:40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25</v>
      </c>
      <c r="O33" s="28">
        <v>5</v>
      </c>
      <c r="P33" s="28">
        <v>20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0</v>
      </c>
      <c r="Y33" s="28">
        <v>-25</v>
      </c>
      <c r="Z33" s="28">
        <v>-10</v>
      </c>
      <c r="AA33" s="28">
        <v>60</v>
      </c>
      <c r="AB33" s="28">
        <v>-103</v>
      </c>
      <c r="AC33" s="14">
        <f t="shared" si="0"/>
        <v>-28</v>
      </c>
      <c r="AD33" s="127"/>
      <c r="AE33" s="128"/>
      <c r="AF33" s="128"/>
      <c r="AG33" s="128"/>
      <c r="AH33" s="128"/>
      <c r="AI33" s="93"/>
      <c r="AJ33" s="128"/>
      <c r="AK33" s="128"/>
    </row>
    <row r="34" spans="1:40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25</v>
      </c>
      <c r="O34" s="28">
        <v>5</v>
      </c>
      <c r="P34" s="28">
        <v>20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0</v>
      </c>
      <c r="Y34" s="28">
        <v>-25</v>
      </c>
      <c r="Z34" s="28">
        <v>-10</v>
      </c>
      <c r="AA34" s="28">
        <v>60</v>
      </c>
      <c r="AB34" s="28">
        <v>-103</v>
      </c>
      <c r="AC34" s="14">
        <f t="shared" si="0"/>
        <v>-28</v>
      </c>
      <c r="AD34" s="127"/>
      <c r="AE34" s="128"/>
      <c r="AF34" s="128"/>
      <c r="AG34" s="128"/>
      <c r="AH34" s="128"/>
      <c r="AI34" s="93"/>
      <c r="AJ34" s="128"/>
      <c r="AK34" s="128"/>
    </row>
    <row r="35" spans="1:40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25</v>
      </c>
      <c r="O35" s="28">
        <v>5</v>
      </c>
      <c r="P35" s="28">
        <v>20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0</v>
      </c>
      <c r="Y35" s="28">
        <v>-25</v>
      </c>
      <c r="Z35" s="28">
        <v>-10</v>
      </c>
      <c r="AA35" s="28">
        <v>60</v>
      </c>
      <c r="AB35" s="28">
        <v>-103</v>
      </c>
      <c r="AC35" s="14">
        <f t="shared" si="0"/>
        <v>-28</v>
      </c>
      <c r="AD35" s="127"/>
      <c r="AE35" s="128"/>
      <c r="AF35" s="128"/>
      <c r="AG35" s="128"/>
      <c r="AH35" s="128"/>
      <c r="AI35" s="93"/>
      <c r="AJ35" s="128"/>
      <c r="AK35" s="128"/>
    </row>
    <row r="36" spans="1:40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8">
        <v>0</v>
      </c>
      <c r="O36" s="28">
        <v>0</v>
      </c>
      <c r="P36" s="28">
        <v>0</v>
      </c>
      <c r="Q36" s="29">
        <v>35</v>
      </c>
      <c r="R36" s="29">
        <v>50</v>
      </c>
      <c r="S36" s="29">
        <v>0</v>
      </c>
      <c r="T36" s="29">
        <v>15</v>
      </c>
      <c r="U36" s="29">
        <v>0</v>
      </c>
      <c r="V36" s="29">
        <v>0</v>
      </c>
      <c r="W36" s="29">
        <v>103</v>
      </c>
      <c r="X36" s="28">
        <v>-25</v>
      </c>
      <c r="Y36" s="28">
        <v>0</v>
      </c>
      <c r="Z36" s="28">
        <v>-10</v>
      </c>
      <c r="AA36" s="28">
        <v>60</v>
      </c>
      <c r="AB36" s="28">
        <v>-103</v>
      </c>
      <c r="AC36" s="14">
        <f t="shared" si="0"/>
        <v>125</v>
      </c>
      <c r="AD36" s="127"/>
      <c r="AE36" s="128"/>
      <c r="AF36" s="128"/>
      <c r="AG36" s="128"/>
      <c r="AH36" s="128"/>
      <c r="AI36" s="93"/>
      <c r="AJ36" s="128"/>
      <c r="AK36" s="128"/>
    </row>
    <row r="37" spans="1:40" s="10" customFormat="1" ht="15.7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6">
        <v>0</v>
      </c>
      <c r="N37" s="37">
        <v>0</v>
      </c>
      <c r="O37" s="37">
        <v>0</v>
      </c>
      <c r="P37" s="37">
        <v>0</v>
      </c>
      <c r="Q37" s="36">
        <v>35</v>
      </c>
      <c r="R37" s="36">
        <v>50</v>
      </c>
      <c r="S37" s="36">
        <v>0</v>
      </c>
      <c r="T37" s="37">
        <v>15</v>
      </c>
      <c r="U37" s="36">
        <v>0</v>
      </c>
      <c r="V37" s="37">
        <v>0</v>
      </c>
      <c r="W37" s="37">
        <v>103</v>
      </c>
      <c r="X37" s="37">
        <v>-25</v>
      </c>
      <c r="Y37" s="37">
        <v>0</v>
      </c>
      <c r="Z37" s="37">
        <v>-10</v>
      </c>
      <c r="AA37" s="37">
        <v>60</v>
      </c>
      <c r="AB37" s="37">
        <v>-103</v>
      </c>
      <c r="AC37" s="25">
        <f t="shared" si="0"/>
        <v>125</v>
      </c>
      <c r="AD37" s="127"/>
      <c r="AE37" s="126"/>
      <c r="AF37" s="126"/>
      <c r="AG37" s="126"/>
      <c r="AH37" s="126"/>
      <c r="AI37" s="126"/>
      <c r="AJ37" s="124"/>
      <c r="AK37" s="124"/>
      <c r="AL37" s="124"/>
      <c r="AM37" s="124"/>
      <c r="AN37" s="124"/>
    </row>
    <row r="38" spans="1:4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130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</row>
    <row r="39" spans="1:40" ht="15.7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40" ht="15.75" thickBot="1" x14ac:dyDescent="0.25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20</v>
      </c>
      <c r="G40" s="42">
        <f t="shared" si="1"/>
        <v>10</v>
      </c>
      <c r="H40" s="42">
        <f t="shared" si="1"/>
        <v>93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80</v>
      </c>
      <c r="P40" s="42">
        <f t="shared" si="1"/>
        <v>320</v>
      </c>
      <c r="Q40" s="42">
        <f t="shared" si="1"/>
        <v>35</v>
      </c>
      <c r="R40" s="42">
        <f t="shared" si="1"/>
        <v>350</v>
      </c>
      <c r="S40" s="42">
        <f t="shared" si="1"/>
        <v>150</v>
      </c>
      <c r="T40" s="42">
        <f t="shared" si="1"/>
        <v>15</v>
      </c>
      <c r="U40" s="42">
        <f t="shared" si="1"/>
        <v>150</v>
      </c>
      <c r="V40" s="42">
        <f t="shared" si="1"/>
        <v>60</v>
      </c>
      <c r="W40" s="42">
        <f t="shared" si="1"/>
        <v>661</v>
      </c>
      <c r="X40" s="42">
        <f t="shared" si="1"/>
        <v>-175</v>
      </c>
      <c r="Y40" s="42">
        <f t="shared" si="1"/>
        <v>-400</v>
      </c>
      <c r="Z40" s="42">
        <f t="shared" si="1"/>
        <v>-230</v>
      </c>
      <c r="AA40" s="42">
        <f t="shared" si="1"/>
        <v>1380</v>
      </c>
      <c r="AB40" s="42">
        <f t="shared" si="1"/>
        <v>-2369</v>
      </c>
      <c r="AC40" s="42">
        <f>SUM(C40:AB40)</f>
        <v>527</v>
      </c>
      <c r="AD40" s="127"/>
    </row>
    <row r="41" spans="1:40" ht="15.7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27"/>
    </row>
    <row r="42" spans="1:40" ht="15.75" thickBot="1" x14ac:dyDescent="0.25">
      <c r="A42" s="40"/>
      <c r="B42" s="41" t="s">
        <v>33</v>
      </c>
      <c r="C42" s="42">
        <f t="shared" ref="C42:AB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400</v>
      </c>
      <c r="O42" s="42">
        <f t="shared" si="2"/>
        <v>80</v>
      </c>
      <c r="P42" s="42">
        <f t="shared" si="2"/>
        <v>320</v>
      </c>
      <c r="Q42" s="42">
        <f t="shared" si="2"/>
        <v>70</v>
      </c>
      <c r="R42" s="42">
        <f t="shared" si="2"/>
        <v>400</v>
      </c>
      <c r="S42" s="42">
        <f t="shared" si="2"/>
        <v>150</v>
      </c>
      <c r="T42" s="42">
        <f t="shared" si="2"/>
        <v>30</v>
      </c>
      <c r="U42" s="42">
        <f t="shared" si="2"/>
        <v>150</v>
      </c>
      <c r="V42" s="42">
        <f t="shared" si="2"/>
        <v>60</v>
      </c>
      <c r="W42" s="42">
        <f t="shared" si="2"/>
        <v>764</v>
      </c>
      <c r="X42" s="42">
        <f t="shared" si="2"/>
        <v>-200</v>
      </c>
      <c r="Y42" s="42">
        <f t="shared" si="2"/>
        <v>-400</v>
      </c>
      <c r="Z42" s="42">
        <f t="shared" si="2"/>
        <v>-240</v>
      </c>
      <c r="AA42" s="42">
        <f t="shared" si="2"/>
        <v>1440</v>
      </c>
      <c r="AB42" s="42">
        <f t="shared" si="2"/>
        <v>-2472</v>
      </c>
      <c r="AC42" s="42">
        <f>SUM(C42:AB42)</f>
        <v>552</v>
      </c>
      <c r="AD42" s="127"/>
    </row>
    <row r="43" spans="1:40" ht="15.7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  <c r="AD43" s="126"/>
    </row>
    <row r="44" spans="1:40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91"/>
      <c r="O44" s="72"/>
      <c r="P44" s="72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27"/>
      <c r="AB44" s="102"/>
    </row>
    <row r="45" spans="1:40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146</v>
      </c>
      <c r="J45" s="45" t="s">
        <v>146</v>
      </c>
      <c r="K45" s="45" t="s">
        <v>146</v>
      </c>
      <c r="L45" s="14" t="s">
        <v>113</v>
      </c>
      <c r="M45" s="120" t="s">
        <v>75</v>
      </c>
      <c r="N45" s="68" t="s">
        <v>82</v>
      </c>
      <c r="O45" s="45" t="s">
        <v>82</v>
      </c>
      <c r="P45" s="45" t="s">
        <v>82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45" t="s">
        <v>146</v>
      </c>
      <c r="Y45" s="45" t="s">
        <v>313</v>
      </c>
      <c r="Z45" s="45" t="s">
        <v>323</v>
      </c>
      <c r="AA45" s="14" t="s">
        <v>113</v>
      </c>
      <c r="AB45" s="120" t="s">
        <v>75</v>
      </c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</row>
    <row r="46" spans="1:40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4" t="s">
        <v>112</v>
      </c>
      <c r="M46" s="120" t="s">
        <v>35</v>
      </c>
      <c r="N46" s="68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45" t="s">
        <v>108</v>
      </c>
      <c r="Y46" s="45" t="s">
        <v>314</v>
      </c>
      <c r="Z46" s="45" t="s">
        <v>81</v>
      </c>
      <c r="AA46" s="14" t="s">
        <v>112</v>
      </c>
      <c r="AB46" s="120" t="s">
        <v>35</v>
      </c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</row>
    <row r="47" spans="1:40" s="10" customFormat="1" ht="15.75" thickBot="1" x14ac:dyDescent="0.25">
      <c r="A47" s="40"/>
      <c r="B47" s="40"/>
      <c r="C47" s="45" t="s">
        <v>53</v>
      </c>
      <c r="D47" s="45" t="s">
        <v>53</v>
      </c>
      <c r="E47" s="45" t="s">
        <v>197</v>
      </c>
      <c r="F47" s="71" t="s">
        <v>233</v>
      </c>
      <c r="G47" s="45" t="s">
        <v>35</v>
      </c>
      <c r="H47" s="45" t="s">
        <v>35</v>
      </c>
      <c r="I47" s="45" t="s">
        <v>82</v>
      </c>
      <c r="J47" s="45" t="s">
        <v>81</v>
      </c>
      <c r="K47" s="45" t="s">
        <v>108</v>
      </c>
      <c r="L47" s="14" t="s">
        <v>82</v>
      </c>
      <c r="M47" s="120" t="s">
        <v>76</v>
      </c>
      <c r="N47" s="68" t="s">
        <v>65</v>
      </c>
      <c r="O47" s="45" t="s">
        <v>302</v>
      </c>
      <c r="P47" s="45" t="s">
        <v>53</v>
      </c>
      <c r="Q47" s="45" t="s">
        <v>53</v>
      </c>
      <c r="R47" s="45" t="s">
        <v>53</v>
      </c>
      <c r="S47" s="45" t="s">
        <v>117</v>
      </c>
      <c r="T47" s="45" t="s">
        <v>197</v>
      </c>
      <c r="U47" s="45" t="s">
        <v>197</v>
      </c>
      <c r="V47" s="45" t="s">
        <v>35</v>
      </c>
      <c r="W47" s="45" t="s">
        <v>35</v>
      </c>
      <c r="X47" s="45" t="s">
        <v>81</v>
      </c>
      <c r="Y47" s="45" t="s">
        <v>315</v>
      </c>
      <c r="Z47" s="45" t="s">
        <v>351</v>
      </c>
      <c r="AA47" s="14" t="s">
        <v>82</v>
      </c>
      <c r="AB47" s="120" t="s">
        <v>76</v>
      </c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</row>
    <row r="48" spans="1:40" s="10" customFormat="1" ht="25.5" x14ac:dyDescent="0.2">
      <c r="A48" s="40"/>
      <c r="B48" s="40"/>
      <c r="C48" s="45" t="s">
        <v>54</v>
      </c>
      <c r="D48" s="45" t="s">
        <v>292</v>
      </c>
      <c r="E48" s="45" t="s">
        <v>198</v>
      </c>
      <c r="F48" s="45" t="s">
        <v>234</v>
      </c>
      <c r="G48" s="45" t="s">
        <v>65</v>
      </c>
      <c r="H48" s="45" t="s">
        <v>53</v>
      </c>
      <c r="I48" s="45" t="s">
        <v>129</v>
      </c>
      <c r="J48" s="45" t="s">
        <v>82</v>
      </c>
      <c r="K48" s="45" t="s">
        <v>81</v>
      </c>
      <c r="L48" s="14" t="s">
        <v>35</v>
      </c>
      <c r="M48" s="104"/>
      <c r="N48" s="68" t="s">
        <v>299</v>
      </c>
      <c r="O48" s="45" t="s">
        <v>53</v>
      </c>
      <c r="P48" s="71" t="s">
        <v>54</v>
      </c>
      <c r="Q48" s="45" t="s">
        <v>292</v>
      </c>
      <c r="R48" s="45" t="s">
        <v>292</v>
      </c>
      <c r="S48" s="45" t="s">
        <v>244</v>
      </c>
      <c r="T48" s="45" t="s">
        <v>198</v>
      </c>
      <c r="U48" s="45" t="s">
        <v>198</v>
      </c>
      <c r="V48" s="45" t="s">
        <v>65</v>
      </c>
      <c r="W48" s="45" t="s">
        <v>53</v>
      </c>
      <c r="X48" s="45" t="s">
        <v>82</v>
      </c>
      <c r="Y48" s="45" t="s">
        <v>316</v>
      </c>
      <c r="Z48" s="45" t="s">
        <v>325</v>
      </c>
      <c r="AA48" s="14" t="s">
        <v>35</v>
      </c>
      <c r="AB48" s="10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</row>
    <row r="49" spans="1:40" s="10" customFormat="1" ht="19.5" customHeight="1" thickBot="1" x14ac:dyDescent="0.25">
      <c r="A49" s="40"/>
      <c r="B49" s="40"/>
      <c r="C49" s="46" t="s">
        <v>55</v>
      </c>
      <c r="D49" s="46" t="s">
        <v>55</v>
      </c>
      <c r="E49" s="45" t="s">
        <v>35</v>
      </c>
      <c r="F49" s="45" t="s">
        <v>231</v>
      </c>
      <c r="G49" s="45" t="s">
        <v>162</v>
      </c>
      <c r="H49" s="45" t="s">
        <v>54</v>
      </c>
      <c r="I49" s="45" t="s">
        <v>130</v>
      </c>
      <c r="J49" s="45" t="s">
        <v>129</v>
      </c>
      <c r="K49" s="45" t="s">
        <v>82</v>
      </c>
      <c r="L49" s="14" t="s">
        <v>81</v>
      </c>
      <c r="M49" s="100"/>
      <c r="N49" s="117" t="s">
        <v>300</v>
      </c>
      <c r="O49" s="71" t="s">
        <v>303</v>
      </c>
      <c r="P49" s="45" t="s">
        <v>55</v>
      </c>
      <c r="Q49" s="46" t="s">
        <v>55</v>
      </c>
      <c r="R49" s="46" t="s">
        <v>55</v>
      </c>
      <c r="S49" s="45" t="s">
        <v>245</v>
      </c>
      <c r="T49" s="45" t="s">
        <v>35</v>
      </c>
      <c r="U49" s="45" t="s">
        <v>35</v>
      </c>
      <c r="V49" s="45" t="s">
        <v>162</v>
      </c>
      <c r="W49" s="45" t="s">
        <v>54</v>
      </c>
      <c r="X49" s="45" t="s">
        <v>129</v>
      </c>
      <c r="Y49" s="45" t="s">
        <v>317</v>
      </c>
      <c r="Z49" s="45" t="s">
        <v>352</v>
      </c>
      <c r="AA49" s="14" t="s">
        <v>81</v>
      </c>
      <c r="AB49" s="100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</row>
    <row r="50" spans="1:40" s="10" customFormat="1" ht="39" thickBot="1" x14ac:dyDescent="0.25">
      <c r="A50" s="40"/>
      <c r="B50" s="40"/>
      <c r="C50" s="47"/>
      <c r="D50" s="47"/>
      <c r="E50" s="46" t="s">
        <v>208</v>
      </c>
      <c r="F50" s="45" t="s">
        <v>232</v>
      </c>
      <c r="G50" s="45" t="s">
        <v>64</v>
      </c>
      <c r="H50" s="45" t="s">
        <v>55</v>
      </c>
      <c r="I50" s="45" t="s">
        <v>131</v>
      </c>
      <c r="J50" s="45" t="s">
        <v>130</v>
      </c>
      <c r="K50" s="45" t="s">
        <v>129</v>
      </c>
      <c r="L50" s="14" t="s">
        <v>108</v>
      </c>
      <c r="N50" s="69"/>
      <c r="O50" s="45" t="s">
        <v>304</v>
      </c>
      <c r="P50" s="46"/>
      <c r="Q50" s="47"/>
      <c r="R50" s="47"/>
      <c r="S50" s="46" t="s">
        <v>119</v>
      </c>
      <c r="T50" s="46" t="s">
        <v>208</v>
      </c>
      <c r="U50" s="46" t="s">
        <v>246</v>
      </c>
      <c r="V50" s="45" t="s">
        <v>64</v>
      </c>
      <c r="W50" s="45" t="s">
        <v>55</v>
      </c>
      <c r="X50" s="45" t="s">
        <v>130</v>
      </c>
      <c r="Y50" s="45" t="s">
        <v>318</v>
      </c>
      <c r="Z50" s="45" t="s">
        <v>353</v>
      </c>
      <c r="AA50" s="14" t="s">
        <v>108</v>
      </c>
      <c r="AC50" s="5"/>
      <c r="AD50" s="122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</row>
    <row r="51" spans="1:40" s="10" customFormat="1" ht="26.25" thickBot="1" x14ac:dyDescent="0.25">
      <c r="A51" s="40"/>
      <c r="B51" s="40"/>
      <c r="C51" s="47"/>
      <c r="D51" s="47"/>
      <c r="E51" s="47"/>
      <c r="F51" s="46" t="s">
        <v>55</v>
      </c>
      <c r="G51" s="86"/>
      <c r="H51" s="86"/>
      <c r="I51" s="45" t="s">
        <v>191</v>
      </c>
      <c r="J51" s="45" t="s">
        <v>131</v>
      </c>
      <c r="K51" s="45" t="s">
        <v>130</v>
      </c>
      <c r="L51" s="14" t="s">
        <v>109</v>
      </c>
      <c r="N51" s="47"/>
      <c r="O51" s="46"/>
      <c r="P51" s="47"/>
      <c r="Q51" s="47"/>
      <c r="R51" s="47"/>
      <c r="S51" s="47"/>
      <c r="T51" s="47"/>
      <c r="U51" s="47"/>
      <c r="V51" s="86"/>
      <c r="W51" s="86"/>
      <c r="X51" s="45" t="s">
        <v>131</v>
      </c>
      <c r="Y51" s="45" t="s">
        <v>319</v>
      </c>
      <c r="Z51" s="45" t="s">
        <v>354</v>
      </c>
      <c r="AA51" s="14" t="s">
        <v>109</v>
      </c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</row>
    <row r="52" spans="1:40" s="10" customFormat="1" ht="25.5" x14ac:dyDescent="0.2">
      <c r="A52" s="40"/>
      <c r="B52" s="40"/>
      <c r="C52" s="47"/>
      <c r="D52" s="47"/>
      <c r="E52" s="47"/>
      <c r="F52" s="47"/>
      <c r="G52" s="47"/>
      <c r="H52" s="47"/>
      <c r="I52" s="45" t="s">
        <v>82</v>
      </c>
      <c r="J52" s="45" t="s">
        <v>191</v>
      </c>
      <c r="K52" s="45" t="s">
        <v>131</v>
      </c>
      <c r="L52" s="14" t="s">
        <v>110</v>
      </c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 t="s">
        <v>191</v>
      </c>
      <c r="Y52" s="45" t="s">
        <v>320</v>
      </c>
      <c r="Z52" s="45" t="s">
        <v>355</v>
      </c>
      <c r="AA52" s="14" t="s">
        <v>110</v>
      </c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</row>
    <row r="53" spans="1:40" s="10" customFormat="1" ht="25.5" x14ac:dyDescent="0.2">
      <c r="C53" s="47"/>
      <c r="D53" s="47"/>
      <c r="E53" s="47"/>
      <c r="F53" s="47"/>
      <c r="G53" s="77"/>
      <c r="H53" s="77"/>
      <c r="I53" s="45" t="s">
        <v>35</v>
      </c>
      <c r="J53" s="45" t="s">
        <v>82</v>
      </c>
      <c r="K53" s="45" t="s">
        <v>191</v>
      </c>
      <c r="L53" s="14" t="s">
        <v>111</v>
      </c>
      <c r="M53" s="6"/>
      <c r="N53" s="47"/>
      <c r="O53" s="47"/>
      <c r="P53" s="77"/>
      <c r="Q53" s="47"/>
      <c r="R53" s="47"/>
      <c r="S53" s="47"/>
      <c r="T53" s="47"/>
      <c r="U53" s="47"/>
      <c r="V53" s="77"/>
      <c r="W53" s="77"/>
      <c r="X53" s="45" t="s">
        <v>82</v>
      </c>
      <c r="Y53" s="45" t="s">
        <v>169</v>
      </c>
      <c r="Z53" s="45" t="s">
        <v>81</v>
      </c>
      <c r="AA53" s="14" t="s">
        <v>111</v>
      </c>
      <c r="AB53" s="6"/>
      <c r="AC53" s="31"/>
      <c r="AD53" s="129"/>
      <c r="AE53" s="129"/>
      <c r="AF53" s="124"/>
      <c r="AG53" s="124"/>
      <c r="AH53" s="124"/>
      <c r="AI53" s="124"/>
      <c r="AJ53" s="124"/>
      <c r="AK53" s="124"/>
      <c r="AL53" s="124"/>
      <c r="AM53" s="124"/>
      <c r="AN53" s="124"/>
    </row>
    <row r="54" spans="1:40" ht="15.75" thickBot="1" x14ac:dyDescent="0.25">
      <c r="B54" s="31"/>
      <c r="C54" s="49"/>
      <c r="D54" s="49"/>
      <c r="E54" s="49"/>
      <c r="F54" s="49"/>
      <c r="I54" s="46" t="s">
        <v>192</v>
      </c>
      <c r="J54" s="45" t="s">
        <v>35</v>
      </c>
      <c r="K54" s="45" t="s">
        <v>82</v>
      </c>
      <c r="L54" s="25"/>
      <c r="M54" s="31"/>
      <c r="N54" s="77"/>
      <c r="O54" s="77"/>
      <c r="Q54" s="49"/>
      <c r="R54" s="49"/>
      <c r="S54" s="49"/>
      <c r="T54" s="49"/>
      <c r="U54" s="49"/>
      <c r="X54" s="45" t="s">
        <v>35</v>
      </c>
      <c r="Y54" s="45" t="s">
        <v>140</v>
      </c>
      <c r="Z54" s="45" t="s">
        <v>82</v>
      </c>
      <c r="AA54" s="25"/>
      <c r="AB54" s="31"/>
      <c r="AC54" s="49"/>
      <c r="AD54" s="131"/>
    </row>
    <row r="55" spans="1:40" ht="15.75" thickBot="1" x14ac:dyDescent="0.25">
      <c r="B55" s="49"/>
      <c r="C55" s="51"/>
      <c r="D55" s="51"/>
      <c r="E55" s="51"/>
      <c r="F55" s="51"/>
      <c r="J55" s="46" t="s">
        <v>192</v>
      </c>
      <c r="K55" s="45" t="s">
        <v>35</v>
      </c>
      <c r="L55" s="47"/>
      <c r="M55" s="49"/>
      <c r="Q55" s="51"/>
      <c r="R55" s="51"/>
      <c r="S55" s="51"/>
      <c r="T55" s="51"/>
      <c r="U55" s="51"/>
      <c r="X55" s="46" t="s">
        <v>192</v>
      </c>
      <c r="Y55" s="45" t="s">
        <v>108</v>
      </c>
      <c r="Z55" s="45" t="s">
        <v>129</v>
      </c>
      <c r="AA55" s="47"/>
      <c r="AB55" s="49"/>
      <c r="AC55" s="51"/>
    </row>
    <row r="56" spans="1:40" ht="26.25" thickBot="1" x14ac:dyDescent="0.25">
      <c r="C56" s="51"/>
      <c r="D56" s="51"/>
      <c r="E56" s="51"/>
      <c r="F56" s="51"/>
      <c r="J56" s="94"/>
      <c r="K56" s="46" t="s">
        <v>192</v>
      </c>
      <c r="L56" s="31"/>
      <c r="Q56" s="51"/>
      <c r="R56" s="51"/>
      <c r="S56" s="51"/>
      <c r="T56" s="51"/>
      <c r="U56" s="51"/>
      <c r="X56" s="94"/>
      <c r="Y56" s="45" t="s">
        <v>81</v>
      </c>
      <c r="Z56" s="45" t="s">
        <v>130</v>
      </c>
      <c r="AA56" s="31"/>
      <c r="AC56" s="52"/>
      <c r="AD56" s="132"/>
      <c r="AE56" s="132"/>
      <c r="AF56" s="131"/>
    </row>
    <row r="57" spans="1:40" ht="11.85" customHeight="1" x14ac:dyDescent="0.2">
      <c r="C57" s="52"/>
      <c r="D57" s="52"/>
      <c r="E57" s="52"/>
      <c r="F57" s="52"/>
      <c r="K57" s="94"/>
      <c r="L57" s="49"/>
      <c r="Q57" s="52"/>
      <c r="R57" s="52"/>
      <c r="S57" s="52"/>
      <c r="T57" s="52"/>
      <c r="U57" s="52"/>
      <c r="Y57" s="45" t="s">
        <v>82</v>
      </c>
      <c r="Z57" s="45" t="s">
        <v>131</v>
      </c>
      <c r="AA57" s="49"/>
    </row>
    <row r="58" spans="1:40" ht="11.85" customHeight="1" x14ac:dyDescent="0.2">
      <c r="L58" s="51"/>
      <c r="Y58" s="45" t="s">
        <v>129</v>
      </c>
      <c r="Z58" s="45" t="s">
        <v>191</v>
      </c>
      <c r="AA58" s="51"/>
    </row>
    <row r="59" spans="1:40" ht="25.5" x14ac:dyDescent="0.2">
      <c r="L59" s="52"/>
      <c r="Y59" s="45" t="s">
        <v>130</v>
      </c>
      <c r="Z59" s="45" t="s">
        <v>82</v>
      </c>
      <c r="AA59" s="52"/>
    </row>
    <row r="60" spans="1:40" ht="25.5" x14ac:dyDescent="0.2">
      <c r="Y60" s="45" t="s">
        <v>131</v>
      </c>
      <c r="Z60" s="45" t="s">
        <v>35</v>
      </c>
    </row>
    <row r="61" spans="1:40" ht="26.25" thickBot="1" x14ac:dyDescent="0.25">
      <c r="Y61" s="45" t="s">
        <v>191</v>
      </c>
      <c r="Z61" s="46" t="s">
        <v>192</v>
      </c>
    </row>
    <row r="62" spans="1:40" x14ac:dyDescent="0.2">
      <c r="Y62" s="45" t="s">
        <v>82</v>
      </c>
    </row>
    <row r="63" spans="1:40" x14ac:dyDescent="0.2">
      <c r="Y63" s="45" t="s">
        <v>35</v>
      </c>
    </row>
    <row r="64" spans="1:40" ht="15.75" thickBot="1" x14ac:dyDescent="0.25">
      <c r="Y64" s="46" t="s">
        <v>192</v>
      </c>
    </row>
    <row r="65" spans="25:25" x14ac:dyDescent="0.2">
      <c r="Y65" s="94"/>
    </row>
  </sheetData>
  <pageMargins left="0.75" right="0.75" top="1" bottom="1" header="0.5" footer="0.5"/>
  <pageSetup paperSize="5" scale="43" fitToWidth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9"/>
  <sheetViews>
    <sheetView topLeftCell="X3" zoomScale="50" workbookViewId="0">
      <selection activeCell="J51" sqref="J5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7.7109375" style="6" customWidth="1"/>
    <col min="4" max="4" width="27.140625" style="6" customWidth="1"/>
    <col min="5" max="5" width="27.42578125" style="6" customWidth="1"/>
    <col min="6" max="7" width="26.85546875" style="6" customWidth="1"/>
    <col min="8" max="8" width="28.140625" style="6" customWidth="1"/>
    <col min="9" max="9" width="26.7109375" style="6" customWidth="1"/>
    <col min="10" max="10" width="26.42578125" style="6" customWidth="1"/>
    <col min="11" max="11" width="27.140625" style="6" customWidth="1"/>
    <col min="12" max="12" width="26.5703125" style="6" customWidth="1"/>
    <col min="13" max="13" width="26.28515625" style="6" customWidth="1"/>
    <col min="14" max="14" width="27.42578125" style="6" customWidth="1"/>
    <col min="15" max="15" width="24.85546875" style="6" customWidth="1"/>
    <col min="16" max="20" width="28.85546875" style="6" customWidth="1"/>
    <col min="21" max="21" width="33" style="6" customWidth="1"/>
    <col min="22" max="22" width="32.140625" style="6" customWidth="1"/>
    <col min="23" max="24" width="36.42578125" style="6" customWidth="1"/>
    <col min="25" max="25" width="32.7109375" style="6" customWidth="1"/>
    <col min="26" max="27" width="28.85546875" style="6" customWidth="1"/>
    <col min="28" max="28" width="31.140625" style="6" customWidth="1"/>
    <col min="29" max="29" width="28.85546875" style="6" customWidth="1"/>
    <col min="30" max="30" width="30" style="6" customWidth="1"/>
    <col min="31" max="31" width="28.85546875" style="6" customWidth="1"/>
    <col min="32" max="32" width="21.7109375" style="6" customWidth="1"/>
    <col min="33" max="16384" width="16.7109375" style="6"/>
  </cols>
  <sheetData>
    <row r="1" spans="1:32" ht="18" x14ac:dyDescent="0.25">
      <c r="A1" s="1" t="s">
        <v>0</v>
      </c>
      <c r="B1" s="2"/>
      <c r="C1" s="3" t="s">
        <v>285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5"/>
    </row>
    <row r="2" spans="1:3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2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94</v>
      </c>
      <c r="N4" s="8" t="s">
        <v>93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93</v>
      </c>
      <c r="AC4" s="8" t="s">
        <v>94</v>
      </c>
      <c r="AD4" s="10"/>
    </row>
    <row r="5" spans="1:3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44</v>
      </c>
      <c r="I5" s="12" t="s">
        <v>44</v>
      </c>
      <c r="J5" s="12" t="s">
        <v>44</v>
      </c>
      <c r="K5" s="12" t="s">
        <v>7</v>
      </c>
      <c r="L5" s="12" t="s">
        <v>7</v>
      </c>
      <c r="M5" s="60" t="s">
        <v>44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16" t="s">
        <v>44</v>
      </c>
      <c r="V5" s="116" t="s">
        <v>44</v>
      </c>
      <c r="W5" s="12" t="s">
        <v>124</v>
      </c>
      <c r="X5" s="12" t="s">
        <v>44</v>
      </c>
      <c r="Y5" s="116" t="s">
        <v>44</v>
      </c>
      <c r="Z5" s="116" t="s">
        <v>7</v>
      </c>
      <c r="AA5" s="116" t="s">
        <v>7</v>
      </c>
      <c r="AB5" s="116" t="s">
        <v>7</v>
      </c>
      <c r="AC5" s="115" t="s">
        <v>44</v>
      </c>
    </row>
    <row r="6" spans="1:3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61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154</v>
      </c>
      <c r="V6" s="14" t="s">
        <v>154</v>
      </c>
      <c r="W6" s="14" t="s">
        <v>9</v>
      </c>
      <c r="X6" s="14" t="s">
        <v>154</v>
      </c>
      <c r="Y6" s="14" t="s">
        <v>154</v>
      </c>
      <c r="Z6" s="14" t="s">
        <v>9</v>
      </c>
      <c r="AA6" s="14" t="s">
        <v>9</v>
      </c>
      <c r="AB6" s="14" t="s">
        <v>9</v>
      </c>
      <c r="AC6" s="61" t="s">
        <v>77</v>
      </c>
    </row>
    <row r="7" spans="1:32" x14ac:dyDescent="0.2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>
        <v>65</v>
      </c>
      <c r="H7" s="15"/>
      <c r="I7" s="15"/>
      <c r="J7" s="15"/>
      <c r="K7" s="15"/>
      <c r="L7" s="15"/>
      <c r="M7" s="62"/>
      <c r="N7" s="15"/>
      <c r="O7" s="15">
        <v>70</v>
      </c>
      <c r="P7" s="15">
        <v>70</v>
      </c>
      <c r="Q7" s="15">
        <v>70</v>
      </c>
      <c r="R7" s="15">
        <v>70</v>
      </c>
      <c r="S7" s="15">
        <v>70</v>
      </c>
      <c r="T7" s="15">
        <v>70</v>
      </c>
      <c r="U7" s="15"/>
      <c r="V7" s="15"/>
      <c r="W7" s="15">
        <v>127.5</v>
      </c>
      <c r="X7" s="15"/>
      <c r="Y7" s="15"/>
      <c r="Z7" s="15"/>
      <c r="AA7" s="15"/>
      <c r="AB7" s="15"/>
      <c r="AC7" s="62"/>
    </row>
    <row r="8" spans="1:32" ht="43.5" customHeight="1" thickBot="1" x14ac:dyDescent="0.25">
      <c r="A8" s="16"/>
      <c r="B8" s="16"/>
      <c r="C8" s="17" t="s">
        <v>283</v>
      </c>
      <c r="D8" s="17" t="s">
        <v>283</v>
      </c>
      <c r="E8" s="17" t="s">
        <v>283</v>
      </c>
      <c r="F8" s="17" t="s">
        <v>283</v>
      </c>
      <c r="G8" s="17" t="s">
        <v>283</v>
      </c>
      <c r="H8" s="17" t="s">
        <v>283</v>
      </c>
      <c r="I8" s="17" t="s">
        <v>283</v>
      </c>
      <c r="J8" s="17" t="s">
        <v>283</v>
      </c>
      <c r="K8" s="17" t="s">
        <v>283</v>
      </c>
      <c r="L8" s="17" t="s">
        <v>283</v>
      </c>
      <c r="M8" s="17" t="s">
        <v>283</v>
      </c>
      <c r="N8" s="17" t="s">
        <v>283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14" t="s">
        <v>221</v>
      </c>
      <c r="X8" s="114" t="s">
        <v>221</v>
      </c>
      <c r="Y8" s="17" t="s">
        <v>52</v>
      </c>
      <c r="Z8" s="17" t="s">
        <v>52</v>
      </c>
      <c r="AA8" s="17" t="s">
        <v>52</v>
      </c>
      <c r="AB8" s="17" t="s">
        <v>179</v>
      </c>
      <c r="AC8" s="17" t="s">
        <v>309</v>
      </c>
      <c r="AD8" s="18"/>
    </row>
    <row r="9" spans="1:32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63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20"/>
    </row>
    <row r="10" spans="1:32" ht="21" customHeight="1" thickBot="1" x14ac:dyDescent="0.25">
      <c r="A10" s="16"/>
      <c r="B10" s="16"/>
      <c r="C10" s="84" t="s">
        <v>284</v>
      </c>
      <c r="D10" s="84" t="s">
        <v>284</v>
      </c>
      <c r="E10" s="84" t="s">
        <v>284</v>
      </c>
      <c r="F10" s="84" t="s">
        <v>284</v>
      </c>
      <c r="G10" s="84" t="s">
        <v>284</v>
      </c>
      <c r="H10" s="84" t="s">
        <v>284</v>
      </c>
      <c r="I10" s="84" t="s">
        <v>284</v>
      </c>
      <c r="J10" s="84" t="s">
        <v>284</v>
      </c>
      <c r="K10" s="84" t="s">
        <v>284</v>
      </c>
      <c r="L10" s="84" t="s">
        <v>284</v>
      </c>
      <c r="M10" s="84" t="s">
        <v>284</v>
      </c>
      <c r="N10" s="84" t="s">
        <v>284</v>
      </c>
      <c r="O10" s="84" t="s">
        <v>284</v>
      </c>
      <c r="P10" s="84" t="s">
        <v>284</v>
      </c>
      <c r="Q10" s="84" t="s">
        <v>284</v>
      </c>
      <c r="R10" s="84" t="s">
        <v>284</v>
      </c>
      <c r="S10" s="84" t="s">
        <v>284</v>
      </c>
      <c r="T10" s="84" t="s">
        <v>284</v>
      </c>
      <c r="U10" s="84" t="s">
        <v>284</v>
      </c>
      <c r="V10" s="84" t="s">
        <v>284</v>
      </c>
      <c r="W10" s="84" t="s">
        <v>284</v>
      </c>
      <c r="X10" s="84" t="s">
        <v>284</v>
      </c>
      <c r="Y10" s="84" t="s">
        <v>284</v>
      </c>
      <c r="Z10" s="84" t="s">
        <v>284</v>
      </c>
      <c r="AA10" s="84" t="s">
        <v>284</v>
      </c>
      <c r="AB10" s="85" t="s">
        <v>276</v>
      </c>
      <c r="AC10" s="85" t="s">
        <v>250</v>
      </c>
      <c r="AD10" s="21"/>
    </row>
    <row r="11" spans="1:32" ht="26.25" customHeight="1" thickBot="1" x14ac:dyDescent="0.25">
      <c r="A11" s="16"/>
      <c r="B11" s="16"/>
      <c r="C11" s="22" t="s">
        <v>260</v>
      </c>
      <c r="D11" s="22" t="s">
        <v>267</v>
      </c>
      <c r="E11" s="22" t="s">
        <v>256</v>
      </c>
      <c r="F11" s="22" t="s">
        <v>255</v>
      </c>
      <c r="G11" s="22" t="s">
        <v>257</v>
      </c>
      <c r="H11" s="22" t="s">
        <v>265</v>
      </c>
      <c r="I11" s="22" t="s">
        <v>280</v>
      </c>
      <c r="J11" s="22" t="s">
        <v>271</v>
      </c>
      <c r="K11" s="22" t="s">
        <v>279</v>
      </c>
      <c r="L11" s="22" t="s">
        <v>272</v>
      </c>
      <c r="M11" s="65" t="s">
        <v>156</v>
      </c>
      <c r="N11" s="22" t="s">
        <v>180</v>
      </c>
      <c r="O11" s="22" t="s">
        <v>287</v>
      </c>
      <c r="P11" s="22" t="s">
        <v>291</v>
      </c>
      <c r="Q11" s="22" t="s">
        <v>286</v>
      </c>
      <c r="R11" s="22" t="s">
        <v>289</v>
      </c>
      <c r="S11" s="22" t="s">
        <v>290</v>
      </c>
      <c r="T11" s="22" t="s">
        <v>288</v>
      </c>
      <c r="U11" s="22" t="s">
        <v>293</v>
      </c>
      <c r="V11" s="22" t="s">
        <v>294</v>
      </c>
      <c r="W11" s="106" t="s">
        <v>222</v>
      </c>
      <c r="X11" s="106" t="s">
        <v>239</v>
      </c>
      <c r="Y11" s="22" t="s">
        <v>310</v>
      </c>
      <c r="Z11" s="22" t="s">
        <v>308</v>
      </c>
      <c r="AA11" s="22" t="s">
        <v>307</v>
      </c>
      <c r="AB11" s="22" t="s">
        <v>180</v>
      </c>
      <c r="AC11" s="65" t="s">
        <v>297</v>
      </c>
      <c r="AD11" s="23" t="s">
        <v>15</v>
      </c>
    </row>
    <row r="12" spans="1:32" ht="15.75" thickBot="1" x14ac:dyDescent="0.25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97" t="s">
        <v>241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72" t="s">
        <v>74</v>
      </c>
      <c r="N12" s="27" t="s">
        <v>74</v>
      </c>
      <c r="O12" s="111" t="s">
        <v>296</v>
      </c>
      <c r="P12" s="111" t="s">
        <v>296</v>
      </c>
      <c r="Q12" s="111" t="s">
        <v>296</v>
      </c>
      <c r="R12" s="111" t="s">
        <v>296</v>
      </c>
      <c r="S12" s="111" t="s">
        <v>296</v>
      </c>
      <c r="T12" s="111" t="s">
        <v>296</v>
      </c>
      <c r="U12" s="66" t="s">
        <v>74</v>
      </c>
      <c r="V12" s="66" t="s">
        <v>74</v>
      </c>
      <c r="W12" s="66" t="s">
        <v>295</v>
      </c>
      <c r="X12" s="66" t="s">
        <v>74</v>
      </c>
      <c r="Y12" s="66" t="s">
        <v>74</v>
      </c>
      <c r="Z12" s="66" t="s">
        <v>74</v>
      </c>
      <c r="AA12" s="66" t="s">
        <v>74</v>
      </c>
      <c r="AB12" s="27" t="s">
        <v>74</v>
      </c>
      <c r="AC12" s="27" t="s">
        <v>74</v>
      </c>
      <c r="AD12" s="27"/>
    </row>
    <row r="13" spans="1:32" s="31" customFormat="1" x14ac:dyDescent="0.2">
      <c r="A13" s="59">
        <v>2400</v>
      </c>
      <c r="B13" s="59" t="s">
        <v>20</v>
      </c>
      <c r="C13" s="30">
        <v>50</v>
      </c>
      <c r="D13" s="59">
        <v>25</v>
      </c>
      <c r="E13" s="30">
        <v>5</v>
      </c>
      <c r="F13" s="30">
        <v>25</v>
      </c>
      <c r="G13" s="30">
        <v>20</v>
      </c>
      <c r="H13" s="59">
        <v>50</v>
      </c>
      <c r="I13" s="59">
        <v>50</v>
      </c>
      <c r="J13" s="59">
        <v>3</v>
      </c>
      <c r="K13" s="59">
        <v>-50</v>
      </c>
      <c r="L13" s="59">
        <v>-10</v>
      </c>
      <c r="M13" s="59">
        <v>-103</v>
      </c>
      <c r="N13" s="59">
        <v>60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14">
        <f>SUM(C13:X13)</f>
        <v>125</v>
      </c>
    </row>
    <row r="14" spans="1:32" x14ac:dyDescent="0.2">
      <c r="A14" s="32" t="s">
        <v>20</v>
      </c>
      <c r="B14" s="33" t="s">
        <v>21</v>
      </c>
      <c r="C14" s="29">
        <v>0</v>
      </c>
      <c r="D14" s="28">
        <v>0</v>
      </c>
      <c r="E14" s="29">
        <v>0</v>
      </c>
      <c r="F14" s="29">
        <v>0</v>
      </c>
      <c r="G14" s="29">
        <v>0</v>
      </c>
      <c r="H14" s="28">
        <v>0</v>
      </c>
      <c r="I14" s="28">
        <v>0</v>
      </c>
      <c r="J14" s="29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20</v>
      </c>
      <c r="P14" s="29">
        <v>25</v>
      </c>
      <c r="Q14" s="29">
        <v>30</v>
      </c>
      <c r="R14" s="29">
        <v>0</v>
      </c>
      <c r="S14" s="29">
        <v>25</v>
      </c>
      <c r="T14" s="29">
        <v>0</v>
      </c>
      <c r="U14" s="29">
        <v>10</v>
      </c>
      <c r="V14" s="29">
        <v>93</v>
      </c>
      <c r="W14" s="28">
        <v>0</v>
      </c>
      <c r="X14" s="28">
        <v>0</v>
      </c>
      <c r="Y14" s="28">
        <v>-10</v>
      </c>
      <c r="Z14" s="28">
        <v>-25</v>
      </c>
      <c r="AA14" s="28">
        <v>-25</v>
      </c>
      <c r="AB14" s="28">
        <v>60</v>
      </c>
      <c r="AC14" s="28">
        <v>-103</v>
      </c>
      <c r="AD14" s="14">
        <f>SUM(C14:AC14)</f>
        <v>100</v>
      </c>
    </row>
    <row r="15" spans="1:32" x14ac:dyDescent="0.2">
      <c r="A15" s="32" t="s">
        <v>21</v>
      </c>
      <c r="B15" s="33" t="s">
        <v>22</v>
      </c>
      <c r="C15" s="29">
        <v>0</v>
      </c>
      <c r="D15" s="28">
        <v>0</v>
      </c>
      <c r="E15" s="29">
        <v>0</v>
      </c>
      <c r="F15" s="29">
        <v>0</v>
      </c>
      <c r="G15" s="29">
        <v>0</v>
      </c>
      <c r="H15" s="28">
        <v>0</v>
      </c>
      <c r="I15" s="28">
        <v>0</v>
      </c>
      <c r="J15" s="29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20</v>
      </c>
      <c r="P15" s="29">
        <v>25</v>
      </c>
      <c r="Q15" s="29">
        <v>30</v>
      </c>
      <c r="R15" s="29">
        <v>0</v>
      </c>
      <c r="S15" s="29">
        <v>25</v>
      </c>
      <c r="T15" s="29">
        <v>0</v>
      </c>
      <c r="U15" s="29">
        <v>10</v>
      </c>
      <c r="V15" s="29">
        <v>93</v>
      </c>
      <c r="W15" s="28">
        <v>0</v>
      </c>
      <c r="X15" s="28">
        <v>0</v>
      </c>
      <c r="Y15" s="28">
        <v>-10</v>
      </c>
      <c r="Z15" s="28">
        <v>-25</v>
      </c>
      <c r="AA15" s="28">
        <v>-25</v>
      </c>
      <c r="AB15" s="28">
        <v>60</v>
      </c>
      <c r="AC15" s="28">
        <v>-103</v>
      </c>
      <c r="AD15" s="14">
        <f t="shared" ref="AD15:AD37" si="0">SUM(C15:AC15)</f>
        <v>100</v>
      </c>
    </row>
    <row r="16" spans="1:32" x14ac:dyDescent="0.2">
      <c r="A16" s="32" t="s">
        <v>22</v>
      </c>
      <c r="B16" s="33" t="s">
        <v>23</v>
      </c>
      <c r="C16" s="29">
        <v>0</v>
      </c>
      <c r="D16" s="28">
        <v>0</v>
      </c>
      <c r="E16" s="29">
        <v>0</v>
      </c>
      <c r="F16" s="29">
        <v>0</v>
      </c>
      <c r="G16" s="29">
        <v>0</v>
      </c>
      <c r="H16" s="28">
        <v>0</v>
      </c>
      <c r="I16" s="28">
        <v>0</v>
      </c>
      <c r="J16" s="29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20</v>
      </c>
      <c r="P16" s="29">
        <v>25</v>
      </c>
      <c r="Q16" s="29">
        <v>30</v>
      </c>
      <c r="R16" s="29">
        <v>0</v>
      </c>
      <c r="S16" s="29">
        <v>25</v>
      </c>
      <c r="T16" s="29">
        <v>0</v>
      </c>
      <c r="U16" s="29">
        <v>10</v>
      </c>
      <c r="V16" s="29">
        <v>93</v>
      </c>
      <c r="W16" s="28">
        <v>0</v>
      </c>
      <c r="X16" s="28">
        <v>0</v>
      </c>
      <c r="Y16" s="28">
        <v>-10</v>
      </c>
      <c r="Z16" s="28">
        <v>-25</v>
      </c>
      <c r="AA16" s="28">
        <v>-25</v>
      </c>
      <c r="AB16" s="28">
        <v>60</v>
      </c>
      <c r="AC16" s="28">
        <v>-103</v>
      </c>
      <c r="AD16" s="14">
        <f t="shared" si="0"/>
        <v>100</v>
      </c>
    </row>
    <row r="17" spans="1:30" x14ac:dyDescent="0.2">
      <c r="A17" s="32" t="s">
        <v>23</v>
      </c>
      <c r="B17" s="33" t="s">
        <v>24</v>
      </c>
      <c r="C17" s="29">
        <v>0</v>
      </c>
      <c r="D17" s="28">
        <v>0</v>
      </c>
      <c r="E17" s="29">
        <v>0</v>
      </c>
      <c r="F17" s="29">
        <v>0</v>
      </c>
      <c r="G17" s="29">
        <v>0</v>
      </c>
      <c r="H17" s="28">
        <v>0</v>
      </c>
      <c r="I17" s="28">
        <v>0</v>
      </c>
      <c r="J17" s="29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20</v>
      </c>
      <c r="P17" s="29">
        <v>25</v>
      </c>
      <c r="Q17" s="29">
        <v>30</v>
      </c>
      <c r="R17" s="29">
        <v>0</v>
      </c>
      <c r="S17" s="29">
        <v>25</v>
      </c>
      <c r="T17" s="29">
        <v>0</v>
      </c>
      <c r="U17" s="29">
        <v>10</v>
      </c>
      <c r="V17" s="29">
        <v>93</v>
      </c>
      <c r="W17" s="28">
        <v>0</v>
      </c>
      <c r="X17" s="28">
        <v>0</v>
      </c>
      <c r="Y17" s="28">
        <v>-10</v>
      </c>
      <c r="Z17" s="28">
        <v>-25</v>
      </c>
      <c r="AA17" s="28">
        <v>-25</v>
      </c>
      <c r="AB17" s="28">
        <v>60</v>
      </c>
      <c r="AC17" s="28">
        <v>-103</v>
      </c>
      <c r="AD17" s="14">
        <f t="shared" si="0"/>
        <v>100</v>
      </c>
    </row>
    <row r="18" spans="1:30" x14ac:dyDescent="0.2">
      <c r="A18" s="32" t="s">
        <v>24</v>
      </c>
      <c r="B18" s="33" t="s">
        <v>25</v>
      </c>
      <c r="C18" s="29">
        <v>0</v>
      </c>
      <c r="D18" s="28">
        <v>0</v>
      </c>
      <c r="E18" s="29">
        <v>0</v>
      </c>
      <c r="F18" s="29">
        <v>0</v>
      </c>
      <c r="G18" s="29">
        <v>0</v>
      </c>
      <c r="H18" s="28">
        <v>0</v>
      </c>
      <c r="I18" s="28">
        <v>0</v>
      </c>
      <c r="J18" s="29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20</v>
      </c>
      <c r="P18" s="29">
        <v>25</v>
      </c>
      <c r="Q18" s="29">
        <v>30</v>
      </c>
      <c r="R18" s="29">
        <v>0</v>
      </c>
      <c r="S18" s="29">
        <v>25</v>
      </c>
      <c r="T18" s="29">
        <v>0</v>
      </c>
      <c r="U18" s="29">
        <v>10</v>
      </c>
      <c r="V18" s="29">
        <v>93</v>
      </c>
      <c r="W18" s="28">
        <v>0</v>
      </c>
      <c r="X18" s="28">
        <v>0</v>
      </c>
      <c r="Y18" s="28">
        <v>-10</v>
      </c>
      <c r="Z18" s="28">
        <v>-25</v>
      </c>
      <c r="AA18" s="28">
        <v>-25</v>
      </c>
      <c r="AB18" s="28">
        <v>60</v>
      </c>
      <c r="AC18" s="28">
        <v>-103</v>
      </c>
      <c r="AD18" s="14">
        <f t="shared" si="0"/>
        <v>100</v>
      </c>
    </row>
    <row r="19" spans="1:30" x14ac:dyDescent="0.2">
      <c r="A19" s="32" t="s">
        <v>25</v>
      </c>
      <c r="B19" s="33" t="s">
        <v>26</v>
      </c>
      <c r="C19" s="29">
        <v>0</v>
      </c>
      <c r="D19" s="28">
        <v>0</v>
      </c>
      <c r="E19" s="29">
        <v>0</v>
      </c>
      <c r="F19" s="29">
        <v>0</v>
      </c>
      <c r="G19" s="29">
        <v>0</v>
      </c>
      <c r="H19" s="28">
        <v>0</v>
      </c>
      <c r="I19" s="28">
        <v>0</v>
      </c>
      <c r="J19" s="29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20</v>
      </c>
      <c r="P19" s="29">
        <v>25</v>
      </c>
      <c r="Q19" s="29">
        <v>30</v>
      </c>
      <c r="R19" s="29">
        <v>0</v>
      </c>
      <c r="S19" s="29">
        <v>25</v>
      </c>
      <c r="T19" s="29">
        <v>0</v>
      </c>
      <c r="U19" s="29">
        <v>10</v>
      </c>
      <c r="V19" s="29">
        <v>93</v>
      </c>
      <c r="W19" s="28">
        <v>0</v>
      </c>
      <c r="X19" s="28">
        <v>0</v>
      </c>
      <c r="Y19" s="28">
        <v>-10</v>
      </c>
      <c r="Z19" s="28">
        <v>-25</v>
      </c>
      <c r="AA19" s="28">
        <v>-25</v>
      </c>
      <c r="AB19" s="28">
        <v>60</v>
      </c>
      <c r="AC19" s="28">
        <v>-103</v>
      </c>
      <c r="AD19" s="14">
        <f t="shared" si="0"/>
        <v>100</v>
      </c>
    </row>
    <row r="20" spans="1:30" x14ac:dyDescent="0.2">
      <c r="A20" s="32" t="s">
        <v>26</v>
      </c>
      <c r="B20" s="33" t="s">
        <v>27</v>
      </c>
      <c r="C20" s="29">
        <v>0</v>
      </c>
      <c r="D20" s="28">
        <v>0</v>
      </c>
      <c r="E20" s="29">
        <v>0</v>
      </c>
      <c r="F20" s="29">
        <v>0</v>
      </c>
      <c r="G20" s="29">
        <v>0</v>
      </c>
      <c r="H20" s="29">
        <v>0</v>
      </c>
      <c r="I20" s="28">
        <v>0</v>
      </c>
      <c r="J20" s="29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8">
        <v>50</v>
      </c>
      <c r="X20" s="28">
        <v>-50</v>
      </c>
      <c r="Y20" s="28">
        <v>-10</v>
      </c>
      <c r="Z20" s="28">
        <v>0</v>
      </c>
      <c r="AA20" s="28">
        <v>0</v>
      </c>
      <c r="AB20" s="28">
        <v>60</v>
      </c>
      <c r="AC20" s="28">
        <v>-103</v>
      </c>
      <c r="AD20" s="14">
        <f t="shared" si="0"/>
        <v>-53</v>
      </c>
    </row>
    <row r="21" spans="1:30" x14ac:dyDescent="0.2">
      <c r="A21" s="32" t="s">
        <v>27</v>
      </c>
      <c r="B21" s="33" t="s">
        <v>28</v>
      </c>
      <c r="C21" s="29">
        <v>0</v>
      </c>
      <c r="D21" s="28">
        <v>0</v>
      </c>
      <c r="E21" s="29">
        <v>0</v>
      </c>
      <c r="F21" s="29">
        <v>0</v>
      </c>
      <c r="G21" s="29">
        <v>0</v>
      </c>
      <c r="H21" s="29">
        <v>0</v>
      </c>
      <c r="I21" s="28">
        <v>0</v>
      </c>
      <c r="J21" s="29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8">
        <v>50</v>
      </c>
      <c r="X21" s="28">
        <v>-50</v>
      </c>
      <c r="Y21" s="28">
        <v>-10</v>
      </c>
      <c r="Z21" s="28">
        <v>0</v>
      </c>
      <c r="AA21" s="28">
        <v>0</v>
      </c>
      <c r="AB21" s="28">
        <v>60</v>
      </c>
      <c r="AC21" s="28">
        <v>-103</v>
      </c>
      <c r="AD21" s="14">
        <f t="shared" si="0"/>
        <v>-53</v>
      </c>
    </row>
    <row r="22" spans="1:30" x14ac:dyDescent="0.2">
      <c r="A22" s="32" t="s">
        <v>28</v>
      </c>
      <c r="B22" s="33" t="s">
        <v>29</v>
      </c>
      <c r="C22" s="29">
        <v>0</v>
      </c>
      <c r="D22" s="28">
        <v>0</v>
      </c>
      <c r="E22" s="29">
        <v>0</v>
      </c>
      <c r="F22" s="29">
        <v>0</v>
      </c>
      <c r="G22" s="29">
        <v>0</v>
      </c>
      <c r="H22" s="29">
        <v>0</v>
      </c>
      <c r="I22" s="28">
        <v>0</v>
      </c>
      <c r="J22" s="29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8">
        <v>50</v>
      </c>
      <c r="X22" s="28">
        <v>-50</v>
      </c>
      <c r="Y22" s="28">
        <v>-10</v>
      </c>
      <c r="Z22" s="28">
        <v>0</v>
      </c>
      <c r="AA22" s="28">
        <v>0</v>
      </c>
      <c r="AB22" s="28">
        <v>60</v>
      </c>
      <c r="AC22" s="28">
        <v>-103</v>
      </c>
      <c r="AD22" s="14">
        <f t="shared" si="0"/>
        <v>-53</v>
      </c>
    </row>
    <row r="23" spans="1:30" x14ac:dyDescent="0.2">
      <c r="A23" s="32">
        <v>1000</v>
      </c>
      <c r="B23" s="33">
        <v>1100</v>
      </c>
      <c r="C23" s="29">
        <v>0</v>
      </c>
      <c r="D23" s="28">
        <v>0</v>
      </c>
      <c r="E23" s="29">
        <v>0</v>
      </c>
      <c r="F23" s="29">
        <v>0</v>
      </c>
      <c r="G23" s="29">
        <v>0</v>
      </c>
      <c r="H23" s="29">
        <v>0</v>
      </c>
      <c r="I23" s="28">
        <v>0</v>
      </c>
      <c r="J23" s="29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8">
        <v>50</v>
      </c>
      <c r="X23" s="28">
        <v>-50</v>
      </c>
      <c r="Y23" s="28">
        <v>-10</v>
      </c>
      <c r="Z23" s="28">
        <v>0</v>
      </c>
      <c r="AA23" s="28">
        <v>0</v>
      </c>
      <c r="AB23" s="28">
        <v>60</v>
      </c>
      <c r="AC23" s="28">
        <v>-103</v>
      </c>
      <c r="AD23" s="14">
        <f t="shared" si="0"/>
        <v>-53</v>
      </c>
    </row>
    <row r="24" spans="1:30" x14ac:dyDescent="0.2">
      <c r="A24" s="32">
        <v>1100</v>
      </c>
      <c r="B24" s="33">
        <v>1200</v>
      </c>
      <c r="C24" s="29">
        <v>0</v>
      </c>
      <c r="D24" s="28">
        <v>0</v>
      </c>
      <c r="E24" s="29">
        <v>0</v>
      </c>
      <c r="F24" s="29">
        <v>0</v>
      </c>
      <c r="G24" s="29">
        <v>0</v>
      </c>
      <c r="H24" s="29">
        <v>0</v>
      </c>
      <c r="I24" s="28">
        <v>0</v>
      </c>
      <c r="J24" s="29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50</v>
      </c>
      <c r="X24" s="28">
        <v>-50</v>
      </c>
      <c r="Y24" s="28">
        <v>-10</v>
      </c>
      <c r="Z24" s="28">
        <v>0</v>
      </c>
      <c r="AA24" s="28">
        <v>0</v>
      </c>
      <c r="AB24" s="28">
        <v>60</v>
      </c>
      <c r="AC24" s="28">
        <v>-103</v>
      </c>
      <c r="AD24" s="14">
        <f t="shared" si="0"/>
        <v>-53</v>
      </c>
    </row>
    <row r="25" spans="1:30" x14ac:dyDescent="0.2">
      <c r="A25" s="32">
        <v>1200</v>
      </c>
      <c r="B25" s="33">
        <v>1300</v>
      </c>
      <c r="C25" s="29">
        <v>0</v>
      </c>
      <c r="D25" s="28">
        <v>0</v>
      </c>
      <c r="E25" s="29">
        <v>0</v>
      </c>
      <c r="F25" s="29">
        <v>0</v>
      </c>
      <c r="G25" s="29">
        <v>0</v>
      </c>
      <c r="H25" s="29">
        <v>0</v>
      </c>
      <c r="I25" s="28">
        <v>0</v>
      </c>
      <c r="J25" s="29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8">
        <v>50</v>
      </c>
      <c r="X25" s="28">
        <v>-50</v>
      </c>
      <c r="Y25" s="28">
        <v>-10</v>
      </c>
      <c r="Z25" s="28">
        <v>0</v>
      </c>
      <c r="AA25" s="28">
        <v>0</v>
      </c>
      <c r="AB25" s="28">
        <v>60</v>
      </c>
      <c r="AC25" s="28">
        <v>-103</v>
      </c>
      <c r="AD25" s="14">
        <f t="shared" si="0"/>
        <v>-53</v>
      </c>
    </row>
    <row r="26" spans="1:30" x14ac:dyDescent="0.2">
      <c r="A26" s="32">
        <v>1300</v>
      </c>
      <c r="B26" s="33">
        <v>1400</v>
      </c>
      <c r="C26" s="29">
        <v>0</v>
      </c>
      <c r="D26" s="28">
        <v>0</v>
      </c>
      <c r="E26" s="29">
        <v>0</v>
      </c>
      <c r="F26" s="29">
        <v>0</v>
      </c>
      <c r="G26" s="29">
        <v>0</v>
      </c>
      <c r="H26" s="29">
        <v>0</v>
      </c>
      <c r="I26" s="28">
        <v>0</v>
      </c>
      <c r="J26" s="29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8">
        <v>50</v>
      </c>
      <c r="X26" s="28">
        <v>-50</v>
      </c>
      <c r="Y26" s="28">
        <v>-10</v>
      </c>
      <c r="Z26" s="28">
        <v>0</v>
      </c>
      <c r="AA26" s="28">
        <v>0</v>
      </c>
      <c r="AB26" s="28">
        <v>60</v>
      </c>
      <c r="AC26" s="28">
        <v>-103</v>
      </c>
      <c r="AD26" s="14">
        <f t="shared" si="0"/>
        <v>-53</v>
      </c>
    </row>
    <row r="27" spans="1:30" x14ac:dyDescent="0.2">
      <c r="A27" s="32">
        <v>1400</v>
      </c>
      <c r="B27" s="33">
        <v>1500</v>
      </c>
      <c r="C27" s="29">
        <v>0</v>
      </c>
      <c r="D27" s="28">
        <v>0</v>
      </c>
      <c r="E27" s="29">
        <v>0</v>
      </c>
      <c r="F27" s="29">
        <v>0</v>
      </c>
      <c r="G27" s="29">
        <v>0</v>
      </c>
      <c r="H27" s="29">
        <v>0</v>
      </c>
      <c r="I27" s="28">
        <v>0</v>
      </c>
      <c r="J27" s="29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8">
        <v>50</v>
      </c>
      <c r="X27" s="28">
        <v>-50</v>
      </c>
      <c r="Y27" s="28">
        <v>-10</v>
      </c>
      <c r="Z27" s="28">
        <v>0</v>
      </c>
      <c r="AA27" s="28">
        <v>0</v>
      </c>
      <c r="AB27" s="28">
        <v>60</v>
      </c>
      <c r="AC27" s="28">
        <v>-103</v>
      </c>
      <c r="AD27" s="14">
        <f t="shared" si="0"/>
        <v>-53</v>
      </c>
    </row>
    <row r="28" spans="1:30" x14ac:dyDescent="0.2">
      <c r="A28" s="32">
        <v>1500</v>
      </c>
      <c r="B28" s="33">
        <v>1600</v>
      </c>
      <c r="C28" s="29">
        <v>0</v>
      </c>
      <c r="D28" s="28">
        <v>0</v>
      </c>
      <c r="E28" s="29">
        <v>0</v>
      </c>
      <c r="F28" s="29">
        <v>0</v>
      </c>
      <c r="G28" s="29">
        <v>0</v>
      </c>
      <c r="H28" s="29">
        <v>0</v>
      </c>
      <c r="I28" s="28">
        <v>0</v>
      </c>
      <c r="J28" s="29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8">
        <v>50</v>
      </c>
      <c r="X28" s="28">
        <v>-50</v>
      </c>
      <c r="Y28" s="28">
        <v>-10</v>
      </c>
      <c r="Z28" s="28">
        <v>0</v>
      </c>
      <c r="AA28" s="28">
        <v>0</v>
      </c>
      <c r="AB28" s="28">
        <v>60</v>
      </c>
      <c r="AC28" s="28">
        <v>-103</v>
      </c>
      <c r="AD28" s="14">
        <f t="shared" si="0"/>
        <v>-53</v>
      </c>
    </row>
    <row r="29" spans="1:30" x14ac:dyDescent="0.2">
      <c r="A29" s="32">
        <v>1600</v>
      </c>
      <c r="B29" s="33">
        <v>1700</v>
      </c>
      <c r="C29" s="29">
        <v>0</v>
      </c>
      <c r="D29" s="28">
        <v>0</v>
      </c>
      <c r="E29" s="29">
        <v>0</v>
      </c>
      <c r="F29" s="29">
        <v>0</v>
      </c>
      <c r="G29" s="29">
        <v>0</v>
      </c>
      <c r="H29" s="29">
        <v>0</v>
      </c>
      <c r="I29" s="28">
        <v>0</v>
      </c>
      <c r="J29" s="29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8">
        <v>50</v>
      </c>
      <c r="X29" s="28">
        <v>-50</v>
      </c>
      <c r="Y29" s="28">
        <v>-10</v>
      </c>
      <c r="Z29" s="28">
        <v>0</v>
      </c>
      <c r="AA29" s="28">
        <v>0</v>
      </c>
      <c r="AB29" s="28">
        <v>60</v>
      </c>
      <c r="AC29" s="28">
        <v>-103</v>
      </c>
      <c r="AD29" s="14">
        <f t="shared" si="0"/>
        <v>-53</v>
      </c>
    </row>
    <row r="30" spans="1:30" x14ac:dyDescent="0.2">
      <c r="A30" s="32">
        <v>1700</v>
      </c>
      <c r="B30" s="33">
        <v>1800</v>
      </c>
      <c r="C30" s="29">
        <v>0</v>
      </c>
      <c r="D30" s="28">
        <v>0</v>
      </c>
      <c r="E30" s="29">
        <v>0</v>
      </c>
      <c r="F30" s="29">
        <v>0</v>
      </c>
      <c r="G30" s="29">
        <v>0</v>
      </c>
      <c r="H30" s="29">
        <v>0</v>
      </c>
      <c r="I30" s="28">
        <v>0</v>
      </c>
      <c r="J30" s="29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8">
        <v>50</v>
      </c>
      <c r="X30" s="28">
        <v>-50</v>
      </c>
      <c r="Y30" s="28">
        <v>-10</v>
      </c>
      <c r="Z30" s="28">
        <v>0</v>
      </c>
      <c r="AA30" s="28">
        <v>0</v>
      </c>
      <c r="AB30" s="28">
        <v>60</v>
      </c>
      <c r="AC30" s="28">
        <v>-103</v>
      </c>
      <c r="AD30" s="14">
        <f t="shared" si="0"/>
        <v>-53</v>
      </c>
    </row>
    <row r="31" spans="1:30" x14ac:dyDescent="0.2">
      <c r="A31" s="32">
        <v>1800</v>
      </c>
      <c r="B31" s="33">
        <v>1900</v>
      </c>
      <c r="C31" s="29">
        <v>0</v>
      </c>
      <c r="D31" s="28">
        <v>0</v>
      </c>
      <c r="E31" s="29">
        <v>0</v>
      </c>
      <c r="F31" s="29">
        <v>0</v>
      </c>
      <c r="G31" s="29">
        <v>0</v>
      </c>
      <c r="H31" s="29">
        <v>0</v>
      </c>
      <c r="I31" s="28">
        <v>0</v>
      </c>
      <c r="J31" s="29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8">
        <v>50</v>
      </c>
      <c r="X31" s="28">
        <v>-50</v>
      </c>
      <c r="Y31" s="28">
        <v>-10</v>
      </c>
      <c r="Z31" s="28">
        <v>0</v>
      </c>
      <c r="AA31" s="28">
        <v>0</v>
      </c>
      <c r="AB31" s="28">
        <v>60</v>
      </c>
      <c r="AC31" s="28">
        <v>-103</v>
      </c>
      <c r="AD31" s="14">
        <f t="shared" si="0"/>
        <v>-53</v>
      </c>
    </row>
    <row r="32" spans="1:30" ht="10.5" customHeight="1" x14ac:dyDescent="0.2">
      <c r="A32" s="32">
        <v>1900</v>
      </c>
      <c r="B32" s="33">
        <v>2000</v>
      </c>
      <c r="C32" s="29">
        <v>0</v>
      </c>
      <c r="D32" s="28">
        <v>0</v>
      </c>
      <c r="E32" s="29">
        <v>0</v>
      </c>
      <c r="F32" s="29">
        <v>0</v>
      </c>
      <c r="G32" s="29">
        <v>0</v>
      </c>
      <c r="H32" s="29">
        <v>0</v>
      </c>
      <c r="I32" s="28">
        <v>0</v>
      </c>
      <c r="J32" s="29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8">
        <v>50</v>
      </c>
      <c r="X32" s="28">
        <v>-50</v>
      </c>
      <c r="Y32" s="28">
        <v>-10</v>
      </c>
      <c r="Z32" s="28">
        <v>0</v>
      </c>
      <c r="AA32" s="28">
        <v>0</v>
      </c>
      <c r="AB32" s="28">
        <v>60</v>
      </c>
      <c r="AC32" s="28">
        <v>-103</v>
      </c>
      <c r="AD32" s="14">
        <f t="shared" si="0"/>
        <v>-53</v>
      </c>
    </row>
    <row r="33" spans="1:30" x14ac:dyDescent="0.2">
      <c r="A33" s="32">
        <v>2000</v>
      </c>
      <c r="B33" s="33">
        <v>2100</v>
      </c>
      <c r="C33" s="29">
        <v>0</v>
      </c>
      <c r="D33" s="28">
        <v>0</v>
      </c>
      <c r="E33" s="29">
        <v>0</v>
      </c>
      <c r="F33" s="29">
        <v>0</v>
      </c>
      <c r="G33" s="29">
        <v>0</v>
      </c>
      <c r="H33" s="29">
        <v>0</v>
      </c>
      <c r="I33" s="28">
        <v>0</v>
      </c>
      <c r="J33" s="29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8">
        <v>50</v>
      </c>
      <c r="X33" s="28">
        <v>-50</v>
      </c>
      <c r="Y33" s="28">
        <v>-10</v>
      </c>
      <c r="Z33" s="28">
        <v>0</v>
      </c>
      <c r="AA33" s="28">
        <v>0</v>
      </c>
      <c r="AB33" s="28">
        <v>60</v>
      </c>
      <c r="AC33" s="28">
        <v>-103</v>
      </c>
      <c r="AD33" s="14">
        <f t="shared" si="0"/>
        <v>-53</v>
      </c>
    </row>
    <row r="34" spans="1:30" x14ac:dyDescent="0.2">
      <c r="A34" s="32">
        <v>2100</v>
      </c>
      <c r="B34" s="33">
        <v>2200</v>
      </c>
      <c r="C34" s="29">
        <v>0</v>
      </c>
      <c r="D34" s="28">
        <v>0</v>
      </c>
      <c r="E34" s="29">
        <v>0</v>
      </c>
      <c r="F34" s="29">
        <v>0</v>
      </c>
      <c r="G34" s="29">
        <v>0</v>
      </c>
      <c r="H34" s="29">
        <v>0</v>
      </c>
      <c r="I34" s="28">
        <v>0</v>
      </c>
      <c r="J34" s="29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8">
        <v>50</v>
      </c>
      <c r="X34" s="28">
        <v>-50</v>
      </c>
      <c r="Y34" s="28">
        <v>-10</v>
      </c>
      <c r="Z34" s="28">
        <v>0</v>
      </c>
      <c r="AA34" s="28">
        <v>0</v>
      </c>
      <c r="AB34" s="28">
        <v>60</v>
      </c>
      <c r="AC34" s="28">
        <v>-103</v>
      </c>
      <c r="AD34" s="14">
        <f t="shared" si="0"/>
        <v>-53</v>
      </c>
    </row>
    <row r="35" spans="1:30" x14ac:dyDescent="0.2">
      <c r="A35" s="32">
        <v>2200</v>
      </c>
      <c r="B35" s="33">
        <v>2300</v>
      </c>
      <c r="C35" s="29">
        <v>0</v>
      </c>
      <c r="D35" s="28">
        <v>0</v>
      </c>
      <c r="E35" s="29">
        <v>0</v>
      </c>
      <c r="F35" s="29">
        <v>0</v>
      </c>
      <c r="G35" s="29">
        <v>0</v>
      </c>
      <c r="H35" s="29">
        <v>0</v>
      </c>
      <c r="I35" s="28">
        <v>0</v>
      </c>
      <c r="J35" s="29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8">
        <v>50</v>
      </c>
      <c r="X35" s="28">
        <v>-50</v>
      </c>
      <c r="Y35" s="28">
        <v>-10</v>
      </c>
      <c r="Z35" s="28">
        <v>0</v>
      </c>
      <c r="AA35" s="28">
        <v>0</v>
      </c>
      <c r="AB35" s="28">
        <v>60</v>
      </c>
      <c r="AC35" s="28">
        <v>-103</v>
      </c>
      <c r="AD35" s="14">
        <f t="shared" si="0"/>
        <v>-53</v>
      </c>
    </row>
    <row r="36" spans="1:30" x14ac:dyDescent="0.2">
      <c r="A36" s="32">
        <v>2300</v>
      </c>
      <c r="B36" s="33">
        <v>2400</v>
      </c>
      <c r="C36" s="29">
        <v>0</v>
      </c>
      <c r="D36" s="28">
        <v>0</v>
      </c>
      <c r="E36" s="29">
        <v>0</v>
      </c>
      <c r="F36" s="29">
        <v>0</v>
      </c>
      <c r="G36" s="29">
        <v>0</v>
      </c>
      <c r="H36" s="28">
        <v>0</v>
      </c>
      <c r="I36" s="28">
        <v>0</v>
      </c>
      <c r="J36" s="29">
        <v>0</v>
      </c>
      <c r="K36" s="28"/>
      <c r="L36" s="28">
        <v>0</v>
      </c>
      <c r="M36" s="28">
        <v>0</v>
      </c>
      <c r="N36" s="28">
        <v>0</v>
      </c>
      <c r="O36" s="29">
        <v>50</v>
      </c>
      <c r="P36" s="29">
        <v>25</v>
      </c>
      <c r="Q36" s="29">
        <v>0</v>
      </c>
      <c r="R36" s="29">
        <v>5</v>
      </c>
      <c r="S36" s="29">
        <v>0</v>
      </c>
      <c r="T36" s="29">
        <v>20</v>
      </c>
      <c r="U36" s="29">
        <v>10</v>
      </c>
      <c r="V36" s="29">
        <v>93</v>
      </c>
      <c r="W36" s="28">
        <v>0</v>
      </c>
      <c r="X36" s="28">
        <v>0</v>
      </c>
      <c r="Y36" s="28">
        <v>-10</v>
      </c>
      <c r="Z36" s="28">
        <v>-25</v>
      </c>
      <c r="AA36" s="28">
        <v>-25</v>
      </c>
      <c r="AB36" s="28">
        <v>60</v>
      </c>
      <c r="AC36" s="28">
        <v>-103</v>
      </c>
      <c r="AD36" s="14">
        <f t="shared" si="0"/>
        <v>100</v>
      </c>
    </row>
    <row r="37" spans="1:30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6">
        <v>0</v>
      </c>
      <c r="G37" s="37">
        <v>0</v>
      </c>
      <c r="H37" s="37">
        <v>0</v>
      </c>
      <c r="I37" s="37">
        <v>0</v>
      </c>
      <c r="J37" s="37">
        <v>0</v>
      </c>
      <c r="K37" s="37"/>
      <c r="L37" s="37">
        <v>0</v>
      </c>
      <c r="M37" s="37">
        <v>0</v>
      </c>
      <c r="N37" s="37">
        <v>0</v>
      </c>
      <c r="O37" s="36">
        <v>50</v>
      </c>
      <c r="P37" s="36">
        <v>25</v>
      </c>
      <c r="Q37" s="36">
        <v>0</v>
      </c>
      <c r="R37" s="37">
        <v>5</v>
      </c>
      <c r="S37" s="36">
        <v>0</v>
      </c>
      <c r="T37" s="37">
        <v>20</v>
      </c>
      <c r="U37" s="37">
        <v>10</v>
      </c>
      <c r="V37" s="37">
        <v>93</v>
      </c>
      <c r="W37" s="37">
        <v>0</v>
      </c>
      <c r="X37" s="37">
        <v>0</v>
      </c>
      <c r="Y37" s="37">
        <v>-10</v>
      </c>
      <c r="Z37" s="37">
        <v>-25</v>
      </c>
      <c r="AA37" s="37">
        <v>-25</v>
      </c>
      <c r="AB37" s="37">
        <v>60</v>
      </c>
      <c r="AC37" s="37">
        <v>-103</v>
      </c>
      <c r="AD37" s="25">
        <f t="shared" si="0"/>
        <v>100</v>
      </c>
    </row>
    <row r="38" spans="1:3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30" ht="13.5" thickBot="1" x14ac:dyDescent="0.25">
      <c r="A40" s="40"/>
      <c r="B40" s="41" t="s">
        <v>32</v>
      </c>
      <c r="C40" s="42">
        <f t="shared" ref="C40:AB40" si="1">SUM(C13:C36)</f>
        <v>50</v>
      </c>
      <c r="D40" s="42">
        <f t="shared" si="1"/>
        <v>25</v>
      </c>
      <c r="E40" s="42">
        <f t="shared" si="1"/>
        <v>5</v>
      </c>
      <c r="F40" s="42">
        <f t="shared" si="1"/>
        <v>25</v>
      </c>
      <c r="G40" s="42">
        <f t="shared" si="1"/>
        <v>20</v>
      </c>
      <c r="H40" s="42">
        <f t="shared" si="1"/>
        <v>50</v>
      </c>
      <c r="I40" s="42">
        <f t="shared" si="1"/>
        <v>50</v>
      </c>
      <c r="J40" s="42">
        <f t="shared" si="1"/>
        <v>3</v>
      </c>
      <c r="K40" s="42">
        <f t="shared" ref="K40:U40" si="2">SUM(K13:K36)</f>
        <v>-50</v>
      </c>
      <c r="L40" s="42">
        <f t="shared" si="2"/>
        <v>-10</v>
      </c>
      <c r="M40" s="42">
        <f t="shared" si="2"/>
        <v>-103</v>
      </c>
      <c r="N40" s="42">
        <f t="shared" si="2"/>
        <v>60</v>
      </c>
      <c r="O40" s="42">
        <f t="shared" si="2"/>
        <v>170</v>
      </c>
      <c r="P40" s="42">
        <f>SUM(P13:P36)</f>
        <v>175</v>
      </c>
      <c r="Q40" s="42">
        <f t="shared" si="2"/>
        <v>180</v>
      </c>
      <c r="R40" s="42">
        <f t="shared" si="2"/>
        <v>5</v>
      </c>
      <c r="S40" s="42">
        <f t="shared" si="2"/>
        <v>150</v>
      </c>
      <c r="T40" s="42">
        <f t="shared" si="2"/>
        <v>20</v>
      </c>
      <c r="U40" s="42">
        <f t="shared" si="2"/>
        <v>70</v>
      </c>
      <c r="V40" s="42">
        <f>SUM(V13:V36)</f>
        <v>651</v>
      </c>
      <c r="W40" s="42">
        <f t="shared" si="1"/>
        <v>800</v>
      </c>
      <c r="X40" s="42">
        <f t="shared" si="1"/>
        <v>-800</v>
      </c>
      <c r="Y40" s="42">
        <f t="shared" si="1"/>
        <v>-230</v>
      </c>
      <c r="Z40" s="42">
        <f t="shared" si="1"/>
        <v>-175</v>
      </c>
      <c r="AA40" s="42">
        <f t="shared" si="1"/>
        <v>-175</v>
      </c>
      <c r="AB40" s="42">
        <f t="shared" si="1"/>
        <v>1380</v>
      </c>
      <c r="AC40" s="42">
        <f>SUM(AC13:AC36)</f>
        <v>-2369</v>
      </c>
      <c r="AD40" s="42">
        <f>SUM(C40:AC40)</f>
        <v>-23</v>
      </c>
    </row>
    <row r="41" spans="1:3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3.5" thickBot="1" x14ac:dyDescent="0.25">
      <c r="A42" s="40"/>
      <c r="B42" s="41" t="s">
        <v>33</v>
      </c>
      <c r="C42" s="42">
        <f t="shared" ref="C42:AB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ref="K42:U42" si="4">SUM(K14:K37)</f>
        <v>0</v>
      </c>
      <c r="L42" s="42">
        <f t="shared" si="4"/>
        <v>0</v>
      </c>
      <c r="M42" s="42">
        <f t="shared" si="4"/>
        <v>0</v>
      </c>
      <c r="N42" s="42">
        <f t="shared" si="4"/>
        <v>0</v>
      </c>
      <c r="O42" s="42">
        <f t="shared" si="4"/>
        <v>220</v>
      </c>
      <c r="P42" s="42">
        <f>SUM(P14:P37)</f>
        <v>200</v>
      </c>
      <c r="Q42" s="42">
        <f t="shared" si="4"/>
        <v>180</v>
      </c>
      <c r="R42" s="42">
        <f t="shared" si="4"/>
        <v>10</v>
      </c>
      <c r="S42" s="42">
        <f t="shared" si="4"/>
        <v>150</v>
      </c>
      <c r="T42" s="42">
        <f t="shared" si="4"/>
        <v>40</v>
      </c>
      <c r="U42" s="42">
        <f t="shared" si="4"/>
        <v>80</v>
      </c>
      <c r="V42" s="42">
        <f>SUM(V14:V37)</f>
        <v>744</v>
      </c>
      <c r="W42" s="42">
        <f t="shared" si="3"/>
        <v>800</v>
      </c>
      <c r="X42" s="42">
        <f t="shared" si="3"/>
        <v>-800</v>
      </c>
      <c r="Y42" s="42">
        <f t="shared" si="3"/>
        <v>-240</v>
      </c>
      <c r="Z42" s="42">
        <f t="shared" si="3"/>
        <v>-200</v>
      </c>
      <c r="AA42" s="42">
        <f t="shared" si="3"/>
        <v>-200</v>
      </c>
      <c r="AB42" s="42">
        <f t="shared" si="3"/>
        <v>1440</v>
      </c>
      <c r="AC42" s="42">
        <f>SUM(AC14:AC37)</f>
        <v>-2472</v>
      </c>
      <c r="AD42" s="42">
        <f>SUM(C42:AC42)</f>
        <v>-48</v>
      </c>
    </row>
    <row r="43" spans="1:3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43"/>
    </row>
    <row r="44" spans="1:30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102"/>
      <c r="N44" s="27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27"/>
      <c r="AC44" s="102"/>
    </row>
    <row r="45" spans="1:30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34</v>
      </c>
      <c r="H45" s="45" t="s">
        <v>82</v>
      </c>
      <c r="I45" s="45" t="s">
        <v>82</v>
      </c>
      <c r="J45" s="45" t="s">
        <v>82</v>
      </c>
      <c r="K45" s="45" t="s">
        <v>146</v>
      </c>
      <c r="L45" s="45" t="s">
        <v>146</v>
      </c>
      <c r="M45" s="103" t="s">
        <v>75</v>
      </c>
      <c r="N45" s="14" t="s">
        <v>113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34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45" t="s">
        <v>146</v>
      </c>
      <c r="AB45" s="14" t="s">
        <v>113</v>
      </c>
      <c r="AC45" s="120" t="s">
        <v>75</v>
      </c>
    </row>
    <row r="46" spans="1:30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35</v>
      </c>
      <c r="H46" s="45" t="s">
        <v>81</v>
      </c>
      <c r="I46" s="45" t="s">
        <v>81</v>
      </c>
      <c r="J46" s="45" t="s">
        <v>81</v>
      </c>
      <c r="K46" s="45" t="s">
        <v>108</v>
      </c>
      <c r="L46" s="45" t="s">
        <v>137</v>
      </c>
      <c r="M46" s="103" t="s">
        <v>35</v>
      </c>
      <c r="N46" s="14" t="s">
        <v>112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35</v>
      </c>
      <c r="U46" s="45" t="s">
        <v>81</v>
      </c>
      <c r="V46" s="45" t="s">
        <v>81</v>
      </c>
      <c r="W46" s="45" t="s">
        <v>35</v>
      </c>
      <c r="X46" s="45" t="s">
        <v>35</v>
      </c>
      <c r="Y46" s="45" t="s">
        <v>81</v>
      </c>
      <c r="Z46" s="45" t="s">
        <v>108</v>
      </c>
      <c r="AA46" s="45" t="s">
        <v>137</v>
      </c>
      <c r="AB46" s="14" t="s">
        <v>112</v>
      </c>
      <c r="AC46" s="120" t="s">
        <v>35</v>
      </c>
    </row>
    <row r="47" spans="1:30" s="10" customFormat="1" ht="13.5" thickBot="1" x14ac:dyDescent="0.25">
      <c r="A47" s="40"/>
      <c r="B47" s="40"/>
      <c r="C47" s="45" t="s">
        <v>53</v>
      </c>
      <c r="D47" s="45" t="s">
        <v>225</v>
      </c>
      <c r="E47" s="45" t="s">
        <v>197</v>
      </c>
      <c r="F47" s="45" t="s">
        <v>197</v>
      </c>
      <c r="G47" s="71" t="s">
        <v>233</v>
      </c>
      <c r="H47" s="45" t="s">
        <v>35</v>
      </c>
      <c r="I47" s="45" t="s">
        <v>35</v>
      </c>
      <c r="J47" s="45" t="s">
        <v>35</v>
      </c>
      <c r="K47" s="45" t="s">
        <v>81</v>
      </c>
      <c r="L47" s="45" t="s">
        <v>108</v>
      </c>
      <c r="M47" s="103" t="s">
        <v>76</v>
      </c>
      <c r="N47" s="14" t="s">
        <v>82</v>
      </c>
      <c r="O47" s="45" t="s">
        <v>53</v>
      </c>
      <c r="P47" s="45" t="s">
        <v>53</v>
      </c>
      <c r="Q47" s="45" t="s">
        <v>117</v>
      </c>
      <c r="R47" s="45" t="s">
        <v>197</v>
      </c>
      <c r="S47" s="45" t="s">
        <v>197</v>
      </c>
      <c r="T47" s="71" t="s">
        <v>233</v>
      </c>
      <c r="U47" s="45" t="s">
        <v>35</v>
      </c>
      <c r="V47" s="45" t="s">
        <v>35</v>
      </c>
      <c r="W47" s="45" t="s">
        <v>81</v>
      </c>
      <c r="X47" s="45" t="s">
        <v>81</v>
      </c>
      <c r="Y47" s="45" t="s">
        <v>82</v>
      </c>
      <c r="Z47" s="45" t="s">
        <v>81</v>
      </c>
      <c r="AA47" s="45" t="s">
        <v>108</v>
      </c>
      <c r="AB47" s="14" t="s">
        <v>82</v>
      </c>
      <c r="AC47" s="120" t="s">
        <v>76</v>
      </c>
    </row>
    <row r="48" spans="1:30" s="10" customFormat="1" ht="26.25" thickBot="1" x14ac:dyDescent="0.25">
      <c r="A48" s="40"/>
      <c r="B48" s="40"/>
      <c r="C48" s="45" t="s">
        <v>54</v>
      </c>
      <c r="D48" s="45" t="s">
        <v>247</v>
      </c>
      <c r="E48" s="45" t="s">
        <v>198</v>
      </c>
      <c r="F48" s="45" t="s">
        <v>198</v>
      </c>
      <c r="G48" s="45" t="s">
        <v>234</v>
      </c>
      <c r="H48" s="45" t="s">
        <v>252</v>
      </c>
      <c r="I48" s="45" t="s">
        <v>253</v>
      </c>
      <c r="J48" s="45" t="s">
        <v>65</v>
      </c>
      <c r="K48" s="45" t="s">
        <v>82</v>
      </c>
      <c r="L48" s="45" t="s">
        <v>81</v>
      </c>
      <c r="M48" s="104"/>
      <c r="N48" s="14" t="s">
        <v>35</v>
      </c>
      <c r="O48" s="45" t="s">
        <v>54</v>
      </c>
      <c r="P48" s="45" t="s">
        <v>292</v>
      </c>
      <c r="Q48" s="45" t="s">
        <v>244</v>
      </c>
      <c r="R48" s="45" t="s">
        <v>198</v>
      </c>
      <c r="S48" s="45" t="s">
        <v>198</v>
      </c>
      <c r="T48" s="45" t="s">
        <v>234</v>
      </c>
      <c r="U48" s="45" t="s">
        <v>65</v>
      </c>
      <c r="V48" s="45" t="s">
        <v>53</v>
      </c>
      <c r="W48" s="46" t="s">
        <v>82</v>
      </c>
      <c r="X48" s="46" t="s">
        <v>82</v>
      </c>
      <c r="Y48" s="45" t="s">
        <v>129</v>
      </c>
      <c r="Z48" s="45" t="s">
        <v>82</v>
      </c>
      <c r="AA48" s="45" t="s">
        <v>81</v>
      </c>
      <c r="AB48" s="14" t="s">
        <v>35</v>
      </c>
      <c r="AC48" s="104"/>
    </row>
    <row r="49" spans="1:32" s="10" customFormat="1" ht="26.25" thickBot="1" x14ac:dyDescent="0.25">
      <c r="A49" s="40"/>
      <c r="B49" s="40"/>
      <c r="C49" s="46" t="s">
        <v>55</v>
      </c>
      <c r="D49" s="45" t="s">
        <v>248</v>
      </c>
      <c r="E49" s="45" t="s">
        <v>35</v>
      </c>
      <c r="F49" s="45" t="s">
        <v>35</v>
      </c>
      <c r="G49" s="45" t="s">
        <v>231</v>
      </c>
      <c r="H49" s="45" t="s">
        <v>253</v>
      </c>
      <c r="I49" s="45" t="s">
        <v>54</v>
      </c>
      <c r="J49" s="45" t="s">
        <v>162</v>
      </c>
      <c r="K49" s="45" t="s">
        <v>129</v>
      </c>
      <c r="L49" s="45" t="s">
        <v>82</v>
      </c>
      <c r="M49" s="100"/>
      <c r="N49" s="14" t="s">
        <v>81</v>
      </c>
      <c r="O49" s="46" t="s">
        <v>55</v>
      </c>
      <c r="P49" s="46" t="s">
        <v>55</v>
      </c>
      <c r="Q49" s="45" t="s">
        <v>245</v>
      </c>
      <c r="R49" s="45" t="s">
        <v>35</v>
      </c>
      <c r="S49" s="45" t="s">
        <v>35</v>
      </c>
      <c r="T49" s="45" t="s">
        <v>231</v>
      </c>
      <c r="U49" s="45" t="s">
        <v>162</v>
      </c>
      <c r="V49" s="45" t="s">
        <v>54</v>
      </c>
      <c r="W49" s="107"/>
      <c r="X49" s="107"/>
      <c r="Y49" s="45" t="s">
        <v>130</v>
      </c>
      <c r="Z49" s="45" t="s">
        <v>129</v>
      </c>
      <c r="AA49" s="45" t="s">
        <v>82</v>
      </c>
      <c r="AB49" s="14" t="s">
        <v>81</v>
      </c>
      <c r="AC49" s="100"/>
    </row>
    <row r="50" spans="1:32" s="10" customFormat="1" ht="26.25" thickBot="1" x14ac:dyDescent="0.25">
      <c r="A50" s="40"/>
      <c r="B50" s="40"/>
      <c r="C50" s="47"/>
      <c r="D50" s="46" t="s">
        <v>230</v>
      </c>
      <c r="E50" s="46" t="s">
        <v>208</v>
      </c>
      <c r="F50" s="46" t="s">
        <v>246</v>
      </c>
      <c r="G50" s="45" t="s">
        <v>232</v>
      </c>
      <c r="H50" s="45" t="s">
        <v>254</v>
      </c>
      <c r="I50" s="45" t="s">
        <v>55</v>
      </c>
      <c r="J50" s="45" t="s">
        <v>64</v>
      </c>
      <c r="K50" s="45" t="s">
        <v>130</v>
      </c>
      <c r="L50" s="45" t="s">
        <v>129</v>
      </c>
      <c r="N50" s="14" t="s">
        <v>108</v>
      </c>
      <c r="O50" s="47"/>
      <c r="P50" s="47"/>
      <c r="Q50" s="46" t="s">
        <v>119</v>
      </c>
      <c r="R50" s="46" t="s">
        <v>208</v>
      </c>
      <c r="S50" s="46" t="s">
        <v>246</v>
      </c>
      <c r="T50" s="45" t="s">
        <v>232</v>
      </c>
      <c r="U50" s="45" t="s">
        <v>64</v>
      </c>
      <c r="V50" s="45" t="s">
        <v>55</v>
      </c>
      <c r="W50" s="47"/>
      <c r="X50" s="47"/>
      <c r="Y50" s="45" t="s">
        <v>131</v>
      </c>
      <c r="Z50" s="45" t="s">
        <v>130</v>
      </c>
      <c r="AA50" s="45" t="s">
        <v>129</v>
      </c>
      <c r="AB50" s="14" t="s">
        <v>108</v>
      </c>
      <c r="AD50" s="5"/>
    </row>
    <row r="51" spans="1:32" s="10" customFormat="1" ht="39" thickBot="1" x14ac:dyDescent="0.25">
      <c r="A51" s="40"/>
      <c r="B51" s="40"/>
      <c r="C51" s="47"/>
      <c r="D51" s="47"/>
      <c r="E51" s="47"/>
      <c r="F51" s="47"/>
      <c r="G51" s="46" t="s">
        <v>55</v>
      </c>
      <c r="H51" s="45"/>
      <c r="I51" s="72"/>
      <c r="J51" s="86"/>
      <c r="K51" s="45" t="s">
        <v>131</v>
      </c>
      <c r="L51" s="45" t="s">
        <v>130</v>
      </c>
      <c r="N51" s="14" t="s">
        <v>109</v>
      </c>
      <c r="O51" s="47"/>
      <c r="P51" s="47"/>
      <c r="Q51" s="47"/>
      <c r="R51" s="47"/>
      <c r="S51" s="47"/>
      <c r="T51" s="46" t="s">
        <v>55</v>
      </c>
      <c r="U51" s="86"/>
      <c r="V51" s="86"/>
      <c r="W51" s="47"/>
      <c r="X51" s="47"/>
      <c r="Y51" s="45" t="s">
        <v>191</v>
      </c>
      <c r="Z51" s="45" t="s">
        <v>131</v>
      </c>
      <c r="AA51" s="45" t="s">
        <v>130</v>
      </c>
      <c r="AB51" s="14" t="s">
        <v>109</v>
      </c>
    </row>
    <row r="52" spans="1:32" s="10" customFormat="1" ht="25.5" x14ac:dyDescent="0.2">
      <c r="A52" s="40"/>
      <c r="B52" s="40"/>
      <c r="C52" s="47"/>
      <c r="D52" s="47"/>
      <c r="E52" s="47"/>
      <c r="F52" s="47"/>
      <c r="G52" s="47"/>
      <c r="H52" s="86"/>
      <c r="I52" s="47"/>
      <c r="J52" s="47"/>
      <c r="K52" s="45" t="s">
        <v>191</v>
      </c>
      <c r="L52" s="45" t="s">
        <v>131</v>
      </c>
      <c r="N52" s="14" t="s">
        <v>110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5" t="s">
        <v>82</v>
      </c>
      <c r="Z52" s="45" t="s">
        <v>191</v>
      </c>
      <c r="AA52" s="45" t="s">
        <v>131</v>
      </c>
      <c r="AB52" s="14" t="s">
        <v>110</v>
      </c>
    </row>
    <row r="53" spans="1:32" s="10" customFormat="1" ht="25.5" x14ac:dyDescent="0.2">
      <c r="C53" s="47"/>
      <c r="D53" s="47"/>
      <c r="E53" s="47"/>
      <c r="F53" s="47"/>
      <c r="G53" s="47"/>
      <c r="H53" s="47"/>
      <c r="I53" s="47"/>
      <c r="J53" s="77"/>
      <c r="K53" s="45" t="s">
        <v>82</v>
      </c>
      <c r="L53" s="45" t="s">
        <v>191</v>
      </c>
      <c r="M53" s="6"/>
      <c r="N53" s="14" t="s">
        <v>111</v>
      </c>
      <c r="O53" s="47"/>
      <c r="P53" s="47"/>
      <c r="Q53" s="47"/>
      <c r="R53" s="47"/>
      <c r="S53" s="47"/>
      <c r="T53" s="47"/>
      <c r="U53" s="77"/>
      <c r="V53" s="77"/>
      <c r="W53" s="47"/>
      <c r="X53" s="47"/>
      <c r="Y53" s="45" t="s">
        <v>35</v>
      </c>
      <c r="Z53" s="45" t="s">
        <v>82</v>
      </c>
      <c r="AA53" s="45" t="s">
        <v>191</v>
      </c>
      <c r="AB53" s="14" t="s">
        <v>111</v>
      </c>
      <c r="AC53" s="6"/>
      <c r="AD53" s="31"/>
      <c r="AE53" s="31"/>
    </row>
    <row r="54" spans="1:32" ht="13.5" thickBot="1" x14ac:dyDescent="0.25">
      <c r="B54" s="31"/>
      <c r="C54" s="49"/>
      <c r="D54" s="49"/>
      <c r="E54" s="49"/>
      <c r="F54" s="49"/>
      <c r="G54" s="49"/>
      <c r="H54" s="77"/>
      <c r="I54" s="77"/>
      <c r="K54" s="45" t="s">
        <v>35</v>
      </c>
      <c r="L54" s="45" t="s">
        <v>82</v>
      </c>
      <c r="M54" s="31"/>
      <c r="N54" s="25"/>
      <c r="O54" s="49"/>
      <c r="P54" s="49"/>
      <c r="Q54" s="49"/>
      <c r="R54" s="49"/>
      <c r="S54" s="49"/>
      <c r="T54" s="49"/>
      <c r="W54" s="77"/>
      <c r="X54" s="77"/>
      <c r="Y54" s="46" t="s">
        <v>192</v>
      </c>
      <c r="Z54" s="45" t="s">
        <v>35</v>
      </c>
      <c r="AA54" s="45" t="s">
        <v>82</v>
      </c>
      <c r="AB54" s="25"/>
      <c r="AC54" s="31"/>
      <c r="AD54" s="49"/>
    </row>
    <row r="55" spans="1:32" ht="15.75" thickBot="1" x14ac:dyDescent="0.25">
      <c r="B55" s="49"/>
      <c r="C55" s="51"/>
      <c r="D55" s="51"/>
      <c r="E55" s="51"/>
      <c r="F55" s="51"/>
      <c r="G55" s="51"/>
      <c r="K55" s="92" t="s">
        <v>192</v>
      </c>
      <c r="L55" s="45" t="s">
        <v>35</v>
      </c>
      <c r="M55" s="49"/>
      <c r="N55" s="47"/>
      <c r="O55" s="51"/>
      <c r="P55" s="51"/>
      <c r="Q55" s="51"/>
      <c r="R55" s="51"/>
      <c r="S55" s="51"/>
      <c r="T55" s="51"/>
      <c r="Z55" s="46" t="s">
        <v>192</v>
      </c>
      <c r="AA55" s="45" t="s">
        <v>35</v>
      </c>
      <c r="AB55" s="47"/>
      <c r="AC55" s="49"/>
      <c r="AD55" s="51"/>
      <c r="AE55" s="51"/>
    </row>
    <row r="56" spans="1:32" ht="15.75" thickBot="1" x14ac:dyDescent="0.25">
      <c r="C56" s="51"/>
      <c r="D56" s="51"/>
      <c r="E56" s="51"/>
      <c r="F56" s="51"/>
      <c r="G56" s="51"/>
      <c r="K56" s="94"/>
      <c r="L56" s="92" t="s">
        <v>192</v>
      </c>
      <c r="N56" s="31"/>
      <c r="O56" s="51"/>
      <c r="P56" s="51"/>
      <c r="Q56" s="51"/>
      <c r="R56" s="51"/>
      <c r="S56" s="51"/>
      <c r="T56" s="51"/>
      <c r="Z56" s="94"/>
      <c r="AA56" s="46" t="s">
        <v>192</v>
      </c>
      <c r="AB56" s="31"/>
      <c r="AD56" s="52"/>
      <c r="AE56" s="52"/>
      <c r="AF56" s="49"/>
    </row>
    <row r="57" spans="1:32" ht="11.85" customHeight="1" x14ac:dyDescent="0.2">
      <c r="C57" s="52"/>
      <c r="D57" s="52"/>
      <c r="E57" s="52"/>
      <c r="F57" s="52"/>
      <c r="G57" s="52"/>
      <c r="L57" s="94"/>
      <c r="N57" s="49"/>
      <c r="O57" s="52"/>
      <c r="P57" s="52"/>
      <c r="Q57" s="52"/>
      <c r="R57" s="52"/>
      <c r="S57" s="52"/>
      <c r="T57" s="52"/>
      <c r="AA57" s="94"/>
      <c r="AB57" s="49"/>
    </row>
    <row r="58" spans="1:32" ht="11.85" customHeight="1" x14ac:dyDescent="0.2">
      <c r="N58" s="51"/>
      <c r="AB58" s="51"/>
    </row>
    <row r="59" spans="1:32" x14ac:dyDescent="0.2">
      <c r="N59" s="52"/>
      <c r="AB59" s="52"/>
    </row>
  </sheetData>
  <pageMargins left="0.75" right="0.75" top="1" bottom="1" header="0.5" footer="0.5"/>
  <pageSetup paperSize="5" scale="59" fitToWidth="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opLeftCell="T5" zoomScale="50" workbookViewId="0">
      <selection activeCell="X56" sqref="X5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7" width="28.42578125" style="6" customWidth="1"/>
    <col min="8" max="8" width="27.5703125" style="6" customWidth="1"/>
    <col min="9" max="9" width="27.85546875" style="6" customWidth="1"/>
    <col min="10" max="12" width="28.85546875" style="6" customWidth="1"/>
    <col min="13" max="13" width="31.140625" style="6" customWidth="1"/>
    <col min="14" max="19" width="28.85546875" style="6" customWidth="1"/>
    <col min="20" max="26" width="36.42578125" style="6" customWidth="1"/>
    <col min="27" max="29" width="28.85546875" style="6" customWidth="1"/>
    <col min="30" max="30" width="31.14062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105">
        <v>36899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3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94</v>
      </c>
      <c r="M4" s="8" t="s">
        <v>93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94</v>
      </c>
      <c r="AD4" s="8" t="s">
        <v>93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44</v>
      </c>
      <c r="H5" s="12" t="s">
        <v>44</v>
      </c>
      <c r="I5" s="12" t="s">
        <v>44</v>
      </c>
      <c r="J5" s="12" t="s">
        <v>7</v>
      </c>
      <c r="K5" s="12" t="s">
        <v>7</v>
      </c>
      <c r="L5" s="60" t="s">
        <v>44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124</v>
      </c>
      <c r="Y5" s="12" t="s">
        <v>44</v>
      </c>
      <c r="Z5" s="116" t="s">
        <v>44</v>
      </c>
      <c r="AA5" s="116" t="s">
        <v>7</v>
      </c>
      <c r="AB5" s="116" t="s">
        <v>7</v>
      </c>
      <c r="AC5" s="115" t="s">
        <v>44</v>
      </c>
      <c r="AD5" s="116" t="s">
        <v>7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61" t="s">
        <v>77</v>
      </c>
      <c r="M6" s="14" t="s">
        <v>9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61" t="s">
        <v>77</v>
      </c>
      <c r="AD6" s="14" t="s">
        <v>9</v>
      </c>
    </row>
    <row r="7" spans="1:33" x14ac:dyDescent="0.2">
      <c r="A7" s="13" t="s">
        <v>10</v>
      </c>
      <c r="B7" s="13" t="s">
        <v>10</v>
      </c>
      <c r="C7" s="15">
        <v>65</v>
      </c>
      <c r="D7" s="15">
        <v>65</v>
      </c>
      <c r="E7" s="15">
        <v>65</v>
      </c>
      <c r="F7" s="15">
        <v>65</v>
      </c>
      <c r="G7" s="15"/>
      <c r="H7" s="15"/>
      <c r="I7" s="15"/>
      <c r="J7" s="15"/>
      <c r="K7" s="15"/>
      <c r="L7" s="62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>
        <v>127.5</v>
      </c>
      <c r="Y7" s="15"/>
      <c r="Z7" s="15"/>
      <c r="AA7" s="15"/>
      <c r="AB7" s="15"/>
      <c r="AC7" s="62"/>
      <c r="AD7" s="15"/>
    </row>
    <row r="8" spans="1:33" ht="43.5" customHeight="1" thickBot="1" x14ac:dyDescent="0.25">
      <c r="A8" s="16"/>
      <c r="B8" s="16"/>
      <c r="C8" s="17" t="s">
        <v>249</v>
      </c>
      <c r="D8" s="17" t="s">
        <v>249</v>
      </c>
      <c r="E8" s="17" t="s">
        <v>249</v>
      </c>
      <c r="F8" s="17" t="s">
        <v>249</v>
      </c>
      <c r="G8" s="17" t="s">
        <v>249</v>
      </c>
      <c r="H8" s="17" t="s">
        <v>249</v>
      </c>
      <c r="I8" s="17" t="s">
        <v>249</v>
      </c>
      <c r="J8" s="17" t="s">
        <v>249</v>
      </c>
      <c r="K8" s="17" t="s">
        <v>249</v>
      </c>
      <c r="L8" s="17" t="s">
        <v>249</v>
      </c>
      <c r="M8" s="17" t="s">
        <v>273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14" t="s">
        <v>221</v>
      </c>
      <c r="Y8" s="114" t="s">
        <v>221</v>
      </c>
      <c r="Z8" s="17"/>
      <c r="AA8" s="17"/>
      <c r="AB8" s="17"/>
      <c r="AC8" s="17"/>
      <c r="AD8" s="17" t="s">
        <v>179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6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63"/>
      <c r="AD9" s="19"/>
      <c r="AE9" s="20"/>
    </row>
    <row r="10" spans="1:33" ht="21" customHeight="1" thickBot="1" x14ac:dyDescent="0.25">
      <c r="A10" s="16"/>
      <c r="B10" s="16"/>
      <c r="C10" s="109" t="s">
        <v>242</v>
      </c>
      <c r="D10" s="109" t="s">
        <v>242</v>
      </c>
      <c r="E10" s="109" t="s">
        <v>242</v>
      </c>
      <c r="F10" s="109" t="s">
        <v>242</v>
      </c>
      <c r="G10" s="109" t="s">
        <v>242</v>
      </c>
      <c r="H10" s="109" t="s">
        <v>242</v>
      </c>
      <c r="I10" s="109" t="s">
        <v>242</v>
      </c>
      <c r="J10" s="109" t="s">
        <v>242</v>
      </c>
      <c r="K10" s="109" t="s">
        <v>242</v>
      </c>
      <c r="L10" s="85" t="s">
        <v>242</v>
      </c>
      <c r="M10" s="85" t="s">
        <v>276</v>
      </c>
      <c r="N10" s="84" t="s">
        <v>250</v>
      </c>
      <c r="O10" s="84" t="s">
        <v>250</v>
      </c>
      <c r="P10" s="84" t="s">
        <v>250</v>
      </c>
      <c r="Q10" s="84" t="s">
        <v>250</v>
      </c>
      <c r="R10" s="84" t="s">
        <v>250</v>
      </c>
      <c r="S10" s="84" t="s">
        <v>250</v>
      </c>
      <c r="T10" s="84" t="s">
        <v>250</v>
      </c>
      <c r="U10" s="84" t="s">
        <v>250</v>
      </c>
      <c r="V10" s="84" t="s">
        <v>250</v>
      </c>
      <c r="W10" s="84" t="s">
        <v>250</v>
      </c>
      <c r="X10" s="84" t="s">
        <v>250</v>
      </c>
      <c r="Y10" s="84" t="s">
        <v>250</v>
      </c>
      <c r="Z10" s="84" t="s">
        <v>250</v>
      </c>
      <c r="AA10" s="84" t="s">
        <v>250</v>
      </c>
      <c r="AB10" s="84" t="s">
        <v>250</v>
      </c>
      <c r="AC10" s="85" t="s">
        <v>250</v>
      </c>
      <c r="AD10" s="85" t="s">
        <v>276</v>
      </c>
      <c r="AE10" s="21"/>
    </row>
    <row r="11" spans="1:33" ht="26.25" customHeight="1" thickBot="1" x14ac:dyDescent="0.25">
      <c r="A11" s="16"/>
      <c r="B11" s="16"/>
      <c r="C11" s="22" t="s">
        <v>282</v>
      </c>
      <c r="D11" s="22" t="s">
        <v>256</v>
      </c>
      <c r="E11" s="22" t="s">
        <v>257</v>
      </c>
      <c r="F11" s="22" t="s">
        <v>259</v>
      </c>
      <c r="G11" s="22" t="s">
        <v>269</v>
      </c>
      <c r="H11" s="22" t="s">
        <v>262</v>
      </c>
      <c r="I11" s="22" t="s">
        <v>251</v>
      </c>
      <c r="J11" s="22" t="s">
        <v>278</v>
      </c>
      <c r="K11" s="22" t="s">
        <v>272</v>
      </c>
      <c r="L11" s="65" t="s">
        <v>156</v>
      </c>
      <c r="M11" s="22" t="s">
        <v>180</v>
      </c>
      <c r="N11" s="22" t="s">
        <v>261</v>
      </c>
      <c r="O11" s="22" t="s">
        <v>260</v>
      </c>
      <c r="P11" s="22" t="s">
        <v>267</v>
      </c>
      <c r="Q11" s="22" t="s">
        <v>256</v>
      </c>
      <c r="R11" s="22" t="s">
        <v>255</v>
      </c>
      <c r="S11" s="22" t="s">
        <v>257</v>
      </c>
      <c r="T11" s="22" t="s">
        <v>265</v>
      </c>
      <c r="U11" s="22" t="s">
        <v>280</v>
      </c>
      <c r="V11" s="22" t="s">
        <v>263</v>
      </c>
      <c r="W11" s="22" t="s">
        <v>271</v>
      </c>
      <c r="X11" s="106" t="s">
        <v>222</v>
      </c>
      <c r="Y11" s="106" t="s">
        <v>239</v>
      </c>
      <c r="Z11" s="22" t="s">
        <v>277</v>
      </c>
      <c r="AA11" s="22" t="s">
        <v>279</v>
      </c>
      <c r="AB11" s="22" t="s">
        <v>272</v>
      </c>
      <c r="AC11" s="65" t="s">
        <v>156</v>
      </c>
      <c r="AD11" s="22" t="s">
        <v>180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97" t="s">
        <v>241</v>
      </c>
      <c r="D12" s="97" t="s">
        <v>241</v>
      </c>
      <c r="E12" s="97" t="s">
        <v>241</v>
      </c>
      <c r="F12" s="97" t="s">
        <v>241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72" t="s">
        <v>74</v>
      </c>
      <c r="M12" s="27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238</v>
      </c>
      <c r="Y12" s="66" t="s">
        <v>74</v>
      </c>
      <c r="Z12" s="66" t="s">
        <v>74</v>
      </c>
      <c r="AA12" s="66" t="s">
        <v>74</v>
      </c>
      <c r="AB12" s="66" t="s">
        <v>74</v>
      </c>
      <c r="AC12" s="72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30">
        <v>50</v>
      </c>
      <c r="D13" s="30">
        <v>5</v>
      </c>
      <c r="E13" s="30">
        <v>20</v>
      </c>
      <c r="F13" s="30">
        <v>25</v>
      </c>
      <c r="G13" s="59">
        <v>50</v>
      </c>
      <c r="H13" s="59">
        <v>50</v>
      </c>
      <c r="I13" s="59">
        <v>3</v>
      </c>
      <c r="J13" s="59">
        <v>-50</v>
      </c>
      <c r="K13" s="59">
        <v>-10</v>
      </c>
      <c r="L13" s="30">
        <v>-103</v>
      </c>
      <c r="M13" s="59">
        <v>60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14">
        <f>SUM(C13:AD13)</f>
        <v>100</v>
      </c>
    </row>
    <row r="14" spans="1:33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8">
        <v>0</v>
      </c>
      <c r="K14" s="28">
        <v>0</v>
      </c>
      <c r="L14" s="29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8">
        <v>0</v>
      </c>
      <c r="Y14" s="28">
        <v>0</v>
      </c>
      <c r="Z14" s="28">
        <v>0</v>
      </c>
      <c r="AA14" s="28">
        <v>-50</v>
      </c>
      <c r="AB14" s="28">
        <v>-10</v>
      </c>
      <c r="AC14" s="28">
        <v>-103</v>
      </c>
      <c r="AD14" s="28">
        <v>60</v>
      </c>
      <c r="AE14" s="14">
        <f t="shared" ref="AE14:AE37" si="0">SUM(C14:AD14)</f>
        <v>100</v>
      </c>
    </row>
    <row r="15" spans="1:33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8">
        <v>0</v>
      </c>
      <c r="K15" s="28">
        <v>0</v>
      </c>
      <c r="L15" s="29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8">
        <v>0</v>
      </c>
      <c r="Y15" s="28">
        <v>0</v>
      </c>
      <c r="Z15" s="28">
        <v>0</v>
      </c>
      <c r="AA15" s="28">
        <v>-50</v>
      </c>
      <c r="AB15" s="28">
        <v>-10</v>
      </c>
      <c r="AC15" s="28">
        <v>-103</v>
      </c>
      <c r="AD15" s="28">
        <v>60</v>
      </c>
      <c r="AE15" s="14">
        <f t="shared" si="0"/>
        <v>100</v>
      </c>
    </row>
    <row r="16" spans="1:33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8">
        <v>0</v>
      </c>
      <c r="K16" s="28">
        <v>0</v>
      </c>
      <c r="L16" s="29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8">
        <v>0</v>
      </c>
      <c r="Y16" s="28">
        <v>0</v>
      </c>
      <c r="Z16" s="28">
        <v>0</v>
      </c>
      <c r="AA16" s="28">
        <v>-50</v>
      </c>
      <c r="AB16" s="28">
        <v>-10</v>
      </c>
      <c r="AC16" s="28">
        <v>-103</v>
      </c>
      <c r="AD16" s="28">
        <v>60</v>
      </c>
      <c r="AE16" s="14">
        <f t="shared" si="0"/>
        <v>100</v>
      </c>
    </row>
    <row r="17" spans="1:31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8">
        <v>0</v>
      </c>
      <c r="K17" s="28">
        <v>0</v>
      </c>
      <c r="L17" s="29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8">
        <v>0</v>
      </c>
      <c r="Y17" s="28">
        <v>0</v>
      </c>
      <c r="Z17" s="28">
        <v>0</v>
      </c>
      <c r="AA17" s="28">
        <v>-50</v>
      </c>
      <c r="AB17" s="28">
        <v>-10</v>
      </c>
      <c r="AC17" s="28">
        <v>-103</v>
      </c>
      <c r="AD17" s="28">
        <v>60</v>
      </c>
      <c r="AE17" s="14">
        <f t="shared" si="0"/>
        <v>100</v>
      </c>
    </row>
    <row r="18" spans="1:31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8">
        <v>0</v>
      </c>
      <c r="K18" s="28">
        <v>0</v>
      </c>
      <c r="L18" s="29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8">
        <v>0</v>
      </c>
      <c r="Y18" s="28">
        <v>0</v>
      </c>
      <c r="Z18" s="28">
        <v>0</v>
      </c>
      <c r="AA18" s="28">
        <v>-50</v>
      </c>
      <c r="AB18" s="28">
        <v>-10</v>
      </c>
      <c r="AC18" s="28">
        <v>-103</v>
      </c>
      <c r="AD18" s="28">
        <v>60</v>
      </c>
      <c r="AE18" s="14">
        <f t="shared" si="0"/>
        <v>100</v>
      </c>
    </row>
    <row r="19" spans="1:31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8">
        <v>0</v>
      </c>
      <c r="K19" s="28">
        <v>0</v>
      </c>
      <c r="L19" s="29">
        <v>0</v>
      </c>
      <c r="M19" s="28">
        <v>0</v>
      </c>
      <c r="N19" s="29">
        <v>35</v>
      </c>
      <c r="O19" s="29">
        <v>20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8">
        <v>0</v>
      </c>
      <c r="Y19" s="28">
        <v>0</v>
      </c>
      <c r="Z19" s="28">
        <v>0</v>
      </c>
      <c r="AA19" s="28">
        <v>-50</v>
      </c>
      <c r="AB19" s="28">
        <v>-10</v>
      </c>
      <c r="AC19" s="28">
        <v>-103</v>
      </c>
      <c r="AD19" s="28">
        <v>60</v>
      </c>
      <c r="AE19" s="14">
        <f t="shared" si="0"/>
        <v>100</v>
      </c>
    </row>
    <row r="20" spans="1:31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8">
        <v>0</v>
      </c>
      <c r="K20" s="28">
        <v>0</v>
      </c>
      <c r="L20" s="29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8">
        <v>50</v>
      </c>
      <c r="Y20" s="28">
        <v>-50</v>
      </c>
      <c r="Z20" s="28">
        <v>-10</v>
      </c>
      <c r="AA20" s="28">
        <v>0</v>
      </c>
      <c r="AB20" s="28">
        <v>0</v>
      </c>
      <c r="AC20" s="28">
        <v>-103</v>
      </c>
      <c r="AD20" s="28">
        <v>60</v>
      </c>
      <c r="AE20" s="14">
        <f t="shared" si="0"/>
        <v>-53</v>
      </c>
    </row>
    <row r="21" spans="1:31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8">
        <v>0</v>
      </c>
      <c r="K21" s="28">
        <v>0</v>
      </c>
      <c r="L21" s="29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8">
        <v>50</v>
      </c>
      <c r="Y21" s="28">
        <v>-50</v>
      </c>
      <c r="Z21" s="28">
        <v>-10</v>
      </c>
      <c r="AA21" s="28">
        <v>0</v>
      </c>
      <c r="AB21" s="28">
        <v>0</v>
      </c>
      <c r="AC21" s="28">
        <v>-103</v>
      </c>
      <c r="AD21" s="28">
        <v>60</v>
      </c>
      <c r="AE21" s="14">
        <f t="shared" si="0"/>
        <v>-53</v>
      </c>
    </row>
    <row r="22" spans="1:31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8">
        <v>0</v>
      </c>
      <c r="K22" s="28">
        <v>0</v>
      </c>
      <c r="L22" s="29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8">
        <v>50</v>
      </c>
      <c r="Y22" s="28">
        <v>-50</v>
      </c>
      <c r="Z22" s="28">
        <v>-10</v>
      </c>
      <c r="AA22" s="28">
        <v>0</v>
      </c>
      <c r="AB22" s="28">
        <v>0</v>
      </c>
      <c r="AC22" s="28">
        <v>-103</v>
      </c>
      <c r="AD22" s="28">
        <v>60</v>
      </c>
      <c r="AE22" s="14">
        <f t="shared" si="0"/>
        <v>-53</v>
      </c>
    </row>
    <row r="23" spans="1:31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8">
        <v>0</v>
      </c>
      <c r="K23" s="28">
        <v>0</v>
      </c>
      <c r="L23" s="29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8">
        <v>50</v>
      </c>
      <c r="Y23" s="28">
        <v>-50</v>
      </c>
      <c r="Z23" s="28">
        <v>-10</v>
      </c>
      <c r="AA23" s="28">
        <v>0</v>
      </c>
      <c r="AB23" s="28">
        <v>0</v>
      </c>
      <c r="AC23" s="28">
        <v>-103</v>
      </c>
      <c r="AD23" s="28">
        <v>60</v>
      </c>
      <c r="AE23" s="14">
        <f t="shared" si="0"/>
        <v>-53</v>
      </c>
    </row>
    <row r="24" spans="1:31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8">
        <v>0</v>
      </c>
      <c r="K24" s="28">
        <v>0</v>
      </c>
      <c r="L24" s="29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8">
        <v>50</v>
      </c>
      <c r="Y24" s="28">
        <v>-50</v>
      </c>
      <c r="Z24" s="28">
        <v>-10</v>
      </c>
      <c r="AA24" s="28">
        <v>0</v>
      </c>
      <c r="AB24" s="28">
        <v>0</v>
      </c>
      <c r="AC24" s="28">
        <v>-103</v>
      </c>
      <c r="AD24" s="28">
        <v>60</v>
      </c>
      <c r="AE24" s="14">
        <f t="shared" si="0"/>
        <v>-53</v>
      </c>
    </row>
    <row r="25" spans="1:31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8">
        <v>0</v>
      </c>
      <c r="K25" s="28">
        <v>0</v>
      </c>
      <c r="L25" s="29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50</v>
      </c>
      <c r="Y25" s="28">
        <v>-50</v>
      </c>
      <c r="Z25" s="28">
        <v>-10</v>
      </c>
      <c r="AA25" s="28">
        <v>0</v>
      </c>
      <c r="AB25" s="28">
        <v>0</v>
      </c>
      <c r="AC25" s="28">
        <v>-103</v>
      </c>
      <c r="AD25" s="28">
        <v>60</v>
      </c>
      <c r="AE25" s="14">
        <f t="shared" si="0"/>
        <v>-53</v>
      </c>
    </row>
    <row r="26" spans="1:31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8">
        <v>0</v>
      </c>
      <c r="K26" s="28">
        <v>0</v>
      </c>
      <c r="L26" s="29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8">
        <v>50</v>
      </c>
      <c r="Y26" s="28">
        <v>-50</v>
      </c>
      <c r="Z26" s="28">
        <v>-10</v>
      </c>
      <c r="AA26" s="28">
        <v>0</v>
      </c>
      <c r="AB26" s="28">
        <v>0</v>
      </c>
      <c r="AC26" s="28">
        <v>-103</v>
      </c>
      <c r="AD26" s="28">
        <v>60</v>
      </c>
      <c r="AE26" s="14">
        <f t="shared" si="0"/>
        <v>-53</v>
      </c>
    </row>
    <row r="27" spans="1:31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8">
        <v>0</v>
      </c>
      <c r="K27" s="28">
        <v>0</v>
      </c>
      <c r="L27" s="29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8">
        <v>50</v>
      </c>
      <c r="Y27" s="28">
        <v>-50</v>
      </c>
      <c r="Z27" s="28">
        <v>-10</v>
      </c>
      <c r="AA27" s="28">
        <v>0</v>
      </c>
      <c r="AB27" s="28">
        <v>0</v>
      </c>
      <c r="AC27" s="28">
        <v>-103</v>
      </c>
      <c r="AD27" s="28">
        <v>60</v>
      </c>
      <c r="AE27" s="14">
        <f t="shared" si="0"/>
        <v>-53</v>
      </c>
    </row>
    <row r="28" spans="1:31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8">
        <v>0</v>
      </c>
      <c r="K28" s="28">
        <v>0</v>
      </c>
      <c r="L28" s="29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8">
        <v>50</v>
      </c>
      <c r="Y28" s="28">
        <v>-50</v>
      </c>
      <c r="Z28" s="28">
        <v>-10</v>
      </c>
      <c r="AA28" s="28">
        <v>0</v>
      </c>
      <c r="AB28" s="28">
        <v>0</v>
      </c>
      <c r="AC28" s="28">
        <v>-103</v>
      </c>
      <c r="AD28" s="28">
        <v>60</v>
      </c>
      <c r="AE28" s="14">
        <f t="shared" si="0"/>
        <v>-53</v>
      </c>
    </row>
    <row r="29" spans="1:31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8">
        <v>0</v>
      </c>
      <c r="K29" s="28">
        <v>0</v>
      </c>
      <c r="L29" s="29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8">
        <v>50</v>
      </c>
      <c r="Y29" s="28">
        <v>-50</v>
      </c>
      <c r="Z29" s="28">
        <v>-10</v>
      </c>
      <c r="AA29" s="28">
        <v>0</v>
      </c>
      <c r="AB29" s="28">
        <v>0</v>
      </c>
      <c r="AC29" s="28">
        <v>-103</v>
      </c>
      <c r="AD29" s="28">
        <v>60</v>
      </c>
      <c r="AE29" s="14">
        <f t="shared" si="0"/>
        <v>-53</v>
      </c>
    </row>
    <row r="30" spans="1:31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8">
        <v>0</v>
      </c>
      <c r="K30" s="28">
        <v>0</v>
      </c>
      <c r="L30" s="29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8">
        <v>50</v>
      </c>
      <c r="Y30" s="28">
        <v>-50</v>
      </c>
      <c r="Z30" s="28">
        <v>-10</v>
      </c>
      <c r="AA30" s="28">
        <v>0</v>
      </c>
      <c r="AB30" s="28">
        <v>0</v>
      </c>
      <c r="AC30" s="28">
        <v>-103</v>
      </c>
      <c r="AD30" s="28">
        <v>60</v>
      </c>
      <c r="AE30" s="14">
        <f t="shared" si="0"/>
        <v>-53</v>
      </c>
    </row>
    <row r="31" spans="1:31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8">
        <v>0</v>
      </c>
      <c r="K31" s="28">
        <v>0</v>
      </c>
      <c r="L31" s="29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8">
        <v>50</v>
      </c>
      <c r="Y31" s="28">
        <v>-50</v>
      </c>
      <c r="Z31" s="28">
        <v>-10</v>
      </c>
      <c r="AA31" s="28">
        <v>0</v>
      </c>
      <c r="AB31" s="28">
        <v>0</v>
      </c>
      <c r="AC31" s="28">
        <v>-103</v>
      </c>
      <c r="AD31" s="28">
        <v>60</v>
      </c>
      <c r="AE31" s="14">
        <f t="shared" si="0"/>
        <v>-53</v>
      </c>
    </row>
    <row r="32" spans="1:31" ht="10.5" customHeight="1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8">
        <v>0</v>
      </c>
      <c r="K32" s="28">
        <v>0</v>
      </c>
      <c r="L32" s="29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8">
        <v>50</v>
      </c>
      <c r="Y32" s="28">
        <v>-50</v>
      </c>
      <c r="Z32" s="28">
        <v>-10</v>
      </c>
      <c r="AA32" s="28">
        <v>0</v>
      </c>
      <c r="AB32" s="28">
        <v>0</v>
      </c>
      <c r="AC32" s="28">
        <v>-103</v>
      </c>
      <c r="AD32" s="28">
        <v>60</v>
      </c>
      <c r="AE32" s="14">
        <f t="shared" si="0"/>
        <v>-53</v>
      </c>
    </row>
    <row r="33" spans="1:31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8">
        <v>0</v>
      </c>
      <c r="K33" s="28">
        <v>0</v>
      </c>
      <c r="L33" s="29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8">
        <v>50</v>
      </c>
      <c r="Y33" s="28">
        <v>-50</v>
      </c>
      <c r="Z33" s="28">
        <v>-10</v>
      </c>
      <c r="AA33" s="28">
        <v>0</v>
      </c>
      <c r="AB33" s="28">
        <v>0</v>
      </c>
      <c r="AC33" s="28">
        <v>-103</v>
      </c>
      <c r="AD33" s="28">
        <v>60</v>
      </c>
      <c r="AE33" s="14">
        <f t="shared" si="0"/>
        <v>-53</v>
      </c>
    </row>
    <row r="34" spans="1:31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8">
        <v>0</v>
      </c>
      <c r="K34" s="28">
        <v>0</v>
      </c>
      <c r="L34" s="29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8">
        <v>50</v>
      </c>
      <c r="Y34" s="28">
        <v>-50</v>
      </c>
      <c r="Z34" s="28">
        <v>-10</v>
      </c>
      <c r="AA34" s="28">
        <v>0</v>
      </c>
      <c r="AB34" s="28">
        <v>0</v>
      </c>
      <c r="AC34" s="28">
        <v>-103</v>
      </c>
      <c r="AD34" s="28">
        <v>60</v>
      </c>
      <c r="AE34" s="14">
        <f t="shared" si="0"/>
        <v>-53</v>
      </c>
    </row>
    <row r="35" spans="1:31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8">
        <v>0</v>
      </c>
      <c r="K35" s="28">
        <v>0</v>
      </c>
      <c r="L35" s="29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8">
        <v>50</v>
      </c>
      <c r="Y35" s="28">
        <v>-50</v>
      </c>
      <c r="Z35" s="28">
        <v>-10</v>
      </c>
      <c r="AA35" s="28">
        <v>0</v>
      </c>
      <c r="AB35" s="28">
        <v>0</v>
      </c>
      <c r="AC35" s="28">
        <v>-103</v>
      </c>
      <c r="AD35" s="28">
        <v>60</v>
      </c>
      <c r="AE35" s="14">
        <f t="shared" si="0"/>
        <v>-53</v>
      </c>
    </row>
    <row r="36" spans="1:31" x14ac:dyDescent="0.2">
      <c r="A36" s="32">
        <v>2300</v>
      </c>
      <c r="B36" s="33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8">
        <v>0</v>
      </c>
      <c r="K36" s="28">
        <v>0</v>
      </c>
      <c r="L36" s="29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8">
        <v>0</v>
      </c>
      <c r="Y36" s="28">
        <v>0</v>
      </c>
      <c r="Z36" s="28">
        <v>0</v>
      </c>
      <c r="AA36" s="28">
        <v>-50</v>
      </c>
      <c r="AB36" s="28">
        <v>-10</v>
      </c>
      <c r="AC36" s="28">
        <v>-103</v>
      </c>
      <c r="AD36" s="28">
        <v>60</v>
      </c>
      <c r="AE36" s="14">
        <f t="shared" si="0"/>
        <v>100</v>
      </c>
    </row>
    <row r="37" spans="1:31" s="10" customFormat="1" ht="13.5" thickBot="1" x14ac:dyDescent="0.25">
      <c r="A37" s="34">
        <v>2400</v>
      </c>
      <c r="B37" s="35" t="s">
        <v>20</v>
      </c>
      <c r="C37" s="36">
        <v>0</v>
      </c>
      <c r="D37" s="37">
        <v>0</v>
      </c>
      <c r="E37" s="37">
        <v>0</v>
      </c>
      <c r="F37" s="36">
        <v>0</v>
      </c>
      <c r="G37" s="36">
        <v>0</v>
      </c>
      <c r="H37" s="36">
        <v>0</v>
      </c>
      <c r="I37" s="37">
        <v>0</v>
      </c>
      <c r="J37" s="37">
        <v>0</v>
      </c>
      <c r="K37" s="37">
        <v>0</v>
      </c>
      <c r="L37" s="36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0</v>
      </c>
      <c r="Z37" s="37">
        <v>0</v>
      </c>
      <c r="AA37" s="37">
        <v>-50</v>
      </c>
      <c r="AB37" s="37">
        <v>-10</v>
      </c>
      <c r="AC37" s="37">
        <v>-103</v>
      </c>
      <c r="AD37" s="37">
        <v>60</v>
      </c>
      <c r="AE37" s="25">
        <f t="shared" si="0"/>
        <v>100</v>
      </c>
    </row>
    <row r="38" spans="1:31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>
        <v>0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1" ht="13.5" thickBot="1" x14ac:dyDescent="0.25">
      <c r="A40" s="40"/>
      <c r="B40" s="41" t="s">
        <v>32</v>
      </c>
      <c r="C40" s="42">
        <f t="shared" ref="C40:W40" si="1">SUM(C13:C36)</f>
        <v>50</v>
      </c>
      <c r="D40" s="42">
        <f t="shared" si="1"/>
        <v>5</v>
      </c>
      <c r="E40" s="42">
        <f t="shared" si="1"/>
        <v>20</v>
      </c>
      <c r="F40" s="42">
        <f>SUM(F13:F36)</f>
        <v>25</v>
      </c>
      <c r="G40" s="42">
        <f t="shared" si="1"/>
        <v>50</v>
      </c>
      <c r="H40" s="42">
        <f t="shared" si="1"/>
        <v>50</v>
      </c>
      <c r="I40" s="42">
        <f t="shared" si="1"/>
        <v>3</v>
      </c>
      <c r="J40" s="42">
        <f t="shared" si="1"/>
        <v>-50</v>
      </c>
      <c r="K40" s="42">
        <f t="shared" si="1"/>
        <v>-10</v>
      </c>
      <c r="L40" s="42">
        <f>SUM(L13:L36)</f>
        <v>-103</v>
      </c>
      <c r="M40" s="42">
        <f>SUM(M13:M36)</f>
        <v>60</v>
      </c>
      <c r="N40" s="42">
        <f t="shared" si="1"/>
        <v>185</v>
      </c>
      <c r="O40" s="42">
        <f t="shared" si="1"/>
        <v>195</v>
      </c>
      <c r="P40" s="42">
        <f t="shared" si="1"/>
        <v>145</v>
      </c>
      <c r="Q40" s="42">
        <f t="shared" si="1"/>
        <v>5</v>
      </c>
      <c r="R40" s="42">
        <f t="shared" si="1"/>
        <v>150</v>
      </c>
      <c r="S40" s="42">
        <f t="shared" si="1"/>
        <v>20</v>
      </c>
      <c r="T40" s="42">
        <f t="shared" si="1"/>
        <v>350</v>
      </c>
      <c r="U40" s="42">
        <f t="shared" si="1"/>
        <v>350</v>
      </c>
      <c r="V40" s="42">
        <f t="shared" si="1"/>
        <v>18</v>
      </c>
      <c r="W40" s="42">
        <f t="shared" si="1"/>
        <v>3</v>
      </c>
      <c r="X40" s="42">
        <f t="shared" ref="X40:AD40" si="2">SUM(X13:X36)</f>
        <v>800</v>
      </c>
      <c r="Y40" s="42">
        <f t="shared" si="2"/>
        <v>-800</v>
      </c>
      <c r="Z40" s="42">
        <f t="shared" si="2"/>
        <v>-160</v>
      </c>
      <c r="AA40" s="42">
        <f t="shared" si="2"/>
        <v>-350</v>
      </c>
      <c r="AB40" s="42">
        <f t="shared" si="2"/>
        <v>-70</v>
      </c>
      <c r="AC40" s="42">
        <f t="shared" si="2"/>
        <v>-2369</v>
      </c>
      <c r="AD40" s="42">
        <f t="shared" si="2"/>
        <v>1380</v>
      </c>
      <c r="AE40" s="42">
        <f>SUM(X40:AD40)</f>
        <v>-1569</v>
      </c>
    </row>
    <row r="41" spans="1:31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3.5" thickBot="1" x14ac:dyDescent="0.25">
      <c r="A42" s="40"/>
      <c r="B42" s="41" t="s">
        <v>33</v>
      </c>
      <c r="C42" s="42">
        <f t="shared" ref="C42:W42" si="3">SUM(C14:C37)</f>
        <v>0</v>
      </c>
      <c r="D42" s="42">
        <f t="shared" si="3"/>
        <v>0</v>
      </c>
      <c r="E42" s="42">
        <f t="shared" si="3"/>
        <v>0</v>
      </c>
      <c r="F42" s="42">
        <f>SUM(F14:F37)</f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>SUM(L14:L37)</f>
        <v>0</v>
      </c>
      <c r="M42" s="42">
        <f>SUM(M14:M37)</f>
        <v>0</v>
      </c>
      <c r="N42" s="42">
        <f t="shared" si="3"/>
        <v>185</v>
      </c>
      <c r="O42" s="42">
        <f t="shared" si="3"/>
        <v>245</v>
      </c>
      <c r="P42" s="42">
        <f t="shared" si="3"/>
        <v>170</v>
      </c>
      <c r="Q42" s="42">
        <f t="shared" si="3"/>
        <v>10</v>
      </c>
      <c r="R42" s="42">
        <f t="shared" si="3"/>
        <v>150</v>
      </c>
      <c r="S42" s="42">
        <f t="shared" si="3"/>
        <v>40</v>
      </c>
      <c r="T42" s="42">
        <f t="shared" si="3"/>
        <v>400</v>
      </c>
      <c r="U42" s="42">
        <f t="shared" si="3"/>
        <v>400</v>
      </c>
      <c r="V42" s="42">
        <f t="shared" si="3"/>
        <v>18</v>
      </c>
      <c r="W42" s="42">
        <f t="shared" si="3"/>
        <v>6</v>
      </c>
      <c r="X42" s="42">
        <f t="shared" ref="X42:AD42" si="4">SUM(X14:X37)</f>
        <v>800</v>
      </c>
      <c r="Y42" s="42">
        <f t="shared" si="4"/>
        <v>-800</v>
      </c>
      <c r="Z42" s="42">
        <f t="shared" si="4"/>
        <v>-160</v>
      </c>
      <c r="AA42" s="42">
        <f t="shared" si="4"/>
        <v>-400</v>
      </c>
      <c r="AB42" s="42">
        <f t="shared" si="4"/>
        <v>-80</v>
      </c>
      <c r="AC42" s="42">
        <f t="shared" si="4"/>
        <v>-2472</v>
      </c>
      <c r="AD42" s="42">
        <f t="shared" si="4"/>
        <v>1440</v>
      </c>
      <c r="AE42" s="42">
        <f>SUM(X42:AD42)</f>
        <v>-1672</v>
      </c>
    </row>
    <row r="43" spans="1:31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1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102"/>
      <c r="M44" s="27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102"/>
      <c r="AD44" s="27"/>
    </row>
    <row r="45" spans="1:31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146</v>
      </c>
      <c r="K45" s="45" t="s">
        <v>146</v>
      </c>
      <c r="L45" s="103" t="s">
        <v>75</v>
      </c>
      <c r="M45" s="14" t="s">
        <v>113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82</v>
      </c>
      <c r="Z45" s="45" t="s">
        <v>80</v>
      </c>
      <c r="AA45" s="45" t="s">
        <v>146</v>
      </c>
      <c r="AB45" s="45" t="s">
        <v>146</v>
      </c>
      <c r="AC45" s="103" t="s">
        <v>75</v>
      </c>
      <c r="AD45" s="14" t="s">
        <v>113</v>
      </c>
    </row>
    <row r="46" spans="1:31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108</v>
      </c>
      <c r="K46" s="45" t="s">
        <v>137</v>
      </c>
      <c r="L46" s="103" t="s">
        <v>35</v>
      </c>
      <c r="M46" s="14" t="s">
        <v>112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35</v>
      </c>
      <c r="Y46" s="45" t="s">
        <v>35</v>
      </c>
      <c r="Z46" s="45" t="s">
        <v>240</v>
      </c>
      <c r="AA46" s="45" t="s">
        <v>108</v>
      </c>
      <c r="AB46" s="45" t="s">
        <v>137</v>
      </c>
      <c r="AC46" s="103" t="s">
        <v>35</v>
      </c>
      <c r="AD46" s="14" t="s">
        <v>112</v>
      </c>
    </row>
    <row r="47" spans="1:31" s="10" customFormat="1" ht="13.5" thickBot="1" x14ac:dyDescent="0.25">
      <c r="A47" s="40"/>
      <c r="B47" s="40"/>
      <c r="C47" s="45" t="s">
        <v>53</v>
      </c>
      <c r="D47" s="45" t="s">
        <v>197</v>
      </c>
      <c r="E47" s="71" t="s">
        <v>233</v>
      </c>
      <c r="F47" s="45" t="s">
        <v>225</v>
      </c>
      <c r="G47" s="45" t="s">
        <v>35</v>
      </c>
      <c r="H47" s="45" t="s">
        <v>35</v>
      </c>
      <c r="I47" s="45" t="s">
        <v>35</v>
      </c>
      <c r="J47" s="45" t="s">
        <v>81</v>
      </c>
      <c r="K47" s="45" t="s">
        <v>108</v>
      </c>
      <c r="L47" s="103" t="s">
        <v>76</v>
      </c>
      <c r="M47" s="14" t="s">
        <v>82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81</v>
      </c>
      <c r="Y47" s="45" t="s">
        <v>81</v>
      </c>
      <c r="Z47" s="45" t="s">
        <v>169</v>
      </c>
      <c r="AA47" s="45" t="s">
        <v>81</v>
      </c>
      <c r="AB47" s="45" t="s">
        <v>108</v>
      </c>
      <c r="AC47" s="103" t="s">
        <v>76</v>
      </c>
      <c r="AD47" s="14" t="s">
        <v>82</v>
      </c>
    </row>
    <row r="48" spans="1:31" s="10" customFormat="1" ht="13.5" thickBot="1" x14ac:dyDescent="0.25">
      <c r="A48" s="40"/>
      <c r="B48" s="40"/>
      <c r="C48" s="45" t="s">
        <v>54</v>
      </c>
      <c r="D48" s="45" t="s">
        <v>198</v>
      </c>
      <c r="E48" s="45" t="s">
        <v>234</v>
      </c>
      <c r="F48" s="45" t="s">
        <v>247</v>
      </c>
      <c r="G48" s="45" t="s">
        <v>252</v>
      </c>
      <c r="H48" s="45" t="s">
        <v>253</v>
      </c>
      <c r="I48" s="45" t="s">
        <v>65</v>
      </c>
      <c r="J48" s="45" t="s">
        <v>82</v>
      </c>
      <c r="K48" s="45" t="s">
        <v>81</v>
      </c>
      <c r="L48" s="104"/>
      <c r="M48" s="14" t="s">
        <v>35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6" t="s">
        <v>82</v>
      </c>
      <c r="Y48" s="46" t="s">
        <v>82</v>
      </c>
      <c r="Z48" s="45" t="s">
        <v>81</v>
      </c>
      <c r="AA48" s="45" t="s">
        <v>82</v>
      </c>
      <c r="AB48" s="45" t="s">
        <v>81</v>
      </c>
      <c r="AC48" s="104"/>
      <c r="AD48" s="14" t="s">
        <v>35</v>
      </c>
    </row>
    <row r="49" spans="1:33" s="10" customFormat="1" ht="13.5" thickBot="1" x14ac:dyDescent="0.25">
      <c r="A49" s="40"/>
      <c r="B49" s="40"/>
      <c r="C49" s="46" t="s">
        <v>55</v>
      </c>
      <c r="D49" s="45" t="s">
        <v>35</v>
      </c>
      <c r="E49" s="45" t="s">
        <v>231</v>
      </c>
      <c r="F49" s="45" t="s">
        <v>248</v>
      </c>
      <c r="G49" s="45" t="s">
        <v>253</v>
      </c>
      <c r="H49" s="45" t="s">
        <v>54</v>
      </c>
      <c r="I49" s="45" t="s">
        <v>162</v>
      </c>
      <c r="J49" s="45" t="s">
        <v>129</v>
      </c>
      <c r="K49" s="45" t="s">
        <v>82</v>
      </c>
      <c r="L49" s="100"/>
      <c r="M49" s="14" t="s">
        <v>81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107"/>
      <c r="Y49" s="107"/>
      <c r="Z49" s="45" t="s">
        <v>82</v>
      </c>
      <c r="AA49" s="45" t="s">
        <v>129</v>
      </c>
      <c r="AB49" s="45" t="s">
        <v>82</v>
      </c>
      <c r="AC49" s="100"/>
      <c r="AD49" s="14" t="s">
        <v>81</v>
      </c>
    </row>
    <row r="50" spans="1:33" s="10" customFormat="1" ht="26.25" thickBot="1" x14ac:dyDescent="0.25">
      <c r="A50" s="40"/>
      <c r="B50" s="40"/>
      <c r="C50" s="47"/>
      <c r="D50" s="46" t="s">
        <v>208</v>
      </c>
      <c r="E50" s="45" t="s">
        <v>232</v>
      </c>
      <c r="F50" s="46" t="s">
        <v>230</v>
      </c>
      <c r="G50" s="45" t="s">
        <v>254</v>
      </c>
      <c r="H50" s="45" t="s">
        <v>55</v>
      </c>
      <c r="I50" s="45" t="s">
        <v>64</v>
      </c>
      <c r="J50" s="45" t="s">
        <v>130</v>
      </c>
      <c r="K50" s="45" t="s">
        <v>129</v>
      </c>
      <c r="M50" s="14" t="s">
        <v>108</v>
      </c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7"/>
      <c r="Y50" s="47"/>
      <c r="Z50" s="45" t="s">
        <v>129</v>
      </c>
      <c r="AA50" s="45" t="s">
        <v>130</v>
      </c>
      <c r="AB50" s="45" t="s">
        <v>129</v>
      </c>
      <c r="AD50" s="14" t="s">
        <v>108</v>
      </c>
      <c r="AE50" s="5"/>
    </row>
    <row r="51" spans="1:33" s="10" customFormat="1" ht="26.25" thickBot="1" x14ac:dyDescent="0.25">
      <c r="A51" s="40"/>
      <c r="B51" s="40"/>
      <c r="C51" s="47"/>
      <c r="D51" s="47"/>
      <c r="E51" s="46" t="s">
        <v>55</v>
      </c>
      <c r="F51" s="91"/>
      <c r="G51" s="86"/>
      <c r="H51" s="102"/>
      <c r="I51" s="86"/>
      <c r="J51" s="45" t="s">
        <v>131</v>
      </c>
      <c r="K51" s="45" t="s">
        <v>130</v>
      </c>
      <c r="M51" s="14" t="s">
        <v>109</v>
      </c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7"/>
      <c r="Y51" s="47"/>
      <c r="Z51" s="45" t="s">
        <v>130</v>
      </c>
      <c r="AA51" s="45" t="s">
        <v>131</v>
      </c>
      <c r="AB51" s="45" t="s">
        <v>130</v>
      </c>
      <c r="AD51" s="14" t="s">
        <v>109</v>
      </c>
    </row>
    <row r="52" spans="1:33" s="10" customFormat="1" ht="25.5" x14ac:dyDescent="0.2">
      <c r="A52" s="40"/>
      <c r="B52" s="40"/>
      <c r="C52" s="47"/>
      <c r="D52" s="47"/>
      <c r="E52" s="47"/>
      <c r="F52" s="47"/>
      <c r="G52" s="47"/>
      <c r="H52" s="47"/>
      <c r="I52" s="47"/>
      <c r="J52" s="45" t="s">
        <v>191</v>
      </c>
      <c r="K52" s="45" t="s">
        <v>131</v>
      </c>
      <c r="M52" s="14" t="s">
        <v>110</v>
      </c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7"/>
      <c r="Z52" s="45" t="s">
        <v>131</v>
      </c>
      <c r="AA52" s="45" t="s">
        <v>191</v>
      </c>
      <c r="AB52" s="45" t="s">
        <v>131</v>
      </c>
      <c r="AD52" s="14" t="s">
        <v>110</v>
      </c>
    </row>
    <row r="53" spans="1:33" s="10" customFormat="1" ht="25.5" x14ac:dyDescent="0.2">
      <c r="C53" s="47"/>
      <c r="D53" s="47"/>
      <c r="E53" s="47"/>
      <c r="F53" s="47"/>
      <c r="G53" s="47"/>
      <c r="H53" s="47"/>
      <c r="I53" s="77"/>
      <c r="J53" s="45" t="s">
        <v>82</v>
      </c>
      <c r="K53" s="45" t="s">
        <v>191</v>
      </c>
      <c r="L53" s="6"/>
      <c r="M53" s="14" t="s">
        <v>111</v>
      </c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47"/>
      <c r="Y53" s="47"/>
      <c r="Z53" s="45" t="s">
        <v>191</v>
      </c>
      <c r="AA53" s="45" t="s">
        <v>82</v>
      </c>
      <c r="AB53" s="45" t="s">
        <v>191</v>
      </c>
      <c r="AC53" s="6"/>
      <c r="AD53" s="14" t="s">
        <v>111</v>
      </c>
      <c r="AE53" s="31"/>
      <c r="AF53" s="31"/>
    </row>
    <row r="54" spans="1:33" ht="13.5" thickBot="1" x14ac:dyDescent="0.25">
      <c r="B54" s="31"/>
      <c r="C54" s="49"/>
      <c r="D54" s="49"/>
      <c r="E54" s="49"/>
      <c r="F54" s="49"/>
      <c r="G54" s="77"/>
      <c r="H54" s="77"/>
      <c r="J54" s="45" t="s">
        <v>35</v>
      </c>
      <c r="K54" s="45" t="s">
        <v>82</v>
      </c>
      <c r="L54" s="31"/>
      <c r="M54" s="25"/>
      <c r="N54" s="49"/>
      <c r="O54" s="49"/>
      <c r="P54" s="49"/>
      <c r="Q54" s="49"/>
      <c r="R54" s="49"/>
      <c r="S54" s="49"/>
      <c r="T54" s="77"/>
      <c r="U54" s="77"/>
      <c r="V54" s="77"/>
      <c r="X54" s="77"/>
      <c r="Y54" s="77"/>
      <c r="Z54" s="45" t="s">
        <v>82</v>
      </c>
      <c r="AA54" s="45" t="s">
        <v>35</v>
      </c>
      <c r="AB54" s="45" t="s">
        <v>82</v>
      </c>
      <c r="AC54" s="31"/>
      <c r="AD54" s="25"/>
      <c r="AE54" s="49"/>
    </row>
    <row r="55" spans="1:33" ht="15.75" thickBot="1" x14ac:dyDescent="0.25">
      <c r="B55" s="49"/>
      <c r="C55" s="51"/>
      <c r="D55" s="51"/>
      <c r="E55" s="51"/>
      <c r="F55" s="51"/>
      <c r="J55" s="92" t="s">
        <v>192</v>
      </c>
      <c r="K55" s="45" t="s">
        <v>35</v>
      </c>
      <c r="L55" s="49"/>
      <c r="M55" s="47"/>
      <c r="N55" s="51"/>
      <c r="O55" s="51"/>
      <c r="P55" s="51"/>
      <c r="Q55" s="51"/>
      <c r="R55" s="51"/>
      <c r="S55" s="51"/>
      <c r="Z55" s="45" t="s">
        <v>35</v>
      </c>
      <c r="AA55" s="92" t="s">
        <v>192</v>
      </c>
      <c r="AB55" s="45" t="s">
        <v>35</v>
      </c>
      <c r="AC55" s="49"/>
      <c r="AD55" s="47"/>
      <c r="AE55" s="51"/>
      <c r="AF55" s="51"/>
    </row>
    <row r="56" spans="1:33" ht="15.75" thickBot="1" x14ac:dyDescent="0.25">
      <c r="C56" s="51"/>
      <c r="D56" s="51"/>
      <c r="E56" s="51"/>
      <c r="F56" s="51"/>
      <c r="J56" s="94"/>
      <c r="K56" s="92" t="s">
        <v>192</v>
      </c>
      <c r="M56" s="31"/>
      <c r="N56" s="51"/>
      <c r="O56" s="51"/>
      <c r="P56" s="51"/>
      <c r="Q56" s="51"/>
      <c r="R56" s="51"/>
      <c r="S56" s="51"/>
      <c r="Z56" s="92" t="s">
        <v>192</v>
      </c>
      <c r="AA56" s="94"/>
      <c r="AB56" s="92" t="s">
        <v>192</v>
      </c>
      <c r="AD56" s="31"/>
      <c r="AE56" s="52"/>
      <c r="AF56" s="52"/>
      <c r="AG56" s="49"/>
    </row>
    <row r="57" spans="1:33" ht="11.85" customHeight="1" x14ac:dyDescent="0.2">
      <c r="C57" s="52"/>
      <c r="D57" s="52"/>
      <c r="E57" s="52"/>
      <c r="F57" s="52"/>
      <c r="K57" s="94"/>
      <c r="M57" s="49"/>
      <c r="N57" s="52"/>
      <c r="O57" s="52"/>
      <c r="P57" s="52"/>
      <c r="Q57" s="52"/>
      <c r="R57" s="52"/>
      <c r="S57" s="52"/>
      <c r="AB57" s="94"/>
      <c r="AD57" s="49"/>
    </row>
    <row r="58" spans="1:33" ht="11.85" customHeight="1" x14ac:dyDescent="0.2">
      <c r="M58" s="51"/>
      <c r="AD58" s="51"/>
    </row>
    <row r="59" spans="1:33" x14ac:dyDescent="0.2">
      <c r="M59" s="52"/>
      <c r="AD59" s="52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opLeftCell="J1" zoomScale="50" workbookViewId="0">
      <selection activeCell="AB30" sqref="AB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1.140625" style="6" customWidth="1"/>
    <col min="7" max="19" width="28.85546875" style="6" customWidth="1"/>
    <col min="20" max="24" width="36.42578125" style="6" customWidth="1"/>
    <col min="25" max="27" width="28.85546875" style="6" customWidth="1"/>
    <col min="28" max="28" width="31.140625" style="6" customWidth="1"/>
    <col min="29" max="29" width="30" style="6" customWidth="1"/>
    <col min="30" max="30" width="28.85546875" style="6" customWidth="1"/>
    <col min="31" max="31" width="21.7109375" style="6" customWidth="1"/>
    <col min="32" max="16384" width="16.7109375" style="6"/>
  </cols>
  <sheetData>
    <row r="1" spans="1:31" ht="18" x14ac:dyDescent="0.25">
      <c r="A1" s="1" t="s">
        <v>0</v>
      </c>
      <c r="B1" s="2"/>
      <c r="C1" s="105">
        <v>36898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3"/>
      <c r="AC1" s="4"/>
      <c r="AD1" s="4"/>
      <c r="AE1" s="5"/>
    </row>
    <row r="2" spans="1:31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1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1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94</v>
      </c>
      <c r="AB4" s="8" t="s">
        <v>93</v>
      </c>
      <c r="AC4" s="10"/>
    </row>
    <row r="5" spans="1:31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44</v>
      </c>
      <c r="U5" s="12" t="s">
        <v>44</v>
      </c>
      <c r="V5" s="12" t="s">
        <v>44</v>
      </c>
      <c r="W5" s="12" t="s">
        <v>44</v>
      </c>
      <c r="X5" s="12" t="s">
        <v>44</v>
      </c>
      <c r="Y5" s="12" t="s">
        <v>7</v>
      </c>
      <c r="Z5" s="12" t="s">
        <v>7</v>
      </c>
      <c r="AA5" s="60" t="s">
        <v>44</v>
      </c>
      <c r="AB5" s="12" t="s">
        <v>7</v>
      </c>
    </row>
    <row r="6" spans="1:31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9</v>
      </c>
      <c r="Z6" s="14" t="s">
        <v>9</v>
      </c>
      <c r="AA6" s="61" t="s">
        <v>77</v>
      </c>
      <c r="AB6" s="14" t="s">
        <v>9</v>
      </c>
    </row>
    <row r="7" spans="1:31" x14ac:dyDescent="0.2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65</v>
      </c>
      <c r="O7" s="15">
        <v>65</v>
      </c>
      <c r="P7" s="15">
        <v>65</v>
      </c>
      <c r="Q7" s="15">
        <v>65</v>
      </c>
      <c r="R7" s="15">
        <v>65</v>
      </c>
      <c r="S7" s="15">
        <v>65</v>
      </c>
      <c r="T7" s="15"/>
      <c r="U7" s="15"/>
      <c r="V7" s="15"/>
      <c r="W7" s="15"/>
      <c r="X7" s="15"/>
      <c r="Y7" s="15"/>
      <c r="Z7" s="15"/>
      <c r="AA7" s="62"/>
      <c r="AB7" s="15"/>
    </row>
    <row r="8" spans="1:31" ht="43.5" customHeight="1" thickBot="1" x14ac:dyDescent="0.25">
      <c r="A8" s="16"/>
      <c r="B8" s="16"/>
      <c r="C8" s="17" t="s">
        <v>219</v>
      </c>
      <c r="D8" s="17" t="s">
        <v>219</v>
      </c>
      <c r="E8" s="17" t="s">
        <v>219</v>
      </c>
      <c r="F8" s="17" t="s">
        <v>220</v>
      </c>
      <c r="G8" s="17" t="s">
        <v>219</v>
      </c>
      <c r="H8" s="17" t="s">
        <v>219</v>
      </c>
      <c r="I8" s="17" t="s">
        <v>219</v>
      </c>
      <c r="J8" s="17" t="s">
        <v>219</v>
      </c>
      <c r="K8" s="17" t="s">
        <v>219</v>
      </c>
      <c r="L8" s="17" t="s">
        <v>219</v>
      </c>
      <c r="M8" s="17" t="s">
        <v>219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 t="s">
        <v>179</v>
      </c>
      <c r="AC8" s="18"/>
    </row>
    <row r="9" spans="1:31" x14ac:dyDescent="0.2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3"/>
      <c r="AB9" s="19"/>
      <c r="AC9" s="20"/>
    </row>
    <row r="10" spans="1:31" ht="21" customHeight="1" thickBot="1" x14ac:dyDescent="0.25">
      <c r="A10" s="16"/>
      <c r="B10" s="16"/>
      <c r="C10" s="84" t="s">
        <v>165</v>
      </c>
      <c r="D10" s="84" t="s">
        <v>165</v>
      </c>
      <c r="E10" s="85" t="s">
        <v>243</v>
      </c>
      <c r="F10" s="85" t="s">
        <v>275</v>
      </c>
      <c r="G10" s="84" t="s">
        <v>243</v>
      </c>
      <c r="H10" s="84" t="s">
        <v>243</v>
      </c>
      <c r="I10" s="84" t="s">
        <v>243</v>
      </c>
      <c r="J10" s="84" t="s">
        <v>243</v>
      </c>
      <c r="K10" s="84" t="s">
        <v>243</v>
      </c>
      <c r="L10" s="84" t="s">
        <v>243</v>
      </c>
      <c r="M10" s="84" t="s">
        <v>243</v>
      </c>
      <c r="N10" s="109" t="s">
        <v>242</v>
      </c>
      <c r="O10" s="109" t="s">
        <v>242</v>
      </c>
      <c r="P10" s="109" t="s">
        <v>242</v>
      </c>
      <c r="Q10" s="109" t="s">
        <v>242</v>
      </c>
      <c r="R10" s="109" t="s">
        <v>242</v>
      </c>
      <c r="S10" s="109" t="s">
        <v>242</v>
      </c>
      <c r="T10" s="109" t="s">
        <v>242</v>
      </c>
      <c r="U10" s="109" t="s">
        <v>242</v>
      </c>
      <c r="V10" s="109" t="s">
        <v>242</v>
      </c>
      <c r="W10" s="109" t="s">
        <v>242</v>
      </c>
      <c r="X10" s="109" t="s">
        <v>242</v>
      </c>
      <c r="Y10" s="84" t="s">
        <v>242</v>
      </c>
      <c r="Z10" s="84" t="s">
        <v>242</v>
      </c>
      <c r="AA10" s="85" t="s">
        <v>242</v>
      </c>
      <c r="AB10" s="85" t="s">
        <v>275</v>
      </c>
      <c r="AC10" s="21"/>
    </row>
    <row r="11" spans="1:31" ht="26.25" customHeight="1" thickBot="1" x14ac:dyDescent="0.25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236</v>
      </c>
      <c r="H11" s="22" t="s">
        <v>237</v>
      </c>
      <c r="I11" s="22" t="s">
        <v>201</v>
      </c>
      <c r="J11" s="22" t="s">
        <v>264</v>
      </c>
      <c r="K11" s="22" t="s">
        <v>206</v>
      </c>
      <c r="L11" s="22" t="s">
        <v>206</v>
      </c>
      <c r="M11" s="22" t="s">
        <v>209</v>
      </c>
      <c r="N11" s="22" t="s">
        <v>281</v>
      </c>
      <c r="O11" s="22" t="s">
        <v>282</v>
      </c>
      <c r="P11" s="22" t="s">
        <v>268</v>
      </c>
      <c r="Q11" s="22" t="s">
        <v>256</v>
      </c>
      <c r="R11" s="22" t="s">
        <v>255</v>
      </c>
      <c r="S11" s="22" t="s">
        <v>258</v>
      </c>
      <c r="T11" s="22" t="s">
        <v>269</v>
      </c>
      <c r="U11" s="22" t="s">
        <v>262</v>
      </c>
      <c r="V11" s="22" t="s">
        <v>266</v>
      </c>
      <c r="W11" s="22" t="s">
        <v>270</v>
      </c>
      <c r="X11" s="22" t="s">
        <v>274</v>
      </c>
      <c r="Y11" s="22" t="s">
        <v>278</v>
      </c>
      <c r="Z11" s="22" t="s">
        <v>272</v>
      </c>
      <c r="AA11" s="65" t="s">
        <v>156</v>
      </c>
      <c r="AB11" s="22" t="s">
        <v>180</v>
      </c>
      <c r="AC11" s="23" t="s">
        <v>15</v>
      </c>
    </row>
    <row r="12" spans="1:31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97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241</v>
      </c>
      <c r="O12" s="97" t="s">
        <v>241</v>
      </c>
      <c r="P12" s="97" t="s">
        <v>241</v>
      </c>
      <c r="Q12" s="97" t="s">
        <v>241</v>
      </c>
      <c r="R12" s="97" t="s">
        <v>241</v>
      </c>
      <c r="S12" s="97" t="s">
        <v>241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72" t="s">
        <v>74</v>
      </c>
      <c r="AB12" s="27" t="s">
        <v>74</v>
      </c>
      <c r="AC12" s="27"/>
    </row>
    <row r="13" spans="1:31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20</v>
      </c>
      <c r="H13" s="30">
        <v>50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14">
        <f>SUM(C13:AB13)</f>
        <v>75</v>
      </c>
    </row>
    <row r="14" spans="1:31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9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30</v>
      </c>
      <c r="O14" s="29">
        <v>25</v>
      </c>
      <c r="P14" s="29">
        <v>20</v>
      </c>
      <c r="Q14" s="29">
        <v>0</v>
      </c>
      <c r="R14" s="29">
        <v>25</v>
      </c>
      <c r="S14" s="29">
        <v>0</v>
      </c>
      <c r="T14" s="28">
        <v>50</v>
      </c>
      <c r="U14" s="28">
        <v>50</v>
      </c>
      <c r="V14" s="28">
        <v>3</v>
      </c>
      <c r="W14" s="29">
        <v>0</v>
      </c>
      <c r="X14" s="29">
        <v>0</v>
      </c>
      <c r="Y14" s="28">
        <v>-50</v>
      </c>
      <c r="Z14" s="28">
        <v>-10</v>
      </c>
      <c r="AA14" s="28">
        <v>-103</v>
      </c>
      <c r="AB14" s="28">
        <v>60</v>
      </c>
      <c r="AC14" s="14">
        <f t="shared" ref="AC14:AC37" si="0">SUM(C14:AB14)</f>
        <v>100</v>
      </c>
    </row>
    <row r="15" spans="1:31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9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30</v>
      </c>
      <c r="O15" s="29">
        <v>25</v>
      </c>
      <c r="P15" s="29">
        <v>20</v>
      </c>
      <c r="Q15" s="29">
        <v>0</v>
      </c>
      <c r="R15" s="29">
        <v>25</v>
      </c>
      <c r="S15" s="29">
        <v>0</v>
      </c>
      <c r="T15" s="28">
        <v>50</v>
      </c>
      <c r="U15" s="28">
        <v>50</v>
      </c>
      <c r="V15" s="28">
        <v>3</v>
      </c>
      <c r="W15" s="29">
        <v>0</v>
      </c>
      <c r="X15" s="29">
        <v>0</v>
      </c>
      <c r="Y15" s="28">
        <v>-50</v>
      </c>
      <c r="Z15" s="28">
        <v>-10</v>
      </c>
      <c r="AA15" s="28">
        <v>-103</v>
      </c>
      <c r="AB15" s="28">
        <v>60</v>
      </c>
      <c r="AC15" s="14">
        <f t="shared" si="0"/>
        <v>100</v>
      </c>
    </row>
    <row r="16" spans="1:31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9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30</v>
      </c>
      <c r="O16" s="29">
        <v>25</v>
      </c>
      <c r="P16" s="29">
        <v>20</v>
      </c>
      <c r="Q16" s="29">
        <v>0</v>
      </c>
      <c r="R16" s="29">
        <v>25</v>
      </c>
      <c r="S16" s="29">
        <v>0</v>
      </c>
      <c r="T16" s="28">
        <v>50</v>
      </c>
      <c r="U16" s="28">
        <v>50</v>
      </c>
      <c r="V16" s="28">
        <v>3</v>
      </c>
      <c r="W16" s="29">
        <v>0</v>
      </c>
      <c r="X16" s="29">
        <v>0</v>
      </c>
      <c r="Y16" s="28">
        <v>-50</v>
      </c>
      <c r="Z16" s="28">
        <v>-10</v>
      </c>
      <c r="AA16" s="28">
        <v>-103</v>
      </c>
      <c r="AB16" s="28">
        <v>60</v>
      </c>
      <c r="AC16" s="14">
        <f t="shared" si="0"/>
        <v>100</v>
      </c>
    </row>
    <row r="17" spans="1:29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9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30</v>
      </c>
      <c r="O17" s="29">
        <v>25</v>
      </c>
      <c r="P17" s="29">
        <v>20</v>
      </c>
      <c r="Q17" s="29">
        <v>0</v>
      </c>
      <c r="R17" s="29">
        <v>25</v>
      </c>
      <c r="S17" s="29">
        <v>0</v>
      </c>
      <c r="T17" s="28">
        <v>50</v>
      </c>
      <c r="U17" s="28">
        <v>50</v>
      </c>
      <c r="V17" s="28">
        <v>3</v>
      </c>
      <c r="W17" s="29">
        <v>0</v>
      </c>
      <c r="X17" s="29">
        <v>0</v>
      </c>
      <c r="Y17" s="28">
        <v>-50</v>
      </c>
      <c r="Z17" s="28">
        <v>-10</v>
      </c>
      <c r="AA17" s="28">
        <v>-103</v>
      </c>
      <c r="AB17" s="28">
        <v>60</v>
      </c>
      <c r="AC17" s="14">
        <f t="shared" si="0"/>
        <v>100</v>
      </c>
    </row>
    <row r="18" spans="1:29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9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30</v>
      </c>
      <c r="O18" s="29">
        <v>25</v>
      </c>
      <c r="P18" s="29">
        <v>20</v>
      </c>
      <c r="Q18" s="29">
        <v>0</v>
      </c>
      <c r="R18" s="29">
        <v>25</v>
      </c>
      <c r="S18" s="29">
        <v>0</v>
      </c>
      <c r="T18" s="28">
        <v>50</v>
      </c>
      <c r="U18" s="28">
        <v>50</v>
      </c>
      <c r="V18" s="28">
        <v>3</v>
      </c>
      <c r="W18" s="29">
        <v>0</v>
      </c>
      <c r="X18" s="29">
        <v>0</v>
      </c>
      <c r="Y18" s="28">
        <v>-50</v>
      </c>
      <c r="Z18" s="28">
        <v>-10</v>
      </c>
      <c r="AA18" s="28">
        <v>-103</v>
      </c>
      <c r="AB18" s="28">
        <v>60</v>
      </c>
      <c r="AC18" s="14">
        <f t="shared" si="0"/>
        <v>100</v>
      </c>
    </row>
    <row r="19" spans="1:29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9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30</v>
      </c>
      <c r="O19" s="29">
        <v>25</v>
      </c>
      <c r="P19" s="29">
        <v>20</v>
      </c>
      <c r="Q19" s="29">
        <v>0</v>
      </c>
      <c r="R19" s="29">
        <v>25</v>
      </c>
      <c r="S19" s="29">
        <v>0</v>
      </c>
      <c r="T19" s="28">
        <v>50</v>
      </c>
      <c r="U19" s="28">
        <v>50</v>
      </c>
      <c r="V19" s="28">
        <v>3</v>
      </c>
      <c r="W19" s="29">
        <v>0</v>
      </c>
      <c r="X19" s="29">
        <v>0</v>
      </c>
      <c r="Y19" s="28">
        <v>-50</v>
      </c>
      <c r="Z19" s="28">
        <v>-10</v>
      </c>
      <c r="AA19" s="28">
        <v>-103</v>
      </c>
      <c r="AB19" s="28">
        <v>60</v>
      </c>
      <c r="AC19" s="14">
        <f t="shared" si="0"/>
        <v>100</v>
      </c>
    </row>
    <row r="20" spans="1:29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9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50</v>
      </c>
      <c r="P20" s="29">
        <v>25</v>
      </c>
      <c r="Q20" s="29">
        <v>0</v>
      </c>
      <c r="R20" s="29">
        <v>0</v>
      </c>
      <c r="S20" s="29">
        <v>25</v>
      </c>
      <c r="T20" s="28">
        <v>50</v>
      </c>
      <c r="U20" s="29">
        <v>0</v>
      </c>
      <c r="V20" s="29">
        <v>0</v>
      </c>
      <c r="W20" s="29">
        <v>3</v>
      </c>
      <c r="X20" s="29">
        <v>50</v>
      </c>
      <c r="Y20" s="28">
        <v>-50</v>
      </c>
      <c r="Z20" s="28">
        <v>-10</v>
      </c>
      <c r="AA20" s="28">
        <v>-103</v>
      </c>
      <c r="AB20" s="28">
        <v>60</v>
      </c>
      <c r="AC20" s="14">
        <f t="shared" si="0"/>
        <v>100</v>
      </c>
    </row>
    <row r="21" spans="1:29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9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50</v>
      </c>
      <c r="P21" s="29">
        <v>25</v>
      </c>
      <c r="Q21" s="29">
        <v>0</v>
      </c>
      <c r="R21" s="29">
        <v>0</v>
      </c>
      <c r="S21" s="29">
        <v>25</v>
      </c>
      <c r="T21" s="28">
        <v>50</v>
      </c>
      <c r="U21" s="29">
        <v>0</v>
      </c>
      <c r="V21" s="29">
        <v>0</v>
      </c>
      <c r="W21" s="29">
        <v>3</v>
      </c>
      <c r="X21" s="29">
        <v>50</v>
      </c>
      <c r="Y21" s="28">
        <v>-50</v>
      </c>
      <c r="Z21" s="28">
        <v>-10</v>
      </c>
      <c r="AA21" s="28">
        <v>-103</v>
      </c>
      <c r="AB21" s="28">
        <v>60</v>
      </c>
      <c r="AC21" s="14">
        <f t="shared" si="0"/>
        <v>100</v>
      </c>
    </row>
    <row r="22" spans="1:29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9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50</v>
      </c>
      <c r="P22" s="29">
        <v>25</v>
      </c>
      <c r="Q22" s="29">
        <v>0</v>
      </c>
      <c r="R22" s="29">
        <v>0</v>
      </c>
      <c r="S22" s="29">
        <v>25</v>
      </c>
      <c r="T22" s="28">
        <v>50</v>
      </c>
      <c r="U22" s="29">
        <v>0</v>
      </c>
      <c r="V22" s="29">
        <v>0</v>
      </c>
      <c r="W22" s="29">
        <v>3</v>
      </c>
      <c r="X22" s="29">
        <v>50</v>
      </c>
      <c r="Y22" s="28">
        <v>-50</v>
      </c>
      <c r="Z22" s="28">
        <v>-10</v>
      </c>
      <c r="AA22" s="28">
        <v>-103</v>
      </c>
      <c r="AB22" s="28">
        <v>60</v>
      </c>
      <c r="AC22" s="14">
        <f t="shared" si="0"/>
        <v>100</v>
      </c>
    </row>
    <row r="23" spans="1:29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9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50</v>
      </c>
      <c r="P23" s="29">
        <v>25</v>
      </c>
      <c r="Q23" s="29">
        <v>0</v>
      </c>
      <c r="R23" s="29">
        <v>0</v>
      </c>
      <c r="S23" s="29">
        <v>25</v>
      </c>
      <c r="T23" s="28">
        <v>50</v>
      </c>
      <c r="U23" s="29">
        <v>0</v>
      </c>
      <c r="V23" s="29">
        <v>0</v>
      </c>
      <c r="W23" s="29">
        <v>3</v>
      </c>
      <c r="X23" s="29">
        <v>50</v>
      </c>
      <c r="Y23" s="28">
        <v>-50</v>
      </c>
      <c r="Z23" s="28">
        <v>-10</v>
      </c>
      <c r="AA23" s="28">
        <v>-103</v>
      </c>
      <c r="AB23" s="28">
        <v>60</v>
      </c>
      <c r="AC23" s="14">
        <f t="shared" si="0"/>
        <v>100</v>
      </c>
    </row>
    <row r="24" spans="1:29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9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50</v>
      </c>
      <c r="P24" s="29">
        <v>25</v>
      </c>
      <c r="Q24" s="29">
        <v>0</v>
      </c>
      <c r="R24" s="29">
        <v>0</v>
      </c>
      <c r="S24" s="29">
        <v>25</v>
      </c>
      <c r="T24" s="28">
        <v>50</v>
      </c>
      <c r="U24" s="29">
        <v>0</v>
      </c>
      <c r="V24" s="29">
        <v>0</v>
      </c>
      <c r="W24" s="29">
        <v>3</v>
      </c>
      <c r="X24" s="29">
        <v>50</v>
      </c>
      <c r="Y24" s="28">
        <v>-50</v>
      </c>
      <c r="Z24" s="28">
        <v>-10</v>
      </c>
      <c r="AA24" s="28">
        <v>-103</v>
      </c>
      <c r="AB24" s="28">
        <v>60</v>
      </c>
      <c r="AC24" s="14">
        <f t="shared" si="0"/>
        <v>100</v>
      </c>
    </row>
    <row r="25" spans="1:29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9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50</v>
      </c>
      <c r="P25" s="29">
        <v>25</v>
      </c>
      <c r="Q25" s="29">
        <v>0</v>
      </c>
      <c r="R25" s="29">
        <v>0</v>
      </c>
      <c r="S25" s="29">
        <v>25</v>
      </c>
      <c r="T25" s="28">
        <v>50</v>
      </c>
      <c r="U25" s="29">
        <v>0</v>
      </c>
      <c r="V25" s="29">
        <v>0</v>
      </c>
      <c r="W25" s="29">
        <v>3</v>
      </c>
      <c r="X25" s="29">
        <v>50</v>
      </c>
      <c r="Y25" s="28">
        <v>-50</v>
      </c>
      <c r="Z25" s="28">
        <v>-10</v>
      </c>
      <c r="AA25" s="28">
        <v>-103</v>
      </c>
      <c r="AB25" s="28">
        <v>60</v>
      </c>
      <c r="AC25" s="14">
        <f t="shared" si="0"/>
        <v>100</v>
      </c>
    </row>
    <row r="26" spans="1:29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9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50</v>
      </c>
      <c r="P26" s="29">
        <v>25</v>
      </c>
      <c r="Q26" s="29">
        <v>0</v>
      </c>
      <c r="R26" s="29">
        <v>0</v>
      </c>
      <c r="S26" s="29">
        <v>25</v>
      </c>
      <c r="T26" s="28">
        <v>50</v>
      </c>
      <c r="U26" s="29">
        <v>0</v>
      </c>
      <c r="V26" s="29">
        <v>0</v>
      </c>
      <c r="W26" s="29">
        <v>3</v>
      </c>
      <c r="X26" s="29">
        <v>50</v>
      </c>
      <c r="Y26" s="28">
        <v>-50</v>
      </c>
      <c r="Z26" s="28">
        <v>-10</v>
      </c>
      <c r="AA26" s="28">
        <v>-103</v>
      </c>
      <c r="AB26" s="28">
        <v>60</v>
      </c>
      <c r="AC26" s="14">
        <f t="shared" si="0"/>
        <v>100</v>
      </c>
    </row>
    <row r="27" spans="1:29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9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50</v>
      </c>
      <c r="P27" s="29">
        <v>25</v>
      </c>
      <c r="Q27" s="29">
        <v>0</v>
      </c>
      <c r="R27" s="29">
        <v>0</v>
      </c>
      <c r="S27" s="29">
        <v>25</v>
      </c>
      <c r="T27" s="28">
        <v>50</v>
      </c>
      <c r="U27" s="29">
        <v>0</v>
      </c>
      <c r="V27" s="29">
        <v>0</v>
      </c>
      <c r="W27" s="29">
        <v>3</v>
      </c>
      <c r="X27" s="29">
        <v>50</v>
      </c>
      <c r="Y27" s="28">
        <v>-50</v>
      </c>
      <c r="Z27" s="28">
        <v>-10</v>
      </c>
      <c r="AA27" s="28">
        <v>-103</v>
      </c>
      <c r="AB27" s="28">
        <v>60</v>
      </c>
      <c r="AC27" s="14">
        <f t="shared" si="0"/>
        <v>100</v>
      </c>
    </row>
    <row r="28" spans="1:29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9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50</v>
      </c>
      <c r="P28" s="29">
        <v>25</v>
      </c>
      <c r="Q28" s="29">
        <v>0</v>
      </c>
      <c r="R28" s="29">
        <v>0</v>
      </c>
      <c r="S28" s="29">
        <v>25</v>
      </c>
      <c r="T28" s="28">
        <v>50</v>
      </c>
      <c r="U28" s="29">
        <v>0</v>
      </c>
      <c r="V28" s="29">
        <v>0</v>
      </c>
      <c r="W28" s="29">
        <v>3</v>
      </c>
      <c r="X28" s="29">
        <v>50</v>
      </c>
      <c r="Y28" s="28">
        <v>-50</v>
      </c>
      <c r="Z28" s="28">
        <v>-10</v>
      </c>
      <c r="AA28" s="28">
        <v>-103</v>
      </c>
      <c r="AB28" s="28">
        <v>60</v>
      </c>
      <c r="AC28" s="14">
        <f t="shared" si="0"/>
        <v>100</v>
      </c>
    </row>
    <row r="29" spans="1:29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9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50</v>
      </c>
      <c r="P29" s="29">
        <v>25</v>
      </c>
      <c r="Q29" s="29">
        <v>0</v>
      </c>
      <c r="R29" s="29">
        <v>0</v>
      </c>
      <c r="S29" s="29">
        <v>25</v>
      </c>
      <c r="T29" s="28">
        <v>50</v>
      </c>
      <c r="U29" s="29">
        <v>0</v>
      </c>
      <c r="V29" s="29">
        <v>0</v>
      </c>
      <c r="W29" s="29">
        <v>3</v>
      </c>
      <c r="X29" s="29">
        <v>50</v>
      </c>
      <c r="Y29" s="28">
        <v>-50</v>
      </c>
      <c r="Z29" s="28">
        <v>-10</v>
      </c>
      <c r="AA29" s="28">
        <v>-103</v>
      </c>
      <c r="AB29" s="28">
        <v>60</v>
      </c>
      <c r="AC29" s="14">
        <f t="shared" si="0"/>
        <v>100</v>
      </c>
    </row>
    <row r="30" spans="1:29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9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20</v>
      </c>
      <c r="O30" s="29">
        <v>30</v>
      </c>
      <c r="P30" s="29">
        <v>25</v>
      </c>
      <c r="Q30" s="29">
        <v>0</v>
      </c>
      <c r="R30" s="29">
        <v>0</v>
      </c>
      <c r="S30" s="29">
        <v>25</v>
      </c>
      <c r="T30" s="28">
        <v>50</v>
      </c>
      <c r="U30" s="29">
        <v>0</v>
      </c>
      <c r="V30" s="29">
        <v>0</v>
      </c>
      <c r="W30" s="29">
        <v>3</v>
      </c>
      <c r="X30" s="29">
        <v>50</v>
      </c>
      <c r="Y30" s="28">
        <v>-50</v>
      </c>
      <c r="Z30" s="28">
        <v>-10</v>
      </c>
      <c r="AA30" s="28">
        <v>-103</v>
      </c>
      <c r="AB30" s="28">
        <v>60</v>
      </c>
      <c r="AC30" s="14">
        <f t="shared" si="0"/>
        <v>100</v>
      </c>
    </row>
    <row r="31" spans="1:29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9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30</v>
      </c>
      <c r="O31" s="29">
        <v>20</v>
      </c>
      <c r="P31" s="29">
        <v>25</v>
      </c>
      <c r="Q31" s="29">
        <v>0</v>
      </c>
      <c r="R31" s="29">
        <v>0</v>
      </c>
      <c r="S31" s="29">
        <v>25</v>
      </c>
      <c r="T31" s="28">
        <v>50</v>
      </c>
      <c r="U31" s="29">
        <v>0</v>
      </c>
      <c r="V31" s="29">
        <v>0</v>
      </c>
      <c r="W31" s="29">
        <v>3</v>
      </c>
      <c r="X31" s="29">
        <v>50</v>
      </c>
      <c r="Y31" s="28">
        <v>-50</v>
      </c>
      <c r="Z31" s="28">
        <v>-10</v>
      </c>
      <c r="AA31" s="28">
        <v>-103</v>
      </c>
      <c r="AB31" s="28">
        <v>60</v>
      </c>
      <c r="AC31" s="14">
        <f t="shared" si="0"/>
        <v>100</v>
      </c>
    </row>
    <row r="32" spans="1:29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9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25</v>
      </c>
      <c r="O32" s="29">
        <v>25</v>
      </c>
      <c r="P32" s="29">
        <v>25</v>
      </c>
      <c r="Q32" s="29">
        <v>0</v>
      </c>
      <c r="R32" s="29">
        <v>0</v>
      </c>
      <c r="S32" s="29">
        <v>25</v>
      </c>
      <c r="T32" s="28">
        <v>50</v>
      </c>
      <c r="U32" s="29">
        <v>0</v>
      </c>
      <c r="V32" s="29">
        <v>0</v>
      </c>
      <c r="W32" s="29">
        <v>3</v>
      </c>
      <c r="X32" s="29">
        <v>50</v>
      </c>
      <c r="Y32" s="28">
        <v>-50</v>
      </c>
      <c r="Z32" s="28">
        <v>-10</v>
      </c>
      <c r="AA32" s="28">
        <v>-103</v>
      </c>
      <c r="AB32" s="28">
        <v>60</v>
      </c>
      <c r="AC32" s="14">
        <f t="shared" si="0"/>
        <v>100</v>
      </c>
    </row>
    <row r="33" spans="1:29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9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25</v>
      </c>
      <c r="O33" s="29">
        <v>25</v>
      </c>
      <c r="P33" s="29">
        <v>25</v>
      </c>
      <c r="Q33" s="29">
        <v>0</v>
      </c>
      <c r="R33" s="29">
        <v>0</v>
      </c>
      <c r="S33" s="29">
        <v>25</v>
      </c>
      <c r="T33" s="28">
        <v>50</v>
      </c>
      <c r="U33" s="29">
        <v>0</v>
      </c>
      <c r="V33" s="29">
        <v>0</v>
      </c>
      <c r="W33" s="29">
        <v>3</v>
      </c>
      <c r="X33" s="29">
        <v>50</v>
      </c>
      <c r="Y33" s="28">
        <v>-50</v>
      </c>
      <c r="Z33" s="28">
        <v>-10</v>
      </c>
      <c r="AA33" s="28">
        <v>-103</v>
      </c>
      <c r="AB33" s="28">
        <v>60</v>
      </c>
      <c r="AC33" s="14">
        <f t="shared" si="0"/>
        <v>100</v>
      </c>
    </row>
    <row r="34" spans="1:29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9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15</v>
      </c>
      <c r="O34" s="29">
        <v>35</v>
      </c>
      <c r="P34" s="29">
        <v>25</v>
      </c>
      <c r="Q34" s="29">
        <v>0</v>
      </c>
      <c r="R34" s="29">
        <v>0</v>
      </c>
      <c r="S34" s="29">
        <v>25</v>
      </c>
      <c r="T34" s="28">
        <v>50</v>
      </c>
      <c r="U34" s="29">
        <v>0</v>
      </c>
      <c r="V34" s="29">
        <v>0</v>
      </c>
      <c r="W34" s="29">
        <v>3</v>
      </c>
      <c r="X34" s="29">
        <v>50</v>
      </c>
      <c r="Y34" s="28">
        <v>-50</v>
      </c>
      <c r="Z34" s="28">
        <v>-10</v>
      </c>
      <c r="AA34" s="28">
        <v>-103</v>
      </c>
      <c r="AB34" s="28">
        <v>60</v>
      </c>
      <c r="AC34" s="14">
        <f t="shared" si="0"/>
        <v>100</v>
      </c>
    </row>
    <row r="35" spans="1:29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9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50</v>
      </c>
      <c r="P35" s="29">
        <v>25</v>
      </c>
      <c r="Q35" s="29">
        <v>0</v>
      </c>
      <c r="R35" s="29">
        <v>0</v>
      </c>
      <c r="S35" s="29">
        <v>25</v>
      </c>
      <c r="T35" s="28">
        <v>50</v>
      </c>
      <c r="U35" s="29">
        <v>0</v>
      </c>
      <c r="V35" s="29">
        <v>0</v>
      </c>
      <c r="W35" s="29">
        <v>3</v>
      </c>
      <c r="X35" s="29">
        <v>50</v>
      </c>
      <c r="Y35" s="28">
        <v>-50</v>
      </c>
      <c r="Z35" s="28">
        <v>-10</v>
      </c>
      <c r="AA35" s="28">
        <v>-103</v>
      </c>
      <c r="AB35" s="28">
        <v>60</v>
      </c>
      <c r="AC35" s="14">
        <f t="shared" si="0"/>
        <v>100</v>
      </c>
    </row>
    <row r="36" spans="1:29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9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0</v>
      </c>
      <c r="O36" s="29">
        <v>50</v>
      </c>
      <c r="P36" s="29">
        <v>25</v>
      </c>
      <c r="Q36" s="29">
        <v>5</v>
      </c>
      <c r="R36" s="29">
        <v>0</v>
      </c>
      <c r="S36" s="29">
        <v>20</v>
      </c>
      <c r="T36" s="28">
        <v>50</v>
      </c>
      <c r="U36" s="29">
        <v>50</v>
      </c>
      <c r="V36" s="29">
        <v>0</v>
      </c>
      <c r="W36" s="29">
        <v>3</v>
      </c>
      <c r="X36" s="29">
        <v>0</v>
      </c>
      <c r="Y36" s="28">
        <v>-50</v>
      </c>
      <c r="Z36" s="28">
        <v>-10</v>
      </c>
      <c r="AA36" s="28">
        <v>-103</v>
      </c>
      <c r="AB36" s="28">
        <v>60</v>
      </c>
      <c r="AC36" s="14">
        <f t="shared" si="0"/>
        <v>100</v>
      </c>
    </row>
    <row r="37" spans="1:29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6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0</v>
      </c>
      <c r="O37" s="36">
        <v>50</v>
      </c>
      <c r="P37" s="36">
        <v>25</v>
      </c>
      <c r="Q37" s="37">
        <v>5</v>
      </c>
      <c r="R37" s="36">
        <v>0</v>
      </c>
      <c r="S37" s="37">
        <v>20</v>
      </c>
      <c r="T37" s="37">
        <v>50</v>
      </c>
      <c r="U37" s="37">
        <v>50</v>
      </c>
      <c r="V37" s="37">
        <v>0</v>
      </c>
      <c r="W37" s="37">
        <v>3</v>
      </c>
      <c r="X37" s="37">
        <v>0</v>
      </c>
      <c r="Y37" s="37">
        <v>-50</v>
      </c>
      <c r="Z37" s="37">
        <v>-10</v>
      </c>
      <c r="AA37" s="37">
        <v>-103</v>
      </c>
      <c r="AB37" s="37">
        <v>60</v>
      </c>
      <c r="AC37" s="25">
        <f t="shared" si="0"/>
        <v>100</v>
      </c>
    </row>
    <row r="38" spans="1:29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9" ht="13.5" thickBot="1" x14ac:dyDescent="0.25">
      <c r="A40" s="40"/>
      <c r="B40" s="41" t="s">
        <v>32</v>
      </c>
      <c r="C40" s="42">
        <f t="shared" ref="C40:N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20</v>
      </c>
      <c r="H40" s="42">
        <f t="shared" si="1"/>
        <v>50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295</v>
      </c>
      <c r="O40" s="42">
        <f t="shared" ref="O40:AB40" si="2">SUM(O13:O36)</f>
        <v>885</v>
      </c>
      <c r="P40" s="42">
        <f t="shared" si="2"/>
        <v>545</v>
      </c>
      <c r="Q40" s="42">
        <f t="shared" si="2"/>
        <v>5</v>
      </c>
      <c r="R40" s="42">
        <f t="shared" si="2"/>
        <v>150</v>
      </c>
      <c r="S40" s="42">
        <f t="shared" si="2"/>
        <v>420</v>
      </c>
      <c r="T40" s="42">
        <f t="shared" si="2"/>
        <v>1150</v>
      </c>
      <c r="U40" s="42">
        <f t="shared" si="2"/>
        <v>350</v>
      </c>
      <c r="V40" s="42">
        <f t="shared" si="2"/>
        <v>18</v>
      </c>
      <c r="W40" s="42">
        <f t="shared" si="2"/>
        <v>51</v>
      </c>
      <c r="X40" s="42">
        <f t="shared" si="2"/>
        <v>800</v>
      </c>
      <c r="Y40" s="42">
        <f t="shared" si="2"/>
        <v>-1150</v>
      </c>
      <c r="Z40" s="42">
        <f t="shared" si="2"/>
        <v>-230</v>
      </c>
      <c r="AA40" s="42">
        <f t="shared" si="2"/>
        <v>-2369</v>
      </c>
      <c r="AB40" s="42">
        <f t="shared" si="2"/>
        <v>1380</v>
      </c>
      <c r="AC40" s="42">
        <f>SUM(C40:M40)</f>
        <v>75</v>
      </c>
    </row>
    <row r="41" spans="1:2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3.5" thickBot="1" x14ac:dyDescent="0.25">
      <c r="A42" s="40"/>
      <c r="B42" s="41" t="s">
        <v>33</v>
      </c>
      <c r="C42" s="42">
        <f t="shared" ref="C42:N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295</v>
      </c>
      <c r="O42" s="42">
        <f t="shared" ref="O42:AB42" si="4">SUM(O14:O37)</f>
        <v>935</v>
      </c>
      <c r="P42" s="42">
        <f t="shared" si="4"/>
        <v>570</v>
      </c>
      <c r="Q42" s="42">
        <f t="shared" si="4"/>
        <v>10</v>
      </c>
      <c r="R42" s="42">
        <f t="shared" si="4"/>
        <v>150</v>
      </c>
      <c r="S42" s="42">
        <f t="shared" si="4"/>
        <v>440</v>
      </c>
      <c r="T42" s="42">
        <f t="shared" si="4"/>
        <v>1200</v>
      </c>
      <c r="U42" s="42">
        <f t="shared" si="4"/>
        <v>400</v>
      </c>
      <c r="V42" s="42">
        <f t="shared" si="4"/>
        <v>18</v>
      </c>
      <c r="W42" s="42">
        <f t="shared" si="4"/>
        <v>54</v>
      </c>
      <c r="X42" s="42">
        <f t="shared" si="4"/>
        <v>800</v>
      </c>
      <c r="Y42" s="42">
        <f t="shared" si="4"/>
        <v>-1200</v>
      </c>
      <c r="Z42" s="42">
        <f t="shared" si="4"/>
        <v>-240</v>
      </c>
      <c r="AA42" s="42">
        <f t="shared" si="4"/>
        <v>-2472</v>
      </c>
      <c r="AB42" s="42">
        <f t="shared" si="4"/>
        <v>1440</v>
      </c>
      <c r="AC42" s="42">
        <f>SUM(C42:M42)</f>
        <v>0</v>
      </c>
    </row>
    <row r="43" spans="1:29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3"/>
    </row>
    <row r="44" spans="1:29" x14ac:dyDescent="0.2">
      <c r="A44" s="2"/>
      <c r="B44" s="2"/>
      <c r="C44" s="44"/>
      <c r="D44" s="44"/>
      <c r="E44" s="102"/>
      <c r="F44" s="27"/>
      <c r="G44" s="44"/>
      <c r="H44" s="44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102"/>
      <c r="AB44" s="27"/>
    </row>
    <row r="45" spans="1:29" s="10" customFormat="1" x14ac:dyDescent="0.2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45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45" t="s">
        <v>82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146</v>
      </c>
      <c r="Z45" s="45" t="s">
        <v>146</v>
      </c>
      <c r="AA45" s="103" t="s">
        <v>75</v>
      </c>
      <c r="AB45" s="14" t="s">
        <v>113</v>
      </c>
    </row>
    <row r="46" spans="1:29" s="10" customFormat="1" x14ac:dyDescent="0.2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45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35</v>
      </c>
      <c r="T46" s="45" t="s">
        <v>81</v>
      </c>
      <c r="U46" s="45" t="s">
        <v>81</v>
      </c>
      <c r="V46" s="45" t="s">
        <v>81</v>
      </c>
      <c r="W46" s="45" t="s">
        <v>81</v>
      </c>
      <c r="X46" s="45" t="s">
        <v>81</v>
      </c>
      <c r="Y46" s="45" t="s">
        <v>108</v>
      </c>
      <c r="Z46" s="45" t="s">
        <v>137</v>
      </c>
      <c r="AA46" s="103" t="s">
        <v>35</v>
      </c>
      <c r="AB46" s="14" t="s">
        <v>112</v>
      </c>
    </row>
    <row r="47" spans="1:29" s="10" customFormat="1" ht="13.5" thickBot="1" x14ac:dyDescent="0.25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77" t="s">
        <v>233</v>
      </c>
      <c r="H47" s="45" t="s">
        <v>225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45" t="s">
        <v>117</v>
      </c>
      <c r="O47" s="45" t="s">
        <v>53</v>
      </c>
      <c r="P47" s="45" t="s">
        <v>225</v>
      </c>
      <c r="Q47" s="45" t="s">
        <v>197</v>
      </c>
      <c r="R47" s="45" t="s">
        <v>197</v>
      </c>
      <c r="S47" s="71" t="s">
        <v>233</v>
      </c>
      <c r="T47" s="45" t="s">
        <v>35</v>
      </c>
      <c r="U47" s="45" t="s">
        <v>35</v>
      </c>
      <c r="V47" s="45" t="s">
        <v>35</v>
      </c>
      <c r="W47" s="45" t="s">
        <v>35</v>
      </c>
      <c r="X47" s="45" t="s">
        <v>35</v>
      </c>
      <c r="Y47" s="45" t="s">
        <v>81</v>
      </c>
      <c r="Z47" s="45" t="s">
        <v>108</v>
      </c>
      <c r="AA47" s="103" t="s">
        <v>76</v>
      </c>
      <c r="AB47" s="14" t="s">
        <v>82</v>
      </c>
    </row>
    <row r="48" spans="1:29" s="10" customFormat="1" x14ac:dyDescent="0.2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234</v>
      </c>
      <c r="H48" s="47" t="s">
        <v>228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244</v>
      </c>
      <c r="O48" s="45" t="s">
        <v>54</v>
      </c>
      <c r="P48" s="45" t="s">
        <v>247</v>
      </c>
      <c r="Q48" s="45" t="s">
        <v>198</v>
      </c>
      <c r="R48" s="45" t="s">
        <v>198</v>
      </c>
      <c r="S48" s="45" t="s">
        <v>234</v>
      </c>
      <c r="T48" s="45" t="s">
        <v>252</v>
      </c>
      <c r="U48" s="45" t="s">
        <v>253</v>
      </c>
      <c r="V48" s="45" t="s">
        <v>225</v>
      </c>
      <c r="W48" s="45" t="s">
        <v>65</v>
      </c>
      <c r="X48" s="45" t="s">
        <v>117</v>
      </c>
      <c r="Y48" s="45" t="s">
        <v>82</v>
      </c>
      <c r="Z48" s="45" t="s">
        <v>81</v>
      </c>
      <c r="AA48" s="104"/>
      <c r="AB48" s="14" t="s">
        <v>35</v>
      </c>
    </row>
    <row r="49" spans="1:31" s="10" customFormat="1" ht="13.5" thickBot="1" x14ac:dyDescent="0.25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5" t="s">
        <v>231</v>
      </c>
      <c r="H49" s="47" t="s">
        <v>229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245</v>
      </c>
      <c r="O49" s="46" t="s">
        <v>55</v>
      </c>
      <c r="P49" s="45" t="s">
        <v>248</v>
      </c>
      <c r="Q49" s="45" t="s">
        <v>35</v>
      </c>
      <c r="R49" s="45" t="s">
        <v>35</v>
      </c>
      <c r="S49" s="45" t="s">
        <v>231</v>
      </c>
      <c r="T49" s="45" t="s">
        <v>253</v>
      </c>
      <c r="U49" s="45" t="s">
        <v>54</v>
      </c>
      <c r="V49" s="45" t="s">
        <v>247</v>
      </c>
      <c r="W49" s="45" t="s">
        <v>162</v>
      </c>
      <c r="X49" s="45" t="s">
        <v>244</v>
      </c>
      <c r="Y49" s="45" t="s">
        <v>129</v>
      </c>
      <c r="Z49" s="45" t="s">
        <v>82</v>
      </c>
      <c r="AA49" s="100"/>
      <c r="AB49" s="14" t="s">
        <v>81</v>
      </c>
    </row>
    <row r="50" spans="1:31" s="10" customFormat="1" ht="26.25" thickBot="1" x14ac:dyDescent="0.25">
      <c r="A50" s="40"/>
      <c r="B50" s="40"/>
      <c r="C50" s="45" t="s">
        <v>130</v>
      </c>
      <c r="D50" s="45" t="s">
        <v>130</v>
      </c>
      <c r="F50" s="14" t="s">
        <v>108</v>
      </c>
      <c r="G50" s="45" t="s">
        <v>232</v>
      </c>
      <c r="H50" s="46" t="s">
        <v>230</v>
      </c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6" t="s">
        <v>119</v>
      </c>
      <c r="O50" s="47"/>
      <c r="P50" s="46" t="s">
        <v>230</v>
      </c>
      <c r="Q50" s="46" t="s">
        <v>208</v>
      </c>
      <c r="R50" s="46" t="s">
        <v>246</v>
      </c>
      <c r="S50" s="45" t="s">
        <v>232</v>
      </c>
      <c r="T50" s="45" t="s">
        <v>254</v>
      </c>
      <c r="U50" s="45" t="s">
        <v>55</v>
      </c>
      <c r="V50" s="45" t="s">
        <v>248</v>
      </c>
      <c r="W50" s="45" t="s">
        <v>64</v>
      </c>
      <c r="X50" s="45" t="s">
        <v>245</v>
      </c>
      <c r="Y50" s="45" t="s">
        <v>130</v>
      </c>
      <c r="Z50" s="45" t="s">
        <v>129</v>
      </c>
      <c r="AB50" s="14" t="s">
        <v>108</v>
      </c>
      <c r="AC50" s="5"/>
    </row>
    <row r="51" spans="1:31" s="10" customFormat="1" ht="26.25" thickBot="1" x14ac:dyDescent="0.25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6" t="s">
        <v>55</v>
      </c>
      <c r="H51" s="47"/>
      <c r="I51" s="47"/>
      <c r="J51" s="45"/>
      <c r="K51" s="68"/>
      <c r="L51" s="68" t="s">
        <v>123</v>
      </c>
      <c r="M51" s="68"/>
      <c r="N51" s="47"/>
      <c r="O51" s="47"/>
      <c r="P51" s="47"/>
      <c r="Q51" s="47"/>
      <c r="R51" s="47"/>
      <c r="S51" s="46" t="s">
        <v>55</v>
      </c>
      <c r="T51" s="45"/>
      <c r="U51" s="72"/>
      <c r="V51" s="46" t="s">
        <v>230</v>
      </c>
      <c r="W51" s="86"/>
      <c r="X51" s="46" t="s">
        <v>119</v>
      </c>
      <c r="Y51" s="45" t="s">
        <v>131</v>
      </c>
      <c r="Z51" s="45" t="s">
        <v>130</v>
      </c>
      <c r="AB51" s="14" t="s">
        <v>109</v>
      </c>
    </row>
    <row r="52" spans="1:31" s="10" customFormat="1" ht="26.25" thickBot="1" x14ac:dyDescent="0.25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9"/>
      <c r="I52" s="47"/>
      <c r="J52" s="46"/>
      <c r="K52" s="69"/>
      <c r="L52" s="69"/>
      <c r="M52" s="68"/>
      <c r="N52" s="47"/>
      <c r="O52" s="47"/>
      <c r="P52" s="47"/>
      <c r="Q52" s="47"/>
      <c r="R52" s="47"/>
      <c r="S52" s="47"/>
      <c r="T52" s="86"/>
      <c r="U52" s="47"/>
      <c r="V52" s="86"/>
      <c r="W52" s="47"/>
      <c r="X52" s="47"/>
      <c r="Y52" s="45" t="s">
        <v>191</v>
      </c>
      <c r="Z52" s="45" t="s">
        <v>131</v>
      </c>
      <c r="AB52" s="14" t="s">
        <v>110</v>
      </c>
    </row>
    <row r="53" spans="1:31" s="10" customFormat="1" ht="25.5" x14ac:dyDescent="0.2">
      <c r="C53" s="45" t="s">
        <v>35</v>
      </c>
      <c r="D53" s="45" t="s">
        <v>35</v>
      </c>
      <c r="E53" s="6"/>
      <c r="F53" s="14" t="s">
        <v>111</v>
      </c>
      <c r="G53" s="47"/>
      <c r="H53" s="51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77"/>
      <c r="X53" s="77"/>
      <c r="Y53" s="45" t="s">
        <v>82</v>
      </c>
      <c r="Z53" s="45" t="s">
        <v>191</v>
      </c>
      <c r="AA53" s="6"/>
      <c r="AB53" s="14" t="s">
        <v>111</v>
      </c>
      <c r="AC53" s="31"/>
      <c r="AD53" s="31"/>
    </row>
    <row r="54" spans="1:31" ht="15.75" thickBot="1" x14ac:dyDescent="0.25">
      <c r="B54" s="31"/>
      <c r="C54" s="92" t="s">
        <v>132</v>
      </c>
      <c r="D54" s="92" t="s">
        <v>132</v>
      </c>
      <c r="E54" s="31"/>
      <c r="F54" s="25"/>
      <c r="G54" s="47"/>
      <c r="H54" s="51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77"/>
      <c r="U54" s="77"/>
      <c r="V54" s="77"/>
      <c r="Y54" s="45" t="s">
        <v>35</v>
      </c>
      <c r="Z54" s="45" t="s">
        <v>82</v>
      </c>
      <c r="AA54" s="31"/>
      <c r="AB54" s="25"/>
      <c r="AC54" s="49"/>
    </row>
    <row r="55" spans="1:31" ht="15.75" thickBot="1" x14ac:dyDescent="0.25">
      <c r="B55" s="49"/>
      <c r="C55" s="93"/>
      <c r="D55" s="93"/>
      <c r="E55" s="49"/>
      <c r="F55" s="47"/>
      <c r="G55" s="47"/>
      <c r="H55" s="52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Y55" s="92" t="s">
        <v>192</v>
      </c>
      <c r="Z55" s="45" t="s">
        <v>35</v>
      </c>
      <c r="AA55" s="49"/>
      <c r="AB55" s="47"/>
      <c r="AC55" s="51"/>
      <c r="AD55" s="51"/>
    </row>
    <row r="56" spans="1:31" ht="15.75" thickBot="1" x14ac:dyDescent="0.25">
      <c r="C56" s="94"/>
      <c r="D56" s="94"/>
      <c r="F56" s="31"/>
      <c r="G56" s="49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Y56" s="94"/>
      <c r="Z56" s="92" t="s">
        <v>192</v>
      </c>
      <c r="AB56" s="31"/>
      <c r="AC56" s="52"/>
      <c r="AD56" s="52"/>
      <c r="AE56" s="49"/>
    </row>
    <row r="57" spans="1:31" ht="11.85" customHeight="1" x14ac:dyDescent="0.2">
      <c r="F57" s="49"/>
      <c r="G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Z57" s="94"/>
      <c r="AB57" s="49"/>
    </row>
    <row r="58" spans="1:31" ht="11.85" customHeight="1" x14ac:dyDescent="0.2">
      <c r="F58" s="51"/>
      <c r="G58" s="51"/>
      <c r="AB58" s="51"/>
    </row>
    <row r="59" spans="1:31" x14ac:dyDescent="0.2">
      <c r="F59" s="52"/>
      <c r="G59" s="52"/>
      <c r="AB59" s="52"/>
    </row>
  </sheetData>
  <pageMargins left="0.75" right="0.75" top="1" bottom="1" header="0.5" footer="0.5"/>
  <pageSetup paperSize="5" scale="56" fitToWidth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6"/>
  <sheetViews>
    <sheetView tabSelected="1" zoomScale="50" workbookViewId="0">
      <selection activeCell="B12" sqref="B12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7.85546875" style="6" customWidth="1"/>
    <col min="4" max="7" width="33" style="6" customWidth="1"/>
    <col min="8" max="9" width="32.28515625" style="6" customWidth="1"/>
    <col min="10" max="10" width="31.140625" style="6" customWidth="1"/>
    <col min="11" max="11" width="28.85546875" style="6" customWidth="1"/>
    <col min="12" max="16" width="33" style="6" customWidth="1"/>
    <col min="17" max="19" width="37.5703125" style="6" customWidth="1"/>
    <col min="20" max="21" width="32.28515625" style="6" customWidth="1"/>
    <col min="22" max="22" width="31.140625" style="6" customWidth="1"/>
    <col min="23" max="23" width="28.85546875" style="6" customWidth="1"/>
    <col min="24" max="24" width="30" style="6" customWidth="1"/>
    <col min="25" max="25" width="28.85546875" style="6" customWidth="1"/>
    <col min="26" max="26" width="21.7109375" style="6" customWidth="1"/>
    <col min="27" max="16384" width="16.7109375" style="6"/>
  </cols>
  <sheetData>
    <row r="1" spans="1:26" ht="18" x14ac:dyDescent="0.25">
      <c r="A1" s="1" t="s">
        <v>0</v>
      </c>
      <c r="B1" s="2"/>
      <c r="C1" s="3" t="s">
        <v>603</v>
      </c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5"/>
    </row>
    <row r="2" spans="1:26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6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6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93</v>
      </c>
      <c r="K4" s="8" t="s">
        <v>94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93</v>
      </c>
      <c r="W4" s="8" t="s">
        <v>94</v>
      </c>
      <c r="X4" s="10"/>
    </row>
    <row r="5" spans="1:26" x14ac:dyDescent="0.2">
      <c r="A5" s="11" t="s">
        <v>5</v>
      </c>
      <c r="B5" s="11" t="s">
        <v>6</v>
      </c>
      <c r="C5" s="116" t="s">
        <v>44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7</v>
      </c>
      <c r="I5" s="116" t="s">
        <v>7</v>
      </c>
      <c r="J5" s="116" t="s">
        <v>7</v>
      </c>
      <c r="K5" s="116" t="s">
        <v>44</v>
      </c>
      <c r="L5" s="116" t="s">
        <v>7</v>
      </c>
      <c r="M5" s="116" t="s">
        <v>7</v>
      </c>
      <c r="N5" s="116" t="s">
        <v>7</v>
      </c>
      <c r="O5" s="116" t="s">
        <v>7</v>
      </c>
      <c r="P5" s="116" t="s">
        <v>7</v>
      </c>
      <c r="Q5" s="116" t="s">
        <v>44</v>
      </c>
      <c r="R5" s="116" t="s">
        <v>44</v>
      </c>
      <c r="S5" s="116" t="s">
        <v>44</v>
      </c>
      <c r="T5" s="116" t="s">
        <v>7</v>
      </c>
      <c r="U5" s="116" t="s">
        <v>7</v>
      </c>
      <c r="V5" s="116" t="s">
        <v>7</v>
      </c>
      <c r="W5" s="116" t="s">
        <v>44</v>
      </c>
    </row>
    <row r="6" spans="1:26" x14ac:dyDescent="0.2">
      <c r="A6" s="13" t="s">
        <v>8</v>
      </c>
      <c r="B6" s="13" t="s">
        <v>8</v>
      </c>
      <c r="C6" s="14" t="s">
        <v>154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9</v>
      </c>
      <c r="I6" s="14" t="s">
        <v>9</v>
      </c>
      <c r="J6" s="14" t="s">
        <v>9</v>
      </c>
      <c r="K6" s="14" t="s">
        <v>77</v>
      </c>
      <c r="L6" s="14" t="s">
        <v>125</v>
      </c>
      <c r="M6" s="14" t="s">
        <v>125</v>
      </c>
      <c r="N6" s="14" t="s">
        <v>125</v>
      </c>
      <c r="O6" s="14" t="s">
        <v>125</v>
      </c>
      <c r="P6" s="14" t="s">
        <v>125</v>
      </c>
      <c r="Q6" s="14" t="s">
        <v>154</v>
      </c>
      <c r="R6" s="14" t="s">
        <v>154</v>
      </c>
      <c r="S6" s="14" t="s">
        <v>154</v>
      </c>
      <c r="T6" s="14" t="s">
        <v>9</v>
      </c>
      <c r="U6" s="14" t="s">
        <v>9</v>
      </c>
      <c r="V6" s="14" t="s">
        <v>9</v>
      </c>
      <c r="W6" s="14" t="s">
        <v>77</v>
      </c>
    </row>
    <row r="7" spans="1:26" x14ac:dyDescent="0.2">
      <c r="A7" s="13" t="s">
        <v>10</v>
      </c>
      <c r="B7" s="13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6" ht="43.5" customHeight="1" thickBot="1" x14ac:dyDescent="0.25">
      <c r="A8" s="16"/>
      <c r="B8" s="16"/>
      <c r="C8" s="17" t="s">
        <v>572</v>
      </c>
      <c r="D8" s="17" t="s">
        <v>572</v>
      </c>
      <c r="E8" s="17" t="s">
        <v>572</v>
      </c>
      <c r="F8" s="17" t="s">
        <v>572</v>
      </c>
      <c r="G8" s="17" t="s">
        <v>572</v>
      </c>
      <c r="H8" s="135" t="s">
        <v>357</v>
      </c>
      <c r="I8" s="135" t="s">
        <v>357</v>
      </c>
      <c r="J8" s="135" t="s">
        <v>379</v>
      </c>
      <c r="K8" s="147" t="s">
        <v>380</v>
      </c>
      <c r="L8" s="17" t="s">
        <v>52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35" t="s">
        <v>357</v>
      </c>
      <c r="U8" s="135" t="s">
        <v>357</v>
      </c>
      <c r="V8" s="135" t="s">
        <v>379</v>
      </c>
      <c r="W8" s="147" t="s">
        <v>380</v>
      </c>
      <c r="X8" s="18"/>
    </row>
    <row r="9" spans="1:26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18"/>
    </row>
    <row r="10" spans="1:26" ht="21" customHeight="1" thickBot="1" x14ac:dyDescent="0.25">
      <c r="A10" s="16"/>
      <c r="B10" s="16"/>
      <c r="C10" s="84" t="s">
        <v>578</v>
      </c>
      <c r="D10" s="84" t="s">
        <v>578</v>
      </c>
      <c r="E10" s="84" t="s">
        <v>578</v>
      </c>
      <c r="F10" s="84" t="s">
        <v>578</v>
      </c>
      <c r="G10" s="84" t="s">
        <v>578</v>
      </c>
      <c r="H10" s="15" t="s">
        <v>584</v>
      </c>
      <c r="I10" s="15" t="s">
        <v>584</v>
      </c>
      <c r="J10" s="15" t="s">
        <v>584</v>
      </c>
      <c r="K10" s="15" t="s">
        <v>584</v>
      </c>
      <c r="L10" s="84" t="s">
        <v>606</v>
      </c>
      <c r="M10" s="84" t="s">
        <v>606</v>
      </c>
      <c r="N10" s="84" t="s">
        <v>606</v>
      </c>
      <c r="O10" s="84" t="s">
        <v>606</v>
      </c>
      <c r="P10" s="84" t="s">
        <v>606</v>
      </c>
      <c r="Q10" s="84" t="s">
        <v>606</v>
      </c>
      <c r="R10" s="84" t="s">
        <v>606</v>
      </c>
      <c r="S10" s="84" t="s">
        <v>606</v>
      </c>
      <c r="T10" s="15" t="s">
        <v>584</v>
      </c>
      <c r="U10" s="15" t="s">
        <v>584</v>
      </c>
      <c r="V10" s="15" t="s">
        <v>584</v>
      </c>
      <c r="W10" s="15" t="s">
        <v>584</v>
      </c>
      <c r="X10" s="108"/>
    </row>
    <row r="11" spans="1:26" ht="26.25" customHeight="1" thickBot="1" x14ac:dyDescent="0.25">
      <c r="A11" s="16"/>
      <c r="B11" s="16"/>
      <c r="C11" s="22" t="s">
        <v>601</v>
      </c>
      <c r="D11" s="22" t="s">
        <v>585</v>
      </c>
      <c r="E11" s="22" t="s">
        <v>586</v>
      </c>
      <c r="F11" s="22" t="s">
        <v>598</v>
      </c>
      <c r="G11" s="22" t="s">
        <v>587</v>
      </c>
      <c r="H11" s="22" t="s">
        <v>358</v>
      </c>
      <c r="I11" s="22" t="s">
        <v>359</v>
      </c>
      <c r="J11" s="22" t="s">
        <v>180</v>
      </c>
      <c r="K11" s="65" t="s">
        <v>597</v>
      </c>
      <c r="L11" s="22" t="s">
        <v>608</v>
      </c>
      <c r="M11" s="22" t="s">
        <v>14</v>
      </c>
      <c r="N11" s="22" t="s">
        <v>497</v>
      </c>
      <c r="O11" s="22" t="s">
        <v>607</v>
      </c>
      <c r="P11" s="22" t="s">
        <v>630</v>
      </c>
      <c r="Q11" s="22" t="s">
        <v>609</v>
      </c>
      <c r="R11" s="22" t="s">
        <v>618</v>
      </c>
      <c r="S11" s="22" t="s">
        <v>619</v>
      </c>
      <c r="T11" s="22" t="s">
        <v>358</v>
      </c>
      <c r="U11" s="22" t="s">
        <v>359</v>
      </c>
      <c r="V11" s="22" t="s">
        <v>180</v>
      </c>
      <c r="W11" s="65" t="s">
        <v>597</v>
      </c>
      <c r="X11" s="23" t="s">
        <v>15</v>
      </c>
    </row>
    <row r="12" spans="1:26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27" t="s">
        <v>74</v>
      </c>
      <c r="K12" s="27" t="s">
        <v>74</v>
      </c>
      <c r="L12" s="66" t="s">
        <v>74</v>
      </c>
      <c r="M12" s="66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42" t="s">
        <v>74</v>
      </c>
      <c r="U12" s="42" t="s">
        <v>74</v>
      </c>
      <c r="V12" s="27" t="s">
        <v>74</v>
      </c>
      <c r="W12" s="27" t="s">
        <v>74</v>
      </c>
      <c r="X12" s="27"/>
    </row>
    <row r="13" spans="1:26" s="31" customFormat="1" x14ac:dyDescent="0.2">
      <c r="A13" s="59">
        <v>2400</v>
      </c>
      <c r="B13" s="59" t="s">
        <v>20</v>
      </c>
      <c r="C13" s="59">
        <v>-10</v>
      </c>
      <c r="D13" s="59">
        <v>50</v>
      </c>
      <c r="E13" s="59">
        <v>25</v>
      </c>
      <c r="F13" s="59">
        <v>15</v>
      </c>
      <c r="G13" s="59">
        <v>13</v>
      </c>
      <c r="H13" s="53">
        <v>-25</v>
      </c>
      <c r="I13" s="59">
        <v>-25</v>
      </c>
      <c r="J13" s="59">
        <v>60</v>
      </c>
      <c r="K13" s="59">
        <v>-103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3">
        <v>0</v>
      </c>
      <c r="U13" s="59">
        <v>0</v>
      </c>
      <c r="V13" s="59">
        <v>0</v>
      </c>
      <c r="W13" s="59">
        <v>0</v>
      </c>
      <c r="X13" s="14">
        <f>SUM(C13:W13)</f>
        <v>0</v>
      </c>
    </row>
    <row r="14" spans="1:26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54">
        <v>0</v>
      </c>
      <c r="I14" s="28">
        <v>0</v>
      </c>
      <c r="J14" s="28">
        <v>0</v>
      </c>
      <c r="K14" s="28">
        <v>0</v>
      </c>
      <c r="L14" s="29">
        <v>18</v>
      </c>
      <c r="M14" s="28">
        <v>10</v>
      </c>
      <c r="N14" s="28">
        <v>25</v>
      </c>
      <c r="O14" s="28">
        <v>25</v>
      </c>
      <c r="P14" s="28">
        <v>25</v>
      </c>
      <c r="Q14" s="28">
        <v>-10</v>
      </c>
      <c r="R14" s="28">
        <v>0</v>
      </c>
      <c r="S14" s="28">
        <v>0</v>
      </c>
      <c r="T14" s="54">
        <v>-25</v>
      </c>
      <c r="U14" s="28">
        <v>-25</v>
      </c>
      <c r="V14" s="28">
        <v>60</v>
      </c>
      <c r="W14" s="28">
        <v>-103</v>
      </c>
      <c r="X14" s="14">
        <f t="shared" ref="X14:X37" si="0">SUM(C14:W14)</f>
        <v>0</v>
      </c>
    </row>
    <row r="15" spans="1:26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54">
        <v>0</v>
      </c>
      <c r="I15" s="28">
        <v>0</v>
      </c>
      <c r="J15" s="28">
        <v>0</v>
      </c>
      <c r="K15" s="28">
        <v>0</v>
      </c>
      <c r="L15" s="29">
        <v>18</v>
      </c>
      <c r="M15" s="28">
        <v>10</v>
      </c>
      <c r="N15" s="28">
        <v>25</v>
      </c>
      <c r="O15" s="28">
        <v>25</v>
      </c>
      <c r="P15" s="28">
        <v>25</v>
      </c>
      <c r="Q15" s="28">
        <v>-10</v>
      </c>
      <c r="R15" s="28">
        <v>0</v>
      </c>
      <c r="S15" s="28">
        <v>0</v>
      </c>
      <c r="T15" s="54">
        <v>-25</v>
      </c>
      <c r="U15" s="28">
        <v>-25</v>
      </c>
      <c r="V15" s="28">
        <v>60</v>
      </c>
      <c r="W15" s="28">
        <v>-103</v>
      </c>
      <c r="X15" s="14">
        <f t="shared" si="0"/>
        <v>0</v>
      </c>
    </row>
    <row r="16" spans="1:26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54">
        <v>0</v>
      </c>
      <c r="I16" s="28">
        <v>0</v>
      </c>
      <c r="J16" s="28">
        <v>0</v>
      </c>
      <c r="K16" s="28">
        <v>0</v>
      </c>
      <c r="L16" s="29">
        <v>18</v>
      </c>
      <c r="M16" s="28">
        <v>10</v>
      </c>
      <c r="N16" s="28">
        <v>25</v>
      </c>
      <c r="O16" s="28">
        <v>25</v>
      </c>
      <c r="P16" s="28">
        <v>25</v>
      </c>
      <c r="Q16" s="28">
        <v>-10</v>
      </c>
      <c r="R16" s="28">
        <v>0</v>
      </c>
      <c r="S16" s="28">
        <v>0</v>
      </c>
      <c r="T16" s="54">
        <v>-25</v>
      </c>
      <c r="U16" s="28">
        <v>-25</v>
      </c>
      <c r="V16" s="28">
        <v>60</v>
      </c>
      <c r="W16" s="28">
        <v>-103</v>
      </c>
      <c r="X16" s="14">
        <f t="shared" si="0"/>
        <v>0</v>
      </c>
    </row>
    <row r="17" spans="1:24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54">
        <v>0</v>
      </c>
      <c r="I17" s="28">
        <v>0</v>
      </c>
      <c r="J17" s="28">
        <v>0</v>
      </c>
      <c r="K17" s="28">
        <v>0</v>
      </c>
      <c r="L17" s="29">
        <v>18</v>
      </c>
      <c r="M17" s="28">
        <v>10</v>
      </c>
      <c r="N17" s="28">
        <v>25</v>
      </c>
      <c r="O17" s="28">
        <v>25</v>
      </c>
      <c r="P17" s="28">
        <v>25</v>
      </c>
      <c r="Q17" s="28">
        <v>-10</v>
      </c>
      <c r="R17" s="28">
        <v>0</v>
      </c>
      <c r="S17" s="28">
        <v>0</v>
      </c>
      <c r="T17" s="54">
        <v>-25</v>
      </c>
      <c r="U17" s="28">
        <v>-25</v>
      </c>
      <c r="V17" s="28">
        <v>60</v>
      </c>
      <c r="W17" s="28">
        <v>-103</v>
      </c>
      <c r="X17" s="14">
        <f t="shared" si="0"/>
        <v>0</v>
      </c>
    </row>
    <row r="18" spans="1:24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54">
        <v>0</v>
      </c>
      <c r="I18" s="28">
        <v>0</v>
      </c>
      <c r="J18" s="28">
        <v>0</v>
      </c>
      <c r="K18" s="28">
        <v>0</v>
      </c>
      <c r="L18" s="29">
        <v>18</v>
      </c>
      <c r="M18" s="28">
        <v>10</v>
      </c>
      <c r="N18" s="28">
        <v>25</v>
      </c>
      <c r="O18" s="28">
        <v>25</v>
      </c>
      <c r="P18" s="28">
        <v>25</v>
      </c>
      <c r="Q18" s="28">
        <v>-10</v>
      </c>
      <c r="R18" s="28">
        <v>0</v>
      </c>
      <c r="S18" s="28">
        <v>0</v>
      </c>
      <c r="T18" s="54">
        <v>-25</v>
      </c>
      <c r="U18" s="28">
        <v>-25</v>
      </c>
      <c r="V18" s="28">
        <v>60</v>
      </c>
      <c r="W18" s="28">
        <v>-103</v>
      </c>
      <c r="X18" s="14">
        <f t="shared" si="0"/>
        <v>0</v>
      </c>
    </row>
    <row r="19" spans="1:24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54">
        <v>0</v>
      </c>
      <c r="I19" s="28">
        <v>0</v>
      </c>
      <c r="J19" s="28">
        <v>0</v>
      </c>
      <c r="K19" s="28">
        <v>0</v>
      </c>
      <c r="L19" s="29">
        <v>18</v>
      </c>
      <c r="M19" s="28">
        <v>10</v>
      </c>
      <c r="N19" s="28">
        <v>25</v>
      </c>
      <c r="O19" s="28">
        <v>25</v>
      </c>
      <c r="P19" s="28">
        <v>25</v>
      </c>
      <c r="Q19" s="28">
        <v>-10</v>
      </c>
      <c r="R19" s="28">
        <v>0</v>
      </c>
      <c r="S19" s="28">
        <v>0</v>
      </c>
      <c r="T19" s="54">
        <v>-25</v>
      </c>
      <c r="U19" s="28">
        <v>-25</v>
      </c>
      <c r="V19" s="28">
        <v>60</v>
      </c>
      <c r="W19" s="28">
        <v>-103</v>
      </c>
      <c r="X19" s="14">
        <f t="shared" si="0"/>
        <v>0</v>
      </c>
    </row>
    <row r="20" spans="1:24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54">
        <v>0</v>
      </c>
      <c r="I20" s="28">
        <v>0</v>
      </c>
      <c r="J20" s="28">
        <v>0</v>
      </c>
      <c r="K20" s="28">
        <v>0</v>
      </c>
      <c r="L20" s="29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-25</v>
      </c>
      <c r="S20" s="28">
        <v>-35</v>
      </c>
      <c r="T20" s="54">
        <v>0</v>
      </c>
      <c r="U20" s="28">
        <v>0</v>
      </c>
      <c r="V20" s="28">
        <v>60</v>
      </c>
      <c r="W20" s="28">
        <v>-103</v>
      </c>
      <c r="X20" s="14">
        <f t="shared" si="0"/>
        <v>-103</v>
      </c>
    </row>
    <row r="21" spans="1:24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54">
        <v>0</v>
      </c>
      <c r="I21" s="28">
        <v>0</v>
      </c>
      <c r="J21" s="28">
        <v>0</v>
      </c>
      <c r="K21" s="28">
        <v>0</v>
      </c>
      <c r="L21" s="29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-25</v>
      </c>
      <c r="S21" s="28">
        <v>-35</v>
      </c>
      <c r="T21" s="54">
        <v>0</v>
      </c>
      <c r="U21" s="28">
        <v>0</v>
      </c>
      <c r="V21" s="28">
        <v>60</v>
      </c>
      <c r="W21" s="28">
        <v>-103</v>
      </c>
      <c r="X21" s="14">
        <f t="shared" si="0"/>
        <v>-103</v>
      </c>
    </row>
    <row r="22" spans="1:24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54">
        <v>0</v>
      </c>
      <c r="I22" s="28">
        <v>0</v>
      </c>
      <c r="J22" s="28">
        <v>0</v>
      </c>
      <c r="K22" s="28">
        <v>0</v>
      </c>
      <c r="L22" s="29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-25</v>
      </c>
      <c r="S22" s="28">
        <v>-35</v>
      </c>
      <c r="T22" s="54">
        <v>0</v>
      </c>
      <c r="U22" s="28">
        <v>0</v>
      </c>
      <c r="V22" s="28">
        <v>60</v>
      </c>
      <c r="W22" s="28">
        <v>-103</v>
      </c>
      <c r="X22" s="14">
        <f t="shared" si="0"/>
        <v>-103</v>
      </c>
    </row>
    <row r="23" spans="1:24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54">
        <v>0</v>
      </c>
      <c r="I23" s="28">
        <v>0</v>
      </c>
      <c r="J23" s="28">
        <v>0</v>
      </c>
      <c r="K23" s="28">
        <v>0</v>
      </c>
      <c r="L23" s="29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-25</v>
      </c>
      <c r="S23" s="28">
        <v>-35</v>
      </c>
      <c r="T23" s="54">
        <v>0</v>
      </c>
      <c r="U23" s="28">
        <v>0</v>
      </c>
      <c r="V23" s="28">
        <v>60</v>
      </c>
      <c r="W23" s="28">
        <v>-103</v>
      </c>
      <c r="X23" s="14">
        <f t="shared" si="0"/>
        <v>-103</v>
      </c>
    </row>
    <row r="24" spans="1:24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54">
        <v>0</v>
      </c>
      <c r="I24" s="28">
        <v>0</v>
      </c>
      <c r="J24" s="28">
        <v>0</v>
      </c>
      <c r="K24" s="28">
        <v>0</v>
      </c>
      <c r="L24" s="29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-25</v>
      </c>
      <c r="S24" s="28">
        <v>-35</v>
      </c>
      <c r="T24" s="54">
        <v>0</v>
      </c>
      <c r="U24" s="28">
        <v>0</v>
      </c>
      <c r="V24" s="28">
        <v>60</v>
      </c>
      <c r="W24" s="28">
        <v>-103</v>
      </c>
      <c r="X24" s="14">
        <f t="shared" si="0"/>
        <v>-103</v>
      </c>
    </row>
    <row r="25" spans="1:24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54">
        <v>0</v>
      </c>
      <c r="I25" s="28">
        <v>0</v>
      </c>
      <c r="J25" s="28">
        <v>0</v>
      </c>
      <c r="K25" s="28">
        <v>0</v>
      </c>
      <c r="L25" s="29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-25</v>
      </c>
      <c r="S25" s="28">
        <v>-35</v>
      </c>
      <c r="T25" s="54">
        <v>0</v>
      </c>
      <c r="U25" s="28">
        <v>0</v>
      </c>
      <c r="V25" s="28">
        <v>60</v>
      </c>
      <c r="W25" s="28">
        <v>-103</v>
      </c>
      <c r="X25" s="14">
        <f t="shared" si="0"/>
        <v>-103</v>
      </c>
    </row>
    <row r="26" spans="1:24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54">
        <v>0</v>
      </c>
      <c r="I26" s="28">
        <v>0</v>
      </c>
      <c r="J26" s="28">
        <v>0</v>
      </c>
      <c r="K26" s="28">
        <v>0</v>
      </c>
      <c r="L26" s="29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-25</v>
      </c>
      <c r="S26" s="28">
        <v>-35</v>
      </c>
      <c r="T26" s="54">
        <v>0</v>
      </c>
      <c r="U26" s="28">
        <v>0</v>
      </c>
      <c r="V26" s="28">
        <v>60</v>
      </c>
      <c r="W26" s="28">
        <v>-103</v>
      </c>
      <c r="X26" s="14">
        <f t="shared" si="0"/>
        <v>-103</v>
      </c>
    </row>
    <row r="27" spans="1:24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54">
        <v>0</v>
      </c>
      <c r="I27" s="28">
        <v>0</v>
      </c>
      <c r="J27" s="28">
        <v>0</v>
      </c>
      <c r="K27" s="28">
        <v>0</v>
      </c>
      <c r="L27" s="29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-25</v>
      </c>
      <c r="S27" s="28">
        <v>-35</v>
      </c>
      <c r="T27" s="54">
        <v>0</v>
      </c>
      <c r="U27" s="28">
        <v>0</v>
      </c>
      <c r="V27" s="28">
        <v>60</v>
      </c>
      <c r="W27" s="28">
        <v>-103</v>
      </c>
      <c r="X27" s="14">
        <f t="shared" si="0"/>
        <v>-103</v>
      </c>
    </row>
    <row r="28" spans="1:24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54">
        <v>0</v>
      </c>
      <c r="I28" s="28">
        <v>0</v>
      </c>
      <c r="J28" s="28">
        <v>0</v>
      </c>
      <c r="K28" s="28">
        <v>0</v>
      </c>
      <c r="L28" s="29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-25</v>
      </c>
      <c r="S28" s="28">
        <v>-35</v>
      </c>
      <c r="T28" s="54">
        <v>0</v>
      </c>
      <c r="U28" s="28">
        <v>0</v>
      </c>
      <c r="V28" s="28">
        <v>60</v>
      </c>
      <c r="W28" s="28">
        <v>-103</v>
      </c>
      <c r="X28" s="14">
        <f t="shared" si="0"/>
        <v>-103</v>
      </c>
    </row>
    <row r="29" spans="1:24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54">
        <v>0</v>
      </c>
      <c r="I29" s="28">
        <v>0</v>
      </c>
      <c r="J29" s="28">
        <v>0</v>
      </c>
      <c r="K29" s="28">
        <v>0</v>
      </c>
      <c r="L29" s="29">
        <v>0</v>
      </c>
      <c r="M29" s="28">
        <v>0</v>
      </c>
      <c r="N29" s="28">
        <v>0</v>
      </c>
      <c r="O29" s="28">
        <v>0</v>
      </c>
      <c r="P29" s="155">
        <v>0</v>
      </c>
      <c r="Q29" s="28">
        <v>0</v>
      </c>
      <c r="R29" s="28">
        <v>-25</v>
      </c>
      <c r="S29" s="28">
        <v>-35</v>
      </c>
      <c r="T29" s="54">
        <v>0</v>
      </c>
      <c r="U29" s="28">
        <v>0</v>
      </c>
      <c r="V29" s="28">
        <v>60</v>
      </c>
      <c r="W29" s="28">
        <v>-103</v>
      </c>
      <c r="X29" s="14">
        <f t="shared" si="0"/>
        <v>-103</v>
      </c>
    </row>
    <row r="30" spans="1:24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54">
        <v>0</v>
      </c>
      <c r="I30" s="28">
        <v>0</v>
      </c>
      <c r="J30" s="28">
        <v>0</v>
      </c>
      <c r="K30" s="28">
        <v>0</v>
      </c>
      <c r="L30" s="29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-25</v>
      </c>
      <c r="S30" s="28">
        <v>-35</v>
      </c>
      <c r="T30" s="54">
        <v>0</v>
      </c>
      <c r="U30" s="28">
        <v>0</v>
      </c>
      <c r="V30" s="28">
        <v>60</v>
      </c>
      <c r="W30" s="28">
        <v>-103</v>
      </c>
      <c r="X30" s="14">
        <f t="shared" si="0"/>
        <v>-103</v>
      </c>
    </row>
    <row r="31" spans="1:24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54">
        <v>0</v>
      </c>
      <c r="I31" s="28">
        <v>0</v>
      </c>
      <c r="J31" s="28">
        <v>0</v>
      </c>
      <c r="K31" s="28">
        <v>0</v>
      </c>
      <c r="L31" s="29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-25</v>
      </c>
      <c r="S31" s="28">
        <v>-35</v>
      </c>
      <c r="T31" s="54">
        <v>0</v>
      </c>
      <c r="U31" s="28">
        <v>0</v>
      </c>
      <c r="V31" s="28">
        <v>60</v>
      </c>
      <c r="W31" s="28">
        <v>-103</v>
      </c>
      <c r="X31" s="14">
        <f t="shared" si="0"/>
        <v>-103</v>
      </c>
    </row>
    <row r="32" spans="1:24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54">
        <v>0</v>
      </c>
      <c r="I32" s="28">
        <v>0</v>
      </c>
      <c r="J32" s="28">
        <v>0</v>
      </c>
      <c r="K32" s="28">
        <v>0</v>
      </c>
      <c r="L32" s="29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-25</v>
      </c>
      <c r="S32" s="28">
        <v>-35</v>
      </c>
      <c r="T32" s="54">
        <v>0</v>
      </c>
      <c r="U32" s="28">
        <v>0</v>
      </c>
      <c r="V32" s="28">
        <v>60</v>
      </c>
      <c r="W32" s="28">
        <v>-103</v>
      </c>
      <c r="X32" s="14">
        <f t="shared" si="0"/>
        <v>-103</v>
      </c>
    </row>
    <row r="33" spans="1:29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54">
        <v>0</v>
      </c>
      <c r="I33" s="28">
        <v>0</v>
      </c>
      <c r="J33" s="28">
        <v>0</v>
      </c>
      <c r="K33" s="28">
        <v>0</v>
      </c>
      <c r="L33" s="29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-25</v>
      </c>
      <c r="S33" s="28">
        <v>-35</v>
      </c>
      <c r="T33" s="54">
        <v>0</v>
      </c>
      <c r="U33" s="28">
        <v>0</v>
      </c>
      <c r="V33" s="28">
        <v>60</v>
      </c>
      <c r="W33" s="28">
        <v>-103</v>
      </c>
      <c r="X33" s="14">
        <f t="shared" si="0"/>
        <v>-103</v>
      </c>
    </row>
    <row r="34" spans="1:29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54">
        <v>0</v>
      </c>
      <c r="I34" s="28">
        <v>0</v>
      </c>
      <c r="J34" s="28">
        <v>0</v>
      </c>
      <c r="K34" s="28">
        <v>0</v>
      </c>
      <c r="L34" s="29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-25</v>
      </c>
      <c r="S34" s="28">
        <v>-35</v>
      </c>
      <c r="T34" s="54">
        <v>0</v>
      </c>
      <c r="U34" s="28">
        <v>0</v>
      </c>
      <c r="V34" s="28">
        <v>60</v>
      </c>
      <c r="W34" s="28">
        <v>-103</v>
      </c>
      <c r="X34" s="14">
        <f t="shared" si="0"/>
        <v>-103</v>
      </c>
    </row>
    <row r="35" spans="1:29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54">
        <v>0</v>
      </c>
      <c r="I35" s="28">
        <v>0</v>
      </c>
      <c r="J35" s="28">
        <v>0</v>
      </c>
      <c r="K35" s="28">
        <v>0</v>
      </c>
      <c r="L35" s="29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-25</v>
      </c>
      <c r="S35" s="28">
        <v>-35</v>
      </c>
      <c r="T35" s="54">
        <v>0</v>
      </c>
      <c r="U35" s="28">
        <v>0</v>
      </c>
      <c r="V35" s="28">
        <v>60</v>
      </c>
      <c r="W35" s="28">
        <v>-103</v>
      </c>
      <c r="X35" s="14">
        <f t="shared" si="0"/>
        <v>-103</v>
      </c>
    </row>
    <row r="36" spans="1:29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54">
        <v>0</v>
      </c>
      <c r="I36" s="28">
        <v>0</v>
      </c>
      <c r="J36" s="28">
        <v>0</v>
      </c>
      <c r="K36" s="28">
        <v>0</v>
      </c>
      <c r="L36" s="29">
        <v>13</v>
      </c>
      <c r="M36" s="28">
        <v>15</v>
      </c>
      <c r="N36" s="28">
        <v>25</v>
      </c>
      <c r="O36" s="28">
        <v>25</v>
      </c>
      <c r="P36" s="28">
        <v>25</v>
      </c>
      <c r="Q36" s="28">
        <v>-10</v>
      </c>
      <c r="R36" s="28">
        <v>0</v>
      </c>
      <c r="S36" s="28">
        <v>0</v>
      </c>
      <c r="T36" s="54">
        <v>-25</v>
      </c>
      <c r="U36" s="28">
        <v>-25</v>
      </c>
      <c r="V36" s="28">
        <v>60</v>
      </c>
      <c r="W36" s="28">
        <v>-103</v>
      </c>
      <c r="X36" s="14">
        <f t="shared" si="0"/>
        <v>0</v>
      </c>
    </row>
    <row r="37" spans="1:29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55">
        <v>0</v>
      </c>
      <c r="I37" s="37">
        <v>0</v>
      </c>
      <c r="J37" s="37">
        <v>0</v>
      </c>
      <c r="K37" s="37">
        <v>0</v>
      </c>
      <c r="L37" s="37">
        <v>13</v>
      </c>
      <c r="M37" s="37">
        <v>15</v>
      </c>
      <c r="N37" s="37">
        <v>25</v>
      </c>
      <c r="O37" s="37">
        <v>25</v>
      </c>
      <c r="P37" s="37">
        <v>25</v>
      </c>
      <c r="Q37" s="37">
        <v>-10</v>
      </c>
      <c r="R37" s="37">
        <v>0</v>
      </c>
      <c r="S37" s="37">
        <v>0</v>
      </c>
      <c r="T37" s="55">
        <v>-25</v>
      </c>
      <c r="U37" s="37">
        <v>-25</v>
      </c>
      <c r="V37" s="37">
        <v>60</v>
      </c>
      <c r="W37" s="37">
        <v>-103</v>
      </c>
      <c r="X37" s="25">
        <f t="shared" si="0"/>
        <v>0</v>
      </c>
    </row>
    <row r="38" spans="1:29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spans="1:29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9" ht="13.5" thickBot="1" x14ac:dyDescent="0.25">
      <c r="A40" s="5"/>
      <c r="B40" s="150" t="s">
        <v>32</v>
      </c>
      <c r="C40" s="42">
        <f t="shared" ref="C40:W40" si="1">SUM(C13:C36)</f>
        <v>-10</v>
      </c>
      <c r="D40" s="42">
        <f t="shared" si="1"/>
        <v>50</v>
      </c>
      <c r="E40" s="42">
        <f t="shared" si="1"/>
        <v>25</v>
      </c>
      <c r="F40" s="42">
        <f t="shared" si="1"/>
        <v>15</v>
      </c>
      <c r="G40" s="42">
        <f t="shared" si="1"/>
        <v>13</v>
      </c>
      <c r="H40" s="42">
        <f t="shared" si="1"/>
        <v>-25</v>
      </c>
      <c r="I40" s="42">
        <f t="shared" si="1"/>
        <v>-25</v>
      </c>
      <c r="J40" s="42">
        <f t="shared" si="1"/>
        <v>60</v>
      </c>
      <c r="K40" s="42">
        <f t="shared" si="1"/>
        <v>-103</v>
      </c>
      <c r="L40" s="42">
        <f t="shared" si="1"/>
        <v>121</v>
      </c>
      <c r="M40" s="42">
        <f t="shared" si="1"/>
        <v>75</v>
      </c>
      <c r="N40" s="42">
        <f t="shared" si="1"/>
        <v>175</v>
      </c>
      <c r="O40" s="42">
        <f t="shared" si="1"/>
        <v>175</v>
      </c>
      <c r="P40" s="42">
        <f>SUM(P13:P36)</f>
        <v>175</v>
      </c>
      <c r="Q40" s="42">
        <f t="shared" si="1"/>
        <v>-70</v>
      </c>
      <c r="R40" s="42">
        <f>SUM(R13:R36)</f>
        <v>-400</v>
      </c>
      <c r="S40" s="42">
        <f>SUM(S13:S36)</f>
        <v>-560</v>
      </c>
      <c r="T40" s="42">
        <f t="shared" si="1"/>
        <v>-175</v>
      </c>
      <c r="U40" s="42">
        <f t="shared" si="1"/>
        <v>-175</v>
      </c>
      <c r="V40" s="42">
        <f t="shared" si="1"/>
        <v>1380</v>
      </c>
      <c r="W40" s="42">
        <f t="shared" si="1"/>
        <v>-2369</v>
      </c>
      <c r="X40" s="42">
        <f>SUM(C40:W40)</f>
        <v>-1648</v>
      </c>
    </row>
    <row r="41" spans="1:2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9" ht="13.5" thickBot="1" x14ac:dyDescent="0.25">
      <c r="A42" s="40"/>
      <c r="B42" s="41" t="s">
        <v>33</v>
      </c>
      <c r="C42" s="42">
        <f t="shared" ref="C42:W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134</v>
      </c>
      <c r="M42" s="42">
        <f t="shared" si="2"/>
        <v>90</v>
      </c>
      <c r="N42" s="42">
        <f t="shared" si="2"/>
        <v>200</v>
      </c>
      <c r="O42" s="42">
        <f t="shared" si="2"/>
        <v>200</v>
      </c>
      <c r="P42" s="42">
        <f>SUM(P14:P37)</f>
        <v>200</v>
      </c>
      <c r="Q42" s="42">
        <f t="shared" si="2"/>
        <v>-80</v>
      </c>
      <c r="R42" s="42">
        <f>SUM(R14:R37)</f>
        <v>-400</v>
      </c>
      <c r="S42" s="42">
        <f>SUM(S14:S37)</f>
        <v>-560</v>
      </c>
      <c r="T42" s="42">
        <f t="shared" si="2"/>
        <v>-200</v>
      </c>
      <c r="U42" s="42">
        <f t="shared" si="2"/>
        <v>-200</v>
      </c>
      <c r="V42" s="42">
        <f t="shared" si="2"/>
        <v>1440</v>
      </c>
      <c r="W42" s="42">
        <f t="shared" si="2"/>
        <v>-2472</v>
      </c>
      <c r="X42" s="42">
        <f>SUM(C42:W42)</f>
        <v>-1648</v>
      </c>
    </row>
    <row r="43" spans="1:29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43"/>
    </row>
    <row r="44" spans="1:29" x14ac:dyDescent="0.2">
      <c r="A44" s="2"/>
      <c r="B44" s="2"/>
      <c r="C44" s="44"/>
      <c r="D44" s="44"/>
      <c r="E44" s="44"/>
      <c r="F44" s="44"/>
      <c r="G44" s="44"/>
      <c r="H44" s="44"/>
      <c r="I44" s="44"/>
      <c r="J44" s="27"/>
      <c r="K44" s="102"/>
      <c r="L44" s="44"/>
      <c r="M44" s="44"/>
      <c r="N44" s="44"/>
      <c r="O44" s="67"/>
      <c r="P44" s="44"/>
      <c r="Q44" s="56"/>
      <c r="R44" s="44"/>
      <c r="S44" s="44"/>
      <c r="T44" s="44"/>
      <c r="U44" s="44"/>
      <c r="V44" s="27"/>
      <c r="W44" s="102"/>
      <c r="X44" s="49"/>
      <c r="Y44" s="49"/>
      <c r="Z44" s="49"/>
      <c r="AA44" s="49"/>
      <c r="AB44" s="49"/>
      <c r="AC44" s="49"/>
    </row>
    <row r="45" spans="1:29" s="10" customFormat="1" x14ac:dyDescent="0.2">
      <c r="A45" s="40"/>
      <c r="B45" s="40"/>
      <c r="C45" s="45" t="s">
        <v>89</v>
      </c>
      <c r="D45" s="45" t="s">
        <v>82</v>
      </c>
      <c r="E45" s="45" t="s">
        <v>82</v>
      </c>
      <c r="F45" s="45" t="s">
        <v>82</v>
      </c>
      <c r="G45" s="45" t="s">
        <v>82</v>
      </c>
      <c r="H45" s="14" t="s">
        <v>80</v>
      </c>
      <c r="I45" s="14" t="s">
        <v>146</v>
      </c>
      <c r="J45" s="14" t="s">
        <v>113</v>
      </c>
      <c r="K45" s="61" t="s">
        <v>75</v>
      </c>
      <c r="L45" s="45" t="s">
        <v>82</v>
      </c>
      <c r="M45" s="45" t="s">
        <v>82</v>
      </c>
      <c r="N45" s="45" t="s">
        <v>82</v>
      </c>
      <c r="O45" s="68" t="s">
        <v>82</v>
      </c>
      <c r="P45" s="45" t="s">
        <v>82</v>
      </c>
      <c r="Q45" s="57" t="s">
        <v>89</v>
      </c>
      <c r="R45" s="45" t="s">
        <v>89</v>
      </c>
      <c r="S45" s="45" t="s">
        <v>89</v>
      </c>
      <c r="T45" s="14" t="s">
        <v>80</v>
      </c>
      <c r="U45" s="14" t="s">
        <v>146</v>
      </c>
      <c r="V45" s="14" t="s">
        <v>113</v>
      </c>
      <c r="W45" s="61" t="s">
        <v>75</v>
      </c>
      <c r="X45" s="31"/>
      <c r="Y45" s="31"/>
      <c r="Z45" s="31"/>
      <c r="AA45" s="31"/>
      <c r="AB45" s="31"/>
      <c r="AC45" s="31"/>
    </row>
    <row r="46" spans="1:29" s="10" customFormat="1" x14ac:dyDescent="0.2">
      <c r="A46" s="40"/>
      <c r="B46" s="40"/>
      <c r="C46" s="45" t="s">
        <v>503</v>
      </c>
      <c r="D46" s="45" t="s">
        <v>81</v>
      </c>
      <c r="E46" s="45" t="s">
        <v>81</v>
      </c>
      <c r="F46" s="45" t="s">
        <v>81</v>
      </c>
      <c r="G46" s="45" t="s">
        <v>81</v>
      </c>
      <c r="H46" s="14" t="s">
        <v>108</v>
      </c>
      <c r="I46" s="14" t="s">
        <v>137</v>
      </c>
      <c r="J46" s="14" t="s">
        <v>112</v>
      </c>
      <c r="K46" s="61" t="s">
        <v>35</v>
      </c>
      <c r="L46" s="45" t="s">
        <v>81</v>
      </c>
      <c r="M46" s="45" t="s">
        <v>81</v>
      </c>
      <c r="N46" s="45" t="s">
        <v>81</v>
      </c>
      <c r="O46" s="68" t="s">
        <v>81</v>
      </c>
      <c r="P46" s="45" t="s">
        <v>35</v>
      </c>
      <c r="Q46" s="57" t="s">
        <v>610</v>
      </c>
      <c r="R46" s="45" t="s">
        <v>610</v>
      </c>
      <c r="S46" s="45" t="s">
        <v>620</v>
      </c>
      <c r="T46" s="14" t="s">
        <v>108</v>
      </c>
      <c r="U46" s="14" t="s">
        <v>137</v>
      </c>
      <c r="V46" s="14" t="s">
        <v>112</v>
      </c>
      <c r="W46" s="61" t="s">
        <v>35</v>
      </c>
      <c r="X46" s="31"/>
      <c r="Y46" s="31"/>
      <c r="Z46" s="31"/>
      <c r="AA46" s="31"/>
      <c r="AB46" s="31"/>
      <c r="AC46" s="31"/>
    </row>
    <row r="47" spans="1:29" s="10" customFormat="1" ht="13.5" thickBot="1" x14ac:dyDescent="0.25">
      <c r="A47" s="40"/>
      <c r="B47" s="40"/>
      <c r="C47" s="45" t="s">
        <v>504</v>
      </c>
      <c r="D47" s="45" t="s">
        <v>35</v>
      </c>
      <c r="E47" s="45" t="s">
        <v>35</v>
      </c>
      <c r="F47" s="45" t="s">
        <v>35</v>
      </c>
      <c r="G47" s="45" t="s">
        <v>35</v>
      </c>
      <c r="H47" s="14" t="s">
        <v>81</v>
      </c>
      <c r="I47" s="14" t="s">
        <v>108</v>
      </c>
      <c r="J47" s="14" t="s">
        <v>82</v>
      </c>
      <c r="K47" s="61" t="s">
        <v>76</v>
      </c>
      <c r="L47" s="45" t="s">
        <v>35</v>
      </c>
      <c r="M47" s="45" t="s">
        <v>35</v>
      </c>
      <c r="N47" s="45" t="s">
        <v>35</v>
      </c>
      <c r="O47" s="68" t="s">
        <v>35</v>
      </c>
      <c r="P47" s="45" t="s">
        <v>81</v>
      </c>
      <c r="Q47" s="57" t="s">
        <v>611</v>
      </c>
      <c r="R47" s="45" t="s">
        <v>611</v>
      </c>
      <c r="S47" s="45" t="s">
        <v>621</v>
      </c>
      <c r="T47" s="14" t="s">
        <v>81</v>
      </c>
      <c r="U47" s="14" t="s">
        <v>108</v>
      </c>
      <c r="V47" s="14" t="s">
        <v>82</v>
      </c>
      <c r="W47" s="61" t="s">
        <v>76</v>
      </c>
      <c r="X47" s="31"/>
      <c r="Y47" s="31"/>
      <c r="Z47" s="31"/>
      <c r="AA47" s="31"/>
      <c r="AB47" s="31"/>
      <c r="AC47" s="31"/>
    </row>
    <row r="48" spans="1:29" s="10" customFormat="1" x14ac:dyDescent="0.2">
      <c r="A48" s="40"/>
      <c r="B48" s="40"/>
      <c r="C48" s="45" t="s">
        <v>592</v>
      </c>
      <c r="D48" s="45" t="s">
        <v>121</v>
      </c>
      <c r="E48" s="45" t="s">
        <v>103</v>
      </c>
      <c r="F48" s="45" t="s">
        <v>65</v>
      </c>
      <c r="G48" s="45" t="s">
        <v>225</v>
      </c>
      <c r="H48" s="14" t="s">
        <v>82</v>
      </c>
      <c r="I48" s="14" t="s">
        <v>81</v>
      </c>
      <c r="J48" s="14" t="s">
        <v>35</v>
      </c>
      <c r="K48" s="136"/>
      <c r="L48" s="45" t="s">
        <v>117</v>
      </c>
      <c r="M48" s="45" t="s">
        <v>225</v>
      </c>
      <c r="N48" s="45" t="s">
        <v>103</v>
      </c>
      <c r="O48" s="68" t="s">
        <v>536</v>
      </c>
      <c r="P48" s="45" t="s">
        <v>626</v>
      </c>
      <c r="Q48" s="57" t="s">
        <v>612</v>
      </c>
      <c r="R48" s="45" t="s">
        <v>615</v>
      </c>
      <c r="S48" s="45" t="s">
        <v>622</v>
      </c>
      <c r="T48" s="14" t="s">
        <v>82</v>
      </c>
      <c r="U48" s="14" t="s">
        <v>81</v>
      </c>
      <c r="V48" s="14" t="s">
        <v>35</v>
      </c>
      <c r="W48" s="136"/>
      <c r="X48" s="31"/>
      <c r="Y48" s="31"/>
      <c r="Z48" s="31"/>
      <c r="AA48" s="31"/>
      <c r="AB48" s="31"/>
      <c r="AC48" s="31"/>
    </row>
    <row r="49" spans="1:29" s="10" customFormat="1" ht="19.5" customHeight="1" x14ac:dyDescent="0.2">
      <c r="A49" s="40"/>
      <c r="B49" s="40"/>
      <c r="C49" s="45" t="s">
        <v>593</v>
      </c>
      <c r="D49" s="45" t="s">
        <v>53</v>
      </c>
      <c r="E49" s="45" t="s">
        <v>53</v>
      </c>
      <c r="F49" s="45" t="s">
        <v>581</v>
      </c>
      <c r="G49" s="45" t="s">
        <v>582</v>
      </c>
      <c r="H49" s="14" t="s">
        <v>129</v>
      </c>
      <c r="I49" s="14" t="s">
        <v>82</v>
      </c>
      <c r="J49" s="14" t="s">
        <v>81</v>
      </c>
      <c r="K49" s="137"/>
      <c r="L49" s="45" t="s">
        <v>526</v>
      </c>
      <c r="M49" s="45" t="s">
        <v>582</v>
      </c>
      <c r="N49" s="45" t="s">
        <v>53</v>
      </c>
      <c r="O49" s="68" t="s">
        <v>604</v>
      </c>
      <c r="P49" s="45" t="s">
        <v>197</v>
      </c>
      <c r="Q49" s="57" t="s">
        <v>613</v>
      </c>
      <c r="R49" s="45" t="s">
        <v>616</v>
      </c>
      <c r="S49" s="45" t="s">
        <v>623</v>
      </c>
      <c r="T49" s="14" t="s">
        <v>129</v>
      </c>
      <c r="U49" s="14" t="s">
        <v>82</v>
      </c>
      <c r="V49" s="14" t="s">
        <v>81</v>
      </c>
      <c r="W49" s="137"/>
      <c r="X49" s="31"/>
      <c r="Y49" s="31"/>
      <c r="Z49" s="31"/>
      <c r="AA49" s="31"/>
      <c r="AB49" s="31"/>
      <c r="AC49" s="31"/>
    </row>
    <row r="50" spans="1:29" s="10" customFormat="1" ht="26.25" thickBot="1" x14ac:dyDescent="0.25">
      <c r="A50" s="40"/>
      <c r="B50" s="40"/>
      <c r="C50" s="45" t="s">
        <v>81</v>
      </c>
      <c r="D50" s="46" t="s">
        <v>579</v>
      </c>
      <c r="E50" s="46" t="s">
        <v>579</v>
      </c>
      <c r="F50" s="46" t="s">
        <v>64</v>
      </c>
      <c r="G50" s="46" t="s">
        <v>583</v>
      </c>
      <c r="H50" s="14" t="s">
        <v>130</v>
      </c>
      <c r="I50" s="14" t="s">
        <v>129</v>
      </c>
      <c r="J50" s="14" t="s">
        <v>108</v>
      </c>
      <c r="K50" s="31"/>
      <c r="L50" s="45" t="s">
        <v>527</v>
      </c>
      <c r="M50" s="46" t="s">
        <v>583</v>
      </c>
      <c r="N50" s="46" t="s">
        <v>579</v>
      </c>
      <c r="O50" s="69" t="s">
        <v>605</v>
      </c>
      <c r="P50" s="45" t="s">
        <v>627</v>
      </c>
      <c r="Q50" s="57" t="s">
        <v>614</v>
      </c>
      <c r="R50" s="45" t="s">
        <v>617</v>
      </c>
      <c r="S50" s="45" t="s">
        <v>624</v>
      </c>
      <c r="T50" s="14" t="s">
        <v>130</v>
      </c>
      <c r="U50" s="14" t="s">
        <v>129</v>
      </c>
      <c r="V50" s="14" t="s">
        <v>108</v>
      </c>
      <c r="W50" s="31"/>
      <c r="X50" s="5"/>
      <c r="Y50" s="31"/>
      <c r="Z50" s="31"/>
      <c r="AA50" s="31"/>
      <c r="AB50" s="31"/>
      <c r="AC50" s="31"/>
    </row>
    <row r="51" spans="1:29" s="10" customFormat="1" ht="25.5" x14ac:dyDescent="0.2">
      <c r="A51" s="40"/>
      <c r="B51" s="40"/>
      <c r="C51" s="45" t="s">
        <v>82</v>
      </c>
      <c r="D51" s="49"/>
      <c r="E51" s="49"/>
      <c r="F51" s="49"/>
      <c r="G51" s="49"/>
      <c r="H51" s="14" t="s">
        <v>131</v>
      </c>
      <c r="I51" s="14" t="s">
        <v>130</v>
      </c>
      <c r="J51" s="14" t="s">
        <v>109</v>
      </c>
      <c r="K51" s="31"/>
      <c r="L51" s="45" t="s">
        <v>119</v>
      </c>
      <c r="M51" s="49"/>
      <c r="N51" s="49"/>
      <c r="O51" s="49"/>
      <c r="P51" s="45" t="s">
        <v>626</v>
      </c>
      <c r="Q51" s="57" t="s">
        <v>81</v>
      </c>
      <c r="R51" s="45" t="s">
        <v>81</v>
      </c>
      <c r="S51" s="45" t="s">
        <v>625</v>
      </c>
      <c r="T51" s="14" t="s">
        <v>131</v>
      </c>
      <c r="U51" s="14" t="s">
        <v>130</v>
      </c>
      <c r="V51" s="14" t="s">
        <v>109</v>
      </c>
      <c r="W51" s="31"/>
      <c r="X51" s="31"/>
      <c r="Y51" s="31"/>
      <c r="Z51" s="31"/>
      <c r="AA51" s="31"/>
      <c r="AB51" s="31"/>
      <c r="AC51" s="31"/>
    </row>
    <row r="52" spans="1:29" s="10" customFormat="1" ht="26.25" thickBot="1" x14ac:dyDescent="0.25">
      <c r="A52" s="40"/>
      <c r="B52" s="40"/>
      <c r="C52" s="45" t="s">
        <v>129</v>
      </c>
      <c r="D52" s="49"/>
      <c r="E52" s="49"/>
      <c r="F52" s="49"/>
      <c r="G52" s="49"/>
      <c r="H52" s="14" t="s">
        <v>191</v>
      </c>
      <c r="I52" s="14" t="s">
        <v>131</v>
      </c>
      <c r="J52" s="14" t="s">
        <v>110</v>
      </c>
      <c r="K52" s="31"/>
      <c r="L52" s="46"/>
      <c r="M52" s="49"/>
      <c r="N52" s="49"/>
      <c r="O52" s="49"/>
      <c r="P52" s="45" t="s">
        <v>528</v>
      </c>
      <c r="Q52" s="57" t="s">
        <v>82</v>
      </c>
      <c r="R52" s="45" t="s">
        <v>82</v>
      </c>
      <c r="S52" s="45" t="s">
        <v>81</v>
      </c>
      <c r="T52" s="14" t="s">
        <v>191</v>
      </c>
      <c r="U52" s="14" t="s">
        <v>131</v>
      </c>
      <c r="V52" s="14" t="s">
        <v>110</v>
      </c>
      <c r="W52" s="31"/>
      <c r="X52" s="31"/>
      <c r="Y52" s="31"/>
      <c r="Z52" s="31"/>
      <c r="AA52" s="31"/>
      <c r="AB52" s="31"/>
      <c r="AC52" s="31"/>
    </row>
    <row r="53" spans="1:29" s="10" customFormat="1" ht="25.5" x14ac:dyDescent="0.2">
      <c r="C53" s="45" t="s">
        <v>130</v>
      </c>
      <c r="D53" s="49"/>
      <c r="E53" s="49"/>
      <c r="F53" s="49"/>
      <c r="G53" s="49"/>
      <c r="H53" s="14" t="s">
        <v>82</v>
      </c>
      <c r="I53" s="14" t="s">
        <v>191</v>
      </c>
      <c r="J53" s="14" t="s">
        <v>111</v>
      </c>
      <c r="K53" s="49"/>
      <c r="L53" s="47"/>
      <c r="M53" s="49"/>
      <c r="N53" s="49"/>
      <c r="O53" s="49"/>
      <c r="P53" s="45" t="s">
        <v>240</v>
      </c>
      <c r="Q53" s="57" t="s">
        <v>129</v>
      </c>
      <c r="R53" s="45" t="s">
        <v>129</v>
      </c>
      <c r="S53" s="45" t="s">
        <v>82</v>
      </c>
      <c r="T53" s="14" t="s">
        <v>82</v>
      </c>
      <c r="U53" s="14" t="s">
        <v>191</v>
      </c>
      <c r="V53" s="14" t="s">
        <v>111</v>
      </c>
      <c r="W53" s="49"/>
      <c r="X53" s="31"/>
      <c r="Y53" s="31"/>
      <c r="Z53" s="31"/>
      <c r="AA53" s="31"/>
      <c r="AB53" s="31"/>
      <c r="AC53" s="31"/>
    </row>
    <row r="54" spans="1:29" ht="26.25" thickBot="1" x14ac:dyDescent="0.25">
      <c r="B54" s="31"/>
      <c r="C54" s="45" t="s">
        <v>131</v>
      </c>
      <c r="D54" s="49"/>
      <c r="E54" s="49"/>
      <c r="F54" s="49"/>
      <c r="G54" s="49"/>
      <c r="H54" s="14" t="s">
        <v>35</v>
      </c>
      <c r="I54" s="14" t="s">
        <v>82</v>
      </c>
      <c r="J54" s="25"/>
      <c r="K54" s="31"/>
      <c r="L54" s="49"/>
      <c r="M54" s="49"/>
      <c r="N54" s="49"/>
      <c r="O54" s="49"/>
      <c r="P54" s="45" t="s">
        <v>628</v>
      </c>
      <c r="Q54" s="57" t="s">
        <v>130</v>
      </c>
      <c r="R54" s="45" t="s">
        <v>130</v>
      </c>
      <c r="S54" s="45" t="s">
        <v>129</v>
      </c>
      <c r="T54" s="14" t="s">
        <v>35</v>
      </c>
      <c r="U54" s="14" t="s">
        <v>82</v>
      </c>
      <c r="V54" s="25"/>
      <c r="W54" s="31"/>
      <c r="X54" s="49"/>
      <c r="Y54" s="49"/>
      <c r="Z54" s="49"/>
      <c r="AA54" s="49"/>
      <c r="AB54" s="49"/>
      <c r="AC54" s="49"/>
    </row>
    <row r="55" spans="1:29" ht="26.25" thickBot="1" x14ac:dyDescent="0.25">
      <c r="B55" s="49"/>
      <c r="C55" s="45" t="s">
        <v>191</v>
      </c>
      <c r="D55" s="49"/>
      <c r="E55" s="49"/>
      <c r="F55" s="49"/>
      <c r="G55" s="49"/>
      <c r="H55" s="25" t="s">
        <v>192</v>
      </c>
      <c r="I55" s="14" t="s">
        <v>35</v>
      </c>
      <c r="J55" s="47"/>
      <c r="K55" s="49"/>
      <c r="L55" s="49"/>
      <c r="M55" s="49"/>
      <c r="N55" s="49"/>
      <c r="O55" s="49"/>
      <c r="P55" s="45" t="s">
        <v>629</v>
      </c>
      <c r="Q55" s="57" t="s">
        <v>131</v>
      </c>
      <c r="R55" s="45" t="s">
        <v>131</v>
      </c>
      <c r="S55" s="45" t="s">
        <v>130</v>
      </c>
      <c r="T55" s="25" t="s">
        <v>192</v>
      </c>
      <c r="U55" s="14" t="s">
        <v>35</v>
      </c>
      <c r="V55" s="47"/>
      <c r="W55" s="49"/>
      <c r="X55" s="131"/>
      <c r="Y55" s="131"/>
      <c r="Z55" s="49"/>
      <c r="AA55" s="49"/>
      <c r="AB55" s="49"/>
      <c r="AC55" s="49"/>
    </row>
    <row r="56" spans="1:29" ht="26.25" thickBot="1" x14ac:dyDescent="0.25">
      <c r="C56" s="45" t="s">
        <v>82</v>
      </c>
      <c r="D56" s="49"/>
      <c r="E56" s="49"/>
      <c r="F56" s="49"/>
      <c r="G56" s="49"/>
      <c r="H56" s="154"/>
      <c r="I56" s="25" t="s">
        <v>192</v>
      </c>
      <c r="J56" s="31"/>
      <c r="K56" s="49"/>
      <c r="L56" s="49"/>
      <c r="M56" s="49"/>
      <c r="N56" s="49"/>
      <c r="O56" s="49"/>
      <c r="P56" s="46"/>
      <c r="Q56" s="57" t="s">
        <v>191</v>
      </c>
      <c r="R56" s="45" t="s">
        <v>191</v>
      </c>
      <c r="S56" s="45" t="s">
        <v>131</v>
      </c>
      <c r="T56" s="154"/>
      <c r="U56" s="25" t="s">
        <v>192</v>
      </c>
      <c r="V56" s="31"/>
      <c r="W56" s="49"/>
      <c r="X56" s="52"/>
      <c r="Y56" s="52"/>
      <c r="Z56" s="49"/>
      <c r="AA56" s="49"/>
      <c r="AB56" s="49"/>
      <c r="AC56" s="49"/>
    </row>
    <row r="57" spans="1:29" ht="15.75" customHeight="1" x14ac:dyDescent="0.2">
      <c r="C57" s="45" t="s">
        <v>35</v>
      </c>
      <c r="D57" s="49"/>
      <c r="E57" s="49"/>
      <c r="F57" s="49"/>
      <c r="G57" s="49"/>
      <c r="H57" s="49"/>
      <c r="I57" s="94"/>
      <c r="J57" s="49"/>
      <c r="K57" s="49"/>
      <c r="L57" s="49"/>
      <c r="M57" s="49"/>
      <c r="N57" s="49"/>
      <c r="O57" s="49"/>
      <c r="P57" s="49"/>
      <c r="Q57" s="45" t="s">
        <v>82</v>
      </c>
      <c r="R57" s="45" t="s">
        <v>82</v>
      </c>
      <c r="S57" s="45" t="s">
        <v>191</v>
      </c>
      <c r="T57" s="49"/>
      <c r="U57" s="94"/>
      <c r="V57" s="49"/>
      <c r="W57" s="49"/>
      <c r="X57" s="49"/>
      <c r="Y57" s="49"/>
      <c r="Z57" s="49"/>
      <c r="AA57" s="49"/>
      <c r="AB57" s="49"/>
      <c r="AC57" s="49"/>
    </row>
    <row r="58" spans="1:29" ht="18.75" customHeight="1" thickBot="1" x14ac:dyDescent="0.25">
      <c r="C58" s="46" t="s">
        <v>192</v>
      </c>
      <c r="D58" s="49"/>
      <c r="E58" s="49"/>
      <c r="F58" s="49"/>
      <c r="G58" s="49"/>
      <c r="H58" s="49"/>
      <c r="I58" s="49"/>
      <c r="J58" s="131"/>
      <c r="K58" s="49"/>
      <c r="L58" s="49"/>
      <c r="M58" s="49"/>
      <c r="N58" s="49"/>
      <c r="O58" s="49"/>
      <c r="P58" s="49"/>
      <c r="Q58" s="45" t="s">
        <v>35</v>
      </c>
      <c r="R58" s="45" t="s">
        <v>35</v>
      </c>
      <c r="S58" s="45" t="s">
        <v>82</v>
      </c>
      <c r="T58" s="49"/>
      <c r="U58" s="49"/>
      <c r="V58" s="131"/>
      <c r="W58" s="49"/>
      <c r="X58" s="49"/>
      <c r="Y58" s="49"/>
      <c r="Z58" s="49"/>
      <c r="AA58" s="49"/>
      <c r="AB58" s="49"/>
      <c r="AC58" s="49"/>
    </row>
    <row r="59" spans="1:29" ht="13.5" thickBot="1" x14ac:dyDescent="0.25">
      <c r="C59" s="49"/>
      <c r="D59" s="49"/>
      <c r="E59" s="49"/>
      <c r="F59" s="49"/>
      <c r="G59" s="49"/>
      <c r="H59" s="49"/>
      <c r="I59" s="49"/>
      <c r="J59" s="52"/>
      <c r="K59" s="49"/>
      <c r="L59" s="49"/>
      <c r="M59" s="49"/>
      <c r="N59" s="49"/>
      <c r="O59" s="49"/>
      <c r="P59" s="49"/>
      <c r="Q59" s="46" t="s">
        <v>192</v>
      </c>
      <c r="R59" s="46" t="s">
        <v>192</v>
      </c>
      <c r="S59" s="45" t="s">
        <v>35</v>
      </c>
      <c r="T59" s="49"/>
      <c r="U59" s="49"/>
      <c r="V59" s="52"/>
      <c r="W59" s="49"/>
      <c r="X59" s="49"/>
      <c r="Y59" s="49"/>
      <c r="Z59" s="49"/>
      <c r="AA59" s="49"/>
      <c r="AB59" s="49"/>
      <c r="AC59" s="49"/>
    </row>
    <row r="60" spans="1:29" ht="13.5" thickBot="1" x14ac:dyDescent="0.25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6" t="s">
        <v>192</v>
      </c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3:29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3:29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3:29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3:29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3:29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3:29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</row>
    <row r="71" spans="3:29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</row>
    <row r="72" spans="3:29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</row>
    <row r="73" spans="3:29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</row>
    <row r="74" spans="3:29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</row>
    <row r="75" spans="3:29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</row>
    <row r="76" spans="3:29" x14ac:dyDescent="0.2">
      <c r="C76" s="49"/>
      <c r="H76" s="49"/>
      <c r="I76" s="49"/>
      <c r="J76" s="49"/>
      <c r="K76" s="49"/>
      <c r="L76" s="49"/>
      <c r="Q76" s="49"/>
      <c r="R76" s="49"/>
      <c r="S76" s="49"/>
      <c r="T76" s="49"/>
      <c r="U76" s="49"/>
      <c r="V76" s="49"/>
      <c r="W76" s="49"/>
    </row>
    <row r="77" spans="3:29" x14ac:dyDescent="0.2">
      <c r="C77" s="49"/>
      <c r="H77" s="49"/>
      <c r="I77" s="49"/>
      <c r="J77" s="49"/>
      <c r="K77" s="49"/>
      <c r="L77" s="49"/>
      <c r="Q77" s="49"/>
      <c r="R77" s="49"/>
      <c r="S77" s="49"/>
      <c r="T77" s="49"/>
      <c r="U77" s="49"/>
      <c r="V77" s="49"/>
      <c r="W77" s="49"/>
    </row>
    <row r="78" spans="3:29" x14ac:dyDescent="0.2">
      <c r="C78" s="49"/>
      <c r="H78" s="49"/>
      <c r="I78" s="49"/>
      <c r="J78" s="49"/>
      <c r="K78" s="49"/>
      <c r="L78" s="49"/>
      <c r="Q78" s="49"/>
      <c r="R78" s="49"/>
      <c r="S78" s="49"/>
      <c r="T78" s="49"/>
      <c r="U78" s="49"/>
      <c r="V78" s="49"/>
      <c r="W78" s="49"/>
    </row>
    <row r="79" spans="3:29" x14ac:dyDescent="0.2">
      <c r="C79" s="49"/>
      <c r="H79" s="49"/>
      <c r="I79" s="49"/>
      <c r="J79" s="49"/>
      <c r="K79" s="49"/>
      <c r="L79" s="49"/>
      <c r="Q79" s="49"/>
      <c r="R79" s="49"/>
      <c r="S79" s="49"/>
      <c r="T79" s="49"/>
      <c r="U79" s="49"/>
      <c r="V79" s="49"/>
      <c r="W79" s="49"/>
    </row>
    <row r="80" spans="3:29" x14ac:dyDescent="0.2">
      <c r="C80" s="49"/>
      <c r="H80" s="49"/>
      <c r="I80" s="49"/>
      <c r="J80" s="49"/>
      <c r="K80" s="49"/>
      <c r="L80" s="49"/>
      <c r="Q80" s="49"/>
      <c r="R80" s="49"/>
      <c r="S80" s="49"/>
      <c r="T80" s="49"/>
      <c r="U80" s="49"/>
      <c r="V80" s="49"/>
      <c r="W80" s="49"/>
    </row>
    <row r="81" spans="3:23" x14ac:dyDescent="0.2">
      <c r="C81" s="49"/>
      <c r="H81" s="49"/>
      <c r="I81" s="49"/>
      <c r="J81" s="49"/>
      <c r="K81" s="49"/>
      <c r="L81" s="49"/>
      <c r="Q81" s="49"/>
      <c r="R81" s="49"/>
      <c r="S81" s="49"/>
      <c r="T81" s="49"/>
      <c r="U81" s="49"/>
      <c r="V81" s="49"/>
      <c r="W81" s="49"/>
    </row>
    <row r="82" spans="3:23" x14ac:dyDescent="0.2">
      <c r="C82" s="49"/>
      <c r="H82" s="49"/>
      <c r="I82" s="49"/>
      <c r="J82" s="49"/>
      <c r="K82" s="49"/>
      <c r="L82" s="49"/>
      <c r="Q82" s="49"/>
      <c r="R82" s="49"/>
      <c r="S82" s="49"/>
      <c r="T82" s="49"/>
      <c r="U82" s="49"/>
      <c r="V82" s="49"/>
      <c r="W82" s="49"/>
    </row>
    <row r="83" spans="3:23" x14ac:dyDescent="0.2">
      <c r="C83" s="49"/>
      <c r="H83" s="49"/>
      <c r="I83" s="49"/>
      <c r="J83" s="49"/>
      <c r="K83" s="49"/>
      <c r="L83" s="49"/>
      <c r="Q83" s="49"/>
      <c r="R83" s="49"/>
      <c r="S83" s="49"/>
      <c r="T83" s="49"/>
      <c r="U83" s="49"/>
      <c r="V83" s="49"/>
      <c r="W83" s="49"/>
    </row>
    <row r="84" spans="3:23" x14ac:dyDescent="0.2">
      <c r="H84" s="49"/>
      <c r="I84" s="49"/>
      <c r="J84" s="49"/>
      <c r="K84" s="49"/>
      <c r="L84" s="49"/>
      <c r="Q84" s="49"/>
      <c r="R84" s="49"/>
      <c r="S84" s="49"/>
      <c r="T84" s="49"/>
      <c r="U84" s="49"/>
      <c r="V84" s="49"/>
      <c r="W84" s="49"/>
    </row>
    <row r="85" spans="3:23" x14ac:dyDescent="0.2">
      <c r="H85" s="49"/>
      <c r="I85" s="49"/>
      <c r="J85" s="49"/>
      <c r="K85" s="49"/>
      <c r="L85" s="49"/>
      <c r="S85" s="49"/>
      <c r="T85" s="49"/>
      <c r="U85" s="49"/>
      <c r="V85" s="49"/>
      <c r="W85" s="49"/>
    </row>
    <row r="86" spans="3:23" x14ac:dyDescent="0.2">
      <c r="H86" s="49"/>
      <c r="I86" s="49"/>
      <c r="J86" s="49"/>
      <c r="K86" s="49"/>
      <c r="T86" s="49"/>
      <c r="U86" s="49"/>
      <c r="V86" s="49"/>
      <c r="W86" s="49"/>
    </row>
  </sheetData>
  <pageMargins left="0.75" right="0.75" top="1" bottom="1" header="0.5" footer="0.5"/>
  <pageSetup paperSize="5" scale="51" fitToWidth="3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Y3" zoomScale="50" workbookViewId="0">
      <selection activeCell="AD31" sqref="AD3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1.140625" style="6" customWidth="1"/>
    <col min="7" max="24" width="28.85546875" style="6" customWidth="1"/>
    <col min="25" max="26" width="31.140625" style="6" customWidth="1"/>
    <col min="27" max="29" width="36.42578125" style="6" customWidth="1"/>
    <col min="30" max="30" width="28.85546875" style="6" customWidth="1"/>
    <col min="31" max="31" width="31.140625" style="6" customWidth="1"/>
    <col min="32" max="32" width="30" style="6" customWidth="1"/>
    <col min="33" max="33" width="28.85546875" style="6" customWidth="1"/>
    <col min="34" max="34" width="21.7109375" style="6" customWidth="1"/>
    <col min="35" max="16384" width="16.7109375" style="6"/>
  </cols>
  <sheetData>
    <row r="1" spans="1:34" ht="18" x14ac:dyDescent="0.25">
      <c r="A1" s="1" t="s">
        <v>0</v>
      </c>
      <c r="B1" s="2"/>
      <c r="C1" s="105">
        <v>36897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Y1" s="3"/>
      <c r="Z1" s="3"/>
      <c r="AA1" s="3"/>
      <c r="AB1" s="3"/>
      <c r="AC1" s="3"/>
      <c r="AD1" s="4"/>
      <c r="AE1" s="3"/>
      <c r="AF1" s="4"/>
      <c r="AG1" s="4"/>
      <c r="AH1" s="5"/>
    </row>
    <row r="2" spans="1:3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94</v>
      </c>
      <c r="F4" s="8" t="s">
        <v>93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/>
      <c r="Z4" s="8"/>
      <c r="AA4" s="8" t="s">
        <v>4</v>
      </c>
      <c r="AB4" s="8" t="s">
        <v>4</v>
      </c>
      <c r="AC4" s="8" t="s">
        <v>4</v>
      </c>
      <c r="AD4" s="8" t="s">
        <v>94</v>
      </c>
      <c r="AE4" s="8" t="s">
        <v>93</v>
      </c>
      <c r="AF4" s="10"/>
    </row>
    <row r="5" spans="1:34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124</v>
      </c>
      <c r="K5" s="12" t="s">
        <v>124</v>
      </c>
      <c r="L5" s="12" t="s">
        <v>124</v>
      </c>
      <c r="M5" s="12" t="s">
        <v>124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124</v>
      </c>
      <c r="T5" s="12" t="s">
        <v>124</v>
      </c>
      <c r="U5" s="12" t="s">
        <v>124</v>
      </c>
      <c r="V5" s="12" t="s">
        <v>124</v>
      </c>
      <c r="W5" s="12" t="s">
        <v>44</v>
      </c>
      <c r="X5" s="12" t="s">
        <v>44</v>
      </c>
      <c r="Y5" s="12" t="s">
        <v>124</v>
      </c>
      <c r="Z5" s="12" t="s">
        <v>124</v>
      </c>
      <c r="AA5" s="12" t="s">
        <v>124</v>
      </c>
      <c r="AB5" s="12" t="s">
        <v>44</v>
      </c>
      <c r="AC5" s="12" t="s">
        <v>44</v>
      </c>
      <c r="AD5" s="60" t="s">
        <v>44</v>
      </c>
      <c r="AE5" s="12" t="s">
        <v>7</v>
      </c>
    </row>
    <row r="6" spans="1:34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125</v>
      </c>
      <c r="K6" s="14" t="s">
        <v>125</v>
      </c>
      <c r="L6" s="14" t="s">
        <v>125</v>
      </c>
      <c r="M6" s="14" t="s">
        <v>125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218</v>
      </c>
      <c r="X6" s="14" t="s">
        <v>218</v>
      </c>
      <c r="Y6" s="14" t="s">
        <v>9</v>
      </c>
      <c r="Z6" s="14" t="s">
        <v>9</v>
      </c>
      <c r="AA6" s="14" t="s">
        <v>9</v>
      </c>
      <c r="AB6" s="14" t="s">
        <v>154</v>
      </c>
      <c r="AC6" s="14" t="s">
        <v>154</v>
      </c>
      <c r="AD6" s="61" t="s">
        <v>77</v>
      </c>
      <c r="AE6" s="14" t="s">
        <v>9</v>
      </c>
    </row>
    <row r="7" spans="1:34" x14ac:dyDescent="0.2">
      <c r="A7" s="13" t="s">
        <v>10</v>
      </c>
      <c r="B7" s="13" t="s">
        <v>10</v>
      </c>
      <c r="C7" s="15"/>
      <c r="D7" s="15"/>
      <c r="E7" s="62"/>
      <c r="F7" s="15"/>
      <c r="G7" s="15">
        <v>70</v>
      </c>
      <c r="H7" s="15">
        <v>70</v>
      </c>
      <c r="I7" s="15">
        <v>70</v>
      </c>
      <c r="J7" s="15"/>
      <c r="K7" s="15"/>
      <c r="L7" s="15"/>
      <c r="M7" s="15"/>
      <c r="N7" s="15">
        <v>70</v>
      </c>
      <c r="O7" s="15">
        <v>70</v>
      </c>
      <c r="P7" s="15">
        <v>70</v>
      </c>
      <c r="Q7" s="15">
        <v>70</v>
      </c>
      <c r="R7" s="15">
        <v>70</v>
      </c>
      <c r="S7" s="15"/>
      <c r="T7" s="15"/>
      <c r="U7" s="15"/>
      <c r="V7" s="15"/>
      <c r="W7" s="15"/>
      <c r="X7" s="15"/>
      <c r="Y7" s="15">
        <v>120</v>
      </c>
      <c r="Z7" s="15">
        <v>120</v>
      </c>
      <c r="AA7" s="15">
        <v>120</v>
      </c>
      <c r="AB7" s="15"/>
      <c r="AC7" s="15"/>
      <c r="AD7" s="62"/>
      <c r="AE7" s="15"/>
    </row>
    <row r="8" spans="1:34" ht="43.5" customHeight="1" thickBot="1" x14ac:dyDescent="0.25">
      <c r="A8" s="16"/>
      <c r="B8" s="16"/>
      <c r="C8" s="17" t="s">
        <v>213</v>
      </c>
      <c r="D8" s="17" t="s">
        <v>213</v>
      </c>
      <c r="E8" s="17" t="s">
        <v>213</v>
      </c>
      <c r="F8" s="17" t="s">
        <v>214</v>
      </c>
      <c r="G8" s="17" t="s">
        <v>213</v>
      </c>
      <c r="H8" s="17" t="s">
        <v>213</v>
      </c>
      <c r="I8" s="17" t="s">
        <v>213</v>
      </c>
      <c r="J8" s="17" t="s">
        <v>213</v>
      </c>
      <c r="K8" s="17" t="s">
        <v>213</v>
      </c>
      <c r="L8" s="17" t="s">
        <v>213</v>
      </c>
      <c r="M8" s="17" t="s">
        <v>213</v>
      </c>
      <c r="N8" s="113"/>
      <c r="O8" s="113"/>
      <c r="P8" s="113"/>
      <c r="Q8" s="17"/>
      <c r="R8" s="17"/>
      <c r="S8" s="17"/>
      <c r="T8" s="17"/>
      <c r="U8" s="17"/>
      <c r="V8" s="17"/>
      <c r="W8" s="17"/>
      <c r="X8" s="17"/>
      <c r="Y8" s="17"/>
      <c r="Z8" s="17"/>
      <c r="AA8" s="156" t="s">
        <v>221</v>
      </c>
      <c r="AB8" s="157"/>
      <c r="AC8" s="17"/>
      <c r="AD8" s="17"/>
      <c r="AE8" s="17" t="s">
        <v>179</v>
      </c>
      <c r="AF8" s="18"/>
    </row>
    <row r="9" spans="1:34" x14ac:dyDescent="0.2">
      <c r="A9" s="16"/>
      <c r="B9" s="16"/>
      <c r="C9" s="19"/>
      <c r="D9" s="19"/>
      <c r="E9" s="63"/>
      <c r="F9" s="19"/>
      <c r="G9" s="19"/>
      <c r="H9" s="19"/>
      <c r="I9" s="19"/>
      <c r="J9" s="19"/>
      <c r="K9" s="19"/>
      <c r="L9" s="19"/>
      <c r="M9" s="19"/>
      <c r="N9" s="14"/>
      <c r="O9" s="14"/>
      <c r="P9" s="1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3"/>
      <c r="AE9" s="19"/>
      <c r="AF9" s="20"/>
    </row>
    <row r="10" spans="1:34" ht="21" customHeight="1" thickBot="1" x14ac:dyDescent="0.25">
      <c r="A10" s="16"/>
      <c r="B10" s="16"/>
      <c r="C10" s="84" t="s">
        <v>165</v>
      </c>
      <c r="D10" s="84" t="s">
        <v>165</v>
      </c>
      <c r="E10" s="85" t="s">
        <v>155</v>
      </c>
      <c r="F10" s="85" t="s">
        <v>155</v>
      </c>
      <c r="G10" s="109" t="s">
        <v>195</v>
      </c>
      <c r="H10" s="109" t="s">
        <v>195</v>
      </c>
      <c r="I10" s="109" t="s">
        <v>195</v>
      </c>
      <c r="J10" s="84" t="s">
        <v>202</v>
      </c>
      <c r="K10" s="84" t="s">
        <v>202</v>
      </c>
      <c r="L10" s="84" t="s">
        <v>202</v>
      </c>
      <c r="M10" s="84" t="s">
        <v>202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109" t="s">
        <v>195</v>
      </c>
      <c r="S10" s="109" t="s">
        <v>195</v>
      </c>
      <c r="T10" s="109" t="s">
        <v>195</v>
      </c>
      <c r="U10" s="109" t="s">
        <v>195</v>
      </c>
      <c r="V10" s="109" t="s">
        <v>195</v>
      </c>
      <c r="W10" s="84" t="s">
        <v>165</v>
      </c>
      <c r="X10" s="84" t="s">
        <v>165</v>
      </c>
      <c r="Y10" s="84" t="s">
        <v>224</v>
      </c>
      <c r="Z10" s="84" t="s">
        <v>224</v>
      </c>
      <c r="AA10" s="84" t="s">
        <v>224</v>
      </c>
      <c r="AB10" s="84" t="s">
        <v>224</v>
      </c>
      <c r="AC10" s="84" t="s">
        <v>224</v>
      </c>
      <c r="AD10" s="85" t="s">
        <v>224</v>
      </c>
      <c r="AE10" s="85" t="s">
        <v>224</v>
      </c>
      <c r="AF10" s="21"/>
    </row>
    <row r="11" spans="1:34" ht="26.25" customHeight="1" thickBot="1" x14ac:dyDescent="0.25">
      <c r="A11" s="16"/>
      <c r="B11" s="16"/>
      <c r="C11" s="22" t="s">
        <v>215</v>
      </c>
      <c r="D11" s="22" t="s">
        <v>216</v>
      </c>
      <c r="E11" s="65" t="s">
        <v>156</v>
      </c>
      <c r="F11" s="22" t="s">
        <v>180</v>
      </c>
      <c r="G11" s="22" t="s">
        <v>227</v>
      </c>
      <c r="H11" s="22" t="s">
        <v>227</v>
      </c>
      <c r="I11" s="22" t="s">
        <v>201</v>
      </c>
      <c r="J11" s="22" t="s">
        <v>203</v>
      </c>
      <c r="K11" s="22" t="s">
        <v>206</v>
      </c>
      <c r="L11" s="22" t="s">
        <v>206</v>
      </c>
      <c r="M11" s="22" t="s">
        <v>209</v>
      </c>
      <c r="N11" s="22" t="s">
        <v>235</v>
      </c>
      <c r="O11" s="22" t="s">
        <v>237</v>
      </c>
      <c r="P11" s="22" t="s">
        <v>226</v>
      </c>
      <c r="Q11" s="22" t="s">
        <v>200</v>
      </c>
      <c r="R11" s="112" t="s">
        <v>201</v>
      </c>
      <c r="S11" s="22" t="s">
        <v>203</v>
      </c>
      <c r="T11" s="22" t="s">
        <v>206</v>
      </c>
      <c r="U11" s="22" t="s">
        <v>206</v>
      </c>
      <c r="V11" s="22" t="s">
        <v>209</v>
      </c>
      <c r="W11" s="22" t="s">
        <v>216</v>
      </c>
      <c r="X11" s="22" t="s">
        <v>215</v>
      </c>
      <c r="Y11" s="22" t="s">
        <v>212</v>
      </c>
      <c r="Z11" s="22" t="s">
        <v>205</v>
      </c>
      <c r="AA11" s="106" t="s">
        <v>222</v>
      </c>
      <c r="AB11" s="106" t="s">
        <v>223</v>
      </c>
      <c r="AC11" s="22" t="s">
        <v>217</v>
      </c>
      <c r="AD11" s="65" t="s">
        <v>156</v>
      </c>
      <c r="AE11" s="22" t="s">
        <v>180</v>
      </c>
      <c r="AF11" s="23" t="s">
        <v>15</v>
      </c>
    </row>
    <row r="12" spans="1:34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42" t="s">
        <v>74</v>
      </c>
      <c r="G12" s="97" t="s">
        <v>194</v>
      </c>
      <c r="H12" s="110" t="s">
        <v>194</v>
      </c>
      <c r="I12" s="110" t="s">
        <v>194</v>
      </c>
      <c r="J12" s="66" t="s">
        <v>74</v>
      </c>
      <c r="K12" s="66" t="s">
        <v>74</v>
      </c>
      <c r="L12" s="66" t="s">
        <v>74</v>
      </c>
      <c r="M12" s="66" t="s">
        <v>74</v>
      </c>
      <c r="N12" s="97" t="s">
        <v>194</v>
      </c>
      <c r="O12" s="97" t="s">
        <v>194</v>
      </c>
      <c r="P12" s="97" t="s">
        <v>194</v>
      </c>
      <c r="Q12" s="81" t="s">
        <v>194</v>
      </c>
      <c r="R12" s="27" t="s">
        <v>194</v>
      </c>
      <c r="S12" s="111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193</v>
      </c>
      <c r="Z12" s="66" t="s">
        <v>193</v>
      </c>
      <c r="AA12" s="66" t="s">
        <v>193</v>
      </c>
      <c r="AB12" s="66" t="s">
        <v>74</v>
      </c>
      <c r="AC12" s="66" t="s">
        <v>74</v>
      </c>
      <c r="AD12" s="72" t="s">
        <v>74</v>
      </c>
      <c r="AE12" s="27" t="s">
        <v>74</v>
      </c>
      <c r="AF12" s="27"/>
    </row>
    <row r="13" spans="1:34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28">
        <v>-103</v>
      </c>
      <c r="F13" s="28">
        <v>60</v>
      </c>
      <c r="G13" s="30">
        <v>50</v>
      </c>
      <c r="H13" s="59">
        <v>20</v>
      </c>
      <c r="I13" s="59">
        <v>5</v>
      </c>
      <c r="J13" s="54">
        <v>50</v>
      </c>
      <c r="K13" s="28">
        <v>25</v>
      </c>
      <c r="L13" s="28">
        <v>25</v>
      </c>
      <c r="M13" s="28">
        <v>3</v>
      </c>
      <c r="N13" s="30">
        <v>0</v>
      </c>
      <c r="O13" s="30">
        <v>0</v>
      </c>
      <c r="P13" s="30">
        <v>0</v>
      </c>
      <c r="Q13" s="30">
        <v>0</v>
      </c>
      <c r="R13" s="59">
        <v>0</v>
      </c>
      <c r="S13" s="54">
        <v>0</v>
      </c>
      <c r="T13" s="28">
        <v>0</v>
      </c>
      <c r="U13" s="28">
        <v>0</v>
      </c>
      <c r="V13" s="28">
        <v>0</v>
      </c>
      <c r="W13" s="28">
        <v>0</v>
      </c>
      <c r="X13" s="59">
        <v>0</v>
      </c>
      <c r="Y13" s="28">
        <v>0</v>
      </c>
      <c r="Z13" s="28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14">
        <f>SUM(C13:AE13)</f>
        <v>75</v>
      </c>
    </row>
    <row r="14" spans="1:34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9">
        <v>0</v>
      </c>
      <c r="H14" s="28">
        <v>0</v>
      </c>
      <c r="I14" s="28">
        <v>0</v>
      </c>
      <c r="J14" s="54">
        <v>0</v>
      </c>
      <c r="K14" s="28">
        <v>0</v>
      </c>
      <c r="L14" s="28">
        <v>0</v>
      </c>
      <c r="M14" s="28">
        <v>0</v>
      </c>
      <c r="N14" s="29">
        <v>0</v>
      </c>
      <c r="O14" s="29">
        <v>23</v>
      </c>
      <c r="P14" s="29">
        <v>27</v>
      </c>
      <c r="Q14" s="29">
        <v>25</v>
      </c>
      <c r="R14" s="28">
        <v>0</v>
      </c>
      <c r="S14" s="54">
        <v>50</v>
      </c>
      <c r="T14" s="28">
        <v>25</v>
      </c>
      <c r="U14" s="28">
        <v>25</v>
      </c>
      <c r="V14" s="28">
        <v>3</v>
      </c>
      <c r="W14" s="28">
        <v>-10</v>
      </c>
      <c r="X14" s="14">
        <v>-50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-103</v>
      </c>
      <c r="AE14" s="28">
        <v>60</v>
      </c>
      <c r="AF14" s="14">
        <f t="shared" ref="AF14:AF37" si="0">SUM(C14:AE14)</f>
        <v>75</v>
      </c>
    </row>
    <row r="15" spans="1:34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9">
        <v>0</v>
      </c>
      <c r="H15" s="28">
        <v>0</v>
      </c>
      <c r="I15" s="28">
        <v>0</v>
      </c>
      <c r="J15" s="54">
        <v>0</v>
      </c>
      <c r="K15" s="28">
        <v>0</v>
      </c>
      <c r="L15" s="28">
        <v>0</v>
      </c>
      <c r="M15" s="28">
        <v>0</v>
      </c>
      <c r="N15" s="29">
        <v>0</v>
      </c>
      <c r="O15" s="29">
        <v>23</v>
      </c>
      <c r="P15" s="29">
        <v>27</v>
      </c>
      <c r="Q15" s="29">
        <v>25</v>
      </c>
      <c r="R15" s="28">
        <v>0</v>
      </c>
      <c r="S15" s="54">
        <v>50</v>
      </c>
      <c r="T15" s="28">
        <v>25</v>
      </c>
      <c r="U15" s="28">
        <v>25</v>
      </c>
      <c r="V15" s="28">
        <v>3</v>
      </c>
      <c r="W15" s="28">
        <v>-10</v>
      </c>
      <c r="X15" s="14">
        <v>-50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-103</v>
      </c>
      <c r="AE15" s="28">
        <v>60</v>
      </c>
      <c r="AF15" s="14">
        <f t="shared" si="0"/>
        <v>75</v>
      </c>
    </row>
    <row r="16" spans="1:34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9">
        <v>0</v>
      </c>
      <c r="H16" s="28">
        <v>0</v>
      </c>
      <c r="I16" s="28">
        <v>0</v>
      </c>
      <c r="J16" s="54">
        <v>0</v>
      </c>
      <c r="K16" s="28">
        <v>0</v>
      </c>
      <c r="L16" s="28">
        <v>0</v>
      </c>
      <c r="M16" s="28">
        <v>0</v>
      </c>
      <c r="N16" s="29">
        <v>0</v>
      </c>
      <c r="O16" s="29">
        <v>23</v>
      </c>
      <c r="P16" s="29">
        <v>27</v>
      </c>
      <c r="Q16" s="29">
        <v>25</v>
      </c>
      <c r="R16" s="28">
        <v>0</v>
      </c>
      <c r="S16" s="54">
        <v>50</v>
      </c>
      <c r="T16" s="28">
        <v>25</v>
      </c>
      <c r="U16" s="28">
        <v>25</v>
      </c>
      <c r="V16" s="28">
        <v>3</v>
      </c>
      <c r="W16" s="28">
        <v>-10</v>
      </c>
      <c r="X16" s="14">
        <v>-50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-103</v>
      </c>
      <c r="AE16" s="28">
        <v>60</v>
      </c>
      <c r="AF16" s="14">
        <f t="shared" si="0"/>
        <v>75</v>
      </c>
    </row>
    <row r="17" spans="1:32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9">
        <v>0</v>
      </c>
      <c r="H17" s="28">
        <v>0</v>
      </c>
      <c r="I17" s="28">
        <v>0</v>
      </c>
      <c r="J17" s="54">
        <v>0</v>
      </c>
      <c r="K17" s="28">
        <v>0</v>
      </c>
      <c r="L17" s="28">
        <v>0</v>
      </c>
      <c r="M17" s="28">
        <v>0</v>
      </c>
      <c r="N17" s="29">
        <v>0</v>
      </c>
      <c r="O17" s="29">
        <v>23</v>
      </c>
      <c r="P17" s="29">
        <v>27</v>
      </c>
      <c r="Q17" s="29">
        <v>25</v>
      </c>
      <c r="R17" s="28">
        <v>0</v>
      </c>
      <c r="S17" s="54">
        <v>50</v>
      </c>
      <c r="T17" s="28">
        <v>25</v>
      </c>
      <c r="U17" s="28">
        <v>25</v>
      </c>
      <c r="V17" s="28">
        <v>3</v>
      </c>
      <c r="W17" s="28">
        <v>-10</v>
      </c>
      <c r="X17" s="14">
        <v>-50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-103</v>
      </c>
      <c r="AE17" s="28">
        <v>60</v>
      </c>
      <c r="AF17" s="14">
        <f t="shared" si="0"/>
        <v>75</v>
      </c>
    </row>
    <row r="18" spans="1:32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9">
        <v>0</v>
      </c>
      <c r="H18" s="28">
        <v>0</v>
      </c>
      <c r="I18" s="28">
        <v>0</v>
      </c>
      <c r="J18" s="54">
        <v>0</v>
      </c>
      <c r="K18" s="28">
        <v>0</v>
      </c>
      <c r="L18" s="28">
        <v>0</v>
      </c>
      <c r="M18" s="28">
        <v>0</v>
      </c>
      <c r="N18" s="29">
        <v>0</v>
      </c>
      <c r="O18" s="29">
        <v>23</v>
      </c>
      <c r="P18" s="29">
        <v>27</v>
      </c>
      <c r="Q18" s="29">
        <v>25</v>
      </c>
      <c r="R18" s="28">
        <v>0</v>
      </c>
      <c r="S18" s="54">
        <v>50</v>
      </c>
      <c r="T18" s="28">
        <v>25</v>
      </c>
      <c r="U18" s="28">
        <v>25</v>
      </c>
      <c r="V18" s="28">
        <v>3</v>
      </c>
      <c r="W18" s="28">
        <v>-10</v>
      </c>
      <c r="X18" s="14">
        <v>-50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-103</v>
      </c>
      <c r="AE18" s="28">
        <v>60</v>
      </c>
      <c r="AF18" s="14">
        <f t="shared" si="0"/>
        <v>75</v>
      </c>
    </row>
    <row r="19" spans="1:32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9">
        <v>0</v>
      </c>
      <c r="H19" s="28">
        <v>0</v>
      </c>
      <c r="I19" s="28">
        <v>0</v>
      </c>
      <c r="J19" s="54">
        <v>0</v>
      </c>
      <c r="K19" s="28">
        <v>0</v>
      </c>
      <c r="L19" s="28">
        <v>0</v>
      </c>
      <c r="M19" s="28">
        <v>0</v>
      </c>
      <c r="N19" s="29">
        <v>0</v>
      </c>
      <c r="O19" s="29">
        <v>23</v>
      </c>
      <c r="P19" s="29">
        <v>27</v>
      </c>
      <c r="Q19" s="29">
        <v>25</v>
      </c>
      <c r="R19" s="28">
        <v>0</v>
      </c>
      <c r="S19" s="54">
        <v>50</v>
      </c>
      <c r="T19" s="28">
        <v>25</v>
      </c>
      <c r="U19" s="28">
        <v>25</v>
      </c>
      <c r="V19" s="28">
        <v>3</v>
      </c>
      <c r="W19" s="28">
        <v>-10</v>
      </c>
      <c r="X19" s="14">
        <v>-50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-103</v>
      </c>
      <c r="AE19" s="28">
        <v>60</v>
      </c>
      <c r="AF19" s="14">
        <f t="shared" si="0"/>
        <v>75</v>
      </c>
    </row>
    <row r="20" spans="1:32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9">
        <v>0</v>
      </c>
      <c r="H20" s="28">
        <v>0</v>
      </c>
      <c r="I20" s="28">
        <v>0</v>
      </c>
      <c r="J20" s="54">
        <v>0</v>
      </c>
      <c r="K20" s="28">
        <v>0</v>
      </c>
      <c r="L20" s="28">
        <v>0</v>
      </c>
      <c r="M20" s="28">
        <v>0</v>
      </c>
      <c r="N20" s="29">
        <v>0</v>
      </c>
      <c r="O20" s="29">
        <v>0</v>
      </c>
      <c r="P20" s="29">
        <v>0</v>
      </c>
      <c r="Q20" s="29">
        <v>0</v>
      </c>
      <c r="R20" s="28">
        <v>0</v>
      </c>
      <c r="S20" s="54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5</v>
      </c>
      <c r="Z20" s="28">
        <v>20</v>
      </c>
      <c r="AA20" s="28">
        <v>25</v>
      </c>
      <c r="AB20" s="28">
        <v>-25</v>
      </c>
      <c r="AC20" s="28">
        <v>-35</v>
      </c>
      <c r="AD20" s="28">
        <v>-103</v>
      </c>
      <c r="AE20" s="28">
        <v>60</v>
      </c>
      <c r="AF20" s="14">
        <f t="shared" si="0"/>
        <v>-53</v>
      </c>
    </row>
    <row r="21" spans="1:32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  <c r="H21" s="28">
        <v>0</v>
      </c>
      <c r="I21" s="28">
        <v>0</v>
      </c>
      <c r="J21" s="54">
        <v>0</v>
      </c>
      <c r="K21" s="28">
        <v>0</v>
      </c>
      <c r="L21" s="28">
        <v>0</v>
      </c>
      <c r="M21" s="28">
        <v>0</v>
      </c>
      <c r="N21" s="29">
        <v>0</v>
      </c>
      <c r="O21" s="29">
        <v>0</v>
      </c>
      <c r="P21" s="29">
        <v>0</v>
      </c>
      <c r="Q21" s="29">
        <v>0</v>
      </c>
      <c r="R21" s="28">
        <v>0</v>
      </c>
      <c r="S21" s="54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5</v>
      </c>
      <c r="Z21" s="28">
        <v>20</v>
      </c>
      <c r="AA21" s="28">
        <v>25</v>
      </c>
      <c r="AB21" s="28">
        <v>-25</v>
      </c>
      <c r="AC21" s="28">
        <v>-35</v>
      </c>
      <c r="AD21" s="28">
        <v>-103</v>
      </c>
      <c r="AE21" s="28">
        <v>60</v>
      </c>
      <c r="AF21" s="14">
        <f t="shared" si="0"/>
        <v>-53</v>
      </c>
    </row>
    <row r="22" spans="1:32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9">
        <v>0</v>
      </c>
      <c r="H22" s="28">
        <v>0</v>
      </c>
      <c r="I22" s="28">
        <v>0</v>
      </c>
      <c r="J22" s="54">
        <v>0</v>
      </c>
      <c r="K22" s="28">
        <v>0</v>
      </c>
      <c r="L22" s="28">
        <v>0</v>
      </c>
      <c r="M22" s="28">
        <v>0</v>
      </c>
      <c r="N22" s="29">
        <v>0</v>
      </c>
      <c r="O22" s="29">
        <v>0</v>
      </c>
      <c r="P22" s="29">
        <v>0</v>
      </c>
      <c r="Q22" s="29">
        <v>0</v>
      </c>
      <c r="R22" s="28">
        <v>0</v>
      </c>
      <c r="S22" s="54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5</v>
      </c>
      <c r="Z22" s="28">
        <v>20</v>
      </c>
      <c r="AA22" s="28">
        <v>25</v>
      </c>
      <c r="AB22" s="28">
        <v>-25</v>
      </c>
      <c r="AC22" s="28">
        <v>-35</v>
      </c>
      <c r="AD22" s="28">
        <v>-103</v>
      </c>
      <c r="AE22" s="28">
        <v>60</v>
      </c>
      <c r="AF22" s="14">
        <f t="shared" si="0"/>
        <v>-53</v>
      </c>
    </row>
    <row r="23" spans="1:32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9">
        <v>0</v>
      </c>
      <c r="H23" s="28">
        <v>0</v>
      </c>
      <c r="I23" s="28">
        <v>0</v>
      </c>
      <c r="J23" s="54">
        <v>0</v>
      </c>
      <c r="K23" s="28">
        <v>0</v>
      </c>
      <c r="L23" s="28">
        <v>0</v>
      </c>
      <c r="M23" s="28">
        <v>0</v>
      </c>
      <c r="N23" s="29">
        <v>0</v>
      </c>
      <c r="O23" s="29">
        <v>0</v>
      </c>
      <c r="P23" s="29">
        <v>0</v>
      </c>
      <c r="Q23" s="29">
        <v>0</v>
      </c>
      <c r="R23" s="28">
        <v>0</v>
      </c>
      <c r="S23" s="54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5</v>
      </c>
      <c r="Z23" s="28">
        <v>20</v>
      </c>
      <c r="AA23" s="28">
        <v>25</v>
      </c>
      <c r="AB23" s="28">
        <v>-25</v>
      </c>
      <c r="AC23" s="28">
        <v>-35</v>
      </c>
      <c r="AD23" s="28">
        <v>-103</v>
      </c>
      <c r="AE23" s="28">
        <v>60</v>
      </c>
      <c r="AF23" s="14">
        <f t="shared" si="0"/>
        <v>-53</v>
      </c>
    </row>
    <row r="24" spans="1:32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9">
        <v>0</v>
      </c>
      <c r="H24" s="28">
        <v>0</v>
      </c>
      <c r="I24" s="28">
        <v>0</v>
      </c>
      <c r="J24" s="54">
        <v>0</v>
      </c>
      <c r="K24" s="28">
        <v>0</v>
      </c>
      <c r="L24" s="28">
        <v>0</v>
      </c>
      <c r="M24" s="28">
        <v>0</v>
      </c>
      <c r="N24" s="29">
        <v>0</v>
      </c>
      <c r="O24" s="29">
        <v>0</v>
      </c>
      <c r="P24" s="29">
        <v>0</v>
      </c>
      <c r="Q24" s="29">
        <v>0</v>
      </c>
      <c r="R24" s="28">
        <v>0</v>
      </c>
      <c r="S24" s="54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5</v>
      </c>
      <c r="Z24" s="28">
        <v>20</v>
      </c>
      <c r="AA24" s="28">
        <v>25</v>
      </c>
      <c r="AB24" s="28">
        <v>-25</v>
      </c>
      <c r="AC24" s="28">
        <v>-35</v>
      </c>
      <c r="AD24" s="28">
        <v>-103</v>
      </c>
      <c r="AE24" s="28">
        <v>60</v>
      </c>
      <c r="AF24" s="14">
        <f t="shared" si="0"/>
        <v>-53</v>
      </c>
    </row>
    <row r="25" spans="1:32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8">
        <v>0</v>
      </c>
      <c r="I25" s="28">
        <v>0</v>
      </c>
      <c r="J25" s="54">
        <v>0</v>
      </c>
      <c r="K25" s="28">
        <v>0</v>
      </c>
      <c r="L25" s="28">
        <v>0</v>
      </c>
      <c r="M25" s="28">
        <v>0</v>
      </c>
      <c r="N25" s="29">
        <v>0</v>
      </c>
      <c r="O25" s="29">
        <v>0</v>
      </c>
      <c r="P25" s="29">
        <v>0</v>
      </c>
      <c r="Q25" s="29">
        <v>0</v>
      </c>
      <c r="R25" s="28">
        <v>0</v>
      </c>
      <c r="S25" s="54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5</v>
      </c>
      <c r="Z25" s="28">
        <v>20</v>
      </c>
      <c r="AA25" s="28">
        <v>25</v>
      </c>
      <c r="AB25" s="28">
        <v>-25</v>
      </c>
      <c r="AC25" s="28">
        <v>-35</v>
      </c>
      <c r="AD25" s="28">
        <v>-103</v>
      </c>
      <c r="AE25" s="28">
        <v>60</v>
      </c>
      <c r="AF25" s="14">
        <f t="shared" si="0"/>
        <v>-53</v>
      </c>
    </row>
    <row r="26" spans="1:32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9">
        <v>0</v>
      </c>
      <c r="H26" s="28">
        <v>0</v>
      </c>
      <c r="I26" s="28">
        <v>0</v>
      </c>
      <c r="J26" s="54">
        <v>0</v>
      </c>
      <c r="K26" s="28">
        <v>0</v>
      </c>
      <c r="L26" s="28">
        <v>0</v>
      </c>
      <c r="M26" s="28">
        <v>0</v>
      </c>
      <c r="N26" s="29">
        <v>0</v>
      </c>
      <c r="O26" s="29">
        <v>0</v>
      </c>
      <c r="P26" s="29">
        <v>0</v>
      </c>
      <c r="Q26" s="29">
        <v>0</v>
      </c>
      <c r="R26" s="28">
        <v>0</v>
      </c>
      <c r="S26" s="54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5</v>
      </c>
      <c r="Z26" s="28">
        <v>20</v>
      </c>
      <c r="AA26" s="28">
        <v>25</v>
      </c>
      <c r="AB26" s="28">
        <v>-25</v>
      </c>
      <c r="AC26" s="28">
        <v>-35</v>
      </c>
      <c r="AD26" s="28">
        <v>-103</v>
      </c>
      <c r="AE26" s="28">
        <v>60</v>
      </c>
      <c r="AF26" s="14">
        <f t="shared" si="0"/>
        <v>-53</v>
      </c>
    </row>
    <row r="27" spans="1:32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9">
        <v>0</v>
      </c>
      <c r="H27" s="28">
        <v>0</v>
      </c>
      <c r="I27" s="28">
        <v>0</v>
      </c>
      <c r="J27" s="54">
        <v>0</v>
      </c>
      <c r="K27" s="28">
        <v>0</v>
      </c>
      <c r="L27" s="28">
        <v>0</v>
      </c>
      <c r="M27" s="28">
        <v>0</v>
      </c>
      <c r="N27" s="29">
        <v>0</v>
      </c>
      <c r="O27" s="29">
        <v>0</v>
      </c>
      <c r="P27" s="29">
        <v>0</v>
      </c>
      <c r="Q27" s="29">
        <v>0</v>
      </c>
      <c r="R27" s="28">
        <v>0</v>
      </c>
      <c r="S27" s="54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5</v>
      </c>
      <c r="Z27" s="28">
        <v>20</v>
      </c>
      <c r="AA27" s="28">
        <v>25</v>
      </c>
      <c r="AB27" s="28">
        <v>-25</v>
      </c>
      <c r="AC27" s="28">
        <v>-35</v>
      </c>
      <c r="AD27" s="28">
        <v>-103</v>
      </c>
      <c r="AE27" s="28">
        <v>60</v>
      </c>
      <c r="AF27" s="14">
        <f t="shared" si="0"/>
        <v>-53</v>
      </c>
    </row>
    <row r="28" spans="1:32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9">
        <v>0</v>
      </c>
      <c r="H28" s="28">
        <v>0</v>
      </c>
      <c r="I28" s="28">
        <v>0</v>
      </c>
      <c r="J28" s="54">
        <v>0</v>
      </c>
      <c r="K28" s="28">
        <v>0</v>
      </c>
      <c r="L28" s="28">
        <v>0</v>
      </c>
      <c r="M28" s="28">
        <v>0</v>
      </c>
      <c r="N28" s="29">
        <v>0</v>
      </c>
      <c r="O28" s="29">
        <v>0</v>
      </c>
      <c r="P28" s="29">
        <v>0</v>
      </c>
      <c r="Q28" s="29">
        <v>0</v>
      </c>
      <c r="R28" s="28">
        <v>0</v>
      </c>
      <c r="S28" s="54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5</v>
      </c>
      <c r="Z28" s="28">
        <v>20</v>
      </c>
      <c r="AA28" s="28">
        <v>25</v>
      </c>
      <c r="AB28" s="28">
        <v>-25</v>
      </c>
      <c r="AC28" s="28">
        <v>-35</v>
      </c>
      <c r="AD28" s="28">
        <v>-103</v>
      </c>
      <c r="AE28" s="28">
        <v>60</v>
      </c>
      <c r="AF28" s="14">
        <f t="shared" si="0"/>
        <v>-53</v>
      </c>
    </row>
    <row r="29" spans="1:32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9">
        <v>0</v>
      </c>
      <c r="H29" s="28">
        <v>0</v>
      </c>
      <c r="I29" s="28">
        <v>0</v>
      </c>
      <c r="J29" s="54">
        <v>0</v>
      </c>
      <c r="K29" s="28">
        <v>0</v>
      </c>
      <c r="L29" s="28">
        <v>0</v>
      </c>
      <c r="M29" s="28">
        <v>0</v>
      </c>
      <c r="N29" s="29">
        <v>0</v>
      </c>
      <c r="O29" s="29">
        <v>0</v>
      </c>
      <c r="P29" s="29">
        <v>0</v>
      </c>
      <c r="Q29" s="29">
        <v>0</v>
      </c>
      <c r="R29" s="28">
        <v>0</v>
      </c>
      <c r="S29" s="54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5</v>
      </c>
      <c r="Z29" s="28">
        <v>20</v>
      </c>
      <c r="AA29" s="28">
        <v>25</v>
      </c>
      <c r="AB29" s="28">
        <v>-25</v>
      </c>
      <c r="AC29" s="28">
        <v>-35</v>
      </c>
      <c r="AD29" s="28">
        <v>-103</v>
      </c>
      <c r="AE29" s="28">
        <v>60</v>
      </c>
      <c r="AF29" s="14">
        <f t="shared" si="0"/>
        <v>-53</v>
      </c>
    </row>
    <row r="30" spans="1:32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9">
        <v>0</v>
      </c>
      <c r="H30" s="28">
        <v>0</v>
      </c>
      <c r="I30" s="28">
        <v>0</v>
      </c>
      <c r="J30" s="54">
        <v>0</v>
      </c>
      <c r="K30" s="28">
        <v>0</v>
      </c>
      <c r="L30" s="28">
        <v>0</v>
      </c>
      <c r="M30" s="28">
        <v>0</v>
      </c>
      <c r="N30" s="29">
        <v>0</v>
      </c>
      <c r="O30" s="29">
        <v>0</v>
      </c>
      <c r="P30" s="29">
        <v>0</v>
      </c>
      <c r="Q30" s="29">
        <v>0</v>
      </c>
      <c r="R30" s="28">
        <v>0</v>
      </c>
      <c r="S30" s="54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5</v>
      </c>
      <c r="Z30" s="28">
        <v>20</v>
      </c>
      <c r="AA30" s="28">
        <v>25</v>
      </c>
      <c r="AB30" s="28">
        <v>-25</v>
      </c>
      <c r="AC30" s="28">
        <v>-35</v>
      </c>
      <c r="AD30" s="28">
        <v>-103</v>
      </c>
      <c r="AE30" s="28">
        <v>60</v>
      </c>
      <c r="AF30" s="14">
        <f t="shared" si="0"/>
        <v>-53</v>
      </c>
    </row>
    <row r="31" spans="1:32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9">
        <v>0</v>
      </c>
      <c r="H31" s="28">
        <v>0</v>
      </c>
      <c r="I31" s="28">
        <v>0</v>
      </c>
      <c r="J31" s="54">
        <v>0</v>
      </c>
      <c r="K31" s="28">
        <v>0</v>
      </c>
      <c r="L31" s="28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8">
        <v>0</v>
      </c>
      <c r="S31" s="54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5</v>
      </c>
      <c r="Z31" s="28">
        <v>20</v>
      </c>
      <c r="AA31" s="28">
        <v>25</v>
      </c>
      <c r="AB31" s="28">
        <v>-25</v>
      </c>
      <c r="AC31" s="28">
        <v>-35</v>
      </c>
      <c r="AD31" s="28">
        <v>-103</v>
      </c>
      <c r="AE31" s="28">
        <v>60</v>
      </c>
      <c r="AF31" s="14">
        <f t="shared" si="0"/>
        <v>-53</v>
      </c>
    </row>
    <row r="32" spans="1:32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9">
        <v>0</v>
      </c>
      <c r="H32" s="28">
        <v>0</v>
      </c>
      <c r="I32" s="28">
        <v>0</v>
      </c>
      <c r="J32" s="54">
        <v>0</v>
      </c>
      <c r="K32" s="28">
        <v>0</v>
      </c>
      <c r="L32" s="28">
        <v>0</v>
      </c>
      <c r="M32" s="28">
        <v>0</v>
      </c>
      <c r="N32" s="29">
        <v>0</v>
      </c>
      <c r="O32" s="29">
        <v>0</v>
      </c>
      <c r="P32" s="29">
        <v>0</v>
      </c>
      <c r="Q32" s="29">
        <v>0</v>
      </c>
      <c r="R32" s="28">
        <v>0</v>
      </c>
      <c r="S32" s="54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5</v>
      </c>
      <c r="Z32" s="28">
        <v>20</v>
      </c>
      <c r="AA32" s="28">
        <v>25</v>
      </c>
      <c r="AB32" s="28">
        <v>-25</v>
      </c>
      <c r="AC32" s="28">
        <v>-35</v>
      </c>
      <c r="AD32" s="28">
        <v>-103</v>
      </c>
      <c r="AE32" s="28">
        <v>60</v>
      </c>
      <c r="AF32" s="14">
        <f t="shared" si="0"/>
        <v>-53</v>
      </c>
    </row>
    <row r="33" spans="1:32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9">
        <v>0</v>
      </c>
      <c r="H33" s="28">
        <v>0</v>
      </c>
      <c r="I33" s="28">
        <v>0</v>
      </c>
      <c r="J33" s="54">
        <v>0</v>
      </c>
      <c r="K33" s="28">
        <v>0</v>
      </c>
      <c r="L33" s="28">
        <v>0</v>
      </c>
      <c r="M33" s="28">
        <v>0</v>
      </c>
      <c r="N33" s="29">
        <v>0</v>
      </c>
      <c r="O33" s="29">
        <v>0</v>
      </c>
      <c r="P33" s="29">
        <v>0</v>
      </c>
      <c r="Q33" s="29">
        <v>0</v>
      </c>
      <c r="R33" s="28">
        <v>0</v>
      </c>
      <c r="S33" s="54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5</v>
      </c>
      <c r="Z33" s="28">
        <v>20</v>
      </c>
      <c r="AA33" s="28">
        <v>25</v>
      </c>
      <c r="AB33" s="28">
        <v>-25</v>
      </c>
      <c r="AC33" s="28">
        <v>-35</v>
      </c>
      <c r="AD33" s="28">
        <v>-103</v>
      </c>
      <c r="AE33" s="28">
        <v>60</v>
      </c>
      <c r="AF33" s="14">
        <f t="shared" si="0"/>
        <v>-53</v>
      </c>
    </row>
    <row r="34" spans="1:32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9">
        <v>0</v>
      </c>
      <c r="H34" s="28">
        <v>0</v>
      </c>
      <c r="I34" s="28">
        <v>0</v>
      </c>
      <c r="J34" s="54">
        <v>0</v>
      </c>
      <c r="K34" s="28">
        <v>0</v>
      </c>
      <c r="L34" s="28">
        <v>0</v>
      </c>
      <c r="M34" s="28">
        <v>0</v>
      </c>
      <c r="N34" s="29">
        <v>0</v>
      </c>
      <c r="O34" s="29">
        <v>0</v>
      </c>
      <c r="P34" s="29">
        <v>0</v>
      </c>
      <c r="Q34" s="29">
        <v>0</v>
      </c>
      <c r="R34" s="28">
        <v>0</v>
      </c>
      <c r="S34" s="54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5</v>
      </c>
      <c r="Z34" s="28">
        <v>20</v>
      </c>
      <c r="AA34" s="28">
        <v>25</v>
      </c>
      <c r="AB34" s="28">
        <v>-25</v>
      </c>
      <c r="AC34" s="28">
        <v>-35</v>
      </c>
      <c r="AD34" s="28">
        <v>-103</v>
      </c>
      <c r="AE34" s="28">
        <v>60</v>
      </c>
      <c r="AF34" s="14">
        <f t="shared" si="0"/>
        <v>-53</v>
      </c>
    </row>
    <row r="35" spans="1:32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9">
        <v>0</v>
      </c>
      <c r="H35" s="28">
        <v>0</v>
      </c>
      <c r="I35" s="28">
        <v>0</v>
      </c>
      <c r="J35" s="54">
        <v>0</v>
      </c>
      <c r="K35" s="28">
        <v>0</v>
      </c>
      <c r="L35" s="28">
        <v>0</v>
      </c>
      <c r="M35" s="28">
        <v>0</v>
      </c>
      <c r="N35" s="29">
        <v>0</v>
      </c>
      <c r="O35" s="29">
        <v>0</v>
      </c>
      <c r="P35" s="29">
        <v>0</v>
      </c>
      <c r="Q35" s="29">
        <v>0</v>
      </c>
      <c r="R35" s="28">
        <v>0</v>
      </c>
      <c r="S35" s="54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5</v>
      </c>
      <c r="Z35" s="28">
        <v>20</v>
      </c>
      <c r="AA35" s="28">
        <v>25</v>
      </c>
      <c r="AB35" s="28">
        <v>-25</v>
      </c>
      <c r="AC35" s="28">
        <v>-35</v>
      </c>
      <c r="AD35" s="28">
        <v>-103</v>
      </c>
      <c r="AE35" s="28">
        <v>60</v>
      </c>
      <c r="AF35" s="14">
        <f t="shared" si="0"/>
        <v>-53</v>
      </c>
    </row>
    <row r="36" spans="1:32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9">
        <v>0</v>
      </c>
      <c r="H36" s="28">
        <v>0</v>
      </c>
      <c r="I36" s="28">
        <v>0</v>
      </c>
      <c r="J36" s="54">
        <v>0</v>
      </c>
      <c r="K36" s="28">
        <v>0</v>
      </c>
      <c r="L36" s="28">
        <v>0</v>
      </c>
      <c r="M36" s="28">
        <v>0</v>
      </c>
      <c r="N36" s="29">
        <v>20</v>
      </c>
      <c r="O36" s="29">
        <v>50</v>
      </c>
      <c r="P36" s="29">
        <v>0</v>
      </c>
      <c r="Q36" s="29">
        <v>0</v>
      </c>
      <c r="R36" s="28">
        <v>5</v>
      </c>
      <c r="S36" s="54">
        <v>50</v>
      </c>
      <c r="T36" s="28">
        <v>25</v>
      </c>
      <c r="U36" s="28">
        <v>25</v>
      </c>
      <c r="V36" s="28">
        <v>3</v>
      </c>
      <c r="W36" s="28">
        <v>-10</v>
      </c>
      <c r="X36" s="14">
        <v>-50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-103</v>
      </c>
      <c r="AE36" s="28">
        <v>60</v>
      </c>
      <c r="AF36" s="14">
        <f t="shared" si="0"/>
        <v>75</v>
      </c>
    </row>
    <row r="37" spans="1:3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6">
        <v>0</v>
      </c>
      <c r="H37" s="37">
        <v>0</v>
      </c>
      <c r="I37" s="37">
        <v>0</v>
      </c>
      <c r="J37" s="55">
        <v>0</v>
      </c>
      <c r="K37" s="37">
        <v>0</v>
      </c>
      <c r="L37" s="37">
        <v>0</v>
      </c>
      <c r="M37" s="37">
        <v>0</v>
      </c>
      <c r="N37" s="36">
        <v>20</v>
      </c>
      <c r="O37" s="36">
        <v>50</v>
      </c>
      <c r="P37" s="36">
        <v>0</v>
      </c>
      <c r="Q37" s="36">
        <v>0</v>
      </c>
      <c r="R37" s="37">
        <v>5</v>
      </c>
      <c r="S37" s="55">
        <v>50</v>
      </c>
      <c r="T37" s="37">
        <v>25</v>
      </c>
      <c r="U37" s="37">
        <v>25</v>
      </c>
      <c r="V37" s="37">
        <v>3</v>
      </c>
      <c r="W37" s="37">
        <v>-10</v>
      </c>
      <c r="X37" s="25">
        <v>-50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-103</v>
      </c>
      <c r="AE37" s="37">
        <v>60</v>
      </c>
      <c r="AF37" s="25">
        <f t="shared" si="0"/>
        <v>75</v>
      </c>
    </row>
    <row r="38" spans="1:32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2" ht="13.5" thickBot="1" x14ac:dyDescent="0.25">
      <c r="A40" s="40"/>
      <c r="B40" s="41" t="s">
        <v>32</v>
      </c>
      <c r="C40" s="42">
        <f t="shared" ref="C40:AE40" si="1">SUM(C13:C36)</f>
        <v>-50</v>
      </c>
      <c r="D40" s="42">
        <f t="shared" si="1"/>
        <v>-10</v>
      </c>
      <c r="E40" s="42">
        <f t="shared" si="1"/>
        <v>-103</v>
      </c>
      <c r="F40" s="42">
        <f t="shared" si="1"/>
        <v>60</v>
      </c>
      <c r="G40" s="42">
        <f t="shared" si="1"/>
        <v>50</v>
      </c>
      <c r="H40" s="42">
        <f t="shared" si="1"/>
        <v>20</v>
      </c>
      <c r="I40" s="42">
        <f t="shared" si="1"/>
        <v>5</v>
      </c>
      <c r="J40" s="42">
        <f t="shared" si="1"/>
        <v>50</v>
      </c>
      <c r="K40" s="42">
        <f t="shared" si="1"/>
        <v>25</v>
      </c>
      <c r="L40" s="42">
        <f t="shared" si="1"/>
        <v>25</v>
      </c>
      <c r="M40" s="42">
        <f t="shared" si="1"/>
        <v>3</v>
      </c>
      <c r="N40" s="42">
        <f t="shared" si="1"/>
        <v>20</v>
      </c>
      <c r="O40" s="42">
        <f>SUM(O13:O36)</f>
        <v>188</v>
      </c>
      <c r="P40" s="42">
        <f>SUM(P13:P36)</f>
        <v>162</v>
      </c>
      <c r="Q40" s="42">
        <f t="shared" si="1"/>
        <v>150</v>
      </c>
      <c r="R40" s="42">
        <f t="shared" si="1"/>
        <v>5</v>
      </c>
      <c r="S40" s="42">
        <f t="shared" si="1"/>
        <v>350</v>
      </c>
      <c r="T40" s="42">
        <f t="shared" si="1"/>
        <v>175</v>
      </c>
      <c r="U40" s="42">
        <f t="shared" si="1"/>
        <v>175</v>
      </c>
      <c r="V40" s="42">
        <f t="shared" si="1"/>
        <v>21</v>
      </c>
      <c r="W40" s="42">
        <f t="shared" si="1"/>
        <v>-70</v>
      </c>
      <c r="X40" s="42">
        <f t="shared" si="1"/>
        <v>-350</v>
      </c>
      <c r="Y40" s="42">
        <f t="shared" si="1"/>
        <v>80</v>
      </c>
      <c r="Z40" s="42">
        <f t="shared" si="1"/>
        <v>320</v>
      </c>
      <c r="AA40" s="42">
        <f t="shared" si="1"/>
        <v>400</v>
      </c>
      <c r="AB40" s="42">
        <f t="shared" si="1"/>
        <v>-400</v>
      </c>
      <c r="AC40" s="42">
        <f t="shared" si="1"/>
        <v>-560</v>
      </c>
      <c r="AD40" s="42">
        <f t="shared" si="1"/>
        <v>-2369</v>
      </c>
      <c r="AE40" s="42">
        <f t="shared" si="1"/>
        <v>1380</v>
      </c>
      <c r="AF40" s="42">
        <f>SUM(C40:AE40)</f>
        <v>-248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3.5" thickBot="1" x14ac:dyDescent="0.25">
      <c r="A42" s="40"/>
      <c r="B42" s="41" t="s">
        <v>33</v>
      </c>
      <c r="C42" s="42">
        <f t="shared" ref="C42:AE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40</v>
      </c>
      <c r="O42" s="42">
        <f>SUM(O14:O37)</f>
        <v>238</v>
      </c>
      <c r="P42" s="42">
        <f>SUM(P14:P37)</f>
        <v>162</v>
      </c>
      <c r="Q42" s="42">
        <f t="shared" si="2"/>
        <v>150</v>
      </c>
      <c r="R42" s="42">
        <f t="shared" si="2"/>
        <v>10</v>
      </c>
      <c r="S42" s="42">
        <f t="shared" si="2"/>
        <v>400</v>
      </c>
      <c r="T42" s="42">
        <f t="shared" si="2"/>
        <v>200</v>
      </c>
      <c r="U42" s="42">
        <f t="shared" si="2"/>
        <v>200</v>
      </c>
      <c r="V42" s="42">
        <f t="shared" si="2"/>
        <v>24</v>
      </c>
      <c r="W42" s="42">
        <f t="shared" si="2"/>
        <v>-80</v>
      </c>
      <c r="X42" s="42">
        <f t="shared" si="2"/>
        <v>-400</v>
      </c>
      <c r="Y42" s="42">
        <f t="shared" si="2"/>
        <v>80</v>
      </c>
      <c r="Z42" s="42">
        <f t="shared" si="2"/>
        <v>320</v>
      </c>
      <c r="AA42" s="42">
        <f t="shared" si="2"/>
        <v>400</v>
      </c>
      <c r="AB42" s="42">
        <f t="shared" si="2"/>
        <v>-400</v>
      </c>
      <c r="AC42" s="42">
        <f t="shared" si="2"/>
        <v>-560</v>
      </c>
      <c r="AD42" s="42">
        <f t="shared" si="2"/>
        <v>-2472</v>
      </c>
      <c r="AE42" s="42">
        <f t="shared" si="2"/>
        <v>1440</v>
      </c>
      <c r="AF42" s="42">
        <f>SUM(C42:AE42)</f>
        <v>-248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3"/>
    </row>
    <row r="44" spans="1:32" x14ac:dyDescent="0.2">
      <c r="A44" s="2"/>
      <c r="B44" s="2"/>
      <c r="C44" s="44"/>
      <c r="D44" s="44"/>
      <c r="E44" s="102"/>
      <c r="F44" s="27"/>
      <c r="G44" s="44"/>
      <c r="H44" s="67"/>
      <c r="I44" s="44"/>
      <c r="J44" s="44"/>
      <c r="K44" s="67"/>
      <c r="L44" s="67"/>
      <c r="M44" s="44"/>
      <c r="N44" s="44"/>
      <c r="O44" s="44"/>
      <c r="P44" s="44"/>
      <c r="Q44" s="44"/>
      <c r="R44" s="44"/>
      <c r="S44" s="44"/>
      <c r="T44" s="67"/>
      <c r="U44" s="67"/>
      <c r="V44" s="44"/>
      <c r="W44" s="44"/>
      <c r="X44" s="44"/>
      <c r="Y44" s="27"/>
      <c r="Z44" s="27"/>
      <c r="AA44" s="44"/>
      <c r="AB44" s="44"/>
      <c r="AC44" s="44"/>
      <c r="AD44" s="102"/>
      <c r="AE44" s="27"/>
    </row>
    <row r="45" spans="1:32" s="10" customFormat="1" x14ac:dyDescent="0.2">
      <c r="A45" s="40"/>
      <c r="B45" s="40"/>
      <c r="C45" s="45" t="s">
        <v>146</v>
      </c>
      <c r="D45" s="45" t="s">
        <v>80</v>
      </c>
      <c r="E45" s="103" t="s">
        <v>75</v>
      </c>
      <c r="F45" s="14" t="s">
        <v>113</v>
      </c>
      <c r="G45" s="45" t="s">
        <v>34</v>
      </c>
      <c r="H45" s="68" t="s">
        <v>34</v>
      </c>
      <c r="I45" s="45" t="s">
        <v>34</v>
      </c>
      <c r="J45" s="45" t="s">
        <v>34</v>
      </c>
      <c r="K45" s="68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45" t="s">
        <v>34</v>
      </c>
      <c r="Q45" s="45" t="s">
        <v>34</v>
      </c>
      <c r="R45" s="45" t="s">
        <v>34</v>
      </c>
      <c r="S45" s="45" t="s">
        <v>34</v>
      </c>
      <c r="T45" s="68" t="s">
        <v>34</v>
      </c>
      <c r="U45" s="68" t="s">
        <v>34</v>
      </c>
      <c r="V45" s="45" t="s">
        <v>34</v>
      </c>
      <c r="W45" s="45" t="s">
        <v>80</v>
      </c>
      <c r="X45" s="45" t="s">
        <v>146</v>
      </c>
      <c r="Y45" s="45" t="s">
        <v>82</v>
      </c>
      <c r="Z45" s="45" t="s">
        <v>82</v>
      </c>
      <c r="AA45" s="45" t="s">
        <v>82</v>
      </c>
      <c r="AB45" s="45" t="s">
        <v>82</v>
      </c>
      <c r="AC45" s="45" t="s">
        <v>80</v>
      </c>
      <c r="AD45" s="103" t="s">
        <v>75</v>
      </c>
      <c r="AE45" s="14" t="s">
        <v>113</v>
      </c>
    </row>
    <row r="46" spans="1:32" s="10" customFormat="1" x14ac:dyDescent="0.2">
      <c r="A46" s="40"/>
      <c r="B46" s="40"/>
      <c r="C46" s="45" t="s">
        <v>108</v>
      </c>
      <c r="D46" s="45"/>
      <c r="E46" s="103" t="s">
        <v>35</v>
      </c>
      <c r="F46" s="14" t="s">
        <v>112</v>
      </c>
      <c r="G46" s="45" t="s">
        <v>35</v>
      </c>
      <c r="H46" s="68" t="s">
        <v>35</v>
      </c>
      <c r="I46" s="45" t="s">
        <v>35</v>
      </c>
      <c r="J46" s="45" t="s">
        <v>81</v>
      </c>
      <c r="K46" s="68" t="s">
        <v>81</v>
      </c>
      <c r="L46" s="68" t="s">
        <v>81</v>
      </c>
      <c r="M46" s="45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45" t="s">
        <v>35</v>
      </c>
      <c r="S46" s="45" t="s">
        <v>81</v>
      </c>
      <c r="T46" s="68" t="s">
        <v>81</v>
      </c>
      <c r="U46" s="68" t="s">
        <v>81</v>
      </c>
      <c r="V46" s="45" t="s">
        <v>35</v>
      </c>
      <c r="W46" s="45"/>
      <c r="X46" s="45" t="s">
        <v>108</v>
      </c>
      <c r="Y46" s="45" t="s">
        <v>35</v>
      </c>
      <c r="Z46" s="45" t="s">
        <v>35</v>
      </c>
      <c r="AA46" s="45" t="s">
        <v>35</v>
      </c>
      <c r="AB46" s="45" t="s">
        <v>35</v>
      </c>
      <c r="AC46" s="45" t="s">
        <v>81</v>
      </c>
      <c r="AD46" s="103" t="s">
        <v>35</v>
      </c>
      <c r="AE46" s="14" t="s">
        <v>112</v>
      </c>
    </row>
    <row r="47" spans="1:32" s="10" customFormat="1" ht="13.5" thickBot="1" x14ac:dyDescent="0.25">
      <c r="A47" s="40"/>
      <c r="B47" s="40"/>
      <c r="C47" s="45" t="s">
        <v>81</v>
      </c>
      <c r="D47" s="45" t="s">
        <v>81</v>
      </c>
      <c r="E47" s="103" t="s">
        <v>76</v>
      </c>
      <c r="F47" s="14" t="s">
        <v>82</v>
      </c>
      <c r="G47" s="45" t="s">
        <v>53</v>
      </c>
      <c r="H47" s="68" t="s">
        <v>53</v>
      </c>
      <c r="I47" s="45" t="s">
        <v>197</v>
      </c>
      <c r="J47" s="45" t="s">
        <v>35</v>
      </c>
      <c r="K47" s="68" t="s">
        <v>35</v>
      </c>
      <c r="L47" s="68" t="s">
        <v>35</v>
      </c>
      <c r="M47" s="45" t="s">
        <v>53</v>
      </c>
      <c r="N47" s="77" t="s">
        <v>233</v>
      </c>
      <c r="O47" s="45" t="s">
        <v>225</v>
      </c>
      <c r="P47" s="45" t="s">
        <v>53</v>
      </c>
      <c r="Q47" s="45" t="s">
        <v>197</v>
      </c>
      <c r="R47" s="45" t="s">
        <v>197</v>
      </c>
      <c r="S47" s="45" t="s">
        <v>35</v>
      </c>
      <c r="T47" s="68" t="s">
        <v>35</v>
      </c>
      <c r="U47" s="68" t="s">
        <v>35</v>
      </c>
      <c r="V47" s="45" t="s">
        <v>53</v>
      </c>
      <c r="W47" s="45" t="s">
        <v>81</v>
      </c>
      <c r="X47" s="45" t="s">
        <v>81</v>
      </c>
      <c r="Y47" s="45" t="s">
        <v>186</v>
      </c>
      <c r="Z47" s="45" t="s">
        <v>186</v>
      </c>
      <c r="AA47" s="45" t="s">
        <v>81</v>
      </c>
      <c r="AB47" s="45" t="s">
        <v>81</v>
      </c>
      <c r="AC47" s="45" t="s">
        <v>82</v>
      </c>
      <c r="AD47" s="103" t="s">
        <v>76</v>
      </c>
      <c r="AE47" s="14" t="s">
        <v>82</v>
      </c>
    </row>
    <row r="48" spans="1:32" s="10" customFormat="1" ht="26.25" thickBot="1" x14ac:dyDescent="0.25">
      <c r="A48" s="40"/>
      <c r="B48" s="40"/>
      <c r="C48" s="45" t="s">
        <v>82</v>
      </c>
      <c r="D48" s="45" t="s">
        <v>82</v>
      </c>
      <c r="E48" s="104"/>
      <c r="F48" s="14" t="s">
        <v>35</v>
      </c>
      <c r="G48" s="45" t="s">
        <v>54</v>
      </c>
      <c r="H48" s="68" t="s">
        <v>54</v>
      </c>
      <c r="I48" s="45" t="s">
        <v>198</v>
      </c>
      <c r="J48" s="45" t="s">
        <v>103</v>
      </c>
      <c r="K48" s="68" t="s">
        <v>140</v>
      </c>
      <c r="L48" s="68" t="s">
        <v>121</v>
      </c>
      <c r="M48" s="45" t="s">
        <v>54</v>
      </c>
      <c r="N48" s="45" t="s">
        <v>234</v>
      </c>
      <c r="O48" s="47" t="s">
        <v>228</v>
      </c>
      <c r="P48" s="45" t="s">
        <v>54</v>
      </c>
      <c r="Q48" s="45" t="s">
        <v>198</v>
      </c>
      <c r="R48" s="45" t="s">
        <v>198</v>
      </c>
      <c r="S48" s="45" t="s">
        <v>103</v>
      </c>
      <c r="T48" s="68" t="s">
        <v>140</v>
      </c>
      <c r="U48" s="68" t="s">
        <v>121</v>
      </c>
      <c r="V48" s="45" t="s">
        <v>54</v>
      </c>
      <c r="W48" s="45" t="s">
        <v>82</v>
      </c>
      <c r="X48" s="45" t="s">
        <v>82</v>
      </c>
      <c r="Y48" s="45" t="s">
        <v>187</v>
      </c>
      <c r="Z48" s="45" t="s">
        <v>187</v>
      </c>
      <c r="AA48" s="46" t="s">
        <v>82</v>
      </c>
      <c r="AB48" s="46" t="s">
        <v>82</v>
      </c>
      <c r="AC48" s="45" t="s">
        <v>129</v>
      </c>
      <c r="AD48" s="104"/>
      <c r="AE48" s="14" t="s">
        <v>35</v>
      </c>
    </row>
    <row r="49" spans="1:34" s="10" customFormat="1" ht="26.25" thickBot="1" x14ac:dyDescent="0.25">
      <c r="A49" s="40"/>
      <c r="B49" s="40"/>
      <c r="C49" s="45" t="s">
        <v>129</v>
      </c>
      <c r="D49" s="45" t="s">
        <v>129</v>
      </c>
      <c r="E49" s="100"/>
      <c r="F49" s="14" t="s">
        <v>81</v>
      </c>
      <c r="G49" s="46" t="s">
        <v>55</v>
      </c>
      <c r="H49" s="69" t="s">
        <v>55</v>
      </c>
      <c r="I49" s="45" t="s">
        <v>35</v>
      </c>
      <c r="J49" s="45" t="s">
        <v>122</v>
      </c>
      <c r="K49" s="68" t="s">
        <v>122</v>
      </c>
      <c r="L49" s="68" t="s">
        <v>122</v>
      </c>
      <c r="M49" s="45" t="s">
        <v>55</v>
      </c>
      <c r="N49" s="45" t="s">
        <v>231</v>
      </c>
      <c r="O49" s="47" t="s">
        <v>229</v>
      </c>
      <c r="P49" s="46" t="s">
        <v>55</v>
      </c>
      <c r="Q49" s="45" t="s">
        <v>35</v>
      </c>
      <c r="R49" s="45" t="s">
        <v>35</v>
      </c>
      <c r="S49" s="45" t="s">
        <v>122</v>
      </c>
      <c r="T49" s="68" t="s">
        <v>122</v>
      </c>
      <c r="U49" s="68" t="s">
        <v>122</v>
      </c>
      <c r="V49" s="45" t="s">
        <v>55</v>
      </c>
      <c r="W49" s="45" t="s">
        <v>129</v>
      </c>
      <c r="X49" s="45" t="s">
        <v>129</v>
      </c>
      <c r="Y49" s="45" t="s">
        <v>35</v>
      </c>
      <c r="Z49" s="45" t="s">
        <v>35</v>
      </c>
      <c r="AA49" s="107"/>
      <c r="AB49" s="107"/>
      <c r="AC49" s="45" t="s">
        <v>130</v>
      </c>
      <c r="AD49" s="100"/>
      <c r="AE49" s="14" t="s">
        <v>81</v>
      </c>
    </row>
    <row r="50" spans="1:34" s="10" customFormat="1" ht="26.25" thickBot="1" x14ac:dyDescent="0.25">
      <c r="A50" s="40"/>
      <c r="B50" s="40"/>
      <c r="C50" s="45" t="s">
        <v>130</v>
      </c>
      <c r="D50" s="45" t="s">
        <v>130</v>
      </c>
      <c r="F50" s="14" t="s">
        <v>108</v>
      </c>
      <c r="G50" s="47"/>
      <c r="H50" s="47"/>
      <c r="I50" s="46" t="s">
        <v>208</v>
      </c>
      <c r="J50" s="45" t="s">
        <v>204</v>
      </c>
      <c r="K50" s="68" t="s">
        <v>207</v>
      </c>
      <c r="L50" s="68" t="s">
        <v>210</v>
      </c>
      <c r="M50" s="91"/>
      <c r="N50" s="45" t="s">
        <v>232</v>
      </c>
      <c r="O50" s="46" t="s">
        <v>230</v>
      </c>
      <c r="P50" s="47"/>
      <c r="Q50" s="46" t="s">
        <v>199</v>
      </c>
      <c r="R50" s="46" t="s">
        <v>208</v>
      </c>
      <c r="S50" s="45" t="s">
        <v>204</v>
      </c>
      <c r="T50" s="68" t="s">
        <v>207</v>
      </c>
      <c r="U50" s="68" t="s">
        <v>210</v>
      </c>
      <c r="V50" s="45"/>
      <c r="W50" s="45" t="s">
        <v>130</v>
      </c>
      <c r="X50" s="45" t="s">
        <v>130</v>
      </c>
      <c r="Y50" s="45" t="s">
        <v>211</v>
      </c>
      <c r="Z50" s="45" t="s">
        <v>188</v>
      </c>
      <c r="AA50" s="47"/>
      <c r="AB50" s="47"/>
      <c r="AC50" s="45" t="s">
        <v>131</v>
      </c>
      <c r="AE50" s="14" t="s">
        <v>108</v>
      </c>
      <c r="AF50" s="5"/>
    </row>
    <row r="51" spans="1:34" s="10" customFormat="1" ht="26.25" thickBot="1" x14ac:dyDescent="0.25">
      <c r="A51" s="40"/>
      <c r="B51" s="40"/>
      <c r="C51" s="96" t="s">
        <v>135</v>
      </c>
      <c r="D51" s="96" t="s">
        <v>135</v>
      </c>
      <c r="E51" s="108"/>
      <c r="F51" s="14" t="s">
        <v>109</v>
      </c>
      <c r="G51" s="47"/>
      <c r="H51" s="47"/>
      <c r="I51" s="47"/>
      <c r="J51" s="45"/>
      <c r="K51" s="68"/>
      <c r="L51" s="68" t="s">
        <v>123</v>
      </c>
      <c r="M51" s="68"/>
      <c r="N51" s="46" t="s">
        <v>55</v>
      </c>
      <c r="O51" s="47"/>
      <c r="P51" s="47"/>
      <c r="Q51" s="47"/>
      <c r="R51" s="47"/>
      <c r="S51" s="45"/>
      <c r="T51" s="68"/>
      <c r="U51" s="68" t="s">
        <v>123</v>
      </c>
      <c r="V51" s="45"/>
      <c r="W51" s="96" t="s">
        <v>135</v>
      </c>
      <c r="X51" s="96" t="s">
        <v>135</v>
      </c>
      <c r="Y51" s="72"/>
      <c r="Z51" s="45" t="s">
        <v>189</v>
      </c>
      <c r="AA51" s="47"/>
      <c r="AB51" s="47"/>
      <c r="AC51" s="45" t="s">
        <v>191</v>
      </c>
      <c r="AE51" s="14" t="s">
        <v>109</v>
      </c>
    </row>
    <row r="52" spans="1:34" s="10" customFormat="1" ht="26.25" thickBot="1" x14ac:dyDescent="0.25">
      <c r="A52" s="40"/>
      <c r="B52" s="40"/>
      <c r="C52" s="45" t="s">
        <v>131</v>
      </c>
      <c r="D52" s="45" t="s">
        <v>131</v>
      </c>
      <c r="E52" s="108"/>
      <c r="F52" s="14" t="s">
        <v>110</v>
      </c>
      <c r="G52" s="47"/>
      <c r="H52" s="47"/>
      <c r="I52" s="47"/>
      <c r="J52" s="46"/>
      <c r="K52" s="69"/>
      <c r="L52" s="69"/>
      <c r="M52" s="68"/>
      <c r="N52" s="47"/>
      <c r="O52" s="49"/>
      <c r="P52" s="47"/>
      <c r="Q52" s="47"/>
      <c r="R52" s="47"/>
      <c r="S52" s="46"/>
      <c r="T52" s="69"/>
      <c r="U52" s="69"/>
      <c r="V52" s="46"/>
      <c r="W52" s="45" t="s">
        <v>131</v>
      </c>
      <c r="X52" s="45" t="s">
        <v>131</v>
      </c>
      <c r="Y52" s="45"/>
      <c r="Z52" s="46" t="s">
        <v>190</v>
      </c>
      <c r="AA52" s="47"/>
      <c r="AB52" s="47"/>
      <c r="AC52" s="45" t="s">
        <v>82</v>
      </c>
      <c r="AE52" s="14" t="s">
        <v>110</v>
      </c>
    </row>
    <row r="53" spans="1:34" s="10" customFormat="1" ht="15" x14ac:dyDescent="0.2">
      <c r="C53" s="45" t="s">
        <v>35</v>
      </c>
      <c r="D53" s="45" t="s">
        <v>35</v>
      </c>
      <c r="E53" s="6"/>
      <c r="F53" s="14" t="s">
        <v>111</v>
      </c>
      <c r="G53" s="47"/>
      <c r="H53" s="47"/>
      <c r="I53" s="47"/>
      <c r="J53" s="47"/>
      <c r="K53" s="47"/>
      <c r="L53" s="47"/>
      <c r="M53" s="47"/>
      <c r="N53" s="47"/>
      <c r="O53" s="51"/>
      <c r="P53" s="47"/>
      <c r="Q53" s="47"/>
      <c r="R53" s="47"/>
      <c r="S53" s="47"/>
      <c r="T53" s="47"/>
      <c r="U53" s="47"/>
      <c r="V53" s="47"/>
      <c r="W53" s="45" t="s">
        <v>35</v>
      </c>
      <c r="X53" s="45" t="s">
        <v>35</v>
      </c>
      <c r="Y53" s="9"/>
      <c r="Z53" s="9"/>
      <c r="AA53" s="47"/>
      <c r="AB53" s="47"/>
      <c r="AC53" s="45" t="s">
        <v>35</v>
      </c>
      <c r="AD53" s="6"/>
      <c r="AE53" s="14" t="s">
        <v>111</v>
      </c>
      <c r="AF53" s="31"/>
      <c r="AG53" s="31"/>
    </row>
    <row r="54" spans="1:34" ht="15.75" thickBot="1" x14ac:dyDescent="0.25">
      <c r="B54" s="31"/>
      <c r="C54" s="92" t="s">
        <v>132</v>
      </c>
      <c r="D54" s="92" t="s">
        <v>132</v>
      </c>
      <c r="E54" s="31"/>
      <c r="F54" s="25"/>
      <c r="G54" s="49"/>
      <c r="H54" s="49"/>
      <c r="I54" s="49"/>
      <c r="J54" s="49"/>
      <c r="K54" s="49"/>
      <c r="L54" s="49"/>
      <c r="M54" s="49"/>
      <c r="N54" s="47"/>
      <c r="O54" s="51"/>
      <c r="P54" s="49"/>
      <c r="Q54" s="49"/>
      <c r="R54" s="49"/>
      <c r="S54" s="49"/>
      <c r="T54" s="49"/>
      <c r="U54" s="49"/>
      <c r="V54" s="49"/>
      <c r="W54" s="92" t="s">
        <v>132</v>
      </c>
      <c r="X54" s="92" t="s">
        <v>132</v>
      </c>
      <c r="Y54" s="9"/>
      <c r="Z54" s="9"/>
      <c r="AA54" s="77"/>
      <c r="AB54" s="77"/>
      <c r="AC54" s="92" t="s">
        <v>192</v>
      </c>
      <c r="AD54" s="31"/>
      <c r="AE54" s="25"/>
      <c r="AF54" s="49"/>
    </row>
    <row r="55" spans="1:34" ht="15" x14ac:dyDescent="0.2">
      <c r="B55" s="49"/>
      <c r="C55" s="93"/>
      <c r="D55" s="93"/>
      <c r="E55" s="49"/>
      <c r="F55" s="47"/>
      <c r="G55" s="51"/>
      <c r="H55" s="51"/>
      <c r="I55" s="51"/>
      <c r="J55" s="51"/>
      <c r="K55" s="51"/>
      <c r="L55" s="51"/>
      <c r="M55" s="51"/>
      <c r="N55" s="47"/>
      <c r="O55" s="52"/>
      <c r="P55" s="51"/>
      <c r="Q55" s="51"/>
      <c r="R55" s="51"/>
      <c r="S55" s="51"/>
      <c r="T55" s="51"/>
      <c r="U55" s="51"/>
      <c r="V55" s="51"/>
      <c r="W55" s="93"/>
      <c r="X55" s="93"/>
      <c r="Y55" s="47"/>
      <c r="Z55" s="47"/>
      <c r="AD55" s="49"/>
      <c r="AE55" s="47"/>
      <c r="AF55" s="51"/>
      <c r="AG55" s="51"/>
    </row>
    <row r="56" spans="1:34" ht="15" x14ac:dyDescent="0.2">
      <c r="C56" s="94"/>
      <c r="D56" s="94"/>
      <c r="F56" s="31"/>
      <c r="G56" s="51"/>
      <c r="H56" s="51"/>
      <c r="I56" s="51"/>
      <c r="J56" s="51"/>
      <c r="K56" s="51"/>
      <c r="L56" s="51"/>
      <c r="M56" s="51"/>
      <c r="N56" s="49"/>
      <c r="P56" s="51"/>
      <c r="Q56" s="51"/>
      <c r="R56" s="51"/>
      <c r="S56" s="51"/>
      <c r="T56" s="51"/>
      <c r="U56" s="51"/>
      <c r="V56" s="51"/>
      <c r="W56" s="94"/>
      <c r="X56" s="94"/>
      <c r="Y56" s="31"/>
      <c r="Z56" s="31"/>
      <c r="AE56" s="31"/>
      <c r="AF56" s="52"/>
      <c r="AG56" s="52"/>
      <c r="AH56" s="49"/>
    </row>
    <row r="57" spans="1:34" ht="11.85" customHeight="1" x14ac:dyDescent="0.2">
      <c r="F57" s="49"/>
      <c r="G57" s="52"/>
      <c r="H57" s="52"/>
      <c r="I57" s="52"/>
      <c r="J57" s="52"/>
      <c r="K57" s="52"/>
      <c r="L57" s="52"/>
      <c r="M57" s="52"/>
      <c r="N57" s="51"/>
      <c r="P57" s="52"/>
      <c r="Q57" s="52"/>
      <c r="R57" s="52"/>
      <c r="S57" s="52"/>
      <c r="T57" s="52"/>
      <c r="U57" s="52"/>
      <c r="V57" s="52"/>
      <c r="Y57" s="49"/>
      <c r="Z57" s="49"/>
      <c r="AE57" s="49"/>
    </row>
    <row r="58" spans="1:34" ht="11.85" customHeight="1" x14ac:dyDescent="0.2">
      <c r="F58" s="51"/>
      <c r="N58" s="51"/>
      <c r="Y58" s="51"/>
      <c r="Z58" s="51"/>
      <c r="AE58" s="51"/>
    </row>
    <row r="59" spans="1:34" x14ac:dyDescent="0.2">
      <c r="F59" s="52"/>
      <c r="N59" s="52"/>
      <c r="Y59" s="52"/>
      <c r="Z59" s="52"/>
      <c r="AE59" s="52"/>
    </row>
  </sheetData>
  <mergeCells count="1">
    <mergeCell ref="AA8:AB8"/>
  </mergeCells>
  <pageMargins left="0.75" right="0.75" top="1" bottom="1" header="0.5" footer="0.5"/>
  <pageSetup paperSize="5"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P1" zoomScale="50" workbookViewId="0">
      <selection activeCell="K1" sqref="K1:K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9" width="28.85546875" style="6" customWidth="1"/>
    <col min="10" max="10" width="31.140625" style="6" customWidth="1"/>
    <col min="11" max="20" width="28.85546875" style="6" customWidth="1"/>
    <col min="21" max="22" width="31.140625" style="6" customWidth="1"/>
    <col min="23" max="25" width="36.42578125" style="6" customWidth="1"/>
    <col min="26" max="26" width="28.85546875" style="6" customWidth="1"/>
    <col min="27" max="27" width="31.14062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105">
        <v>36896</v>
      </c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U1" s="3"/>
      <c r="V1" s="3"/>
      <c r="W1" s="3"/>
      <c r="X1" s="3"/>
      <c r="Y1" s="3"/>
      <c r="Z1" s="4"/>
      <c r="AA1" s="3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94</v>
      </c>
      <c r="J4" s="8" t="s">
        <v>93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/>
      <c r="V4" s="8"/>
      <c r="W4" s="8" t="s">
        <v>4</v>
      </c>
      <c r="X4" s="8" t="s">
        <v>4</v>
      </c>
      <c r="Y4" s="8" t="s">
        <v>4</v>
      </c>
      <c r="Z4" s="8" t="s">
        <v>94</v>
      </c>
      <c r="AA4" s="8" t="s">
        <v>93</v>
      </c>
      <c r="AB4" s="10"/>
    </row>
    <row r="5" spans="1:30" x14ac:dyDescent="0.2">
      <c r="A5" s="11" t="s">
        <v>5</v>
      </c>
      <c r="B5" s="11" t="s">
        <v>6</v>
      </c>
      <c r="C5" s="12" t="s">
        <v>44</v>
      </c>
      <c r="D5" s="12" t="s">
        <v>44</v>
      </c>
      <c r="E5" s="12" t="s">
        <v>7</v>
      </c>
      <c r="F5" s="12" t="s">
        <v>124</v>
      </c>
      <c r="G5" s="12" t="s">
        <v>124</v>
      </c>
      <c r="H5" s="12" t="s">
        <v>124</v>
      </c>
      <c r="I5" s="60" t="s">
        <v>44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124</v>
      </c>
      <c r="S5" s="12" t="s">
        <v>44</v>
      </c>
      <c r="T5" s="12" t="s">
        <v>44</v>
      </c>
      <c r="U5" s="12" t="s">
        <v>124</v>
      </c>
      <c r="V5" s="12" t="s">
        <v>124</v>
      </c>
      <c r="W5" s="12" t="s">
        <v>124</v>
      </c>
      <c r="X5" s="12" t="s">
        <v>44</v>
      </c>
      <c r="Y5" s="12" t="s">
        <v>44</v>
      </c>
      <c r="Z5" s="60" t="s">
        <v>44</v>
      </c>
      <c r="AA5" s="12" t="s">
        <v>7</v>
      </c>
    </row>
    <row r="6" spans="1:30" x14ac:dyDescent="0.2">
      <c r="A6" s="13" t="s">
        <v>8</v>
      </c>
      <c r="B6" s="13" t="s">
        <v>8</v>
      </c>
      <c r="C6" s="14" t="s">
        <v>218</v>
      </c>
      <c r="D6" s="14" t="s">
        <v>218</v>
      </c>
      <c r="E6" s="14" t="s">
        <v>9</v>
      </c>
      <c r="F6" s="14" t="s">
        <v>125</v>
      </c>
      <c r="G6" s="14" t="s">
        <v>125</v>
      </c>
      <c r="H6" s="14" t="s">
        <v>125</v>
      </c>
      <c r="I6" s="61" t="s">
        <v>77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218</v>
      </c>
      <c r="T6" s="14" t="s">
        <v>218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61" t="s">
        <v>77</v>
      </c>
      <c r="AA6" s="14" t="s">
        <v>9</v>
      </c>
    </row>
    <row r="7" spans="1:30" x14ac:dyDescent="0.2">
      <c r="A7" s="13" t="s">
        <v>10</v>
      </c>
      <c r="B7" s="13" t="s">
        <v>10</v>
      </c>
      <c r="C7" s="15"/>
      <c r="D7" s="15"/>
      <c r="E7" s="15">
        <v>70</v>
      </c>
      <c r="F7" s="15"/>
      <c r="G7" s="15"/>
      <c r="H7" s="15"/>
      <c r="I7" s="62"/>
      <c r="J7" s="15"/>
      <c r="K7" s="15">
        <v>70</v>
      </c>
      <c r="L7" s="15">
        <v>70</v>
      </c>
      <c r="M7" s="15">
        <v>70</v>
      </c>
      <c r="N7" s="15">
        <v>70</v>
      </c>
      <c r="O7" s="15"/>
      <c r="P7" s="15"/>
      <c r="Q7" s="15"/>
      <c r="R7" s="15"/>
      <c r="S7" s="15"/>
      <c r="T7" s="15"/>
      <c r="U7" s="15">
        <v>120</v>
      </c>
      <c r="V7" s="15">
        <v>120</v>
      </c>
      <c r="W7" s="15">
        <v>120</v>
      </c>
      <c r="X7" s="15"/>
      <c r="Y7" s="15"/>
      <c r="Z7" s="62"/>
      <c r="AA7" s="15"/>
    </row>
    <row r="8" spans="1:30" ht="43.5" customHeight="1" thickBot="1" x14ac:dyDescent="0.25">
      <c r="A8" s="16"/>
      <c r="B8" s="16"/>
      <c r="C8" s="17" t="s">
        <v>182</v>
      </c>
      <c r="D8" s="17" t="s">
        <v>182</v>
      </c>
      <c r="E8" s="17" t="s">
        <v>182</v>
      </c>
      <c r="F8" s="17" t="s">
        <v>182</v>
      </c>
      <c r="G8" s="17" t="s">
        <v>182</v>
      </c>
      <c r="H8" s="17" t="s">
        <v>182</v>
      </c>
      <c r="I8" s="17" t="s">
        <v>182</v>
      </c>
      <c r="J8" s="17" t="s">
        <v>183</v>
      </c>
      <c r="K8" s="17"/>
      <c r="L8" s="17"/>
      <c r="M8" s="17"/>
      <c r="N8" s="17"/>
      <c r="O8" s="17"/>
      <c r="P8" s="17"/>
      <c r="Q8" s="17"/>
      <c r="R8" s="17"/>
      <c r="S8" s="17" t="s">
        <v>182</v>
      </c>
      <c r="T8" s="17" t="s">
        <v>182</v>
      </c>
      <c r="U8" s="17"/>
      <c r="V8" s="17"/>
      <c r="W8" s="17"/>
      <c r="X8" s="17"/>
      <c r="Y8" s="17"/>
      <c r="Z8" s="17"/>
      <c r="AA8" s="17" t="s">
        <v>179</v>
      </c>
      <c r="AB8" s="18"/>
    </row>
    <row r="9" spans="1:30" x14ac:dyDescent="0.2">
      <c r="A9" s="16"/>
      <c r="B9" s="16"/>
      <c r="C9" s="19"/>
      <c r="D9" s="19"/>
      <c r="E9" s="19"/>
      <c r="F9" s="19"/>
      <c r="G9" s="19"/>
      <c r="H9" s="19"/>
      <c r="I9" s="6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63"/>
      <c r="AA9" s="19"/>
      <c r="AB9" s="20"/>
    </row>
    <row r="10" spans="1:30" ht="21" customHeight="1" thickBot="1" x14ac:dyDescent="0.25">
      <c r="A10" s="16"/>
      <c r="B10" s="16"/>
      <c r="C10" s="84" t="s">
        <v>165</v>
      </c>
      <c r="D10" s="84" t="s">
        <v>165</v>
      </c>
      <c r="E10" s="84" t="s">
        <v>157</v>
      </c>
      <c r="F10" s="84" t="s">
        <v>161</v>
      </c>
      <c r="G10" s="84" t="s">
        <v>161</v>
      </c>
      <c r="H10" s="84" t="s">
        <v>161</v>
      </c>
      <c r="I10" s="85" t="s">
        <v>155</v>
      </c>
      <c r="J10" s="85" t="s">
        <v>155</v>
      </c>
      <c r="K10" s="109" t="s">
        <v>195</v>
      </c>
      <c r="L10" s="109" t="s">
        <v>195</v>
      </c>
      <c r="M10" s="109" t="s">
        <v>195</v>
      </c>
      <c r="N10" s="109" t="s">
        <v>195</v>
      </c>
      <c r="O10" s="109" t="s">
        <v>195</v>
      </c>
      <c r="P10" s="109" t="s">
        <v>195</v>
      </c>
      <c r="Q10" s="109" t="s">
        <v>195</v>
      </c>
      <c r="R10" s="84" t="s">
        <v>202</v>
      </c>
      <c r="S10" s="84" t="s">
        <v>165</v>
      </c>
      <c r="T10" s="84" t="s">
        <v>165</v>
      </c>
      <c r="U10" s="84" t="s">
        <v>184</v>
      </c>
      <c r="V10" s="84" t="s">
        <v>184</v>
      </c>
      <c r="W10" s="84" t="s">
        <v>184</v>
      </c>
      <c r="X10" s="84" t="s">
        <v>184</v>
      </c>
      <c r="Y10" s="84" t="s">
        <v>184</v>
      </c>
      <c r="Z10" s="85" t="s">
        <v>184</v>
      </c>
      <c r="AA10" s="85" t="s">
        <v>184</v>
      </c>
      <c r="AB10" s="21"/>
    </row>
    <row r="11" spans="1:30" ht="26.25" customHeight="1" thickBot="1" x14ac:dyDescent="0.25">
      <c r="A11" s="16"/>
      <c r="B11" s="16"/>
      <c r="C11" s="22" t="s">
        <v>176</v>
      </c>
      <c r="D11" s="22" t="s">
        <v>175</v>
      </c>
      <c r="E11" s="22" t="s">
        <v>159</v>
      </c>
      <c r="F11" s="22" t="s">
        <v>181</v>
      </c>
      <c r="G11" s="22" t="s">
        <v>163</v>
      </c>
      <c r="H11" s="22" t="s">
        <v>164</v>
      </c>
      <c r="I11" s="65" t="s">
        <v>156</v>
      </c>
      <c r="J11" s="22" t="s">
        <v>180</v>
      </c>
      <c r="K11" s="22" t="s">
        <v>227</v>
      </c>
      <c r="L11" s="22" t="s">
        <v>196</v>
      </c>
      <c r="M11" s="22" t="s">
        <v>200</v>
      </c>
      <c r="N11" s="112" t="s">
        <v>201</v>
      </c>
      <c r="O11" s="22" t="s">
        <v>203</v>
      </c>
      <c r="P11" s="22" t="s">
        <v>206</v>
      </c>
      <c r="Q11" s="22" t="s">
        <v>206</v>
      </c>
      <c r="R11" s="22" t="s">
        <v>209</v>
      </c>
      <c r="S11" s="22" t="s">
        <v>216</v>
      </c>
      <c r="T11" s="22" t="s">
        <v>215</v>
      </c>
      <c r="U11" s="22" t="s">
        <v>212</v>
      </c>
      <c r="V11" s="22" t="s">
        <v>205</v>
      </c>
      <c r="W11" s="106" t="s">
        <v>185</v>
      </c>
      <c r="X11" s="106" t="s">
        <v>185</v>
      </c>
      <c r="Y11" s="22" t="s">
        <v>217</v>
      </c>
      <c r="Z11" s="65" t="s">
        <v>156</v>
      </c>
      <c r="AA11" s="22" t="s">
        <v>180</v>
      </c>
      <c r="AB11" s="23" t="s">
        <v>15</v>
      </c>
    </row>
    <row r="12" spans="1:30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97" t="s">
        <v>158</v>
      </c>
      <c r="F12" s="66" t="s">
        <v>74</v>
      </c>
      <c r="G12" s="66" t="s">
        <v>74</v>
      </c>
      <c r="H12" s="66" t="s">
        <v>74</v>
      </c>
      <c r="I12" s="66" t="s">
        <v>74</v>
      </c>
      <c r="J12" s="42" t="s">
        <v>74</v>
      </c>
      <c r="K12" s="97" t="s">
        <v>194</v>
      </c>
      <c r="L12" s="110" t="s">
        <v>194</v>
      </c>
      <c r="M12" s="81" t="s">
        <v>194</v>
      </c>
      <c r="N12" s="27" t="s">
        <v>194</v>
      </c>
      <c r="O12" s="111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193</v>
      </c>
      <c r="V12" s="66" t="s">
        <v>193</v>
      </c>
      <c r="W12" s="66" t="s">
        <v>193</v>
      </c>
      <c r="X12" s="66" t="s">
        <v>74</v>
      </c>
      <c r="Y12" s="66" t="s">
        <v>74</v>
      </c>
      <c r="Z12" s="72" t="s">
        <v>74</v>
      </c>
      <c r="AA12" s="27" t="s">
        <v>74</v>
      </c>
      <c r="AB12" s="27"/>
    </row>
    <row r="13" spans="1:30" s="31" customFormat="1" x14ac:dyDescent="0.2">
      <c r="A13" s="59">
        <v>2400</v>
      </c>
      <c r="B13" s="59" t="s">
        <v>20</v>
      </c>
      <c r="C13" s="28">
        <v>-50</v>
      </c>
      <c r="D13" s="28">
        <v>-10</v>
      </c>
      <c r="E13" s="54">
        <v>75</v>
      </c>
      <c r="F13" s="54">
        <v>50</v>
      </c>
      <c r="G13" s="54">
        <v>25</v>
      </c>
      <c r="H13" s="54">
        <v>28</v>
      </c>
      <c r="I13" s="28">
        <v>-103</v>
      </c>
      <c r="J13" s="28">
        <v>60</v>
      </c>
      <c r="K13" s="30">
        <v>0</v>
      </c>
      <c r="L13" s="59">
        <v>0</v>
      </c>
      <c r="M13" s="30">
        <v>0</v>
      </c>
      <c r="N13" s="59">
        <v>0</v>
      </c>
      <c r="O13" s="54">
        <v>0</v>
      </c>
      <c r="P13" s="28">
        <v>0</v>
      </c>
      <c r="Q13" s="28">
        <v>0</v>
      </c>
      <c r="R13" s="28">
        <v>0</v>
      </c>
      <c r="S13" s="28">
        <v>0</v>
      </c>
      <c r="T13" s="59">
        <v>0</v>
      </c>
      <c r="U13" s="28">
        <v>0</v>
      </c>
      <c r="V13" s="28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14">
        <f>SUM(C13:AA13)</f>
        <v>75</v>
      </c>
    </row>
    <row r="14" spans="1:30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50</v>
      </c>
      <c r="L14" s="28">
        <v>0</v>
      </c>
      <c r="M14" s="29">
        <v>25</v>
      </c>
      <c r="N14" s="28">
        <v>0</v>
      </c>
      <c r="O14" s="54">
        <v>50</v>
      </c>
      <c r="P14" s="28">
        <v>25</v>
      </c>
      <c r="Q14" s="28">
        <v>25</v>
      </c>
      <c r="R14" s="28">
        <v>3</v>
      </c>
      <c r="S14" s="28">
        <v>-10</v>
      </c>
      <c r="T14" s="14">
        <v>-50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-103</v>
      </c>
      <c r="AA14" s="28">
        <v>60</v>
      </c>
      <c r="AB14" s="14">
        <f t="shared" ref="AB14:AB37" si="0">SUM(C14:AA14)</f>
        <v>75</v>
      </c>
    </row>
    <row r="15" spans="1:30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50</v>
      </c>
      <c r="L15" s="28">
        <v>0</v>
      </c>
      <c r="M15" s="29">
        <v>25</v>
      </c>
      <c r="N15" s="28">
        <v>0</v>
      </c>
      <c r="O15" s="54">
        <v>50</v>
      </c>
      <c r="P15" s="28">
        <v>25</v>
      </c>
      <c r="Q15" s="28">
        <v>25</v>
      </c>
      <c r="R15" s="28">
        <v>3</v>
      </c>
      <c r="S15" s="28">
        <v>-10</v>
      </c>
      <c r="T15" s="14">
        <v>-50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-103</v>
      </c>
      <c r="AA15" s="28">
        <v>60</v>
      </c>
      <c r="AB15" s="14">
        <f t="shared" si="0"/>
        <v>75</v>
      </c>
    </row>
    <row r="16" spans="1:30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50</v>
      </c>
      <c r="L16" s="28">
        <v>0</v>
      </c>
      <c r="M16" s="29">
        <v>25</v>
      </c>
      <c r="N16" s="28">
        <v>0</v>
      </c>
      <c r="O16" s="54">
        <v>50</v>
      </c>
      <c r="P16" s="28">
        <v>25</v>
      </c>
      <c r="Q16" s="28">
        <v>25</v>
      </c>
      <c r="R16" s="28">
        <v>3</v>
      </c>
      <c r="S16" s="28">
        <v>-10</v>
      </c>
      <c r="T16" s="14">
        <v>-50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-103</v>
      </c>
      <c r="AA16" s="28">
        <v>60</v>
      </c>
      <c r="AB16" s="14">
        <f t="shared" si="0"/>
        <v>75</v>
      </c>
    </row>
    <row r="17" spans="1:28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50</v>
      </c>
      <c r="L17" s="28">
        <v>0</v>
      </c>
      <c r="M17" s="29">
        <v>25</v>
      </c>
      <c r="N17" s="28">
        <v>0</v>
      </c>
      <c r="O17" s="54">
        <v>50</v>
      </c>
      <c r="P17" s="28">
        <v>25</v>
      </c>
      <c r="Q17" s="28">
        <v>25</v>
      </c>
      <c r="R17" s="28">
        <v>3</v>
      </c>
      <c r="S17" s="28">
        <v>-10</v>
      </c>
      <c r="T17" s="14">
        <v>-50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-103</v>
      </c>
      <c r="AA17" s="28">
        <v>60</v>
      </c>
      <c r="AB17" s="14">
        <f t="shared" si="0"/>
        <v>75</v>
      </c>
    </row>
    <row r="18" spans="1:28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9">
        <v>50</v>
      </c>
      <c r="L18" s="28">
        <v>0</v>
      </c>
      <c r="M18" s="29">
        <v>25</v>
      </c>
      <c r="N18" s="28">
        <v>0</v>
      </c>
      <c r="O18" s="54">
        <v>50</v>
      </c>
      <c r="P18" s="28">
        <v>25</v>
      </c>
      <c r="Q18" s="28">
        <v>25</v>
      </c>
      <c r="R18" s="28">
        <v>3</v>
      </c>
      <c r="S18" s="28">
        <v>-10</v>
      </c>
      <c r="T18" s="14">
        <v>-50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-103</v>
      </c>
      <c r="AA18" s="28">
        <v>60</v>
      </c>
      <c r="AB18" s="14">
        <f t="shared" si="0"/>
        <v>75</v>
      </c>
    </row>
    <row r="19" spans="1:28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50</v>
      </c>
      <c r="L19" s="28">
        <v>0</v>
      </c>
      <c r="M19" s="29">
        <v>25</v>
      </c>
      <c r="N19" s="28">
        <v>0</v>
      </c>
      <c r="O19" s="54">
        <v>50</v>
      </c>
      <c r="P19" s="28">
        <v>25</v>
      </c>
      <c r="Q19" s="28">
        <v>25</v>
      </c>
      <c r="R19" s="28">
        <v>3</v>
      </c>
      <c r="S19" s="28">
        <v>-10</v>
      </c>
      <c r="T19" s="14">
        <v>-50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-103</v>
      </c>
      <c r="AA19" s="28">
        <v>60</v>
      </c>
      <c r="AB19" s="14">
        <f t="shared" si="0"/>
        <v>75</v>
      </c>
    </row>
    <row r="20" spans="1:28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54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5</v>
      </c>
      <c r="V20" s="28">
        <v>20</v>
      </c>
      <c r="W20" s="28">
        <v>25</v>
      </c>
      <c r="X20" s="28">
        <v>-25</v>
      </c>
      <c r="Y20" s="28">
        <v>-35</v>
      </c>
      <c r="Z20" s="28">
        <v>-103</v>
      </c>
      <c r="AA20" s="28">
        <v>60</v>
      </c>
      <c r="AB20" s="14">
        <f t="shared" si="0"/>
        <v>-53</v>
      </c>
    </row>
    <row r="21" spans="1:28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54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5</v>
      </c>
      <c r="V21" s="28">
        <v>20</v>
      </c>
      <c r="W21" s="28">
        <v>25</v>
      </c>
      <c r="X21" s="28">
        <v>-25</v>
      </c>
      <c r="Y21" s="28">
        <v>-35</v>
      </c>
      <c r="Z21" s="28">
        <v>-103</v>
      </c>
      <c r="AA21" s="28">
        <v>60</v>
      </c>
      <c r="AB21" s="14">
        <f t="shared" si="0"/>
        <v>-53</v>
      </c>
    </row>
    <row r="22" spans="1:28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54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5</v>
      </c>
      <c r="V22" s="28">
        <v>20</v>
      </c>
      <c r="W22" s="28">
        <v>25</v>
      </c>
      <c r="X22" s="28">
        <v>-25</v>
      </c>
      <c r="Y22" s="28">
        <v>-35</v>
      </c>
      <c r="Z22" s="28">
        <v>-103</v>
      </c>
      <c r="AA22" s="28">
        <v>60</v>
      </c>
      <c r="AB22" s="14">
        <f t="shared" si="0"/>
        <v>-53</v>
      </c>
    </row>
    <row r="23" spans="1:28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54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5</v>
      </c>
      <c r="V23" s="28">
        <v>20</v>
      </c>
      <c r="W23" s="28">
        <v>25</v>
      </c>
      <c r="X23" s="28">
        <v>-25</v>
      </c>
      <c r="Y23" s="28">
        <v>-35</v>
      </c>
      <c r="Z23" s="28">
        <v>-103</v>
      </c>
      <c r="AA23" s="28">
        <v>60</v>
      </c>
      <c r="AB23" s="14">
        <f t="shared" si="0"/>
        <v>-53</v>
      </c>
    </row>
    <row r="24" spans="1:28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54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5</v>
      </c>
      <c r="V24" s="28">
        <v>20</v>
      </c>
      <c r="W24" s="28">
        <v>25</v>
      </c>
      <c r="X24" s="28">
        <v>-25</v>
      </c>
      <c r="Y24" s="28">
        <v>-35</v>
      </c>
      <c r="Z24" s="28">
        <v>-103</v>
      </c>
      <c r="AA24" s="28">
        <v>60</v>
      </c>
      <c r="AB24" s="14">
        <f t="shared" si="0"/>
        <v>-53</v>
      </c>
    </row>
    <row r="25" spans="1:28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54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5</v>
      </c>
      <c r="V25" s="28">
        <v>20</v>
      </c>
      <c r="W25" s="28">
        <v>25</v>
      </c>
      <c r="X25" s="28">
        <v>-25</v>
      </c>
      <c r="Y25" s="28">
        <v>-35</v>
      </c>
      <c r="Z25" s="28">
        <v>-103</v>
      </c>
      <c r="AA25" s="28">
        <v>60</v>
      </c>
      <c r="AB25" s="14">
        <f t="shared" si="0"/>
        <v>-53</v>
      </c>
    </row>
    <row r="26" spans="1:28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54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5</v>
      </c>
      <c r="V26" s="28">
        <v>20</v>
      </c>
      <c r="W26" s="28">
        <v>25</v>
      </c>
      <c r="X26" s="28">
        <v>-25</v>
      </c>
      <c r="Y26" s="28">
        <v>-35</v>
      </c>
      <c r="Z26" s="28">
        <v>-103</v>
      </c>
      <c r="AA26" s="28">
        <v>60</v>
      </c>
      <c r="AB26" s="14">
        <f t="shared" si="0"/>
        <v>-53</v>
      </c>
    </row>
    <row r="27" spans="1:28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54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5</v>
      </c>
      <c r="V27" s="28">
        <v>20</v>
      </c>
      <c r="W27" s="28">
        <v>25</v>
      </c>
      <c r="X27" s="28">
        <v>-25</v>
      </c>
      <c r="Y27" s="28">
        <v>-35</v>
      </c>
      <c r="Z27" s="28">
        <v>-103</v>
      </c>
      <c r="AA27" s="28">
        <v>60</v>
      </c>
      <c r="AB27" s="14">
        <f t="shared" si="0"/>
        <v>-53</v>
      </c>
    </row>
    <row r="28" spans="1:28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54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5</v>
      </c>
      <c r="V28" s="28">
        <v>20</v>
      </c>
      <c r="W28" s="28">
        <v>25</v>
      </c>
      <c r="X28" s="28">
        <v>-25</v>
      </c>
      <c r="Y28" s="28">
        <v>-35</v>
      </c>
      <c r="Z28" s="28">
        <v>-103</v>
      </c>
      <c r="AA28" s="28">
        <v>60</v>
      </c>
      <c r="AB28" s="14">
        <f t="shared" si="0"/>
        <v>-53</v>
      </c>
    </row>
    <row r="29" spans="1:28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54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5</v>
      </c>
      <c r="V29" s="28">
        <v>20</v>
      </c>
      <c r="W29" s="28">
        <v>25</v>
      </c>
      <c r="X29" s="28">
        <v>-25</v>
      </c>
      <c r="Y29" s="28">
        <v>-35</v>
      </c>
      <c r="Z29" s="28">
        <v>-103</v>
      </c>
      <c r="AA29" s="28">
        <v>60</v>
      </c>
      <c r="AB29" s="14">
        <f t="shared" si="0"/>
        <v>-53</v>
      </c>
    </row>
    <row r="30" spans="1:28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54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5</v>
      </c>
      <c r="V30" s="28">
        <v>20</v>
      </c>
      <c r="W30" s="28">
        <v>25</v>
      </c>
      <c r="X30" s="28">
        <v>-25</v>
      </c>
      <c r="Y30" s="28">
        <v>-35</v>
      </c>
      <c r="Z30" s="28">
        <v>-103</v>
      </c>
      <c r="AA30" s="28">
        <v>60</v>
      </c>
      <c r="AB30" s="14">
        <f t="shared" si="0"/>
        <v>-53</v>
      </c>
    </row>
    <row r="31" spans="1:28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54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5</v>
      </c>
      <c r="V31" s="28">
        <v>20</v>
      </c>
      <c r="W31" s="28">
        <v>25</v>
      </c>
      <c r="X31" s="28">
        <v>-25</v>
      </c>
      <c r="Y31" s="28">
        <v>-35</v>
      </c>
      <c r="Z31" s="28">
        <v>-103</v>
      </c>
      <c r="AA31" s="28">
        <v>60</v>
      </c>
      <c r="AB31" s="14">
        <f t="shared" si="0"/>
        <v>-53</v>
      </c>
    </row>
    <row r="32" spans="1:28" ht="10.5" customHeight="1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54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5</v>
      </c>
      <c r="V32" s="28">
        <v>20</v>
      </c>
      <c r="W32" s="28">
        <v>25</v>
      </c>
      <c r="X32" s="28">
        <v>-25</v>
      </c>
      <c r="Y32" s="28">
        <v>-35</v>
      </c>
      <c r="Z32" s="28">
        <v>-103</v>
      </c>
      <c r="AA32" s="28">
        <v>60</v>
      </c>
      <c r="AB32" s="14">
        <f t="shared" si="0"/>
        <v>-53</v>
      </c>
    </row>
    <row r="33" spans="1:28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54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5</v>
      </c>
      <c r="V33" s="28">
        <v>20</v>
      </c>
      <c r="W33" s="28">
        <v>25</v>
      </c>
      <c r="X33" s="28">
        <v>-25</v>
      </c>
      <c r="Y33" s="28">
        <v>-35</v>
      </c>
      <c r="Z33" s="28">
        <v>-103</v>
      </c>
      <c r="AA33" s="28">
        <v>60</v>
      </c>
      <c r="AB33" s="14">
        <f t="shared" si="0"/>
        <v>-53</v>
      </c>
    </row>
    <row r="34" spans="1:28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54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5</v>
      </c>
      <c r="V34" s="28">
        <v>20</v>
      </c>
      <c r="W34" s="28">
        <v>25</v>
      </c>
      <c r="X34" s="28">
        <v>-25</v>
      </c>
      <c r="Y34" s="28">
        <v>-35</v>
      </c>
      <c r="Z34" s="28">
        <v>-103</v>
      </c>
      <c r="AA34" s="28">
        <v>60</v>
      </c>
      <c r="AB34" s="14">
        <f t="shared" si="0"/>
        <v>-53</v>
      </c>
    </row>
    <row r="35" spans="1:28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54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5</v>
      </c>
      <c r="V35" s="28">
        <v>20</v>
      </c>
      <c r="W35" s="28">
        <v>25</v>
      </c>
      <c r="X35" s="28">
        <v>-25</v>
      </c>
      <c r="Y35" s="28">
        <v>-35</v>
      </c>
      <c r="Z35" s="28">
        <v>-103</v>
      </c>
      <c r="AA35" s="28">
        <v>60</v>
      </c>
      <c r="AB35" s="14">
        <f t="shared" si="0"/>
        <v>-53</v>
      </c>
    </row>
    <row r="36" spans="1:28" x14ac:dyDescent="0.2">
      <c r="A36" s="32">
        <v>2300</v>
      </c>
      <c r="B36" s="33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50</v>
      </c>
      <c r="L36" s="28">
        <v>20</v>
      </c>
      <c r="M36" s="29">
        <v>0</v>
      </c>
      <c r="N36" s="28">
        <v>5</v>
      </c>
      <c r="O36" s="54">
        <v>50</v>
      </c>
      <c r="P36" s="28">
        <v>25</v>
      </c>
      <c r="Q36" s="28">
        <v>25</v>
      </c>
      <c r="R36" s="28">
        <v>3</v>
      </c>
      <c r="S36" s="28">
        <v>-10</v>
      </c>
      <c r="T36" s="14">
        <v>-50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-103</v>
      </c>
      <c r="AA36" s="28">
        <v>60</v>
      </c>
      <c r="AB36" s="14">
        <f t="shared" si="0"/>
        <v>75</v>
      </c>
    </row>
    <row r="37" spans="1:28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6">
        <v>50</v>
      </c>
      <c r="L37" s="37">
        <v>20</v>
      </c>
      <c r="M37" s="36">
        <v>0</v>
      </c>
      <c r="N37" s="37">
        <v>5</v>
      </c>
      <c r="O37" s="55">
        <v>50</v>
      </c>
      <c r="P37" s="37">
        <v>25</v>
      </c>
      <c r="Q37" s="37">
        <v>25</v>
      </c>
      <c r="R37" s="37">
        <v>3</v>
      </c>
      <c r="S37" s="37">
        <v>-10</v>
      </c>
      <c r="T37" s="25">
        <v>-50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-103</v>
      </c>
      <c r="AA37" s="37">
        <v>60</v>
      </c>
      <c r="AB37" s="25">
        <f t="shared" si="0"/>
        <v>75</v>
      </c>
    </row>
    <row r="38" spans="1:28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8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8" ht="13.5" thickBot="1" x14ac:dyDescent="0.25">
      <c r="A40" s="40"/>
      <c r="B40" s="41" t="s">
        <v>32</v>
      </c>
      <c r="C40" s="42">
        <f t="shared" ref="C40:AA40" si="1">SUM(C13:C36)</f>
        <v>-50</v>
      </c>
      <c r="D40" s="42">
        <f t="shared" si="1"/>
        <v>-10</v>
      </c>
      <c r="E40" s="42">
        <f t="shared" si="1"/>
        <v>75</v>
      </c>
      <c r="F40" s="42">
        <f t="shared" si="1"/>
        <v>50</v>
      </c>
      <c r="G40" s="42">
        <f t="shared" si="1"/>
        <v>25</v>
      </c>
      <c r="H40" s="42">
        <f t="shared" si="1"/>
        <v>28</v>
      </c>
      <c r="I40" s="42">
        <f t="shared" si="1"/>
        <v>-103</v>
      </c>
      <c r="J40" s="42">
        <f t="shared" si="1"/>
        <v>60</v>
      </c>
      <c r="K40" s="42">
        <f t="shared" si="1"/>
        <v>350</v>
      </c>
      <c r="L40" s="42">
        <f t="shared" si="1"/>
        <v>20</v>
      </c>
      <c r="M40" s="42">
        <f t="shared" si="1"/>
        <v>150</v>
      </c>
      <c r="N40" s="42">
        <f t="shared" si="1"/>
        <v>5</v>
      </c>
      <c r="O40" s="42">
        <f t="shared" si="1"/>
        <v>350</v>
      </c>
      <c r="P40" s="42">
        <f t="shared" si="1"/>
        <v>175</v>
      </c>
      <c r="Q40" s="42">
        <f t="shared" si="1"/>
        <v>175</v>
      </c>
      <c r="R40" s="42">
        <f t="shared" si="1"/>
        <v>21</v>
      </c>
      <c r="S40" s="42">
        <f t="shared" si="1"/>
        <v>-70</v>
      </c>
      <c r="T40" s="42">
        <f t="shared" si="1"/>
        <v>-350</v>
      </c>
      <c r="U40" s="42">
        <f>SUM(U13:U36)</f>
        <v>80</v>
      </c>
      <c r="V40" s="42">
        <f t="shared" si="1"/>
        <v>320</v>
      </c>
      <c r="W40" s="42">
        <f t="shared" si="1"/>
        <v>400</v>
      </c>
      <c r="X40" s="42">
        <f t="shared" si="1"/>
        <v>-400</v>
      </c>
      <c r="Y40" s="42">
        <f t="shared" si="1"/>
        <v>-560</v>
      </c>
      <c r="Z40" s="42">
        <f t="shared" si="1"/>
        <v>-2369</v>
      </c>
      <c r="AA40" s="42">
        <f t="shared" si="1"/>
        <v>1380</v>
      </c>
      <c r="AB40" s="42">
        <f>SUM(C40:AA40)</f>
        <v>-248</v>
      </c>
    </row>
    <row r="41" spans="1:28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5" thickBot="1" x14ac:dyDescent="0.25">
      <c r="A42" s="40"/>
      <c r="B42" s="41" t="s">
        <v>33</v>
      </c>
      <c r="C42" s="42">
        <f t="shared" ref="C42:AA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ref="K42:U42" si="3">SUM(K14:K37)</f>
        <v>400</v>
      </c>
      <c r="L42" s="42">
        <f t="shared" si="3"/>
        <v>40</v>
      </c>
      <c r="M42" s="42">
        <f t="shared" si="3"/>
        <v>150</v>
      </c>
      <c r="N42" s="42">
        <f t="shared" si="3"/>
        <v>10</v>
      </c>
      <c r="O42" s="42">
        <f t="shared" si="3"/>
        <v>400</v>
      </c>
      <c r="P42" s="42">
        <f t="shared" si="3"/>
        <v>200</v>
      </c>
      <c r="Q42" s="42">
        <f t="shared" si="3"/>
        <v>200</v>
      </c>
      <c r="R42" s="42">
        <f t="shared" si="3"/>
        <v>24</v>
      </c>
      <c r="S42" s="42">
        <f t="shared" si="3"/>
        <v>-80</v>
      </c>
      <c r="T42" s="42">
        <f t="shared" si="3"/>
        <v>-400</v>
      </c>
      <c r="U42" s="42">
        <f t="shared" si="3"/>
        <v>80</v>
      </c>
      <c r="V42" s="42">
        <f t="shared" si="2"/>
        <v>320</v>
      </c>
      <c r="W42" s="42">
        <f t="shared" si="2"/>
        <v>400</v>
      </c>
      <c r="X42" s="42">
        <f t="shared" si="2"/>
        <v>-400</v>
      </c>
      <c r="Y42" s="42">
        <f>SUM(Y14:Y37)</f>
        <v>-560</v>
      </c>
      <c r="Z42" s="42">
        <f t="shared" si="2"/>
        <v>-2472</v>
      </c>
      <c r="AA42" s="42">
        <f t="shared" si="2"/>
        <v>1440</v>
      </c>
      <c r="AB42" s="42">
        <f>SUM(C42:AA42)</f>
        <v>-248</v>
      </c>
    </row>
    <row r="43" spans="1:28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28" x14ac:dyDescent="0.2">
      <c r="A44" s="2"/>
      <c r="B44" s="2"/>
      <c r="C44" s="44"/>
      <c r="D44" s="44"/>
      <c r="E44" s="44"/>
      <c r="F44" s="44"/>
      <c r="G44" s="67"/>
      <c r="H44" s="44"/>
      <c r="I44" s="102"/>
      <c r="J44" s="27"/>
      <c r="K44" s="44"/>
      <c r="L44" s="67"/>
      <c r="M44" s="44"/>
      <c r="N44" s="44"/>
      <c r="O44" s="44"/>
      <c r="P44" s="67"/>
      <c r="Q44" s="67"/>
      <c r="R44" s="44"/>
      <c r="S44" s="44"/>
      <c r="T44" s="44"/>
      <c r="U44" s="27"/>
      <c r="V44" s="27"/>
      <c r="W44" s="44"/>
      <c r="X44" s="44"/>
      <c r="Y44" s="44"/>
      <c r="Z44" s="102"/>
      <c r="AA44" s="27"/>
    </row>
    <row r="45" spans="1:28" s="10" customFormat="1" x14ac:dyDescent="0.2">
      <c r="A45" s="40"/>
      <c r="B45" s="40"/>
      <c r="C45" s="45" t="s">
        <v>146</v>
      </c>
      <c r="D45" s="45" t="s">
        <v>80</v>
      </c>
      <c r="E45" s="45" t="s">
        <v>34</v>
      </c>
      <c r="F45" s="45" t="s">
        <v>34</v>
      </c>
      <c r="G45" s="68" t="s">
        <v>34</v>
      </c>
      <c r="H45" s="45" t="s">
        <v>34</v>
      </c>
      <c r="I45" s="103" t="s">
        <v>75</v>
      </c>
      <c r="J45" s="14" t="s">
        <v>113</v>
      </c>
      <c r="K45" s="45" t="s">
        <v>34</v>
      </c>
      <c r="L45" s="68" t="s">
        <v>34</v>
      </c>
      <c r="M45" s="45" t="s">
        <v>34</v>
      </c>
      <c r="N45" s="45" t="s">
        <v>34</v>
      </c>
      <c r="O45" s="45" t="s">
        <v>34</v>
      </c>
      <c r="P45" s="68" t="s">
        <v>34</v>
      </c>
      <c r="Q45" s="68" t="s">
        <v>34</v>
      </c>
      <c r="R45" s="45" t="s">
        <v>34</v>
      </c>
      <c r="S45" s="45" t="s">
        <v>80</v>
      </c>
      <c r="T45" s="45" t="s">
        <v>146</v>
      </c>
      <c r="U45" s="45" t="s">
        <v>82</v>
      </c>
      <c r="V45" s="45" t="s">
        <v>82</v>
      </c>
      <c r="W45" s="45" t="s">
        <v>82</v>
      </c>
      <c r="X45" s="45" t="s">
        <v>82</v>
      </c>
      <c r="Y45" s="45" t="s">
        <v>80</v>
      </c>
      <c r="Z45" s="103" t="s">
        <v>75</v>
      </c>
      <c r="AA45" s="14" t="s">
        <v>113</v>
      </c>
    </row>
    <row r="46" spans="1:28" s="10" customFormat="1" x14ac:dyDescent="0.2">
      <c r="A46" s="40"/>
      <c r="B46" s="40"/>
      <c r="C46" s="45" t="s">
        <v>108</v>
      </c>
      <c r="D46" s="45"/>
      <c r="E46" s="45" t="s">
        <v>35</v>
      </c>
      <c r="F46" s="45" t="s">
        <v>81</v>
      </c>
      <c r="G46" s="68" t="s">
        <v>81</v>
      </c>
      <c r="H46" s="45" t="s">
        <v>81</v>
      </c>
      <c r="I46" s="103" t="s">
        <v>35</v>
      </c>
      <c r="J46" s="14" t="s">
        <v>112</v>
      </c>
      <c r="K46" s="45" t="s">
        <v>35</v>
      </c>
      <c r="L46" s="68" t="s">
        <v>35</v>
      </c>
      <c r="M46" s="45" t="s">
        <v>35</v>
      </c>
      <c r="N46" s="45" t="s">
        <v>35</v>
      </c>
      <c r="O46" s="45" t="s">
        <v>81</v>
      </c>
      <c r="P46" s="68" t="s">
        <v>81</v>
      </c>
      <c r="Q46" s="68" t="s">
        <v>81</v>
      </c>
      <c r="R46" s="45" t="s">
        <v>35</v>
      </c>
      <c r="S46" s="45"/>
      <c r="T46" s="45" t="s">
        <v>108</v>
      </c>
      <c r="U46" s="45" t="s">
        <v>35</v>
      </c>
      <c r="V46" s="45" t="s">
        <v>35</v>
      </c>
      <c r="W46" s="45" t="s">
        <v>35</v>
      </c>
      <c r="X46" s="45" t="s">
        <v>35</v>
      </c>
      <c r="Y46" s="45" t="s">
        <v>81</v>
      </c>
      <c r="Z46" s="103" t="s">
        <v>35</v>
      </c>
      <c r="AA46" s="14" t="s">
        <v>112</v>
      </c>
    </row>
    <row r="47" spans="1:28" s="10" customFormat="1" ht="13.5" thickBot="1" x14ac:dyDescent="0.25">
      <c r="A47" s="40"/>
      <c r="B47" s="40"/>
      <c r="C47" s="45" t="s">
        <v>81</v>
      </c>
      <c r="D47" s="45" t="s">
        <v>81</v>
      </c>
      <c r="E47" s="45" t="s">
        <v>53</v>
      </c>
      <c r="F47" s="45" t="s">
        <v>35</v>
      </c>
      <c r="G47" s="68" t="s">
        <v>35</v>
      </c>
      <c r="H47" s="45" t="s">
        <v>35</v>
      </c>
      <c r="I47" s="103" t="s">
        <v>76</v>
      </c>
      <c r="J47" s="14" t="s">
        <v>82</v>
      </c>
      <c r="K47" s="45" t="s">
        <v>53</v>
      </c>
      <c r="L47" s="68" t="s">
        <v>53</v>
      </c>
      <c r="M47" s="45" t="s">
        <v>197</v>
      </c>
      <c r="N47" s="45" t="s">
        <v>197</v>
      </c>
      <c r="O47" s="45" t="s">
        <v>35</v>
      </c>
      <c r="P47" s="68" t="s">
        <v>35</v>
      </c>
      <c r="Q47" s="68" t="s">
        <v>35</v>
      </c>
      <c r="R47" s="45" t="s">
        <v>53</v>
      </c>
      <c r="S47" s="45" t="s">
        <v>81</v>
      </c>
      <c r="T47" s="45" t="s">
        <v>81</v>
      </c>
      <c r="U47" s="45" t="s">
        <v>186</v>
      </c>
      <c r="V47" s="45" t="s">
        <v>186</v>
      </c>
      <c r="W47" s="45" t="s">
        <v>81</v>
      </c>
      <c r="X47" s="45" t="s">
        <v>81</v>
      </c>
      <c r="Y47" s="45" t="s">
        <v>82</v>
      </c>
      <c r="Z47" s="103" t="s">
        <v>76</v>
      </c>
      <c r="AA47" s="14" t="s">
        <v>82</v>
      </c>
    </row>
    <row r="48" spans="1:28" s="10" customFormat="1" ht="26.25" thickBot="1" x14ac:dyDescent="0.25">
      <c r="A48" s="40"/>
      <c r="B48" s="40"/>
      <c r="C48" s="45" t="s">
        <v>82</v>
      </c>
      <c r="D48" s="45" t="s">
        <v>82</v>
      </c>
      <c r="E48" s="45" t="s">
        <v>54</v>
      </c>
      <c r="F48" s="45" t="s">
        <v>121</v>
      </c>
      <c r="G48" s="68" t="s">
        <v>62</v>
      </c>
      <c r="H48" s="45" t="s">
        <v>53</v>
      </c>
      <c r="I48" s="104"/>
      <c r="J48" s="14" t="s">
        <v>35</v>
      </c>
      <c r="K48" s="45" t="s">
        <v>54</v>
      </c>
      <c r="L48" s="68" t="s">
        <v>54</v>
      </c>
      <c r="M48" s="45" t="s">
        <v>198</v>
      </c>
      <c r="N48" s="45" t="s">
        <v>198</v>
      </c>
      <c r="O48" s="45" t="s">
        <v>103</v>
      </c>
      <c r="P48" s="68" t="s">
        <v>140</v>
      </c>
      <c r="Q48" s="68" t="s">
        <v>121</v>
      </c>
      <c r="R48" s="45" t="s">
        <v>54</v>
      </c>
      <c r="S48" s="45" t="s">
        <v>82</v>
      </c>
      <c r="T48" s="45" t="s">
        <v>82</v>
      </c>
      <c r="U48" s="45" t="s">
        <v>187</v>
      </c>
      <c r="V48" s="45" t="s">
        <v>187</v>
      </c>
      <c r="W48" s="46" t="s">
        <v>82</v>
      </c>
      <c r="X48" s="46" t="s">
        <v>82</v>
      </c>
      <c r="Y48" s="45" t="s">
        <v>129</v>
      </c>
      <c r="Z48" s="104"/>
      <c r="AA48" s="14" t="s">
        <v>35</v>
      </c>
    </row>
    <row r="49" spans="1:30" s="10" customFormat="1" ht="26.25" thickBot="1" x14ac:dyDescent="0.25">
      <c r="A49" s="40"/>
      <c r="B49" s="40"/>
      <c r="C49" s="45" t="s">
        <v>129</v>
      </c>
      <c r="D49" s="45" t="s">
        <v>129</v>
      </c>
      <c r="E49" s="46" t="s">
        <v>55</v>
      </c>
      <c r="F49" s="45" t="s">
        <v>122</v>
      </c>
      <c r="G49" s="68" t="s">
        <v>65</v>
      </c>
      <c r="H49" s="45" t="s">
        <v>54</v>
      </c>
      <c r="I49" s="100"/>
      <c r="J49" s="14" t="s">
        <v>81</v>
      </c>
      <c r="K49" s="46" t="s">
        <v>55</v>
      </c>
      <c r="L49" s="69" t="s">
        <v>55</v>
      </c>
      <c r="M49" s="45" t="s">
        <v>35</v>
      </c>
      <c r="N49" s="45" t="s">
        <v>35</v>
      </c>
      <c r="O49" s="45" t="s">
        <v>122</v>
      </c>
      <c r="P49" s="68" t="s">
        <v>122</v>
      </c>
      <c r="Q49" s="68" t="s">
        <v>122</v>
      </c>
      <c r="R49" s="45" t="s">
        <v>55</v>
      </c>
      <c r="S49" s="45" t="s">
        <v>129</v>
      </c>
      <c r="T49" s="45" t="s">
        <v>129</v>
      </c>
      <c r="U49" s="45" t="s">
        <v>35</v>
      </c>
      <c r="V49" s="45" t="s">
        <v>35</v>
      </c>
      <c r="W49" s="107"/>
      <c r="X49" s="107"/>
      <c r="Y49" s="45" t="s">
        <v>130</v>
      </c>
      <c r="Z49" s="100"/>
      <c r="AA49" s="14" t="s">
        <v>81</v>
      </c>
    </row>
    <row r="50" spans="1:30" s="10" customFormat="1" ht="26.25" thickBot="1" x14ac:dyDescent="0.25">
      <c r="A50" s="40"/>
      <c r="B50" s="40"/>
      <c r="C50" s="45" t="s">
        <v>130</v>
      </c>
      <c r="D50" s="45" t="s">
        <v>130</v>
      </c>
      <c r="E50" s="47"/>
      <c r="F50" s="45" t="s">
        <v>123</v>
      </c>
      <c r="G50" s="68" t="s">
        <v>162</v>
      </c>
      <c r="H50" s="45" t="s">
        <v>55</v>
      </c>
      <c r="J50" s="14" t="s">
        <v>108</v>
      </c>
      <c r="K50" s="47"/>
      <c r="L50" s="47"/>
      <c r="M50" s="46" t="s">
        <v>199</v>
      </c>
      <c r="N50" s="46" t="s">
        <v>208</v>
      </c>
      <c r="O50" s="45" t="s">
        <v>204</v>
      </c>
      <c r="P50" s="68" t="s">
        <v>207</v>
      </c>
      <c r="Q50" s="68" t="s">
        <v>210</v>
      </c>
      <c r="R50" s="45"/>
      <c r="S50" s="45" t="s">
        <v>130</v>
      </c>
      <c r="T50" s="45" t="s">
        <v>130</v>
      </c>
      <c r="U50" s="45" t="s">
        <v>211</v>
      </c>
      <c r="V50" s="45" t="s">
        <v>188</v>
      </c>
      <c r="W50" s="47"/>
      <c r="X50" s="47"/>
      <c r="Y50" s="45" t="s">
        <v>131</v>
      </c>
      <c r="AA50" s="14" t="s">
        <v>108</v>
      </c>
      <c r="AB50" s="5"/>
    </row>
    <row r="51" spans="1:30" s="10" customFormat="1" ht="25.5" x14ac:dyDescent="0.2">
      <c r="A51" s="40"/>
      <c r="B51" s="40"/>
      <c r="C51" s="96" t="s">
        <v>135</v>
      </c>
      <c r="D51" s="96" t="s">
        <v>135</v>
      </c>
      <c r="E51" s="47"/>
      <c r="F51" s="102"/>
      <c r="G51" s="68" t="s">
        <v>64</v>
      </c>
      <c r="H51" s="91"/>
      <c r="I51" s="108"/>
      <c r="J51" s="14" t="s">
        <v>109</v>
      </c>
      <c r="K51" s="47"/>
      <c r="L51" s="47"/>
      <c r="M51" s="47"/>
      <c r="N51" s="47"/>
      <c r="O51" s="45"/>
      <c r="P51" s="68"/>
      <c r="Q51" s="68" t="s">
        <v>123</v>
      </c>
      <c r="R51" s="45"/>
      <c r="S51" s="96" t="s">
        <v>135</v>
      </c>
      <c r="T51" s="96" t="s">
        <v>135</v>
      </c>
      <c r="U51" s="72"/>
      <c r="V51" s="45" t="s">
        <v>189</v>
      </c>
      <c r="W51" s="47"/>
      <c r="X51" s="47"/>
      <c r="Y51" s="45" t="s">
        <v>191</v>
      </c>
      <c r="AA51" s="14" t="s">
        <v>109</v>
      </c>
    </row>
    <row r="52" spans="1:30" s="10" customFormat="1" ht="26.25" thickBot="1" x14ac:dyDescent="0.25">
      <c r="A52" s="40"/>
      <c r="B52" s="40"/>
      <c r="C52" s="45" t="s">
        <v>131</v>
      </c>
      <c r="D52" s="45" t="s">
        <v>131</v>
      </c>
      <c r="E52" s="47"/>
      <c r="F52" s="57"/>
      <c r="G52" s="69"/>
      <c r="H52" s="68"/>
      <c r="I52" s="108"/>
      <c r="J52" s="14" t="s">
        <v>110</v>
      </c>
      <c r="K52" s="47"/>
      <c r="L52" s="47"/>
      <c r="M52" s="47"/>
      <c r="N52" s="47"/>
      <c r="O52" s="46"/>
      <c r="P52" s="69"/>
      <c r="Q52" s="69"/>
      <c r="R52" s="46"/>
      <c r="S52" s="45" t="s">
        <v>131</v>
      </c>
      <c r="T52" s="45" t="s">
        <v>131</v>
      </c>
      <c r="U52" s="45"/>
      <c r="V52" s="46" t="s">
        <v>190</v>
      </c>
      <c r="W52" s="47"/>
      <c r="X52" s="47"/>
      <c r="Y52" s="45" t="s">
        <v>82</v>
      </c>
      <c r="AA52" s="14" t="s">
        <v>110</v>
      </c>
    </row>
    <row r="53" spans="1:30" s="10" customFormat="1" x14ac:dyDescent="0.2">
      <c r="C53" s="45" t="s">
        <v>35</v>
      </c>
      <c r="D53" s="45" t="s">
        <v>35</v>
      </c>
      <c r="E53" s="47"/>
      <c r="F53" s="47"/>
      <c r="G53" s="47"/>
      <c r="H53" s="47"/>
      <c r="I53" s="6"/>
      <c r="J53" s="14" t="s">
        <v>111</v>
      </c>
      <c r="K53" s="47"/>
      <c r="L53" s="47"/>
      <c r="M53" s="47"/>
      <c r="N53" s="47"/>
      <c r="O53" s="47"/>
      <c r="P53" s="47"/>
      <c r="Q53" s="47"/>
      <c r="R53" s="47"/>
      <c r="S53" s="45" t="s">
        <v>35</v>
      </c>
      <c r="T53" s="45" t="s">
        <v>35</v>
      </c>
      <c r="U53" s="9"/>
      <c r="V53" s="9"/>
      <c r="W53" s="47"/>
      <c r="X53" s="47"/>
      <c r="Y53" s="45" t="s">
        <v>35</v>
      </c>
      <c r="Z53" s="6"/>
      <c r="AA53" s="14" t="s">
        <v>111</v>
      </c>
      <c r="AB53" s="31"/>
      <c r="AC53" s="31"/>
    </row>
    <row r="54" spans="1:30" ht="13.5" thickBot="1" x14ac:dyDescent="0.25">
      <c r="B54" s="31"/>
      <c r="C54" s="92" t="s">
        <v>132</v>
      </c>
      <c r="D54" s="92" t="s">
        <v>132</v>
      </c>
      <c r="E54" s="49"/>
      <c r="F54" s="49"/>
      <c r="G54" s="49"/>
      <c r="H54" s="49"/>
      <c r="I54" s="31"/>
      <c r="J54" s="25"/>
      <c r="K54" s="49"/>
      <c r="L54" s="49"/>
      <c r="M54" s="49"/>
      <c r="N54" s="49"/>
      <c r="O54" s="49"/>
      <c r="P54" s="49"/>
      <c r="Q54" s="49"/>
      <c r="R54" s="49"/>
      <c r="S54" s="92" t="s">
        <v>132</v>
      </c>
      <c r="T54" s="92" t="s">
        <v>132</v>
      </c>
      <c r="U54" s="9"/>
      <c r="V54" s="9"/>
      <c r="W54" s="77"/>
      <c r="X54" s="77"/>
      <c r="Y54" s="92" t="s">
        <v>192</v>
      </c>
      <c r="Z54" s="31"/>
      <c r="AA54" s="25"/>
      <c r="AB54" s="49"/>
    </row>
    <row r="55" spans="1:30" ht="15" x14ac:dyDescent="0.2">
      <c r="B55" s="49"/>
      <c r="C55" s="93"/>
      <c r="D55" s="93"/>
      <c r="E55" s="51"/>
      <c r="F55" s="51"/>
      <c r="G55" s="51"/>
      <c r="H55" s="51"/>
      <c r="I55" s="49"/>
      <c r="J55" s="47"/>
      <c r="K55" s="51"/>
      <c r="L55" s="51"/>
      <c r="M55" s="51"/>
      <c r="N55" s="51"/>
      <c r="O55" s="51"/>
      <c r="P55" s="51"/>
      <c r="Q55" s="51"/>
      <c r="R55" s="51"/>
      <c r="S55" s="93"/>
      <c r="T55" s="93"/>
      <c r="U55" s="47"/>
      <c r="V55" s="47"/>
      <c r="Z55" s="49"/>
      <c r="AA55" s="47"/>
      <c r="AB55" s="51"/>
      <c r="AC55" s="51"/>
    </row>
    <row r="56" spans="1:30" ht="15" x14ac:dyDescent="0.2">
      <c r="C56" s="94"/>
      <c r="D56" s="94"/>
      <c r="E56" s="51"/>
      <c r="F56" s="51"/>
      <c r="G56" s="51"/>
      <c r="H56" s="51"/>
      <c r="J56" s="31"/>
      <c r="K56" s="51"/>
      <c r="L56" s="51"/>
      <c r="M56" s="51"/>
      <c r="N56" s="51"/>
      <c r="O56" s="51"/>
      <c r="P56" s="51"/>
      <c r="Q56" s="51"/>
      <c r="R56" s="51"/>
      <c r="S56" s="94"/>
      <c r="T56" s="94"/>
      <c r="U56" s="31"/>
      <c r="V56" s="31"/>
      <c r="AA56" s="31"/>
      <c r="AB56" s="52"/>
      <c r="AC56" s="52"/>
      <c r="AD56" s="49"/>
    </row>
    <row r="57" spans="1:30" ht="11.85" customHeight="1" x14ac:dyDescent="0.2">
      <c r="E57" s="52"/>
      <c r="F57" s="52"/>
      <c r="G57" s="52"/>
      <c r="H57" s="52"/>
      <c r="J57" s="49"/>
      <c r="K57" s="52"/>
      <c r="L57" s="52"/>
      <c r="M57" s="52"/>
      <c r="N57" s="52"/>
      <c r="O57" s="52"/>
      <c r="P57" s="52"/>
      <c r="Q57" s="52"/>
      <c r="R57" s="52"/>
      <c r="U57" s="49"/>
      <c r="V57" s="49"/>
      <c r="AA57" s="49"/>
    </row>
    <row r="58" spans="1:30" ht="11.85" customHeight="1" x14ac:dyDescent="0.2">
      <c r="J58" s="51"/>
      <c r="U58" s="51"/>
      <c r="V58" s="51"/>
      <c r="AA58" s="51"/>
    </row>
    <row r="59" spans="1:30" x14ac:dyDescent="0.2">
      <c r="J59" s="52"/>
      <c r="U59" s="52"/>
      <c r="V59" s="52"/>
      <c r="AA59" s="52"/>
    </row>
  </sheetData>
  <pageMargins left="0.75" right="0.75" top="1" bottom="1" header="0.5" footer="0.5"/>
  <pageSetup paperSize="5" scale="38" fitToWidth="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O1" zoomScale="50" workbookViewId="0">
      <selection activeCell="U14" sqref="U14:U3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8" width="28.85546875" style="6" customWidth="1"/>
    <col min="9" max="9" width="31.140625" style="6" customWidth="1"/>
    <col min="10" max="17" width="28.85546875" style="6" customWidth="1"/>
    <col min="18" max="19" width="36.42578125" style="6" customWidth="1"/>
    <col min="20" max="20" width="28.85546875" style="6" customWidth="1"/>
    <col min="21" max="21" width="31.140625" style="6" customWidth="1"/>
    <col min="22" max="22" width="30" style="6" customWidth="1"/>
    <col min="23" max="23" width="28.85546875" style="6" customWidth="1"/>
    <col min="24" max="24" width="21.7109375" style="6" customWidth="1"/>
    <col min="25" max="16384" width="16.7109375" style="6"/>
  </cols>
  <sheetData>
    <row r="1" spans="1:24" ht="18" x14ac:dyDescent="0.25">
      <c r="A1" s="1" t="s">
        <v>0</v>
      </c>
      <c r="B1" s="2"/>
      <c r="C1" s="105">
        <v>36895</v>
      </c>
      <c r="D1" s="3"/>
      <c r="E1" s="3"/>
      <c r="F1" s="3"/>
      <c r="G1" s="3"/>
      <c r="H1" s="3"/>
      <c r="I1" s="3"/>
      <c r="J1" s="4"/>
      <c r="K1" s="3"/>
      <c r="M1" s="3"/>
      <c r="N1" s="3"/>
      <c r="O1" s="3"/>
      <c r="P1" s="3"/>
      <c r="Q1" s="3"/>
      <c r="R1" s="3"/>
      <c r="S1" s="3"/>
      <c r="T1" s="4"/>
      <c r="U1" s="3"/>
      <c r="V1" s="4"/>
      <c r="W1" s="4"/>
      <c r="X1" s="5"/>
    </row>
    <row r="2" spans="1:24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93</v>
      </c>
      <c r="I4" s="8" t="s">
        <v>93</v>
      </c>
      <c r="J4" s="8" t="s">
        <v>94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94</v>
      </c>
      <c r="U4" s="8" t="s">
        <v>93</v>
      </c>
      <c r="V4" s="10"/>
    </row>
    <row r="5" spans="1:24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124</v>
      </c>
      <c r="H5" s="12" t="s">
        <v>7</v>
      </c>
      <c r="I5" s="12" t="s">
        <v>7</v>
      </c>
      <c r="J5" s="60" t="s">
        <v>44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124</v>
      </c>
      <c r="P5" s="12" t="s">
        <v>124</v>
      </c>
      <c r="Q5" s="12" t="s">
        <v>124</v>
      </c>
      <c r="R5" s="12" t="s">
        <v>44</v>
      </c>
      <c r="S5" s="12" t="s">
        <v>44</v>
      </c>
      <c r="T5" s="60" t="s">
        <v>44</v>
      </c>
      <c r="U5" s="12" t="s">
        <v>7</v>
      </c>
    </row>
    <row r="6" spans="1:24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125</v>
      </c>
      <c r="H6" s="14" t="s">
        <v>9</v>
      </c>
      <c r="I6" s="14" t="s">
        <v>9</v>
      </c>
      <c r="J6" s="61" t="s">
        <v>77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125</v>
      </c>
      <c r="P6" s="14" t="s">
        <v>125</v>
      </c>
      <c r="Q6" s="14" t="s">
        <v>125</v>
      </c>
      <c r="R6" s="14" t="s">
        <v>154</v>
      </c>
      <c r="S6" s="14" t="s">
        <v>154</v>
      </c>
      <c r="T6" s="61" t="s">
        <v>77</v>
      </c>
      <c r="U6" s="14" t="s">
        <v>9</v>
      </c>
    </row>
    <row r="7" spans="1:24" x14ac:dyDescent="0.2">
      <c r="A7" s="13" t="s">
        <v>10</v>
      </c>
      <c r="B7" s="13" t="s">
        <v>10</v>
      </c>
      <c r="C7" s="15"/>
      <c r="D7" s="15"/>
      <c r="E7" s="15">
        <v>85</v>
      </c>
      <c r="F7" s="15">
        <v>85</v>
      </c>
      <c r="G7" s="15"/>
      <c r="H7" s="15"/>
      <c r="I7" s="15"/>
      <c r="J7" s="62"/>
      <c r="K7" s="15"/>
      <c r="L7" s="15"/>
      <c r="M7" s="15">
        <v>70</v>
      </c>
      <c r="N7" s="15">
        <v>70</v>
      </c>
      <c r="O7" s="15"/>
      <c r="P7" s="15"/>
      <c r="Q7" s="15"/>
      <c r="R7" s="15"/>
      <c r="S7" s="15"/>
      <c r="T7" s="62"/>
      <c r="U7" s="15"/>
    </row>
    <row r="8" spans="1:24" ht="28.5" customHeight="1" thickBot="1" x14ac:dyDescent="0.25">
      <c r="A8" s="16"/>
      <c r="B8" s="16"/>
      <c r="C8" s="17" t="s">
        <v>173</v>
      </c>
      <c r="D8" s="17" t="s">
        <v>173</v>
      </c>
      <c r="E8" s="17" t="s">
        <v>173</v>
      </c>
      <c r="F8" s="17" t="s">
        <v>173</v>
      </c>
      <c r="G8" s="17" t="s">
        <v>173</v>
      </c>
      <c r="H8" s="17" t="s">
        <v>173</v>
      </c>
      <c r="I8" s="17" t="s">
        <v>173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 t="s">
        <v>179</v>
      </c>
      <c r="V8" s="18"/>
    </row>
    <row r="9" spans="1:24" x14ac:dyDescent="0.2">
      <c r="A9" s="16"/>
      <c r="B9" s="16"/>
      <c r="C9" s="19"/>
      <c r="D9" s="19"/>
      <c r="E9" s="19"/>
      <c r="F9" s="19"/>
      <c r="G9" s="19"/>
      <c r="H9" s="19"/>
      <c r="I9" s="19"/>
      <c r="J9" s="63"/>
      <c r="K9" s="19"/>
      <c r="L9" s="19"/>
      <c r="M9" s="19"/>
      <c r="N9" s="19"/>
      <c r="O9" s="19"/>
      <c r="P9" s="19"/>
      <c r="Q9" s="19"/>
      <c r="R9" s="19"/>
      <c r="S9" s="19"/>
      <c r="T9" s="63"/>
      <c r="U9" s="19"/>
      <c r="V9" s="20"/>
    </row>
    <row r="10" spans="1:24" ht="21" customHeight="1" thickBot="1" x14ac:dyDescent="0.25">
      <c r="A10" s="16"/>
      <c r="B10" s="16"/>
      <c r="C10" s="84" t="s">
        <v>155</v>
      </c>
      <c r="D10" s="84" t="s">
        <v>155</v>
      </c>
      <c r="E10" s="84" t="s">
        <v>174</v>
      </c>
      <c r="F10" s="84" t="s">
        <v>174</v>
      </c>
      <c r="G10" s="84" t="s">
        <v>174</v>
      </c>
      <c r="H10" s="85" t="s">
        <v>155</v>
      </c>
      <c r="I10" s="85" t="s">
        <v>155</v>
      </c>
      <c r="J10" s="85" t="s">
        <v>155</v>
      </c>
      <c r="K10" s="84" t="s">
        <v>165</v>
      </c>
      <c r="L10" s="84" t="s">
        <v>165</v>
      </c>
      <c r="M10" s="84" t="s">
        <v>157</v>
      </c>
      <c r="N10" s="84" t="s">
        <v>157</v>
      </c>
      <c r="O10" s="84" t="s">
        <v>161</v>
      </c>
      <c r="P10" s="84" t="s">
        <v>161</v>
      </c>
      <c r="Q10" s="84" t="s">
        <v>161</v>
      </c>
      <c r="R10" s="84" t="s">
        <v>155</v>
      </c>
      <c r="S10" s="84" t="s">
        <v>155</v>
      </c>
      <c r="T10" s="85" t="s">
        <v>155</v>
      </c>
      <c r="U10" s="85" t="s">
        <v>155</v>
      </c>
      <c r="V10" s="21"/>
    </row>
    <row r="11" spans="1:24" ht="26.25" customHeight="1" thickBot="1" x14ac:dyDescent="0.25">
      <c r="A11" s="16"/>
      <c r="B11" s="16"/>
      <c r="C11" s="22" t="s">
        <v>145</v>
      </c>
      <c r="D11" s="22" t="s">
        <v>147</v>
      </c>
      <c r="E11" s="22" t="s">
        <v>142</v>
      </c>
      <c r="F11" s="22" t="s">
        <v>143</v>
      </c>
      <c r="G11" s="22" t="s">
        <v>148</v>
      </c>
      <c r="H11" s="22" t="s">
        <v>150</v>
      </c>
      <c r="I11" s="22" t="s">
        <v>149</v>
      </c>
      <c r="J11" s="65" t="s">
        <v>151</v>
      </c>
      <c r="K11" s="22" t="s">
        <v>176</v>
      </c>
      <c r="L11" s="22" t="s">
        <v>175</v>
      </c>
      <c r="M11" s="22" t="s">
        <v>159</v>
      </c>
      <c r="N11" s="22" t="s">
        <v>160</v>
      </c>
      <c r="O11" s="22" t="s">
        <v>181</v>
      </c>
      <c r="P11" s="22" t="s">
        <v>163</v>
      </c>
      <c r="Q11" s="22" t="s">
        <v>164</v>
      </c>
      <c r="R11" s="22" t="s">
        <v>177</v>
      </c>
      <c r="S11" s="22" t="s">
        <v>178</v>
      </c>
      <c r="T11" s="65" t="s">
        <v>156</v>
      </c>
      <c r="U11" s="22" t="s">
        <v>180</v>
      </c>
      <c r="V11" s="23" t="s">
        <v>15</v>
      </c>
    </row>
    <row r="12" spans="1:24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42" t="s">
        <v>116</v>
      </c>
      <c r="F12" s="97" t="s">
        <v>116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97" t="s">
        <v>158</v>
      </c>
      <c r="N12" s="97" t="s">
        <v>158</v>
      </c>
      <c r="O12" s="97"/>
      <c r="P12" s="97"/>
      <c r="Q12" s="97"/>
      <c r="R12" s="66" t="s">
        <v>74</v>
      </c>
      <c r="S12" s="66" t="s">
        <v>74</v>
      </c>
      <c r="T12" s="72" t="s">
        <v>74</v>
      </c>
      <c r="U12" s="27" t="s">
        <v>74</v>
      </c>
      <c r="V12" s="27"/>
    </row>
    <row r="13" spans="1:24" s="31" customFormat="1" x14ac:dyDescent="0.2">
      <c r="A13" s="59">
        <v>2400</v>
      </c>
      <c r="B13" s="59" t="s">
        <v>20</v>
      </c>
      <c r="C13" s="59">
        <v>-10</v>
      </c>
      <c r="D13" s="59">
        <v>-50</v>
      </c>
      <c r="E13" s="59">
        <v>50</v>
      </c>
      <c r="F13" s="59">
        <v>25</v>
      </c>
      <c r="G13" s="59">
        <v>25</v>
      </c>
      <c r="H13" s="59">
        <v>78</v>
      </c>
      <c r="I13" s="59">
        <v>60</v>
      </c>
      <c r="J13" s="59">
        <v>-103</v>
      </c>
      <c r="K13" s="59">
        <v>0</v>
      </c>
      <c r="L13" s="59">
        <v>0</v>
      </c>
      <c r="M13" s="59">
        <v>0</v>
      </c>
      <c r="N13" s="59">
        <v>0</v>
      </c>
      <c r="O13" s="54">
        <v>0</v>
      </c>
      <c r="P13" s="54">
        <v>0</v>
      </c>
      <c r="Q13" s="54">
        <v>0</v>
      </c>
      <c r="R13" s="59">
        <v>0</v>
      </c>
      <c r="S13" s="59">
        <v>0</v>
      </c>
      <c r="T13" s="59">
        <v>0</v>
      </c>
      <c r="U13" s="59">
        <v>0</v>
      </c>
      <c r="V13" s="14">
        <f>SUM(C13:U13)</f>
        <v>75</v>
      </c>
    </row>
    <row r="14" spans="1:24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54">
        <v>0</v>
      </c>
      <c r="G14" s="54">
        <v>0</v>
      </c>
      <c r="H14" s="29">
        <v>0</v>
      </c>
      <c r="I14" s="28">
        <v>0</v>
      </c>
      <c r="J14" s="28">
        <v>0</v>
      </c>
      <c r="K14" s="28">
        <v>-50</v>
      </c>
      <c r="L14" s="28">
        <v>-10</v>
      </c>
      <c r="M14" s="54">
        <v>45</v>
      </c>
      <c r="N14" s="28">
        <v>30</v>
      </c>
      <c r="O14" s="54">
        <v>50</v>
      </c>
      <c r="P14" s="54">
        <v>25</v>
      </c>
      <c r="Q14" s="54">
        <v>28</v>
      </c>
      <c r="R14" s="28">
        <v>0</v>
      </c>
      <c r="S14" s="28">
        <v>0</v>
      </c>
      <c r="T14" s="28">
        <v>-103</v>
      </c>
      <c r="U14" s="28">
        <v>60</v>
      </c>
      <c r="V14" s="14">
        <f t="shared" ref="V14:V37" si="0">SUM(C14:U14)</f>
        <v>75</v>
      </c>
    </row>
    <row r="15" spans="1:24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54">
        <v>0</v>
      </c>
      <c r="G15" s="54">
        <v>0</v>
      </c>
      <c r="H15" s="29">
        <v>0</v>
      </c>
      <c r="I15" s="28">
        <v>0</v>
      </c>
      <c r="J15" s="28">
        <v>0</v>
      </c>
      <c r="K15" s="28">
        <v>-50</v>
      </c>
      <c r="L15" s="28">
        <v>-10</v>
      </c>
      <c r="M15" s="54">
        <v>45</v>
      </c>
      <c r="N15" s="28">
        <v>30</v>
      </c>
      <c r="O15" s="54">
        <v>50</v>
      </c>
      <c r="P15" s="54">
        <v>25</v>
      </c>
      <c r="Q15" s="54">
        <v>28</v>
      </c>
      <c r="R15" s="28">
        <v>0</v>
      </c>
      <c r="S15" s="28">
        <v>0</v>
      </c>
      <c r="T15" s="28">
        <v>-103</v>
      </c>
      <c r="U15" s="28">
        <v>60</v>
      </c>
      <c r="V15" s="14">
        <f t="shared" si="0"/>
        <v>75</v>
      </c>
    </row>
    <row r="16" spans="1:24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54">
        <v>0</v>
      </c>
      <c r="G16" s="54">
        <v>0</v>
      </c>
      <c r="H16" s="29">
        <v>0</v>
      </c>
      <c r="I16" s="28">
        <v>0</v>
      </c>
      <c r="J16" s="28">
        <v>0</v>
      </c>
      <c r="K16" s="28">
        <v>-50</v>
      </c>
      <c r="L16" s="28">
        <v>-10</v>
      </c>
      <c r="M16" s="54">
        <v>45</v>
      </c>
      <c r="N16" s="28">
        <v>30</v>
      </c>
      <c r="O16" s="54">
        <v>50</v>
      </c>
      <c r="P16" s="54">
        <v>25</v>
      </c>
      <c r="Q16" s="54">
        <v>28</v>
      </c>
      <c r="R16" s="28">
        <v>0</v>
      </c>
      <c r="S16" s="28">
        <v>0</v>
      </c>
      <c r="T16" s="28">
        <v>-103</v>
      </c>
      <c r="U16" s="28">
        <v>60</v>
      </c>
      <c r="V16" s="14">
        <f t="shared" si="0"/>
        <v>75</v>
      </c>
    </row>
    <row r="17" spans="1:22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54">
        <v>0</v>
      </c>
      <c r="G17" s="54">
        <v>0</v>
      </c>
      <c r="H17" s="29">
        <v>0</v>
      </c>
      <c r="I17" s="28">
        <v>0</v>
      </c>
      <c r="J17" s="28">
        <v>0</v>
      </c>
      <c r="K17" s="28">
        <v>-50</v>
      </c>
      <c r="L17" s="28">
        <v>-10</v>
      </c>
      <c r="M17" s="54">
        <v>45</v>
      </c>
      <c r="N17" s="28">
        <v>30</v>
      </c>
      <c r="O17" s="54">
        <v>50</v>
      </c>
      <c r="P17" s="54">
        <v>25</v>
      </c>
      <c r="Q17" s="54">
        <v>28</v>
      </c>
      <c r="R17" s="28">
        <v>0</v>
      </c>
      <c r="S17" s="28">
        <v>0</v>
      </c>
      <c r="T17" s="28">
        <v>-103</v>
      </c>
      <c r="U17" s="28">
        <v>60</v>
      </c>
      <c r="V17" s="14">
        <f t="shared" si="0"/>
        <v>75</v>
      </c>
    </row>
    <row r="18" spans="1:22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54">
        <v>0</v>
      </c>
      <c r="G18" s="54">
        <v>0</v>
      </c>
      <c r="H18" s="29">
        <v>0</v>
      </c>
      <c r="I18" s="28">
        <v>0</v>
      </c>
      <c r="J18" s="28">
        <v>0</v>
      </c>
      <c r="K18" s="28">
        <v>-50</v>
      </c>
      <c r="L18" s="28">
        <v>-10</v>
      </c>
      <c r="M18" s="54">
        <v>45</v>
      </c>
      <c r="N18" s="28">
        <v>30</v>
      </c>
      <c r="O18" s="54">
        <v>50</v>
      </c>
      <c r="P18" s="54">
        <v>25</v>
      </c>
      <c r="Q18" s="54">
        <v>28</v>
      </c>
      <c r="R18" s="28">
        <v>0</v>
      </c>
      <c r="S18" s="28">
        <v>0</v>
      </c>
      <c r="T18" s="28">
        <v>-103</v>
      </c>
      <c r="U18" s="28">
        <v>60</v>
      </c>
      <c r="V18" s="14">
        <f t="shared" si="0"/>
        <v>75</v>
      </c>
    </row>
    <row r="19" spans="1:22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54">
        <v>0</v>
      </c>
      <c r="G19" s="54">
        <v>0</v>
      </c>
      <c r="H19" s="29">
        <v>0</v>
      </c>
      <c r="I19" s="28">
        <v>0</v>
      </c>
      <c r="J19" s="28">
        <v>0</v>
      </c>
      <c r="K19" s="28">
        <v>-50</v>
      </c>
      <c r="L19" s="28">
        <v>-10</v>
      </c>
      <c r="M19" s="54">
        <v>45</v>
      </c>
      <c r="N19" s="28">
        <v>30</v>
      </c>
      <c r="O19" s="54">
        <v>50</v>
      </c>
      <c r="P19" s="54">
        <v>25</v>
      </c>
      <c r="Q19" s="54">
        <v>28</v>
      </c>
      <c r="R19" s="28">
        <v>0</v>
      </c>
      <c r="S19" s="28">
        <v>0</v>
      </c>
      <c r="T19" s="28">
        <v>-103</v>
      </c>
      <c r="U19" s="28">
        <v>60</v>
      </c>
      <c r="V19" s="14">
        <f t="shared" si="0"/>
        <v>75</v>
      </c>
    </row>
    <row r="20" spans="1:22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54">
        <v>0</v>
      </c>
      <c r="G20" s="54">
        <v>0</v>
      </c>
      <c r="H20" s="29">
        <v>0</v>
      </c>
      <c r="I20" s="28">
        <v>0</v>
      </c>
      <c r="J20" s="28">
        <v>0</v>
      </c>
      <c r="K20" s="28">
        <v>0</v>
      </c>
      <c r="L20" s="28">
        <v>0</v>
      </c>
      <c r="M20" s="54">
        <v>0</v>
      </c>
      <c r="N20" s="28">
        <v>0</v>
      </c>
      <c r="O20" s="54">
        <v>0</v>
      </c>
      <c r="P20" s="54">
        <v>0</v>
      </c>
      <c r="Q20" s="54">
        <v>0</v>
      </c>
      <c r="R20" s="28">
        <v>-50</v>
      </c>
      <c r="S20" s="28">
        <v>-10</v>
      </c>
      <c r="T20" s="28">
        <v>-103</v>
      </c>
      <c r="U20" s="28">
        <v>60</v>
      </c>
      <c r="V20" s="14">
        <f t="shared" si="0"/>
        <v>-103</v>
      </c>
    </row>
    <row r="21" spans="1:22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54">
        <v>0</v>
      </c>
      <c r="G21" s="54">
        <v>0</v>
      </c>
      <c r="H21" s="29">
        <v>0</v>
      </c>
      <c r="I21" s="28">
        <v>0</v>
      </c>
      <c r="J21" s="28">
        <v>0</v>
      </c>
      <c r="K21" s="28">
        <v>0</v>
      </c>
      <c r="L21" s="28">
        <v>0</v>
      </c>
      <c r="M21" s="54">
        <v>0</v>
      </c>
      <c r="N21" s="28">
        <v>0</v>
      </c>
      <c r="O21" s="54">
        <v>0</v>
      </c>
      <c r="P21" s="54">
        <v>0</v>
      </c>
      <c r="Q21" s="54">
        <v>0</v>
      </c>
      <c r="R21" s="28">
        <v>-50</v>
      </c>
      <c r="S21" s="28">
        <v>-10</v>
      </c>
      <c r="T21" s="28">
        <v>-103</v>
      </c>
      <c r="U21" s="28">
        <v>60</v>
      </c>
      <c r="V21" s="14">
        <f t="shared" si="0"/>
        <v>-103</v>
      </c>
    </row>
    <row r="22" spans="1:22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54">
        <v>0</v>
      </c>
      <c r="G22" s="54">
        <v>0</v>
      </c>
      <c r="H22" s="29">
        <v>0</v>
      </c>
      <c r="I22" s="28">
        <v>0</v>
      </c>
      <c r="J22" s="28">
        <v>0</v>
      </c>
      <c r="K22" s="28">
        <v>0</v>
      </c>
      <c r="L22" s="28">
        <v>0</v>
      </c>
      <c r="M22" s="54">
        <v>0</v>
      </c>
      <c r="N22" s="28">
        <v>0</v>
      </c>
      <c r="O22" s="54">
        <v>0</v>
      </c>
      <c r="P22" s="54">
        <v>0</v>
      </c>
      <c r="Q22" s="54">
        <v>0</v>
      </c>
      <c r="R22" s="28">
        <v>-50</v>
      </c>
      <c r="S22" s="28">
        <v>-10</v>
      </c>
      <c r="T22" s="28">
        <v>-103</v>
      </c>
      <c r="U22" s="28">
        <v>60</v>
      </c>
      <c r="V22" s="14">
        <f t="shared" si="0"/>
        <v>-103</v>
      </c>
    </row>
    <row r="23" spans="1:22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54">
        <v>0</v>
      </c>
      <c r="G23" s="54">
        <v>0</v>
      </c>
      <c r="H23" s="29">
        <v>0</v>
      </c>
      <c r="I23" s="28">
        <v>0</v>
      </c>
      <c r="J23" s="28">
        <v>0</v>
      </c>
      <c r="K23" s="28">
        <v>0</v>
      </c>
      <c r="L23" s="28">
        <v>0</v>
      </c>
      <c r="M23" s="54">
        <v>0</v>
      </c>
      <c r="N23" s="28">
        <v>0</v>
      </c>
      <c r="O23" s="54">
        <v>0</v>
      </c>
      <c r="P23" s="54">
        <v>0</v>
      </c>
      <c r="Q23" s="54">
        <v>0</v>
      </c>
      <c r="R23" s="28">
        <v>-50</v>
      </c>
      <c r="S23" s="28">
        <v>-10</v>
      </c>
      <c r="T23" s="28">
        <v>-103</v>
      </c>
      <c r="U23" s="28">
        <v>60</v>
      </c>
      <c r="V23" s="14">
        <f t="shared" si="0"/>
        <v>-103</v>
      </c>
    </row>
    <row r="24" spans="1:22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54">
        <v>0</v>
      </c>
      <c r="G24" s="54">
        <v>0</v>
      </c>
      <c r="H24" s="29">
        <v>0</v>
      </c>
      <c r="I24" s="28">
        <v>0</v>
      </c>
      <c r="J24" s="28">
        <v>0</v>
      </c>
      <c r="K24" s="28">
        <v>0</v>
      </c>
      <c r="L24" s="28">
        <v>0</v>
      </c>
      <c r="M24" s="54">
        <v>0</v>
      </c>
      <c r="N24" s="28">
        <v>0</v>
      </c>
      <c r="O24" s="54">
        <v>0</v>
      </c>
      <c r="P24" s="54">
        <v>0</v>
      </c>
      <c r="Q24" s="54">
        <v>0</v>
      </c>
      <c r="R24" s="28">
        <v>-50</v>
      </c>
      <c r="S24" s="28">
        <v>-10</v>
      </c>
      <c r="T24" s="28">
        <v>-103</v>
      </c>
      <c r="U24" s="28">
        <v>60</v>
      </c>
      <c r="V24" s="14">
        <f t="shared" si="0"/>
        <v>-103</v>
      </c>
    </row>
    <row r="25" spans="1:22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54">
        <v>0</v>
      </c>
      <c r="G25" s="54">
        <v>0</v>
      </c>
      <c r="H25" s="29">
        <v>0</v>
      </c>
      <c r="I25" s="28">
        <v>0</v>
      </c>
      <c r="J25" s="28">
        <v>0</v>
      </c>
      <c r="K25" s="28">
        <v>0</v>
      </c>
      <c r="L25" s="28">
        <v>0</v>
      </c>
      <c r="M25" s="54">
        <v>0</v>
      </c>
      <c r="N25" s="28">
        <v>0</v>
      </c>
      <c r="O25" s="54">
        <v>0</v>
      </c>
      <c r="P25" s="54">
        <v>0</v>
      </c>
      <c r="Q25" s="54">
        <v>0</v>
      </c>
      <c r="R25" s="28">
        <v>-50</v>
      </c>
      <c r="S25" s="28">
        <v>-10</v>
      </c>
      <c r="T25" s="28">
        <v>-103</v>
      </c>
      <c r="U25" s="28">
        <v>60</v>
      </c>
      <c r="V25" s="14">
        <f t="shared" si="0"/>
        <v>-103</v>
      </c>
    </row>
    <row r="26" spans="1:22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54">
        <v>0</v>
      </c>
      <c r="G26" s="54">
        <v>0</v>
      </c>
      <c r="H26" s="29">
        <v>0</v>
      </c>
      <c r="I26" s="28">
        <v>0</v>
      </c>
      <c r="J26" s="28">
        <v>0</v>
      </c>
      <c r="K26" s="28">
        <v>0</v>
      </c>
      <c r="L26" s="28">
        <v>0</v>
      </c>
      <c r="M26" s="54">
        <v>0</v>
      </c>
      <c r="N26" s="28">
        <v>0</v>
      </c>
      <c r="O26" s="54">
        <v>0</v>
      </c>
      <c r="P26" s="54">
        <v>0</v>
      </c>
      <c r="Q26" s="54">
        <v>0</v>
      </c>
      <c r="R26" s="28">
        <v>-50</v>
      </c>
      <c r="S26" s="28">
        <v>-10</v>
      </c>
      <c r="T26" s="28">
        <v>-103</v>
      </c>
      <c r="U26" s="28">
        <v>60</v>
      </c>
      <c r="V26" s="14">
        <f t="shared" si="0"/>
        <v>-103</v>
      </c>
    </row>
    <row r="27" spans="1:22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54">
        <v>0</v>
      </c>
      <c r="G27" s="54">
        <v>0</v>
      </c>
      <c r="H27" s="29">
        <v>0</v>
      </c>
      <c r="I27" s="28">
        <v>0</v>
      </c>
      <c r="J27" s="28">
        <v>0</v>
      </c>
      <c r="K27" s="28">
        <v>0</v>
      </c>
      <c r="L27" s="28">
        <v>0</v>
      </c>
      <c r="M27" s="54">
        <v>0</v>
      </c>
      <c r="N27" s="28">
        <v>0</v>
      </c>
      <c r="O27" s="54">
        <v>0</v>
      </c>
      <c r="P27" s="54">
        <v>0</v>
      </c>
      <c r="Q27" s="54">
        <v>0</v>
      </c>
      <c r="R27" s="28">
        <v>-50</v>
      </c>
      <c r="S27" s="28">
        <v>-10</v>
      </c>
      <c r="T27" s="28">
        <v>-103</v>
      </c>
      <c r="U27" s="28">
        <v>60</v>
      </c>
      <c r="V27" s="14">
        <f t="shared" si="0"/>
        <v>-103</v>
      </c>
    </row>
    <row r="28" spans="1:22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54">
        <v>0</v>
      </c>
      <c r="G28" s="54">
        <v>0</v>
      </c>
      <c r="H28" s="29">
        <v>0</v>
      </c>
      <c r="I28" s="28">
        <v>0</v>
      </c>
      <c r="J28" s="28">
        <v>0</v>
      </c>
      <c r="K28" s="28">
        <v>0</v>
      </c>
      <c r="L28" s="28">
        <v>0</v>
      </c>
      <c r="M28" s="54">
        <v>0</v>
      </c>
      <c r="N28" s="28">
        <v>0</v>
      </c>
      <c r="O28" s="54">
        <v>0</v>
      </c>
      <c r="P28" s="54">
        <v>0</v>
      </c>
      <c r="Q28" s="54">
        <v>0</v>
      </c>
      <c r="R28" s="28">
        <v>-50</v>
      </c>
      <c r="S28" s="28">
        <v>-10</v>
      </c>
      <c r="T28" s="28">
        <v>-103</v>
      </c>
      <c r="U28" s="28">
        <v>60</v>
      </c>
      <c r="V28" s="14">
        <f t="shared" si="0"/>
        <v>-103</v>
      </c>
    </row>
    <row r="29" spans="1:22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54">
        <v>0</v>
      </c>
      <c r="G29" s="54">
        <v>0</v>
      </c>
      <c r="H29" s="29">
        <v>0</v>
      </c>
      <c r="I29" s="28">
        <v>0</v>
      </c>
      <c r="J29" s="28">
        <v>0</v>
      </c>
      <c r="K29" s="28">
        <v>0</v>
      </c>
      <c r="L29" s="28">
        <v>0</v>
      </c>
      <c r="M29" s="54">
        <v>0</v>
      </c>
      <c r="N29" s="28">
        <v>0</v>
      </c>
      <c r="O29" s="54">
        <v>0</v>
      </c>
      <c r="P29" s="54">
        <v>0</v>
      </c>
      <c r="Q29" s="54">
        <v>0</v>
      </c>
      <c r="R29" s="28">
        <v>-50</v>
      </c>
      <c r="S29" s="28">
        <v>-10</v>
      </c>
      <c r="T29" s="28">
        <v>-103</v>
      </c>
      <c r="U29" s="28">
        <v>60</v>
      </c>
      <c r="V29" s="14">
        <f t="shared" si="0"/>
        <v>-103</v>
      </c>
    </row>
    <row r="30" spans="1:22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54">
        <v>0</v>
      </c>
      <c r="G30" s="54">
        <v>0</v>
      </c>
      <c r="H30" s="29">
        <v>0</v>
      </c>
      <c r="I30" s="28">
        <v>0</v>
      </c>
      <c r="J30" s="28">
        <v>0</v>
      </c>
      <c r="K30" s="28">
        <v>0</v>
      </c>
      <c r="L30" s="28">
        <v>0</v>
      </c>
      <c r="M30" s="54">
        <v>0</v>
      </c>
      <c r="N30" s="28">
        <v>0</v>
      </c>
      <c r="O30" s="54">
        <v>0</v>
      </c>
      <c r="P30" s="54">
        <v>0</v>
      </c>
      <c r="Q30" s="54">
        <v>0</v>
      </c>
      <c r="R30" s="28">
        <v>-50</v>
      </c>
      <c r="S30" s="28">
        <v>-10</v>
      </c>
      <c r="T30" s="28">
        <v>-103</v>
      </c>
      <c r="U30" s="28">
        <v>60</v>
      </c>
      <c r="V30" s="14">
        <f t="shared" si="0"/>
        <v>-103</v>
      </c>
    </row>
    <row r="31" spans="1:22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54">
        <v>0</v>
      </c>
      <c r="G31" s="54">
        <v>0</v>
      </c>
      <c r="H31" s="29">
        <v>0</v>
      </c>
      <c r="I31" s="28">
        <v>0</v>
      </c>
      <c r="J31" s="28">
        <v>0</v>
      </c>
      <c r="K31" s="28">
        <v>0</v>
      </c>
      <c r="L31" s="28">
        <v>0</v>
      </c>
      <c r="M31" s="54">
        <v>0</v>
      </c>
      <c r="N31" s="28">
        <v>0</v>
      </c>
      <c r="O31" s="54">
        <v>0</v>
      </c>
      <c r="P31" s="54">
        <v>0</v>
      </c>
      <c r="Q31" s="54">
        <v>0</v>
      </c>
      <c r="R31" s="28">
        <v>-50</v>
      </c>
      <c r="S31" s="28">
        <v>-10</v>
      </c>
      <c r="T31" s="28">
        <v>-103</v>
      </c>
      <c r="U31" s="28">
        <v>60</v>
      </c>
      <c r="V31" s="14">
        <f t="shared" si="0"/>
        <v>-103</v>
      </c>
    </row>
    <row r="32" spans="1:22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54">
        <v>0</v>
      </c>
      <c r="G32" s="54">
        <v>0</v>
      </c>
      <c r="H32" s="29">
        <v>0</v>
      </c>
      <c r="I32" s="28">
        <v>0</v>
      </c>
      <c r="J32" s="28">
        <v>0</v>
      </c>
      <c r="K32" s="28">
        <v>0</v>
      </c>
      <c r="L32" s="28">
        <v>0</v>
      </c>
      <c r="M32" s="54">
        <v>0</v>
      </c>
      <c r="N32" s="28">
        <v>0</v>
      </c>
      <c r="O32" s="54">
        <v>0</v>
      </c>
      <c r="P32" s="54">
        <v>0</v>
      </c>
      <c r="Q32" s="54">
        <v>0</v>
      </c>
      <c r="R32" s="28">
        <v>-50</v>
      </c>
      <c r="S32" s="28">
        <v>-10</v>
      </c>
      <c r="T32" s="28">
        <v>-103</v>
      </c>
      <c r="U32" s="28">
        <v>60</v>
      </c>
      <c r="V32" s="14">
        <f t="shared" si="0"/>
        <v>-103</v>
      </c>
    </row>
    <row r="33" spans="1:22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54">
        <v>0</v>
      </c>
      <c r="G33" s="54">
        <v>0</v>
      </c>
      <c r="H33" s="29">
        <v>0</v>
      </c>
      <c r="I33" s="28">
        <v>0</v>
      </c>
      <c r="J33" s="28">
        <v>0</v>
      </c>
      <c r="K33" s="28">
        <v>0</v>
      </c>
      <c r="L33" s="28">
        <v>0</v>
      </c>
      <c r="M33" s="54">
        <v>0</v>
      </c>
      <c r="N33" s="28">
        <v>0</v>
      </c>
      <c r="O33" s="54">
        <v>0</v>
      </c>
      <c r="P33" s="54">
        <v>0</v>
      </c>
      <c r="Q33" s="54">
        <v>0</v>
      </c>
      <c r="R33" s="28">
        <v>-50</v>
      </c>
      <c r="S33" s="28">
        <v>-10</v>
      </c>
      <c r="T33" s="28">
        <v>-103</v>
      </c>
      <c r="U33" s="28">
        <v>60</v>
      </c>
      <c r="V33" s="14">
        <f t="shared" si="0"/>
        <v>-103</v>
      </c>
    </row>
    <row r="34" spans="1:22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54">
        <v>0</v>
      </c>
      <c r="G34" s="54">
        <v>0</v>
      </c>
      <c r="H34" s="29">
        <v>0</v>
      </c>
      <c r="I34" s="28">
        <v>0</v>
      </c>
      <c r="J34" s="28">
        <v>0</v>
      </c>
      <c r="K34" s="28">
        <v>0</v>
      </c>
      <c r="L34" s="28">
        <v>0</v>
      </c>
      <c r="M34" s="54">
        <v>0</v>
      </c>
      <c r="N34" s="28">
        <v>0</v>
      </c>
      <c r="O34" s="54">
        <v>0</v>
      </c>
      <c r="P34" s="54">
        <v>0</v>
      </c>
      <c r="Q34" s="54">
        <v>0</v>
      </c>
      <c r="R34" s="28">
        <v>-50</v>
      </c>
      <c r="S34" s="28">
        <v>-10</v>
      </c>
      <c r="T34" s="28">
        <v>-103</v>
      </c>
      <c r="U34" s="28">
        <v>60</v>
      </c>
      <c r="V34" s="14">
        <f t="shared" si="0"/>
        <v>-103</v>
      </c>
    </row>
    <row r="35" spans="1:22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54">
        <v>0</v>
      </c>
      <c r="G35" s="54">
        <v>0</v>
      </c>
      <c r="H35" s="29">
        <v>0</v>
      </c>
      <c r="I35" s="28">
        <v>0</v>
      </c>
      <c r="J35" s="28">
        <v>0</v>
      </c>
      <c r="K35" s="28">
        <v>0</v>
      </c>
      <c r="L35" s="28">
        <v>0</v>
      </c>
      <c r="M35" s="54">
        <v>0</v>
      </c>
      <c r="N35" s="28">
        <v>0</v>
      </c>
      <c r="O35" s="54">
        <v>0</v>
      </c>
      <c r="P35" s="54">
        <v>0</v>
      </c>
      <c r="Q35" s="54">
        <v>0</v>
      </c>
      <c r="R35" s="28">
        <v>-50</v>
      </c>
      <c r="S35" s="28">
        <v>-10</v>
      </c>
      <c r="T35" s="28">
        <v>-103</v>
      </c>
      <c r="U35" s="28">
        <v>60</v>
      </c>
      <c r="V35" s="14">
        <f t="shared" si="0"/>
        <v>-103</v>
      </c>
    </row>
    <row r="36" spans="1:22" x14ac:dyDescent="0.2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54">
        <v>0</v>
      </c>
      <c r="G36" s="54">
        <v>0</v>
      </c>
      <c r="H36" s="29">
        <v>0</v>
      </c>
      <c r="I36" s="28">
        <v>0</v>
      </c>
      <c r="J36" s="28">
        <v>0</v>
      </c>
      <c r="K36" s="28">
        <v>0</v>
      </c>
      <c r="L36" s="28">
        <v>0</v>
      </c>
      <c r="M36" s="54">
        <v>0</v>
      </c>
      <c r="N36" s="28">
        <v>0</v>
      </c>
      <c r="O36" s="54">
        <v>0</v>
      </c>
      <c r="P36" s="54">
        <v>0</v>
      </c>
      <c r="Q36" s="54">
        <v>0</v>
      </c>
      <c r="R36" s="28">
        <v>0</v>
      </c>
      <c r="S36" s="28">
        <v>0</v>
      </c>
      <c r="T36" s="28">
        <v>-103</v>
      </c>
      <c r="U36" s="28">
        <v>60</v>
      </c>
      <c r="V36" s="14">
        <f t="shared" si="0"/>
        <v>-43</v>
      </c>
    </row>
    <row r="37" spans="1:22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55">
        <v>0</v>
      </c>
      <c r="G37" s="55">
        <v>0</v>
      </c>
      <c r="H37" s="37">
        <v>0</v>
      </c>
      <c r="I37" s="37">
        <v>0</v>
      </c>
      <c r="J37" s="37">
        <v>0</v>
      </c>
      <c r="K37" s="37">
        <v>-50</v>
      </c>
      <c r="L37" s="37">
        <v>-10</v>
      </c>
      <c r="M37" s="55">
        <v>75</v>
      </c>
      <c r="N37" s="37">
        <v>0</v>
      </c>
      <c r="O37" s="55">
        <v>50</v>
      </c>
      <c r="P37" s="55">
        <v>25</v>
      </c>
      <c r="Q37" s="55">
        <v>28</v>
      </c>
      <c r="R37" s="37">
        <v>0</v>
      </c>
      <c r="S37" s="37">
        <v>0</v>
      </c>
      <c r="T37" s="37">
        <v>-103</v>
      </c>
      <c r="U37" s="37">
        <v>60</v>
      </c>
      <c r="V37" s="25">
        <f t="shared" si="0"/>
        <v>75</v>
      </c>
    </row>
    <row r="38" spans="1:22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2" ht="13.5" thickBot="1" x14ac:dyDescent="0.25">
      <c r="A40" s="40"/>
      <c r="B40" s="41" t="s">
        <v>32</v>
      </c>
      <c r="C40" s="42">
        <f t="shared" ref="C40:U40" si="1">SUM(C13:C36)</f>
        <v>-10</v>
      </c>
      <c r="D40" s="42">
        <f t="shared" si="1"/>
        <v>-50</v>
      </c>
      <c r="E40" s="42">
        <f t="shared" si="1"/>
        <v>50</v>
      </c>
      <c r="F40" s="42">
        <f t="shared" si="1"/>
        <v>25</v>
      </c>
      <c r="G40" s="42">
        <f t="shared" si="1"/>
        <v>25</v>
      </c>
      <c r="H40" s="42">
        <f t="shared" si="1"/>
        <v>78</v>
      </c>
      <c r="I40" s="42">
        <f t="shared" si="1"/>
        <v>60</v>
      </c>
      <c r="J40" s="42">
        <f t="shared" si="1"/>
        <v>-103</v>
      </c>
      <c r="K40" s="42">
        <f t="shared" si="1"/>
        <v>-300</v>
      </c>
      <c r="L40" s="42">
        <f t="shared" si="1"/>
        <v>-60</v>
      </c>
      <c r="M40" s="42">
        <f t="shared" si="1"/>
        <v>270</v>
      </c>
      <c r="N40" s="42">
        <f t="shared" si="1"/>
        <v>180</v>
      </c>
      <c r="O40" s="42">
        <f t="shared" si="1"/>
        <v>300</v>
      </c>
      <c r="P40" s="42">
        <f t="shared" si="1"/>
        <v>150</v>
      </c>
      <c r="Q40" s="42">
        <f t="shared" si="1"/>
        <v>168</v>
      </c>
      <c r="R40" s="42">
        <f t="shared" si="1"/>
        <v>-800</v>
      </c>
      <c r="S40" s="42">
        <f t="shared" si="1"/>
        <v>-160</v>
      </c>
      <c r="T40" s="42">
        <f t="shared" si="1"/>
        <v>-2369</v>
      </c>
      <c r="U40" s="42">
        <f t="shared" si="1"/>
        <v>1380</v>
      </c>
      <c r="V40" s="42">
        <f>SUM(C40:U40)</f>
        <v>-1166</v>
      </c>
    </row>
    <row r="41" spans="1:2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.5" thickBot="1" x14ac:dyDescent="0.25">
      <c r="A42" s="40"/>
      <c r="B42" s="41" t="s">
        <v>33</v>
      </c>
      <c r="C42" s="42">
        <f t="shared" ref="C42:U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 t="shared" si="2"/>
        <v>0</v>
      </c>
      <c r="J42" s="42">
        <f t="shared" si="2"/>
        <v>0</v>
      </c>
      <c r="K42" s="42">
        <f t="shared" si="2"/>
        <v>-350</v>
      </c>
      <c r="L42" s="42">
        <f t="shared" si="2"/>
        <v>-70</v>
      </c>
      <c r="M42" s="42">
        <f t="shared" si="2"/>
        <v>345</v>
      </c>
      <c r="N42" s="42">
        <f t="shared" si="2"/>
        <v>180</v>
      </c>
      <c r="O42" s="42">
        <f t="shared" si="2"/>
        <v>350</v>
      </c>
      <c r="P42" s="42">
        <f t="shared" si="2"/>
        <v>175</v>
      </c>
      <c r="Q42" s="42">
        <f t="shared" si="2"/>
        <v>196</v>
      </c>
      <c r="R42" s="42">
        <f t="shared" si="2"/>
        <v>-800</v>
      </c>
      <c r="S42" s="42">
        <f t="shared" si="2"/>
        <v>-160</v>
      </c>
      <c r="T42" s="42">
        <f t="shared" si="2"/>
        <v>-2472</v>
      </c>
      <c r="U42" s="42">
        <f t="shared" si="2"/>
        <v>1440</v>
      </c>
      <c r="V42" s="42">
        <f>SUM(C42:U42)</f>
        <v>-1166</v>
      </c>
    </row>
    <row r="43" spans="1:2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43"/>
    </row>
    <row r="44" spans="1:22" x14ac:dyDescent="0.2">
      <c r="A44" s="2"/>
      <c r="B44" s="2"/>
      <c r="C44" s="44"/>
      <c r="D44" s="44"/>
      <c r="E44" s="56"/>
      <c r="F44" s="44"/>
      <c r="G44" s="67"/>
      <c r="H44" s="99"/>
      <c r="I44" s="44"/>
      <c r="J44" s="72"/>
      <c r="K44" s="44"/>
      <c r="L44" s="44"/>
      <c r="M44" s="44"/>
      <c r="N44" s="44"/>
      <c r="O44" s="44"/>
      <c r="P44" s="67"/>
      <c r="Q44" s="44"/>
      <c r="R44" s="67"/>
      <c r="S44" s="44"/>
      <c r="T44" s="102"/>
      <c r="U44" s="27"/>
    </row>
    <row r="45" spans="1:22" s="10" customFormat="1" x14ac:dyDescent="0.2">
      <c r="A45" s="40"/>
      <c r="B45" s="40"/>
      <c r="C45" s="45" t="s">
        <v>80</v>
      </c>
      <c r="D45" s="45" t="s">
        <v>146</v>
      </c>
      <c r="E45" s="57" t="s">
        <v>34</v>
      </c>
      <c r="F45" s="45" t="s">
        <v>34</v>
      </c>
      <c r="G45" s="68" t="s">
        <v>34</v>
      </c>
      <c r="H45" s="47" t="s">
        <v>113</v>
      </c>
      <c r="I45" s="45" t="s">
        <v>113</v>
      </c>
      <c r="J45" s="71" t="s">
        <v>75</v>
      </c>
      <c r="K45" s="45" t="s">
        <v>146</v>
      </c>
      <c r="L45" s="45" t="s">
        <v>80</v>
      </c>
      <c r="M45" s="45" t="s">
        <v>34</v>
      </c>
      <c r="N45" s="45" t="s">
        <v>34</v>
      </c>
      <c r="O45" s="45" t="s">
        <v>34</v>
      </c>
      <c r="P45" s="68" t="s">
        <v>34</v>
      </c>
      <c r="Q45" s="45" t="s">
        <v>34</v>
      </c>
      <c r="R45" s="68" t="s">
        <v>146</v>
      </c>
      <c r="S45" s="45" t="s">
        <v>166</v>
      </c>
      <c r="T45" s="103" t="s">
        <v>75</v>
      </c>
      <c r="U45" s="14" t="s">
        <v>113</v>
      </c>
    </row>
    <row r="46" spans="1:22" s="10" customFormat="1" x14ac:dyDescent="0.2">
      <c r="A46" s="40"/>
      <c r="B46" s="40"/>
      <c r="C46" s="45" t="s">
        <v>108</v>
      </c>
      <c r="D46" s="45" t="s">
        <v>108</v>
      </c>
      <c r="E46" s="57" t="s">
        <v>35</v>
      </c>
      <c r="F46" s="45" t="s">
        <v>35</v>
      </c>
      <c r="G46" s="68" t="s">
        <v>81</v>
      </c>
      <c r="H46" s="47" t="s">
        <v>35</v>
      </c>
      <c r="I46" s="45" t="s">
        <v>112</v>
      </c>
      <c r="J46" s="71" t="s">
        <v>35</v>
      </c>
      <c r="K46" s="45" t="s">
        <v>108</v>
      </c>
      <c r="L46" s="45"/>
      <c r="M46" s="45" t="s">
        <v>35</v>
      </c>
      <c r="N46" s="45" t="s">
        <v>35</v>
      </c>
      <c r="O46" s="45" t="s">
        <v>81</v>
      </c>
      <c r="P46" s="68" t="s">
        <v>81</v>
      </c>
      <c r="Q46" s="45" t="s">
        <v>81</v>
      </c>
      <c r="R46" s="68" t="s">
        <v>153</v>
      </c>
      <c r="S46" s="71" t="s">
        <v>167</v>
      </c>
      <c r="T46" s="103" t="s">
        <v>35</v>
      </c>
      <c r="U46" s="14" t="s">
        <v>112</v>
      </c>
    </row>
    <row r="47" spans="1:22" s="10" customFormat="1" ht="13.5" thickBot="1" x14ac:dyDescent="0.25">
      <c r="A47" s="40"/>
      <c r="B47" s="40"/>
      <c r="C47" s="45" t="s">
        <v>81</v>
      </c>
      <c r="D47" s="45" t="s">
        <v>81</v>
      </c>
      <c r="E47" s="57" t="s">
        <v>53</v>
      </c>
      <c r="F47" s="45" t="s">
        <v>53</v>
      </c>
      <c r="G47" s="68" t="s">
        <v>35</v>
      </c>
      <c r="H47" s="47" t="s">
        <v>81</v>
      </c>
      <c r="I47" s="45" t="s">
        <v>82</v>
      </c>
      <c r="J47" s="71" t="s">
        <v>76</v>
      </c>
      <c r="K47" s="45" t="s">
        <v>81</v>
      </c>
      <c r="L47" s="45" t="s">
        <v>81</v>
      </c>
      <c r="M47" s="45" t="s">
        <v>53</v>
      </c>
      <c r="N47" s="45" t="s">
        <v>117</v>
      </c>
      <c r="O47" s="45" t="s">
        <v>35</v>
      </c>
      <c r="P47" s="68" t="s">
        <v>35</v>
      </c>
      <c r="Q47" s="45" t="s">
        <v>35</v>
      </c>
      <c r="R47" s="68" t="s">
        <v>35</v>
      </c>
      <c r="S47" s="45" t="s">
        <v>168</v>
      </c>
      <c r="T47" s="103" t="s">
        <v>76</v>
      </c>
      <c r="U47" s="14" t="s">
        <v>82</v>
      </c>
    </row>
    <row r="48" spans="1:22" s="10" customFormat="1" ht="17.25" customHeight="1" x14ac:dyDescent="0.2">
      <c r="A48" s="40"/>
      <c r="B48" s="40"/>
      <c r="C48" s="45" t="s">
        <v>82</v>
      </c>
      <c r="D48" s="45" t="s">
        <v>82</v>
      </c>
      <c r="E48" s="57" t="s">
        <v>54</v>
      </c>
      <c r="F48" s="45" t="s">
        <v>54</v>
      </c>
      <c r="G48" s="68" t="s">
        <v>121</v>
      </c>
      <c r="H48" s="47" t="s">
        <v>86</v>
      </c>
      <c r="I48" s="45" t="s">
        <v>35</v>
      </c>
      <c r="J48" s="88"/>
      <c r="K48" s="45" t="s">
        <v>82</v>
      </c>
      <c r="L48" s="45" t="s">
        <v>82</v>
      </c>
      <c r="M48" s="45" t="s">
        <v>54</v>
      </c>
      <c r="N48" s="45" t="s">
        <v>118</v>
      </c>
      <c r="O48" s="45" t="s">
        <v>121</v>
      </c>
      <c r="P48" s="68" t="s">
        <v>62</v>
      </c>
      <c r="Q48" s="45" t="s">
        <v>53</v>
      </c>
      <c r="R48" s="68" t="s">
        <v>81</v>
      </c>
      <c r="S48" s="45" t="s">
        <v>169</v>
      </c>
      <c r="T48" s="104"/>
      <c r="U48" s="14" t="s">
        <v>35</v>
      </c>
    </row>
    <row r="49" spans="1:24" s="10" customFormat="1" ht="41.25" customHeight="1" thickBot="1" x14ac:dyDescent="0.25">
      <c r="A49" s="40"/>
      <c r="B49" s="40"/>
      <c r="C49" s="45" t="s">
        <v>129</v>
      </c>
      <c r="D49" s="45" t="s">
        <v>129</v>
      </c>
      <c r="E49" s="58" t="s">
        <v>55</v>
      </c>
      <c r="F49" s="46" t="s">
        <v>55</v>
      </c>
      <c r="G49" s="68" t="s">
        <v>102</v>
      </c>
      <c r="H49" s="47" t="s">
        <v>87</v>
      </c>
      <c r="I49" s="45" t="s">
        <v>81</v>
      </c>
      <c r="J49" s="89"/>
      <c r="K49" s="45" t="s">
        <v>129</v>
      </c>
      <c r="L49" s="45" t="s">
        <v>129</v>
      </c>
      <c r="M49" s="46" t="s">
        <v>55</v>
      </c>
      <c r="N49" s="46" t="s">
        <v>119</v>
      </c>
      <c r="O49" s="45" t="s">
        <v>122</v>
      </c>
      <c r="P49" s="68" t="s">
        <v>65</v>
      </c>
      <c r="Q49" s="45" t="s">
        <v>54</v>
      </c>
      <c r="R49" s="68" t="s">
        <v>82</v>
      </c>
      <c r="S49" s="45" t="s">
        <v>170</v>
      </c>
      <c r="T49" s="100"/>
      <c r="U49" s="14" t="s">
        <v>81</v>
      </c>
    </row>
    <row r="50" spans="1:24" s="10" customFormat="1" ht="37.5" customHeight="1" thickBot="1" x14ac:dyDescent="0.25">
      <c r="A50" s="40"/>
      <c r="B50" s="40"/>
      <c r="C50" s="45" t="s">
        <v>130</v>
      </c>
      <c r="D50" s="45" t="s">
        <v>130</v>
      </c>
      <c r="E50" s="47"/>
      <c r="F50" s="47"/>
      <c r="G50" s="68" t="s">
        <v>121</v>
      </c>
      <c r="H50" s="57" t="s">
        <v>88</v>
      </c>
      <c r="I50" s="45" t="s">
        <v>108</v>
      </c>
      <c r="K50" s="45" t="s">
        <v>130</v>
      </c>
      <c r="L50" s="45" t="s">
        <v>130</v>
      </c>
      <c r="M50" s="47"/>
      <c r="N50" s="47"/>
      <c r="O50" s="45" t="s">
        <v>123</v>
      </c>
      <c r="P50" s="68" t="s">
        <v>162</v>
      </c>
      <c r="Q50" s="45" t="s">
        <v>55</v>
      </c>
      <c r="R50" s="68" t="s">
        <v>129</v>
      </c>
      <c r="S50" s="45" t="s">
        <v>35</v>
      </c>
      <c r="U50" s="14" t="s">
        <v>108</v>
      </c>
      <c r="V50" s="5"/>
    </row>
    <row r="51" spans="1:24" s="10" customFormat="1" ht="40.5" customHeight="1" x14ac:dyDescent="0.2">
      <c r="A51" s="40"/>
      <c r="B51" s="40"/>
      <c r="C51" s="45" t="s">
        <v>131</v>
      </c>
      <c r="D51" s="45" t="s">
        <v>131</v>
      </c>
      <c r="E51" s="47"/>
      <c r="F51" s="47"/>
      <c r="G51" s="68" t="s">
        <v>122</v>
      </c>
      <c r="H51" s="57" t="s">
        <v>89</v>
      </c>
      <c r="I51" s="45" t="s">
        <v>109</v>
      </c>
      <c r="K51" s="96" t="s">
        <v>135</v>
      </c>
      <c r="L51" s="96" t="s">
        <v>135</v>
      </c>
      <c r="M51" s="47"/>
      <c r="N51" s="47"/>
      <c r="O51" s="102"/>
      <c r="P51" s="68" t="s">
        <v>64</v>
      </c>
      <c r="Q51" s="72"/>
      <c r="R51" s="68" t="s">
        <v>130</v>
      </c>
      <c r="S51" s="45" t="s">
        <v>171</v>
      </c>
      <c r="U51" s="14" t="s">
        <v>109</v>
      </c>
    </row>
    <row r="52" spans="1:24" s="10" customFormat="1" ht="26.25" thickBot="1" x14ac:dyDescent="0.25">
      <c r="A52" s="40"/>
      <c r="B52" s="40"/>
      <c r="C52" s="45" t="s">
        <v>82</v>
      </c>
      <c r="D52" s="45" t="s">
        <v>82</v>
      </c>
      <c r="E52" s="47"/>
      <c r="F52" s="47"/>
      <c r="G52" s="69" t="s">
        <v>123</v>
      </c>
      <c r="H52" s="58"/>
      <c r="I52" s="45" t="s">
        <v>110</v>
      </c>
      <c r="K52" s="45" t="s">
        <v>131</v>
      </c>
      <c r="L52" s="45" t="s">
        <v>131</v>
      </c>
      <c r="M52" s="47"/>
      <c r="N52" s="47"/>
      <c r="O52" s="57"/>
      <c r="P52" s="69"/>
      <c r="Q52" s="45"/>
      <c r="R52" s="68" t="s">
        <v>131</v>
      </c>
      <c r="S52" s="71" t="s">
        <v>172</v>
      </c>
      <c r="U52" s="14" t="s">
        <v>110</v>
      </c>
    </row>
    <row r="53" spans="1:24" s="10" customFormat="1" ht="42.75" customHeight="1" x14ac:dyDescent="0.2">
      <c r="C53" s="45" t="s">
        <v>35</v>
      </c>
      <c r="D53" s="45" t="s">
        <v>35</v>
      </c>
      <c r="E53" s="47"/>
      <c r="F53" s="47"/>
      <c r="G53" s="47"/>
      <c r="H53" s="98" t="s">
        <v>152</v>
      </c>
      <c r="I53" s="45" t="s">
        <v>111</v>
      </c>
      <c r="J53" s="6"/>
      <c r="K53" s="45" t="s">
        <v>35</v>
      </c>
      <c r="L53" s="45" t="s">
        <v>35</v>
      </c>
      <c r="M53" s="47"/>
      <c r="N53" s="47"/>
      <c r="O53" s="47"/>
      <c r="P53" s="47"/>
      <c r="Q53" s="47"/>
      <c r="R53" s="68" t="s">
        <v>35</v>
      </c>
      <c r="S53" s="78" t="s">
        <v>102</v>
      </c>
      <c r="T53" s="6"/>
      <c r="U53" s="14" t="s">
        <v>111</v>
      </c>
      <c r="V53" s="31"/>
      <c r="W53" s="31"/>
    </row>
    <row r="54" spans="1:24" ht="15.75" thickBot="1" x14ac:dyDescent="0.25">
      <c r="B54" s="31"/>
      <c r="C54" s="92" t="s">
        <v>132</v>
      </c>
      <c r="D54" s="92" t="s">
        <v>132</v>
      </c>
      <c r="E54" s="49"/>
      <c r="F54" s="49"/>
      <c r="G54" s="49"/>
      <c r="H54" s="51"/>
      <c r="I54" s="46"/>
      <c r="J54" s="31"/>
      <c r="K54" s="92" t="s">
        <v>132</v>
      </c>
      <c r="L54" s="92" t="s">
        <v>132</v>
      </c>
      <c r="M54" s="49"/>
      <c r="N54" s="49"/>
      <c r="O54" s="49"/>
      <c r="P54" s="49"/>
      <c r="Q54" s="49"/>
      <c r="R54" s="101" t="s">
        <v>132</v>
      </c>
      <c r="S54" s="71" t="s">
        <v>62</v>
      </c>
      <c r="T54" s="31"/>
      <c r="U54" s="25"/>
      <c r="V54" s="49"/>
    </row>
    <row r="55" spans="1:24" ht="18.75" customHeight="1" x14ac:dyDescent="0.2">
      <c r="B55" s="49"/>
      <c r="C55" s="93"/>
      <c r="D55" s="93"/>
      <c r="E55" s="51"/>
      <c r="F55" s="51"/>
      <c r="G55" s="51"/>
      <c r="H55" s="52"/>
      <c r="I55" s="47"/>
      <c r="J55" s="49"/>
      <c r="K55" s="93"/>
      <c r="L55" s="93"/>
      <c r="M55" s="51"/>
      <c r="N55" s="51"/>
      <c r="O55" s="51"/>
      <c r="P55" s="51"/>
      <c r="Q55" s="51"/>
      <c r="S55" s="71" t="s">
        <v>140</v>
      </c>
      <c r="T55" s="49"/>
      <c r="U55" s="47"/>
      <c r="V55" s="51"/>
      <c r="W55" s="51"/>
    </row>
    <row r="56" spans="1:24" ht="15" x14ac:dyDescent="0.2">
      <c r="C56" s="94"/>
      <c r="D56" s="94"/>
      <c r="E56" s="51"/>
      <c r="F56" s="51"/>
      <c r="G56" s="51"/>
      <c r="H56" s="52"/>
      <c r="I56" s="31"/>
      <c r="K56" s="94"/>
      <c r="L56" s="94"/>
      <c r="M56" s="51"/>
      <c r="N56" s="51"/>
      <c r="O56" s="51"/>
      <c r="P56" s="51"/>
      <c r="Q56" s="51"/>
      <c r="S56" s="71" t="s">
        <v>108</v>
      </c>
      <c r="U56" s="31"/>
      <c r="V56" s="52"/>
      <c r="W56" s="52"/>
      <c r="X56" s="49"/>
    </row>
    <row r="57" spans="1:24" x14ac:dyDescent="0.2">
      <c r="E57" s="52"/>
      <c r="F57" s="52"/>
      <c r="G57" s="52"/>
      <c r="I57" s="49"/>
      <c r="M57" s="52"/>
      <c r="N57" s="52"/>
      <c r="O57" s="52"/>
      <c r="P57" s="52"/>
      <c r="Q57" s="52"/>
      <c r="S57" s="71" t="s">
        <v>81</v>
      </c>
      <c r="U57" s="49"/>
    </row>
    <row r="58" spans="1:24" ht="15" x14ac:dyDescent="0.2">
      <c r="I58" s="51"/>
      <c r="S58" s="45" t="s">
        <v>82</v>
      </c>
      <c r="U58" s="51"/>
    </row>
    <row r="59" spans="1:24" x14ac:dyDescent="0.2">
      <c r="I59" s="52"/>
      <c r="S59" s="45" t="s">
        <v>129</v>
      </c>
      <c r="U59" s="52"/>
    </row>
    <row r="60" spans="1:24" ht="25.5" x14ac:dyDescent="0.2">
      <c r="S60" s="45" t="s">
        <v>130</v>
      </c>
    </row>
    <row r="61" spans="1:24" ht="25.5" x14ac:dyDescent="0.2">
      <c r="S61" s="45" t="s">
        <v>131</v>
      </c>
    </row>
    <row r="62" spans="1:24" x14ac:dyDescent="0.2">
      <c r="S62" s="45" t="s">
        <v>35</v>
      </c>
    </row>
    <row r="63" spans="1:24" ht="13.5" thickBot="1" x14ac:dyDescent="0.25">
      <c r="S63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28" zoomScale="75" workbookViewId="0">
      <selection activeCell="I52" sqref="I52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7" width="28.85546875" style="6" customWidth="1"/>
    <col min="8" max="8" width="36.42578125" style="6" customWidth="1"/>
    <col min="9" max="17" width="28.85546875" style="6" customWidth="1"/>
    <col min="18" max="18" width="31.140625" style="6" customWidth="1"/>
    <col min="19" max="19" width="28.85546875" style="6" customWidth="1"/>
    <col min="20" max="20" width="30" style="6" customWidth="1"/>
    <col min="21" max="21" width="33.42578125" style="6" customWidth="1"/>
    <col min="22" max="22" width="28.85546875" style="6" customWidth="1"/>
    <col min="23" max="23" width="21.7109375" style="6" customWidth="1"/>
    <col min="24" max="16384" width="16.7109375" style="6"/>
  </cols>
  <sheetData>
    <row r="1" spans="1:23" ht="18" x14ac:dyDescent="0.25">
      <c r="A1" s="1" t="s">
        <v>0</v>
      </c>
      <c r="B1" s="2"/>
      <c r="C1" s="3" t="s">
        <v>72</v>
      </c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5"/>
    </row>
    <row r="2" spans="1:2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93</v>
      </c>
      <c r="F4" s="8" t="s">
        <v>94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93</v>
      </c>
      <c r="R4" s="8" t="s">
        <v>93</v>
      </c>
      <c r="S4" s="8" t="s">
        <v>94</v>
      </c>
      <c r="T4" s="10"/>
    </row>
    <row r="5" spans="1:2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60" t="s">
        <v>44</v>
      </c>
      <c r="G5" s="12" t="s">
        <v>7</v>
      </c>
      <c r="H5" s="12" t="s">
        <v>7</v>
      </c>
      <c r="I5" s="12" t="s">
        <v>7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7</v>
      </c>
      <c r="P5" s="12" t="s">
        <v>124</v>
      </c>
      <c r="Q5" s="12" t="s">
        <v>7</v>
      </c>
      <c r="R5" s="12" t="s">
        <v>7</v>
      </c>
      <c r="S5" s="60" t="s">
        <v>44</v>
      </c>
    </row>
    <row r="6" spans="1:2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61" t="s">
        <v>77</v>
      </c>
      <c r="G6" s="14" t="s">
        <v>9</v>
      </c>
      <c r="H6" s="14" t="s">
        <v>9</v>
      </c>
      <c r="I6" s="14" t="s">
        <v>9</v>
      </c>
      <c r="J6" s="14" t="s">
        <v>9</v>
      </c>
      <c r="K6" s="14" t="s">
        <v>9</v>
      </c>
      <c r="L6" s="14" t="s">
        <v>9</v>
      </c>
      <c r="M6" s="14" t="s">
        <v>9</v>
      </c>
      <c r="N6" s="14" t="s">
        <v>9</v>
      </c>
      <c r="O6" s="14" t="s">
        <v>9</v>
      </c>
      <c r="P6" s="14" t="s">
        <v>125</v>
      </c>
      <c r="Q6" s="14" t="s">
        <v>9</v>
      </c>
      <c r="R6" s="14" t="s">
        <v>9</v>
      </c>
      <c r="S6" s="61" t="s">
        <v>77</v>
      </c>
    </row>
    <row r="7" spans="1:23" x14ac:dyDescent="0.2">
      <c r="A7" s="13" t="s">
        <v>10</v>
      </c>
      <c r="B7" s="13" t="s">
        <v>10</v>
      </c>
      <c r="C7" s="15">
        <v>90</v>
      </c>
      <c r="D7" s="15">
        <v>90</v>
      </c>
      <c r="E7" s="15"/>
      <c r="F7" s="62"/>
      <c r="G7" s="15">
        <v>140</v>
      </c>
      <c r="H7" s="15"/>
      <c r="I7" s="15"/>
      <c r="J7" s="15"/>
      <c r="K7" s="15"/>
      <c r="L7" s="15"/>
      <c r="M7" s="15">
        <v>85</v>
      </c>
      <c r="N7" s="15">
        <v>85</v>
      </c>
      <c r="O7" s="15">
        <v>85</v>
      </c>
      <c r="P7" s="15"/>
      <c r="Q7" s="15"/>
      <c r="R7" s="15"/>
      <c r="S7" s="62"/>
    </row>
    <row r="8" spans="1:23" ht="28.5" customHeight="1" thickBot="1" x14ac:dyDescent="0.25">
      <c r="A8" s="16"/>
      <c r="B8" s="16"/>
      <c r="C8" s="17" t="s">
        <v>71</v>
      </c>
      <c r="D8" s="17" t="s">
        <v>71</v>
      </c>
      <c r="E8" s="17" t="s">
        <v>71</v>
      </c>
      <c r="F8" s="17" t="s">
        <v>71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52</v>
      </c>
      <c r="S8" s="17"/>
      <c r="T8" s="18"/>
    </row>
    <row r="9" spans="1:23" x14ac:dyDescent="0.2">
      <c r="A9" s="16"/>
      <c r="B9" s="16"/>
      <c r="C9" s="19"/>
      <c r="D9" s="19"/>
      <c r="E9" s="19"/>
      <c r="F9" s="63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63"/>
      <c r="T9" s="20"/>
    </row>
    <row r="10" spans="1:23" ht="21" customHeight="1" thickBot="1" x14ac:dyDescent="0.25">
      <c r="A10" s="16"/>
      <c r="B10" s="16"/>
      <c r="C10" s="84" t="s">
        <v>56</v>
      </c>
      <c r="D10" s="84" t="s">
        <v>56</v>
      </c>
      <c r="E10" s="85" t="s">
        <v>56</v>
      </c>
      <c r="F10" s="64" t="s">
        <v>56</v>
      </c>
      <c r="G10" s="84" t="s">
        <v>114</v>
      </c>
      <c r="H10" s="84" t="s">
        <v>114</v>
      </c>
      <c r="I10" s="84" t="s">
        <v>114</v>
      </c>
      <c r="J10" s="84" t="s">
        <v>114</v>
      </c>
      <c r="K10" s="84" t="s">
        <v>114</v>
      </c>
      <c r="L10" s="84" t="s">
        <v>114</v>
      </c>
      <c r="M10" s="84" t="s">
        <v>120</v>
      </c>
      <c r="N10" s="84" t="s">
        <v>120</v>
      </c>
      <c r="O10" s="84" t="s">
        <v>120</v>
      </c>
      <c r="P10" s="84" t="s">
        <v>120</v>
      </c>
      <c r="Q10" s="85" t="s">
        <v>114</v>
      </c>
      <c r="R10" s="85" t="s">
        <v>56</v>
      </c>
      <c r="S10" s="85" t="s">
        <v>114</v>
      </c>
      <c r="T10" s="21"/>
    </row>
    <row r="11" spans="1:23" ht="26.25" customHeight="1" thickBot="1" x14ac:dyDescent="0.25">
      <c r="A11" s="16"/>
      <c r="B11" s="16"/>
      <c r="C11" s="22" t="s">
        <v>66</v>
      </c>
      <c r="D11" s="22" t="s">
        <v>73</v>
      </c>
      <c r="E11" s="22" t="s">
        <v>90</v>
      </c>
      <c r="F11" s="65" t="s">
        <v>97</v>
      </c>
      <c r="G11" s="22" t="s">
        <v>141</v>
      </c>
      <c r="H11" s="22" t="s">
        <v>134</v>
      </c>
      <c r="I11" s="22" t="s">
        <v>133</v>
      </c>
      <c r="J11" s="22" t="s">
        <v>136</v>
      </c>
      <c r="K11" s="22" t="s">
        <v>145</v>
      </c>
      <c r="L11" s="22" t="s">
        <v>147</v>
      </c>
      <c r="M11" s="22" t="s">
        <v>142</v>
      </c>
      <c r="N11" s="22" t="s">
        <v>143</v>
      </c>
      <c r="O11" s="22" t="s">
        <v>144</v>
      </c>
      <c r="P11" s="22" t="s">
        <v>148</v>
      </c>
      <c r="Q11" s="22" t="s">
        <v>150</v>
      </c>
      <c r="R11" s="22" t="s">
        <v>149</v>
      </c>
      <c r="S11" s="65" t="s">
        <v>151</v>
      </c>
      <c r="T11" s="23" t="s">
        <v>15</v>
      </c>
    </row>
    <row r="12" spans="1:23" ht="15.75" thickBot="1" x14ac:dyDescent="0.25">
      <c r="A12" s="24" t="s">
        <v>16</v>
      </c>
      <c r="B12" s="24" t="s">
        <v>17</v>
      </c>
      <c r="C12" s="25" t="s">
        <v>61</v>
      </c>
      <c r="D12" s="90" t="s">
        <v>61</v>
      </c>
      <c r="E12" s="66" t="s">
        <v>74</v>
      </c>
      <c r="F12" s="72" t="s">
        <v>74</v>
      </c>
      <c r="G12" s="25" t="s">
        <v>115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42" t="s">
        <v>116</v>
      </c>
      <c r="N12" s="87" t="s">
        <v>116</v>
      </c>
      <c r="O12" s="87" t="s">
        <v>116</v>
      </c>
      <c r="P12" s="87"/>
      <c r="Q12" s="66" t="s">
        <v>74</v>
      </c>
      <c r="R12" s="72" t="s">
        <v>74</v>
      </c>
      <c r="S12" s="72" t="s">
        <v>74</v>
      </c>
      <c r="T12" s="27"/>
    </row>
    <row r="13" spans="1:23" s="31" customFormat="1" x14ac:dyDescent="0.2">
      <c r="A13" s="28">
        <v>2400</v>
      </c>
      <c r="B13" s="29" t="s">
        <v>20</v>
      </c>
      <c r="C13" s="59">
        <v>25</v>
      </c>
      <c r="D13" s="30">
        <v>25</v>
      </c>
      <c r="E13" s="59">
        <v>103</v>
      </c>
      <c r="F13" s="59">
        <v>-103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28">
        <v>0</v>
      </c>
      <c r="N13" s="54">
        <v>0</v>
      </c>
      <c r="O13" s="53">
        <v>0</v>
      </c>
      <c r="P13" s="53">
        <v>0</v>
      </c>
      <c r="Q13" s="30">
        <v>0</v>
      </c>
      <c r="R13" s="59">
        <v>0</v>
      </c>
      <c r="S13" s="59">
        <v>0</v>
      </c>
      <c r="T13" s="14">
        <f>SUM(C13:S13)</f>
        <v>50</v>
      </c>
    </row>
    <row r="14" spans="1:23" x14ac:dyDescent="0.2">
      <c r="A14" s="32" t="s">
        <v>20</v>
      </c>
      <c r="B14" s="33" t="s">
        <v>21</v>
      </c>
      <c r="C14" s="28">
        <v>0</v>
      </c>
      <c r="D14" s="29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-10</v>
      </c>
      <c r="L14" s="28">
        <v>-50</v>
      </c>
      <c r="M14" s="28">
        <v>50</v>
      </c>
      <c r="N14" s="54">
        <v>20</v>
      </c>
      <c r="O14" s="54">
        <v>5</v>
      </c>
      <c r="P14" s="54">
        <v>25</v>
      </c>
      <c r="Q14" s="29">
        <v>78</v>
      </c>
      <c r="R14" s="28">
        <v>60</v>
      </c>
      <c r="S14" s="28">
        <v>-103</v>
      </c>
      <c r="T14" s="14">
        <f t="shared" ref="T14:T37" si="0">SUM(C14:S14)</f>
        <v>75</v>
      </c>
    </row>
    <row r="15" spans="1:23" x14ac:dyDescent="0.2">
      <c r="A15" s="32" t="s">
        <v>21</v>
      </c>
      <c r="B15" s="33" t="s">
        <v>22</v>
      </c>
      <c r="C15" s="28">
        <v>0</v>
      </c>
      <c r="D15" s="29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-10</v>
      </c>
      <c r="L15" s="28">
        <v>-50</v>
      </c>
      <c r="M15" s="28">
        <v>50</v>
      </c>
      <c r="N15" s="54">
        <v>20</v>
      </c>
      <c r="O15" s="54">
        <v>5</v>
      </c>
      <c r="P15" s="54">
        <v>25</v>
      </c>
      <c r="Q15" s="29">
        <v>78</v>
      </c>
      <c r="R15" s="28">
        <v>60</v>
      </c>
      <c r="S15" s="28">
        <v>-103</v>
      </c>
      <c r="T15" s="14">
        <f t="shared" si="0"/>
        <v>75</v>
      </c>
    </row>
    <row r="16" spans="1:23" x14ac:dyDescent="0.2">
      <c r="A16" s="32" t="s">
        <v>22</v>
      </c>
      <c r="B16" s="33" t="s">
        <v>23</v>
      </c>
      <c r="C16" s="28">
        <v>0</v>
      </c>
      <c r="D16" s="29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-10</v>
      </c>
      <c r="L16" s="28">
        <v>-50</v>
      </c>
      <c r="M16" s="28">
        <v>50</v>
      </c>
      <c r="N16" s="54">
        <v>20</v>
      </c>
      <c r="O16" s="54">
        <v>5</v>
      </c>
      <c r="P16" s="54">
        <v>25</v>
      </c>
      <c r="Q16" s="29">
        <v>78</v>
      </c>
      <c r="R16" s="28">
        <v>60</v>
      </c>
      <c r="S16" s="28">
        <v>-103</v>
      </c>
      <c r="T16" s="14">
        <f t="shared" si="0"/>
        <v>75</v>
      </c>
    </row>
    <row r="17" spans="1:20" x14ac:dyDescent="0.2">
      <c r="A17" s="32" t="s">
        <v>23</v>
      </c>
      <c r="B17" s="33" t="s">
        <v>24</v>
      </c>
      <c r="C17" s="28">
        <v>0</v>
      </c>
      <c r="D17" s="29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-10</v>
      </c>
      <c r="L17" s="28">
        <v>-50</v>
      </c>
      <c r="M17" s="28">
        <v>50</v>
      </c>
      <c r="N17" s="54">
        <v>20</v>
      </c>
      <c r="O17" s="54">
        <v>5</v>
      </c>
      <c r="P17" s="54">
        <v>25</v>
      </c>
      <c r="Q17" s="29">
        <v>78</v>
      </c>
      <c r="R17" s="28">
        <v>60</v>
      </c>
      <c r="S17" s="28">
        <v>-103</v>
      </c>
      <c r="T17" s="14">
        <f t="shared" si="0"/>
        <v>75</v>
      </c>
    </row>
    <row r="18" spans="1:20" x14ac:dyDescent="0.2">
      <c r="A18" s="32" t="s">
        <v>24</v>
      </c>
      <c r="B18" s="33" t="s">
        <v>25</v>
      </c>
      <c r="C18" s="28">
        <v>0</v>
      </c>
      <c r="D18" s="29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-10</v>
      </c>
      <c r="L18" s="28">
        <v>-50</v>
      </c>
      <c r="M18" s="28">
        <v>50</v>
      </c>
      <c r="N18" s="54">
        <v>20</v>
      </c>
      <c r="O18" s="54">
        <v>5</v>
      </c>
      <c r="P18" s="54">
        <v>25</v>
      </c>
      <c r="Q18" s="29">
        <v>78</v>
      </c>
      <c r="R18" s="28">
        <v>60</v>
      </c>
      <c r="S18" s="28">
        <v>-103</v>
      </c>
      <c r="T18" s="14">
        <f t="shared" si="0"/>
        <v>75</v>
      </c>
    </row>
    <row r="19" spans="1:20" x14ac:dyDescent="0.2">
      <c r="A19" s="32" t="s">
        <v>25</v>
      </c>
      <c r="B19" s="33" t="s">
        <v>26</v>
      </c>
      <c r="C19" s="28">
        <v>0</v>
      </c>
      <c r="D19" s="29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-10</v>
      </c>
      <c r="L19" s="28">
        <v>-50</v>
      </c>
      <c r="M19" s="28">
        <v>50</v>
      </c>
      <c r="N19" s="54">
        <v>20</v>
      </c>
      <c r="O19" s="54">
        <v>5</v>
      </c>
      <c r="P19" s="54">
        <v>25</v>
      </c>
      <c r="Q19" s="29">
        <v>78</v>
      </c>
      <c r="R19" s="28">
        <v>60</v>
      </c>
      <c r="S19" s="28">
        <v>-103</v>
      </c>
      <c r="T19" s="14">
        <f t="shared" si="0"/>
        <v>75</v>
      </c>
    </row>
    <row r="20" spans="1:20" x14ac:dyDescent="0.2">
      <c r="A20" s="32" t="s">
        <v>26</v>
      </c>
      <c r="B20" s="33" t="s">
        <v>27</v>
      </c>
      <c r="C20" s="28">
        <v>0</v>
      </c>
      <c r="D20" s="29">
        <v>0</v>
      </c>
      <c r="E20" s="28">
        <v>0</v>
      </c>
      <c r="F20" s="28">
        <v>0</v>
      </c>
      <c r="G20" s="28">
        <v>50</v>
      </c>
      <c r="H20" s="28">
        <v>-25</v>
      </c>
      <c r="I20" s="28">
        <v>-10</v>
      </c>
      <c r="J20" s="28">
        <v>-25</v>
      </c>
      <c r="K20" s="28">
        <v>0</v>
      </c>
      <c r="L20" s="28">
        <v>0</v>
      </c>
      <c r="M20" s="28">
        <v>0</v>
      </c>
      <c r="N20" s="54">
        <v>0</v>
      </c>
      <c r="O20" s="54">
        <v>0</v>
      </c>
      <c r="P20" s="54">
        <v>0</v>
      </c>
      <c r="Q20" s="29">
        <v>0</v>
      </c>
      <c r="R20" s="28">
        <v>60</v>
      </c>
      <c r="S20" s="28">
        <v>-103</v>
      </c>
      <c r="T20" s="14">
        <f t="shared" si="0"/>
        <v>-53</v>
      </c>
    </row>
    <row r="21" spans="1:20" x14ac:dyDescent="0.2">
      <c r="A21" s="32" t="s">
        <v>27</v>
      </c>
      <c r="B21" s="33" t="s">
        <v>28</v>
      </c>
      <c r="C21" s="28">
        <v>0</v>
      </c>
      <c r="D21" s="29">
        <v>0</v>
      </c>
      <c r="E21" s="28">
        <v>0</v>
      </c>
      <c r="F21" s="28">
        <v>0</v>
      </c>
      <c r="G21" s="28">
        <v>50</v>
      </c>
      <c r="H21" s="28">
        <v>-25</v>
      </c>
      <c r="I21" s="28">
        <v>-10</v>
      </c>
      <c r="J21" s="28">
        <v>-25</v>
      </c>
      <c r="K21" s="28">
        <v>0</v>
      </c>
      <c r="L21" s="28">
        <v>0</v>
      </c>
      <c r="M21" s="28">
        <v>0</v>
      </c>
      <c r="N21" s="54">
        <v>0</v>
      </c>
      <c r="O21" s="54">
        <v>0</v>
      </c>
      <c r="P21" s="54">
        <v>0</v>
      </c>
      <c r="Q21" s="29">
        <v>0</v>
      </c>
      <c r="R21" s="28">
        <v>60</v>
      </c>
      <c r="S21" s="28">
        <v>-103</v>
      </c>
      <c r="T21" s="14">
        <f t="shared" si="0"/>
        <v>-53</v>
      </c>
    </row>
    <row r="22" spans="1:20" x14ac:dyDescent="0.2">
      <c r="A22" s="32" t="s">
        <v>28</v>
      </c>
      <c r="B22" s="33" t="s">
        <v>29</v>
      </c>
      <c r="C22" s="28">
        <v>0</v>
      </c>
      <c r="D22" s="29">
        <v>0</v>
      </c>
      <c r="E22" s="28">
        <v>0</v>
      </c>
      <c r="F22" s="28">
        <v>0</v>
      </c>
      <c r="G22" s="28">
        <v>50</v>
      </c>
      <c r="H22" s="28">
        <v>-25</v>
      </c>
      <c r="I22" s="28">
        <v>-10</v>
      </c>
      <c r="J22" s="28">
        <v>-25</v>
      </c>
      <c r="K22" s="28">
        <v>0</v>
      </c>
      <c r="L22" s="28">
        <v>0</v>
      </c>
      <c r="M22" s="28">
        <v>0</v>
      </c>
      <c r="N22" s="54">
        <v>0</v>
      </c>
      <c r="O22" s="54">
        <v>0</v>
      </c>
      <c r="P22" s="54">
        <v>0</v>
      </c>
      <c r="Q22" s="29">
        <v>0</v>
      </c>
      <c r="R22" s="28">
        <v>60</v>
      </c>
      <c r="S22" s="28">
        <v>-103</v>
      </c>
      <c r="T22" s="14">
        <f t="shared" si="0"/>
        <v>-53</v>
      </c>
    </row>
    <row r="23" spans="1:20" x14ac:dyDescent="0.2">
      <c r="A23" s="32">
        <v>1000</v>
      </c>
      <c r="B23" s="33">
        <v>1100</v>
      </c>
      <c r="C23" s="28">
        <v>0</v>
      </c>
      <c r="D23" s="29">
        <v>0</v>
      </c>
      <c r="E23" s="28">
        <v>0</v>
      </c>
      <c r="F23" s="28">
        <v>0</v>
      </c>
      <c r="G23" s="28">
        <v>50</v>
      </c>
      <c r="H23" s="28">
        <v>-25</v>
      </c>
      <c r="I23" s="28">
        <v>-10</v>
      </c>
      <c r="J23" s="28">
        <v>-25</v>
      </c>
      <c r="K23" s="28">
        <v>0</v>
      </c>
      <c r="L23" s="28">
        <v>0</v>
      </c>
      <c r="M23" s="28">
        <v>0</v>
      </c>
      <c r="N23" s="54">
        <v>0</v>
      </c>
      <c r="O23" s="54">
        <v>0</v>
      </c>
      <c r="P23" s="54">
        <v>0</v>
      </c>
      <c r="Q23" s="29">
        <v>0</v>
      </c>
      <c r="R23" s="28">
        <v>60</v>
      </c>
      <c r="S23" s="28">
        <v>-103</v>
      </c>
      <c r="T23" s="14">
        <f t="shared" si="0"/>
        <v>-53</v>
      </c>
    </row>
    <row r="24" spans="1:20" x14ac:dyDescent="0.2">
      <c r="A24" s="32">
        <v>1100</v>
      </c>
      <c r="B24" s="33">
        <v>1200</v>
      </c>
      <c r="C24" s="28">
        <v>0</v>
      </c>
      <c r="D24" s="29">
        <v>0</v>
      </c>
      <c r="E24" s="28">
        <v>0</v>
      </c>
      <c r="F24" s="28">
        <v>0</v>
      </c>
      <c r="G24" s="28">
        <v>50</v>
      </c>
      <c r="H24" s="28">
        <v>-25</v>
      </c>
      <c r="I24" s="28">
        <v>-10</v>
      </c>
      <c r="J24" s="28">
        <v>-25</v>
      </c>
      <c r="K24" s="28">
        <v>0</v>
      </c>
      <c r="L24" s="28">
        <v>0</v>
      </c>
      <c r="M24" s="28">
        <v>0</v>
      </c>
      <c r="N24" s="54">
        <v>0</v>
      </c>
      <c r="O24" s="54">
        <v>0</v>
      </c>
      <c r="P24" s="54">
        <v>0</v>
      </c>
      <c r="Q24" s="29">
        <v>0</v>
      </c>
      <c r="R24" s="28">
        <v>60</v>
      </c>
      <c r="S24" s="28">
        <v>-103</v>
      </c>
      <c r="T24" s="14">
        <f t="shared" si="0"/>
        <v>-53</v>
      </c>
    </row>
    <row r="25" spans="1:20" x14ac:dyDescent="0.2">
      <c r="A25" s="32">
        <v>1200</v>
      </c>
      <c r="B25" s="33">
        <v>1300</v>
      </c>
      <c r="C25" s="28">
        <v>0</v>
      </c>
      <c r="D25" s="29">
        <v>0</v>
      </c>
      <c r="E25" s="28">
        <v>0</v>
      </c>
      <c r="F25" s="28">
        <v>0</v>
      </c>
      <c r="G25" s="28">
        <v>50</v>
      </c>
      <c r="H25" s="28">
        <v>-25</v>
      </c>
      <c r="I25" s="28">
        <v>-10</v>
      </c>
      <c r="J25" s="28">
        <v>-25</v>
      </c>
      <c r="K25" s="28">
        <v>0</v>
      </c>
      <c r="L25" s="28">
        <v>0</v>
      </c>
      <c r="M25" s="28">
        <v>0</v>
      </c>
      <c r="N25" s="54">
        <v>0</v>
      </c>
      <c r="O25" s="54">
        <v>0</v>
      </c>
      <c r="P25" s="54">
        <v>0</v>
      </c>
      <c r="Q25" s="29">
        <v>0</v>
      </c>
      <c r="R25" s="28">
        <v>60</v>
      </c>
      <c r="S25" s="28">
        <v>-103</v>
      </c>
      <c r="T25" s="14">
        <f t="shared" si="0"/>
        <v>-53</v>
      </c>
    </row>
    <row r="26" spans="1:20" x14ac:dyDescent="0.2">
      <c r="A26" s="32">
        <v>1300</v>
      </c>
      <c r="B26" s="33">
        <v>1400</v>
      </c>
      <c r="C26" s="28">
        <v>0</v>
      </c>
      <c r="D26" s="29">
        <v>0</v>
      </c>
      <c r="E26" s="28">
        <v>0</v>
      </c>
      <c r="F26" s="28">
        <v>0</v>
      </c>
      <c r="G26" s="28">
        <v>50</v>
      </c>
      <c r="H26" s="28">
        <v>-25</v>
      </c>
      <c r="I26" s="28">
        <v>-10</v>
      </c>
      <c r="J26" s="28">
        <v>-25</v>
      </c>
      <c r="K26" s="28">
        <v>0</v>
      </c>
      <c r="L26" s="28">
        <v>0</v>
      </c>
      <c r="M26" s="28">
        <v>0</v>
      </c>
      <c r="N26" s="54">
        <v>0</v>
      </c>
      <c r="O26" s="54">
        <v>0</v>
      </c>
      <c r="P26" s="54">
        <v>0</v>
      </c>
      <c r="Q26" s="29">
        <v>0</v>
      </c>
      <c r="R26" s="28">
        <v>60</v>
      </c>
      <c r="S26" s="28">
        <v>-103</v>
      </c>
      <c r="T26" s="14">
        <f t="shared" si="0"/>
        <v>-53</v>
      </c>
    </row>
    <row r="27" spans="1:20" x14ac:dyDescent="0.2">
      <c r="A27" s="32">
        <v>1400</v>
      </c>
      <c r="B27" s="33">
        <v>1500</v>
      </c>
      <c r="C27" s="28">
        <v>0</v>
      </c>
      <c r="D27" s="29">
        <v>0</v>
      </c>
      <c r="E27" s="28">
        <v>0</v>
      </c>
      <c r="F27" s="28">
        <v>0</v>
      </c>
      <c r="G27" s="28">
        <v>50</v>
      </c>
      <c r="H27" s="28">
        <v>-25</v>
      </c>
      <c r="I27" s="28">
        <v>-10</v>
      </c>
      <c r="J27" s="28">
        <v>-25</v>
      </c>
      <c r="K27" s="28">
        <v>0</v>
      </c>
      <c r="L27" s="28">
        <v>0</v>
      </c>
      <c r="M27" s="28">
        <v>0</v>
      </c>
      <c r="N27" s="54">
        <v>0</v>
      </c>
      <c r="O27" s="54">
        <v>0</v>
      </c>
      <c r="P27" s="54">
        <v>0</v>
      </c>
      <c r="Q27" s="29">
        <v>0</v>
      </c>
      <c r="R27" s="28">
        <v>60</v>
      </c>
      <c r="S27" s="28">
        <v>-103</v>
      </c>
      <c r="T27" s="14">
        <f t="shared" si="0"/>
        <v>-53</v>
      </c>
    </row>
    <row r="28" spans="1:20" x14ac:dyDescent="0.2">
      <c r="A28" s="32">
        <v>1500</v>
      </c>
      <c r="B28" s="33">
        <v>1600</v>
      </c>
      <c r="C28" s="28">
        <v>0</v>
      </c>
      <c r="D28" s="29">
        <v>0</v>
      </c>
      <c r="E28" s="28">
        <v>0</v>
      </c>
      <c r="F28" s="28">
        <v>0</v>
      </c>
      <c r="G28" s="28">
        <v>50</v>
      </c>
      <c r="H28" s="28">
        <v>-25</v>
      </c>
      <c r="I28" s="28">
        <v>-10</v>
      </c>
      <c r="J28" s="28">
        <v>-25</v>
      </c>
      <c r="K28" s="28">
        <v>0</v>
      </c>
      <c r="L28" s="28">
        <v>0</v>
      </c>
      <c r="M28" s="28">
        <v>0</v>
      </c>
      <c r="N28" s="54">
        <v>0</v>
      </c>
      <c r="O28" s="54">
        <v>0</v>
      </c>
      <c r="P28" s="54">
        <v>0</v>
      </c>
      <c r="Q28" s="29">
        <v>0</v>
      </c>
      <c r="R28" s="28">
        <v>60</v>
      </c>
      <c r="S28" s="28">
        <v>-103</v>
      </c>
      <c r="T28" s="14">
        <f t="shared" si="0"/>
        <v>-53</v>
      </c>
    </row>
    <row r="29" spans="1:20" x14ac:dyDescent="0.2">
      <c r="A29" s="32">
        <v>1600</v>
      </c>
      <c r="B29" s="33">
        <v>1700</v>
      </c>
      <c r="C29" s="28">
        <v>0</v>
      </c>
      <c r="D29" s="29">
        <v>0</v>
      </c>
      <c r="E29" s="28">
        <v>0</v>
      </c>
      <c r="F29" s="28">
        <v>0</v>
      </c>
      <c r="G29" s="28">
        <v>50</v>
      </c>
      <c r="H29" s="28">
        <v>-25</v>
      </c>
      <c r="I29" s="28">
        <v>-10</v>
      </c>
      <c r="J29" s="28">
        <v>-25</v>
      </c>
      <c r="K29" s="28">
        <v>0</v>
      </c>
      <c r="L29" s="28">
        <v>0</v>
      </c>
      <c r="M29" s="28">
        <v>0</v>
      </c>
      <c r="N29" s="54">
        <v>0</v>
      </c>
      <c r="O29" s="54">
        <v>0</v>
      </c>
      <c r="P29" s="54">
        <v>0</v>
      </c>
      <c r="Q29" s="29">
        <v>0</v>
      </c>
      <c r="R29" s="28">
        <v>60</v>
      </c>
      <c r="S29" s="28">
        <v>-103</v>
      </c>
      <c r="T29" s="14">
        <f t="shared" si="0"/>
        <v>-53</v>
      </c>
    </row>
    <row r="30" spans="1:20" x14ac:dyDescent="0.2">
      <c r="A30" s="32">
        <v>1700</v>
      </c>
      <c r="B30" s="33">
        <v>1800</v>
      </c>
      <c r="C30" s="28">
        <v>0</v>
      </c>
      <c r="D30" s="29">
        <v>0</v>
      </c>
      <c r="E30" s="28">
        <v>0</v>
      </c>
      <c r="F30" s="28">
        <v>0</v>
      </c>
      <c r="G30" s="28">
        <v>50</v>
      </c>
      <c r="H30" s="28">
        <v>-25</v>
      </c>
      <c r="I30" s="28">
        <v>-10</v>
      </c>
      <c r="J30" s="28">
        <v>-25</v>
      </c>
      <c r="K30" s="28">
        <v>0</v>
      </c>
      <c r="L30" s="28">
        <v>0</v>
      </c>
      <c r="M30" s="28">
        <v>0</v>
      </c>
      <c r="N30" s="54">
        <v>0</v>
      </c>
      <c r="O30" s="54">
        <v>0</v>
      </c>
      <c r="P30" s="54">
        <v>0</v>
      </c>
      <c r="Q30" s="29">
        <v>0</v>
      </c>
      <c r="R30" s="28">
        <v>60</v>
      </c>
      <c r="S30" s="28">
        <v>-103</v>
      </c>
      <c r="T30" s="14">
        <f t="shared" si="0"/>
        <v>-53</v>
      </c>
    </row>
    <row r="31" spans="1:20" x14ac:dyDescent="0.2">
      <c r="A31" s="32">
        <v>1800</v>
      </c>
      <c r="B31" s="33">
        <v>1900</v>
      </c>
      <c r="C31" s="28">
        <v>0</v>
      </c>
      <c r="D31" s="29">
        <v>0</v>
      </c>
      <c r="E31" s="28">
        <v>0</v>
      </c>
      <c r="F31" s="28">
        <v>0</v>
      </c>
      <c r="G31" s="28">
        <v>50</v>
      </c>
      <c r="H31" s="28">
        <v>-25</v>
      </c>
      <c r="I31" s="28">
        <v>-10</v>
      </c>
      <c r="J31" s="28">
        <v>-25</v>
      </c>
      <c r="K31" s="28">
        <v>0</v>
      </c>
      <c r="L31" s="28">
        <v>0</v>
      </c>
      <c r="M31" s="28">
        <v>0</v>
      </c>
      <c r="N31" s="54">
        <v>0</v>
      </c>
      <c r="O31" s="54">
        <v>0</v>
      </c>
      <c r="P31" s="54">
        <v>0</v>
      </c>
      <c r="Q31" s="29">
        <v>0</v>
      </c>
      <c r="R31" s="28">
        <v>60</v>
      </c>
      <c r="S31" s="28">
        <v>-103</v>
      </c>
      <c r="T31" s="14">
        <f t="shared" si="0"/>
        <v>-53</v>
      </c>
    </row>
    <row r="32" spans="1:20" x14ac:dyDescent="0.2">
      <c r="A32" s="32">
        <v>1900</v>
      </c>
      <c r="B32" s="33">
        <v>2000</v>
      </c>
      <c r="C32" s="28">
        <v>0</v>
      </c>
      <c r="D32" s="29">
        <v>0</v>
      </c>
      <c r="E32" s="28">
        <v>0</v>
      </c>
      <c r="F32" s="28">
        <v>0</v>
      </c>
      <c r="G32" s="28">
        <v>50</v>
      </c>
      <c r="H32" s="28">
        <v>-25</v>
      </c>
      <c r="I32" s="28">
        <v>-10</v>
      </c>
      <c r="J32" s="28">
        <v>-25</v>
      </c>
      <c r="K32" s="28">
        <v>0</v>
      </c>
      <c r="L32" s="28">
        <v>0</v>
      </c>
      <c r="M32" s="28">
        <v>0</v>
      </c>
      <c r="N32" s="54">
        <v>0</v>
      </c>
      <c r="O32" s="54">
        <v>0</v>
      </c>
      <c r="P32" s="54">
        <v>0</v>
      </c>
      <c r="Q32" s="29">
        <v>0</v>
      </c>
      <c r="R32" s="28">
        <v>60</v>
      </c>
      <c r="S32" s="28">
        <v>-103</v>
      </c>
      <c r="T32" s="14">
        <f t="shared" si="0"/>
        <v>-53</v>
      </c>
    </row>
    <row r="33" spans="1:20" x14ac:dyDescent="0.2">
      <c r="A33" s="32">
        <v>2000</v>
      </c>
      <c r="B33" s="33">
        <v>2100</v>
      </c>
      <c r="C33" s="28">
        <v>0</v>
      </c>
      <c r="D33" s="29">
        <v>0</v>
      </c>
      <c r="E33" s="28">
        <v>0</v>
      </c>
      <c r="F33" s="28">
        <v>0</v>
      </c>
      <c r="G33" s="28">
        <v>50</v>
      </c>
      <c r="H33" s="28">
        <v>-25</v>
      </c>
      <c r="I33" s="28">
        <v>-10</v>
      </c>
      <c r="J33" s="28">
        <v>-25</v>
      </c>
      <c r="K33" s="28">
        <v>0</v>
      </c>
      <c r="L33" s="28">
        <v>0</v>
      </c>
      <c r="M33" s="28">
        <v>0</v>
      </c>
      <c r="N33" s="54">
        <v>0</v>
      </c>
      <c r="O33" s="54">
        <v>0</v>
      </c>
      <c r="P33" s="54">
        <v>0</v>
      </c>
      <c r="Q33" s="29">
        <v>0</v>
      </c>
      <c r="R33" s="28">
        <v>60</v>
      </c>
      <c r="S33" s="28">
        <v>-103</v>
      </c>
      <c r="T33" s="14">
        <f t="shared" si="0"/>
        <v>-53</v>
      </c>
    </row>
    <row r="34" spans="1:20" x14ac:dyDescent="0.2">
      <c r="A34" s="32">
        <v>2100</v>
      </c>
      <c r="B34" s="33">
        <v>2200</v>
      </c>
      <c r="C34" s="28">
        <v>0</v>
      </c>
      <c r="D34" s="29">
        <v>0</v>
      </c>
      <c r="E34" s="28">
        <v>0</v>
      </c>
      <c r="F34" s="28">
        <v>0</v>
      </c>
      <c r="G34" s="28">
        <v>50</v>
      </c>
      <c r="H34" s="28">
        <v>-25</v>
      </c>
      <c r="I34" s="28">
        <v>-10</v>
      </c>
      <c r="J34" s="28">
        <v>-25</v>
      </c>
      <c r="K34" s="28">
        <v>0</v>
      </c>
      <c r="L34" s="28">
        <v>0</v>
      </c>
      <c r="M34" s="28">
        <v>0</v>
      </c>
      <c r="N34" s="54">
        <v>0</v>
      </c>
      <c r="O34" s="54">
        <v>0</v>
      </c>
      <c r="P34" s="54">
        <v>0</v>
      </c>
      <c r="Q34" s="29">
        <v>0</v>
      </c>
      <c r="R34" s="28">
        <v>60</v>
      </c>
      <c r="S34" s="28">
        <v>-103</v>
      </c>
      <c r="T34" s="14">
        <f t="shared" si="0"/>
        <v>-53</v>
      </c>
    </row>
    <row r="35" spans="1:20" x14ac:dyDescent="0.2">
      <c r="A35" s="32">
        <v>2200</v>
      </c>
      <c r="B35" s="33">
        <v>2300</v>
      </c>
      <c r="C35" s="28">
        <v>0</v>
      </c>
      <c r="D35" s="29">
        <v>0</v>
      </c>
      <c r="E35" s="28">
        <v>0</v>
      </c>
      <c r="F35" s="28">
        <v>0</v>
      </c>
      <c r="G35" s="28">
        <v>50</v>
      </c>
      <c r="H35" s="28">
        <v>-25</v>
      </c>
      <c r="I35" s="28">
        <v>-10</v>
      </c>
      <c r="J35" s="28">
        <v>-25</v>
      </c>
      <c r="K35" s="28">
        <v>0</v>
      </c>
      <c r="L35" s="28">
        <v>0</v>
      </c>
      <c r="M35" s="28">
        <v>0</v>
      </c>
      <c r="N35" s="54">
        <v>0</v>
      </c>
      <c r="O35" s="54">
        <v>0</v>
      </c>
      <c r="P35" s="54">
        <v>0</v>
      </c>
      <c r="Q35" s="29">
        <v>0</v>
      </c>
      <c r="R35" s="28">
        <v>60</v>
      </c>
      <c r="S35" s="28">
        <v>-103</v>
      </c>
      <c r="T35" s="14">
        <f t="shared" si="0"/>
        <v>-53</v>
      </c>
    </row>
    <row r="36" spans="1:20" x14ac:dyDescent="0.2">
      <c r="A36" s="32" t="s">
        <v>30</v>
      </c>
      <c r="B36" s="33" t="s">
        <v>31</v>
      </c>
      <c r="C36" s="28">
        <v>0</v>
      </c>
      <c r="D36" s="29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-10</v>
      </c>
      <c r="L36" s="28">
        <v>-50</v>
      </c>
      <c r="M36" s="28">
        <v>50</v>
      </c>
      <c r="N36" s="54">
        <v>25</v>
      </c>
      <c r="O36" s="54">
        <v>0</v>
      </c>
      <c r="P36" s="54">
        <v>25</v>
      </c>
      <c r="Q36" s="29">
        <v>78</v>
      </c>
      <c r="R36" s="28">
        <v>60</v>
      </c>
      <c r="S36" s="28">
        <v>-103</v>
      </c>
      <c r="T36" s="14">
        <f t="shared" si="0"/>
        <v>75</v>
      </c>
    </row>
    <row r="37" spans="1:20" s="10" customFormat="1" ht="13.5" thickBot="1" x14ac:dyDescent="0.25">
      <c r="A37" s="34">
        <v>2400</v>
      </c>
      <c r="B37" s="35" t="s">
        <v>20</v>
      </c>
      <c r="C37" s="37">
        <v>0</v>
      </c>
      <c r="D37" s="36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-10</v>
      </c>
      <c r="L37" s="37">
        <v>-50</v>
      </c>
      <c r="M37" s="37">
        <v>50</v>
      </c>
      <c r="N37" s="55">
        <v>25</v>
      </c>
      <c r="O37" s="55">
        <v>0</v>
      </c>
      <c r="P37" s="55">
        <v>25</v>
      </c>
      <c r="Q37" s="37">
        <v>78</v>
      </c>
      <c r="R37" s="37">
        <v>60</v>
      </c>
      <c r="S37" s="37">
        <v>-103</v>
      </c>
      <c r="T37" s="25">
        <f t="shared" si="0"/>
        <v>75</v>
      </c>
    </row>
    <row r="38" spans="1:20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20" ht="13.5" thickBot="1" x14ac:dyDescent="0.25">
      <c r="A40" s="40"/>
      <c r="B40" s="41" t="s">
        <v>32</v>
      </c>
      <c r="C40" s="42">
        <f t="shared" ref="C40:S40" si="1">SUM(C13:C36)</f>
        <v>25</v>
      </c>
      <c r="D40" s="42">
        <f t="shared" si="1"/>
        <v>25</v>
      </c>
      <c r="E40" s="42">
        <f t="shared" si="1"/>
        <v>103</v>
      </c>
      <c r="F40" s="42">
        <f t="shared" si="1"/>
        <v>-103</v>
      </c>
      <c r="G40" s="42">
        <f t="shared" si="1"/>
        <v>800</v>
      </c>
      <c r="H40" s="42">
        <f t="shared" si="1"/>
        <v>-400</v>
      </c>
      <c r="I40" s="42">
        <f t="shared" si="1"/>
        <v>-160</v>
      </c>
      <c r="J40" s="42">
        <f t="shared" si="1"/>
        <v>-400</v>
      </c>
      <c r="K40" s="42">
        <f t="shared" si="1"/>
        <v>-70</v>
      </c>
      <c r="L40" s="42">
        <f t="shared" si="1"/>
        <v>-350</v>
      </c>
      <c r="M40" s="42">
        <f t="shared" si="1"/>
        <v>350</v>
      </c>
      <c r="N40" s="42">
        <f t="shared" si="1"/>
        <v>145</v>
      </c>
      <c r="O40" s="42">
        <f t="shared" si="1"/>
        <v>30</v>
      </c>
      <c r="P40" s="42">
        <f t="shared" si="1"/>
        <v>175</v>
      </c>
      <c r="Q40" s="42">
        <f t="shared" si="1"/>
        <v>546</v>
      </c>
      <c r="R40" s="42">
        <f t="shared" si="1"/>
        <v>1380</v>
      </c>
      <c r="S40" s="42">
        <f t="shared" si="1"/>
        <v>-2369</v>
      </c>
      <c r="T40" s="42">
        <f>SUM(C40:S40)</f>
        <v>-273</v>
      </c>
    </row>
    <row r="41" spans="1:2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3.5" thickBot="1" x14ac:dyDescent="0.25">
      <c r="A42" s="40"/>
      <c r="B42" s="41" t="s">
        <v>33</v>
      </c>
      <c r="C42" s="42">
        <f t="shared" ref="C42:S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800</v>
      </c>
      <c r="H42" s="42">
        <f t="shared" si="2"/>
        <v>-400</v>
      </c>
      <c r="I42" s="42">
        <f t="shared" si="2"/>
        <v>-160</v>
      </c>
      <c r="J42" s="42">
        <f t="shared" si="2"/>
        <v>-400</v>
      </c>
      <c r="K42" s="42">
        <f t="shared" si="2"/>
        <v>-80</v>
      </c>
      <c r="L42" s="42">
        <f t="shared" si="2"/>
        <v>-400</v>
      </c>
      <c r="M42" s="42">
        <f t="shared" si="2"/>
        <v>400</v>
      </c>
      <c r="N42" s="42">
        <f t="shared" si="2"/>
        <v>170</v>
      </c>
      <c r="O42" s="42">
        <f t="shared" si="2"/>
        <v>30</v>
      </c>
      <c r="P42" s="42">
        <f t="shared" si="2"/>
        <v>200</v>
      </c>
      <c r="Q42" s="42">
        <f t="shared" si="2"/>
        <v>624</v>
      </c>
      <c r="R42" s="42">
        <f t="shared" si="2"/>
        <v>1440</v>
      </c>
      <c r="S42" s="42">
        <f t="shared" si="2"/>
        <v>-2472</v>
      </c>
      <c r="T42" s="42">
        <f>SUM(C42:S42)</f>
        <v>-248</v>
      </c>
    </row>
    <row r="43" spans="1:2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43"/>
    </row>
    <row r="44" spans="1:20" x14ac:dyDescent="0.2">
      <c r="A44" s="2"/>
      <c r="B44" s="2"/>
      <c r="C44" s="44"/>
      <c r="D44" s="44"/>
      <c r="E44" s="56"/>
      <c r="F44" s="72"/>
      <c r="G44" s="67"/>
      <c r="H44" s="44"/>
      <c r="I44" s="44"/>
      <c r="J44" s="44"/>
      <c r="K44" s="44"/>
      <c r="L44" s="44"/>
      <c r="M44" s="56"/>
      <c r="N44" s="44"/>
      <c r="O44" s="67"/>
      <c r="P44" s="44"/>
      <c r="Q44" s="67"/>
      <c r="R44" s="44"/>
      <c r="S44" s="72"/>
    </row>
    <row r="45" spans="1:20" s="10" customFormat="1" x14ac:dyDescent="0.2">
      <c r="A45" s="40"/>
      <c r="B45" s="40"/>
      <c r="C45" s="45" t="s">
        <v>34</v>
      </c>
      <c r="D45" s="45" t="s">
        <v>34</v>
      </c>
      <c r="E45" s="57" t="s">
        <v>113</v>
      </c>
      <c r="F45" s="71" t="s">
        <v>75</v>
      </c>
      <c r="G45" s="68" t="s">
        <v>34</v>
      </c>
      <c r="H45" s="45" t="s">
        <v>126</v>
      </c>
      <c r="I45" s="45" t="s">
        <v>80</v>
      </c>
      <c r="J45" s="45" t="s">
        <v>126</v>
      </c>
      <c r="K45" s="45" t="s">
        <v>80</v>
      </c>
      <c r="L45" s="45" t="s">
        <v>146</v>
      </c>
      <c r="M45" s="57" t="s">
        <v>34</v>
      </c>
      <c r="N45" s="45" t="s">
        <v>34</v>
      </c>
      <c r="O45" s="68" t="s">
        <v>34</v>
      </c>
      <c r="P45" s="45" t="s">
        <v>34</v>
      </c>
      <c r="Q45" s="68" t="s">
        <v>113</v>
      </c>
      <c r="R45" s="45" t="s">
        <v>113</v>
      </c>
      <c r="S45" s="71" t="s">
        <v>75</v>
      </c>
    </row>
    <row r="46" spans="1:20" s="10" customFormat="1" x14ac:dyDescent="0.2">
      <c r="A46" s="40"/>
      <c r="B46" s="40"/>
      <c r="C46" s="45" t="s">
        <v>35</v>
      </c>
      <c r="D46" s="45" t="s">
        <v>35</v>
      </c>
      <c r="E46" s="57" t="s">
        <v>35</v>
      </c>
      <c r="F46" s="71" t="s">
        <v>35</v>
      </c>
      <c r="G46" s="68" t="s">
        <v>35</v>
      </c>
      <c r="H46" s="45" t="s">
        <v>127</v>
      </c>
      <c r="I46" s="45" t="s">
        <v>81</v>
      </c>
      <c r="J46" s="45" t="s">
        <v>127</v>
      </c>
      <c r="K46" s="45" t="s">
        <v>108</v>
      </c>
      <c r="L46" s="45" t="s">
        <v>108</v>
      </c>
      <c r="M46" s="57" t="s">
        <v>35</v>
      </c>
      <c r="N46" s="45" t="s">
        <v>35</v>
      </c>
      <c r="O46" s="68" t="s">
        <v>35</v>
      </c>
      <c r="P46" s="45" t="s">
        <v>81</v>
      </c>
      <c r="Q46" s="68" t="s">
        <v>35</v>
      </c>
      <c r="R46" s="45" t="s">
        <v>112</v>
      </c>
      <c r="S46" s="71" t="s">
        <v>35</v>
      </c>
    </row>
    <row r="47" spans="1:20" s="10" customFormat="1" ht="13.5" thickBot="1" x14ac:dyDescent="0.25">
      <c r="A47" s="40"/>
      <c r="B47" s="40"/>
      <c r="C47" s="45" t="s">
        <v>62</v>
      </c>
      <c r="D47" s="45" t="s">
        <v>53</v>
      </c>
      <c r="E47" s="57" t="s">
        <v>81</v>
      </c>
      <c r="F47" s="71" t="s">
        <v>76</v>
      </c>
      <c r="G47" s="68" t="s">
        <v>53</v>
      </c>
      <c r="H47" s="45" t="s">
        <v>128</v>
      </c>
      <c r="I47" s="45" t="s">
        <v>82</v>
      </c>
      <c r="J47" s="45" t="s">
        <v>128</v>
      </c>
      <c r="K47" s="45" t="s">
        <v>81</v>
      </c>
      <c r="L47" s="45" t="s">
        <v>81</v>
      </c>
      <c r="M47" s="57" t="s">
        <v>53</v>
      </c>
      <c r="N47" s="45" t="s">
        <v>53</v>
      </c>
      <c r="O47" s="68" t="s">
        <v>117</v>
      </c>
      <c r="P47" s="45" t="s">
        <v>35</v>
      </c>
      <c r="Q47" s="68" t="s">
        <v>81</v>
      </c>
      <c r="R47" s="45" t="s">
        <v>82</v>
      </c>
      <c r="S47" s="71" t="s">
        <v>76</v>
      </c>
    </row>
    <row r="48" spans="1:20" s="10" customFormat="1" ht="17.25" customHeight="1" x14ac:dyDescent="0.2">
      <c r="A48" s="40"/>
      <c r="B48" s="40"/>
      <c r="C48" s="45" t="s">
        <v>65</v>
      </c>
      <c r="D48" s="45" t="s">
        <v>54</v>
      </c>
      <c r="E48" s="57" t="s">
        <v>86</v>
      </c>
      <c r="F48" s="74"/>
      <c r="G48" s="68" t="s">
        <v>54</v>
      </c>
      <c r="H48" s="45" t="s">
        <v>102</v>
      </c>
      <c r="I48" s="45" t="s">
        <v>129</v>
      </c>
      <c r="J48" s="45" t="s">
        <v>102</v>
      </c>
      <c r="K48" s="45" t="s">
        <v>82</v>
      </c>
      <c r="L48" s="45" t="s">
        <v>82</v>
      </c>
      <c r="M48" s="57" t="s">
        <v>54</v>
      </c>
      <c r="N48" s="45" t="s">
        <v>54</v>
      </c>
      <c r="O48" s="68" t="s">
        <v>118</v>
      </c>
      <c r="P48" s="45" t="s">
        <v>37</v>
      </c>
      <c r="Q48" s="68" t="s">
        <v>86</v>
      </c>
      <c r="R48" s="45" t="s">
        <v>35</v>
      </c>
      <c r="S48" s="88"/>
    </row>
    <row r="49" spans="1:23" s="10" customFormat="1" ht="41.25" customHeight="1" thickBot="1" x14ac:dyDescent="0.25">
      <c r="A49" s="40"/>
      <c r="B49" s="40"/>
      <c r="C49" s="45" t="s">
        <v>63</v>
      </c>
      <c r="D49" s="45" t="s">
        <v>55</v>
      </c>
      <c r="E49" s="57" t="s">
        <v>87</v>
      </c>
      <c r="F49" s="75"/>
      <c r="G49" s="68" t="s">
        <v>55</v>
      </c>
      <c r="H49" s="45" t="s">
        <v>81</v>
      </c>
      <c r="I49" s="45" t="s">
        <v>130</v>
      </c>
      <c r="J49" s="45" t="s">
        <v>137</v>
      </c>
      <c r="K49" s="45" t="s">
        <v>129</v>
      </c>
      <c r="L49" s="45" t="s">
        <v>129</v>
      </c>
      <c r="M49" s="58" t="s">
        <v>55</v>
      </c>
      <c r="N49" s="46" t="s">
        <v>55</v>
      </c>
      <c r="O49" s="68" t="s">
        <v>119</v>
      </c>
      <c r="P49" s="45" t="s">
        <v>102</v>
      </c>
      <c r="Q49" s="68" t="s">
        <v>87</v>
      </c>
      <c r="R49" s="45" t="s">
        <v>81</v>
      </c>
      <c r="S49" s="89"/>
    </row>
    <row r="50" spans="1:23" s="10" customFormat="1" ht="37.5" customHeight="1" thickBot="1" x14ac:dyDescent="0.25">
      <c r="A50" s="40"/>
      <c r="B50" s="40"/>
      <c r="C50" s="45" t="s">
        <v>64</v>
      </c>
      <c r="D50" s="91"/>
      <c r="E50" s="45" t="s">
        <v>88</v>
      </c>
      <c r="G50" s="86"/>
      <c r="H50" s="45" t="s">
        <v>82</v>
      </c>
      <c r="I50" s="45" t="s">
        <v>131</v>
      </c>
      <c r="J50" s="45" t="s">
        <v>138</v>
      </c>
      <c r="K50" s="45" t="s">
        <v>130</v>
      </c>
      <c r="L50" s="45" t="s">
        <v>130</v>
      </c>
      <c r="M50" s="47"/>
      <c r="N50" s="47"/>
      <c r="O50" s="86"/>
      <c r="P50" s="45" t="s">
        <v>121</v>
      </c>
      <c r="Q50" s="45" t="s">
        <v>88</v>
      </c>
      <c r="R50" s="45" t="s">
        <v>108</v>
      </c>
      <c r="T50" s="5"/>
    </row>
    <row r="51" spans="1:23" s="10" customFormat="1" ht="40.5" customHeight="1" x14ac:dyDescent="0.2">
      <c r="A51" s="40"/>
      <c r="B51" s="40"/>
      <c r="C51" s="86"/>
      <c r="D51" s="47"/>
      <c r="E51" s="45" t="s">
        <v>89</v>
      </c>
      <c r="G51" s="47"/>
      <c r="H51" s="45" t="s">
        <v>129</v>
      </c>
      <c r="I51" s="45" t="s">
        <v>35</v>
      </c>
      <c r="J51" s="45" t="s">
        <v>139</v>
      </c>
      <c r="K51" s="96" t="s">
        <v>135</v>
      </c>
      <c r="L51" s="96" t="s">
        <v>135</v>
      </c>
      <c r="M51" s="47"/>
      <c r="N51" s="47"/>
      <c r="O51" s="47"/>
      <c r="P51" s="45" t="s">
        <v>122</v>
      </c>
      <c r="Q51" s="45" t="s">
        <v>89</v>
      </c>
      <c r="R51" s="45" t="s">
        <v>109</v>
      </c>
    </row>
    <row r="52" spans="1:23" s="10" customFormat="1" ht="26.25" thickBot="1" x14ac:dyDescent="0.25">
      <c r="A52" s="40"/>
      <c r="B52" s="40"/>
      <c r="C52" s="47"/>
      <c r="D52" s="47"/>
      <c r="E52" s="46"/>
      <c r="G52" s="47"/>
      <c r="H52" s="45" t="s">
        <v>130</v>
      </c>
      <c r="I52" s="92" t="s">
        <v>132</v>
      </c>
      <c r="J52" s="45" t="s">
        <v>62</v>
      </c>
      <c r="K52" s="45" t="s">
        <v>131</v>
      </c>
      <c r="L52" s="45" t="s">
        <v>131</v>
      </c>
      <c r="M52" s="47"/>
      <c r="N52" s="47"/>
      <c r="O52" s="47"/>
      <c r="P52" s="46" t="s">
        <v>123</v>
      </c>
      <c r="Q52" s="46"/>
      <c r="R52" s="45" t="s">
        <v>110</v>
      </c>
    </row>
    <row r="53" spans="1:23" s="10" customFormat="1" ht="42.75" customHeight="1" x14ac:dyDescent="0.2">
      <c r="C53" s="47"/>
      <c r="D53" s="47"/>
      <c r="E53" s="31"/>
      <c r="F53" s="6"/>
      <c r="G53" s="47"/>
      <c r="H53" s="45" t="s">
        <v>131</v>
      </c>
      <c r="I53" s="93"/>
      <c r="J53" s="45" t="s">
        <v>140</v>
      </c>
      <c r="K53" s="45" t="s">
        <v>35</v>
      </c>
      <c r="L53" s="45" t="s">
        <v>35</v>
      </c>
      <c r="M53" s="47"/>
      <c r="N53" s="47"/>
      <c r="O53" s="47"/>
      <c r="P53" s="47"/>
      <c r="Q53" s="31"/>
      <c r="R53" s="45" t="s">
        <v>111</v>
      </c>
      <c r="S53" s="6"/>
      <c r="T53" s="31"/>
      <c r="U53" s="31"/>
      <c r="V53" s="31"/>
    </row>
    <row r="54" spans="1:23" ht="15.75" thickBot="1" x14ac:dyDescent="0.25">
      <c r="B54" s="31"/>
      <c r="C54" s="31"/>
      <c r="D54" s="49"/>
      <c r="E54" s="51"/>
      <c r="F54" s="31"/>
      <c r="G54" s="49"/>
      <c r="H54" s="45" t="s">
        <v>35</v>
      </c>
      <c r="I54" s="94"/>
      <c r="J54" s="45" t="s">
        <v>108</v>
      </c>
      <c r="K54" s="92" t="s">
        <v>132</v>
      </c>
      <c r="L54" s="92" t="s">
        <v>132</v>
      </c>
      <c r="M54" s="49"/>
      <c r="N54" s="49"/>
      <c r="O54" s="49"/>
      <c r="P54" s="49"/>
      <c r="Q54" s="51"/>
      <c r="R54" s="46"/>
      <c r="S54" s="31"/>
      <c r="T54" s="49"/>
      <c r="U54" s="49"/>
    </row>
    <row r="55" spans="1:23" ht="18.75" customHeight="1" thickBot="1" x14ac:dyDescent="0.25">
      <c r="B55" s="49"/>
      <c r="C55" s="49"/>
      <c r="D55" s="51"/>
      <c r="E55" s="52"/>
      <c r="F55" s="49"/>
      <c r="G55" s="51"/>
      <c r="H55" s="92" t="s">
        <v>132</v>
      </c>
      <c r="I55" s="95"/>
      <c r="J55" s="45" t="s">
        <v>81</v>
      </c>
      <c r="K55" s="93"/>
      <c r="L55" s="93"/>
      <c r="M55" s="51"/>
      <c r="N55" s="51"/>
      <c r="O55" s="51"/>
      <c r="P55" s="51"/>
      <c r="Q55" s="52"/>
      <c r="R55" s="47"/>
      <c r="S55" s="49"/>
      <c r="T55" s="51"/>
      <c r="U55" s="51"/>
      <c r="V55" s="51"/>
    </row>
    <row r="56" spans="1:23" ht="15" x14ac:dyDescent="0.2">
      <c r="C56" s="51"/>
      <c r="D56" s="51"/>
      <c r="E56" s="52"/>
      <c r="G56" s="51"/>
      <c r="H56" s="51"/>
      <c r="J56" s="45" t="s">
        <v>82</v>
      </c>
      <c r="K56" s="94"/>
      <c r="L56" s="94"/>
      <c r="M56" s="51"/>
      <c r="N56" s="51"/>
      <c r="O56" s="51"/>
      <c r="P56" s="51"/>
      <c r="Q56" s="52"/>
      <c r="R56" s="31"/>
      <c r="T56" s="52"/>
      <c r="U56" s="52"/>
      <c r="V56" s="52"/>
      <c r="W56" s="49"/>
    </row>
    <row r="57" spans="1:23" x14ac:dyDescent="0.2">
      <c r="C57" s="52"/>
      <c r="D57" s="52"/>
      <c r="G57" s="52"/>
      <c r="H57" s="52"/>
      <c r="J57" s="45" t="s">
        <v>129</v>
      </c>
      <c r="M57" s="52"/>
      <c r="N57" s="52"/>
      <c r="O57" s="52"/>
      <c r="P57" s="52"/>
      <c r="R57" s="49"/>
    </row>
    <row r="58" spans="1:23" ht="25.5" x14ac:dyDescent="0.2">
      <c r="J58" s="45" t="s">
        <v>130</v>
      </c>
      <c r="R58" s="51"/>
    </row>
    <row r="59" spans="1:23" ht="25.5" x14ac:dyDescent="0.2">
      <c r="J59" s="45" t="s">
        <v>131</v>
      </c>
      <c r="R59" s="52"/>
    </row>
    <row r="60" spans="1:23" x14ac:dyDescent="0.2">
      <c r="J60" s="45" t="s">
        <v>35</v>
      </c>
    </row>
    <row r="61" spans="1:23" ht="13.5" thickBot="1" x14ac:dyDescent="0.25">
      <c r="J61" s="92" t="s">
        <v>132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" zoomScale="50" workbookViewId="0">
      <selection activeCell="N37" sqref="N37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8" width="28.85546875" style="6" customWidth="1"/>
    <col min="9" max="9" width="29.28515625" style="6" customWidth="1"/>
    <col min="10" max="10" width="31.140625" style="6" customWidth="1"/>
    <col min="11" max="11" width="32.5703125" style="6" customWidth="1"/>
    <col min="12" max="12" width="32.28515625" style="6" customWidth="1"/>
    <col min="13" max="13" width="31.140625" style="6" customWidth="1"/>
    <col min="14" max="14" width="32.28515625" style="6" customWidth="1"/>
    <col min="15" max="15" width="32.5703125" style="6" customWidth="1"/>
    <col min="16" max="16" width="28.85546875" style="6" customWidth="1"/>
    <col min="17" max="17" width="30" style="6" customWidth="1"/>
    <col min="18" max="18" width="33.42578125" style="6" customWidth="1"/>
    <col min="19" max="19" width="28.85546875" style="6" customWidth="1"/>
    <col min="20" max="20" width="21.7109375" style="6" customWidth="1"/>
    <col min="21" max="16384" width="16.7109375" style="6"/>
  </cols>
  <sheetData>
    <row r="1" spans="1:20" ht="18" x14ac:dyDescent="0.25">
      <c r="A1" s="1" t="s">
        <v>0</v>
      </c>
      <c r="B1" s="2"/>
      <c r="C1" s="3" t="s">
        <v>70</v>
      </c>
      <c r="D1" s="3"/>
      <c r="E1" s="4"/>
      <c r="F1" s="3"/>
      <c r="G1" s="3"/>
      <c r="H1" s="3"/>
      <c r="I1" s="4"/>
      <c r="J1" s="4"/>
      <c r="K1" s="4"/>
      <c r="L1" s="4"/>
      <c r="M1" s="3"/>
      <c r="N1" s="3"/>
      <c r="O1" s="4"/>
      <c r="P1" s="4"/>
      <c r="Q1" s="4"/>
      <c r="R1" s="4"/>
      <c r="S1" s="4"/>
      <c r="T1" s="5"/>
    </row>
    <row r="2" spans="1:2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0" ht="13.5" thickBot="1" x14ac:dyDescent="0.25">
      <c r="A4" s="2" t="s">
        <v>3</v>
      </c>
      <c r="B4" s="2" t="s">
        <v>3</v>
      </c>
      <c r="C4" s="8" t="s">
        <v>4</v>
      </c>
      <c r="D4" s="8" t="s">
        <v>93</v>
      </c>
      <c r="E4" s="8" t="s">
        <v>94</v>
      </c>
      <c r="F4" s="8" t="s">
        <v>4</v>
      </c>
      <c r="G4" s="8" t="s">
        <v>4</v>
      </c>
      <c r="H4" s="8" t="s">
        <v>4</v>
      </c>
      <c r="I4" s="9" t="s">
        <v>4</v>
      </c>
      <c r="J4" s="9" t="s">
        <v>4</v>
      </c>
      <c r="K4" s="8" t="s">
        <v>4</v>
      </c>
      <c r="L4" s="8" t="s">
        <v>4</v>
      </c>
      <c r="M4" s="8" t="s">
        <v>93</v>
      </c>
      <c r="N4" s="8" t="s">
        <v>93</v>
      </c>
      <c r="O4" s="8" t="s">
        <v>94</v>
      </c>
      <c r="P4" s="8" t="s">
        <v>94</v>
      </c>
      <c r="Q4" s="10"/>
    </row>
    <row r="5" spans="1:20" x14ac:dyDescent="0.2">
      <c r="A5" s="11" t="s">
        <v>5</v>
      </c>
      <c r="B5" s="11" t="s">
        <v>6</v>
      </c>
      <c r="C5" s="12" t="s">
        <v>7</v>
      </c>
      <c r="D5" s="12" t="s">
        <v>7</v>
      </c>
      <c r="E5" s="60" t="s">
        <v>44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44</v>
      </c>
      <c r="K5" s="60" t="s">
        <v>79</v>
      </c>
      <c r="L5" s="60" t="s">
        <v>79</v>
      </c>
      <c r="M5" s="12" t="s">
        <v>7</v>
      </c>
      <c r="N5" s="12" t="s">
        <v>7</v>
      </c>
      <c r="O5" s="60" t="s">
        <v>44</v>
      </c>
      <c r="P5" s="60" t="s">
        <v>44</v>
      </c>
    </row>
    <row r="6" spans="1:20" x14ac:dyDescent="0.2">
      <c r="A6" s="13" t="s">
        <v>8</v>
      </c>
      <c r="B6" s="13" t="s">
        <v>8</v>
      </c>
      <c r="C6" s="14" t="s">
        <v>9</v>
      </c>
      <c r="D6" s="14" t="s">
        <v>9</v>
      </c>
      <c r="E6" s="61" t="s">
        <v>77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45</v>
      </c>
      <c r="K6" s="61" t="s">
        <v>77</v>
      </c>
      <c r="L6" s="61" t="s">
        <v>77</v>
      </c>
      <c r="M6" s="14" t="s">
        <v>9</v>
      </c>
      <c r="N6" s="14" t="s">
        <v>9</v>
      </c>
      <c r="O6" s="61" t="s">
        <v>77</v>
      </c>
      <c r="P6" s="61" t="s">
        <v>77</v>
      </c>
    </row>
    <row r="7" spans="1:20" x14ac:dyDescent="0.2">
      <c r="A7" s="13" t="s">
        <v>10</v>
      </c>
      <c r="B7" s="13" t="s">
        <v>10</v>
      </c>
      <c r="C7" s="15">
        <v>90</v>
      </c>
      <c r="D7" s="15"/>
      <c r="E7" s="62"/>
      <c r="F7" s="15">
        <v>90</v>
      </c>
      <c r="G7" s="15">
        <v>90</v>
      </c>
      <c r="H7" s="15">
        <v>145</v>
      </c>
      <c r="I7" s="15">
        <v>275</v>
      </c>
      <c r="J7" s="15">
        <v>215</v>
      </c>
      <c r="K7" s="62"/>
      <c r="L7" s="62"/>
      <c r="M7" s="15"/>
      <c r="N7" s="15"/>
      <c r="O7" s="62"/>
      <c r="P7" s="62"/>
    </row>
    <row r="8" spans="1:20" ht="28.5" customHeight="1" thickBot="1" x14ac:dyDescent="0.25">
      <c r="A8" s="16"/>
      <c r="B8" s="16"/>
      <c r="C8" s="17" t="s">
        <v>69</v>
      </c>
      <c r="D8" s="17" t="s">
        <v>69</v>
      </c>
      <c r="E8" s="17" t="s">
        <v>69</v>
      </c>
      <c r="F8" s="17" t="s">
        <v>52</v>
      </c>
      <c r="G8" s="17" t="s">
        <v>52</v>
      </c>
      <c r="H8" s="17" t="s">
        <v>52</v>
      </c>
      <c r="I8" s="17" t="s">
        <v>46</v>
      </c>
      <c r="J8" s="17" t="s">
        <v>46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95</v>
      </c>
      <c r="P8" s="17" t="s">
        <v>52</v>
      </c>
      <c r="Q8" s="18"/>
    </row>
    <row r="9" spans="1:20" x14ac:dyDescent="0.2">
      <c r="A9" s="16"/>
      <c r="B9" s="16"/>
      <c r="C9" s="19"/>
      <c r="D9" s="19"/>
      <c r="E9" s="63"/>
      <c r="F9" s="19"/>
      <c r="G9" s="19"/>
      <c r="H9" s="19"/>
      <c r="I9" s="14" t="s">
        <v>47</v>
      </c>
      <c r="J9" s="14" t="s">
        <v>47</v>
      </c>
      <c r="K9" s="63"/>
      <c r="L9" s="63"/>
      <c r="M9" s="19"/>
      <c r="N9" s="19"/>
      <c r="O9" s="63"/>
      <c r="P9" s="63"/>
      <c r="Q9" s="20"/>
    </row>
    <row r="10" spans="1:20" ht="21" customHeight="1" thickBot="1" x14ac:dyDescent="0.25">
      <c r="A10" s="16"/>
      <c r="B10" s="16"/>
      <c r="C10" s="84" t="s">
        <v>67</v>
      </c>
      <c r="D10" s="85" t="s">
        <v>67</v>
      </c>
      <c r="E10" s="64" t="s">
        <v>92</v>
      </c>
      <c r="F10" s="84" t="s">
        <v>56</v>
      </c>
      <c r="G10" s="84" t="s">
        <v>56</v>
      </c>
      <c r="H10" s="84" t="s">
        <v>56</v>
      </c>
      <c r="I10" s="84" t="s">
        <v>57</v>
      </c>
      <c r="J10" s="84" t="s">
        <v>58</v>
      </c>
      <c r="K10" s="85" t="s">
        <v>56</v>
      </c>
      <c r="L10" s="85" t="s">
        <v>56</v>
      </c>
      <c r="M10" s="85" t="s">
        <v>56</v>
      </c>
      <c r="N10" s="85" t="s">
        <v>56</v>
      </c>
      <c r="O10" s="64" t="s">
        <v>56</v>
      </c>
      <c r="P10" s="64" t="s">
        <v>56</v>
      </c>
      <c r="Q10" s="21"/>
    </row>
    <row r="11" spans="1:20" ht="26.25" customHeight="1" thickBot="1" x14ac:dyDescent="0.25">
      <c r="A11" s="16"/>
      <c r="B11" s="16"/>
      <c r="C11" s="22" t="s">
        <v>66</v>
      </c>
      <c r="D11" s="22" t="s">
        <v>91</v>
      </c>
      <c r="E11" s="65" t="s">
        <v>78</v>
      </c>
      <c r="F11" s="22" t="s">
        <v>66</v>
      </c>
      <c r="G11" s="22" t="s">
        <v>73</v>
      </c>
      <c r="H11" s="22" t="s">
        <v>60</v>
      </c>
      <c r="I11" s="22" t="s">
        <v>51</v>
      </c>
      <c r="J11" s="22" t="s">
        <v>50</v>
      </c>
      <c r="K11" s="65" t="s">
        <v>106</v>
      </c>
      <c r="L11" s="65" t="s">
        <v>98</v>
      </c>
      <c r="M11" s="22" t="s">
        <v>107</v>
      </c>
      <c r="N11" s="22" t="s">
        <v>90</v>
      </c>
      <c r="O11" s="65" t="s">
        <v>96</v>
      </c>
      <c r="P11" s="65" t="s">
        <v>97</v>
      </c>
      <c r="Q11" s="23" t="s">
        <v>15</v>
      </c>
    </row>
    <row r="12" spans="1:20" ht="15.75" thickBot="1" x14ac:dyDescent="0.25">
      <c r="A12" s="24" t="s">
        <v>16</v>
      </c>
      <c r="B12" s="24" t="s">
        <v>17</v>
      </c>
      <c r="C12" s="25" t="s">
        <v>68</v>
      </c>
      <c r="D12" s="72" t="s">
        <v>74</v>
      </c>
      <c r="E12" s="66" t="s">
        <v>74</v>
      </c>
      <c r="F12" s="25" t="s">
        <v>61</v>
      </c>
      <c r="G12" s="25" t="s">
        <v>61</v>
      </c>
      <c r="H12" s="14" t="s">
        <v>59</v>
      </c>
      <c r="I12" s="26" t="s">
        <v>48</v>
      </c>
      <c r="J12" s="26" t="s">
        <v>49</v>
      </c>
      <c r="K12" s="66" t="s">
        <v>74</v>
      </c>
      <c r="L12" s="66" t="s">
        <v>74</v>
      </c>
      <c r="M12" s="72" t="s">
        <v>74</v>
      </c>
      <c r="N12" s="66" t="s">
        <v>74</v>
      </c>
      <c r="O12" s="66" t="s">
        <v>74</v>
      </c>
      <c r="P12" s="72" t="s">
        <v>74</v>
      </c>
      <c r="Q12" s="27"/>
    </row>
    <row r="13" spans="1:20" s="31" customFormat="1" x14ac:dyDescent="0.2">
      <c r="A13" s="28">
        <v>2400</v>
      </c>
      <c r="B13" s="29" t="s">
        <v>20</v>
      </c>
      <c r="C13" s="59">
        <v>25</v>
      </c>
      <c r="D13" s="59">
        <v>103</v>
      </c>
      <c r="E13" s="53">
        <v>-103</v>
      </c>
      <c r="F13" s="59">
        <v>0</v>
      </c>
      <c r="G13" s="59">
        <v>0</v>
      </c>
      <c r="H13" s="59">
        <v>0</v>
      </c>
      <c r="I13" s="53">
        <v>0</v>
      </c>
      <c r="J13" s="30">
        <v>0</v>
      </c>
      <c r="K13" s="59">
        <v>0</v>
      </c>
      <c r="L13" s="59">
        <v>0</v>
      </c>
      <c r="M13" s="59">
        <v>0</v>
      </c>
      <c r="N13" s="59">
        <v>103</v>
      </c>
      <c r="O13" s="30">
        <v>0</v>
      </c>
      <c r="P13" s="59">
        <v>-103</v>
      </c>
      <c r="Q13" s="14">
        <f>SUM(C13:P13)</f>
        <v>25</v>
      </c>
    </row>
    <row r="14" spans="1:20" x14ac:dyDescent="0.2">
      <c r="A14" s="32" t="s">
        <v>20</v>
      </c>
      <c r="B14" s="33" t="s">
        <v>21</v>
      </c>
      <c r="C14" s="28">
        <v>0</v>
      </c>
      <c r="D14" s="28">
        <v>0</v>
      </c>
      <c r="E14" s="28">
        <v>0</v>
      </c>
      <c r="F14" s="28">
        <v>25</v>
      </c>
      <c r="G14" s="28">
        <v>25</v>
      </c>
      <c r="H14" s="28">
        <v>0</v>
      </c>
      <c r="I14" s="54">
        <v>0</v>
      </c>
      <c r="J14" s="29">
        <v>0</v>
      </c>
      <c r="K14" s="28">
        <v>0</v>
      </c>
      <c r="L14" s="28">
        <v>0</v>
      </c>
      <c r="M14" s="28">
        <v>0</v>
      </c>
      <c r="N14" s="28">
        <v>103</v>
      </c>
      <c r="O14" s="29">
        <v>0</v>
      </c>
      <c r="P14" s="28">
        <v>-103</v>
      </c>
      <c r="Q14" s="14">
        <f t="shared" ref="Q14:Q37" si="0">SUM(C14:P14)</f>
        <v>50</v>
      </c>
    </row>
    <row r="15" spans="1:20" x14ac:dyDescent="0.2">
      <c r="A15" s="32" t="s">
        <v>21</v>
      </c>
      <c r="B15" s="33" t="s">
        <v>22</v>
      </c>
      <c r="C15" s="28">
        <v>0</v>
      </c>
      <c r="D15" s="28">
        <v>0</v>
      </c>
      <c r="E15" s="28">
        <v>0</v>
      </c>
      <c r="F15" s="28">
        <v>25</v>
      </c>
      <c r="G15" s="28">
        <v>25</v>
      </c>
      <c r="H15" s="28">
        <v>0</v>
      </c>
      <c r="I15" s="54">
        <v>0</v>
      </c>
      <c r="J15" s="29">
        <v>0</v>
      </c>
      <c r="K15" s="28">
        <v>0</v>
      </c>
      <c r="L15" s="28">
        <v>0</v>
      </c>
      <c r="M15" s="28">
        <v>0</v>
      </c>
      <c r="N15" s="28">
        <v>103</v>
      </c>
      <c r="O15" s="29">
        <v>0</v>
      </c>
      <c r="P15" s="28">
        <v>-103</v>
      </c>
      <c r="Q15" s="14">
        <f t="shared" si="0"/>
        <v>50</v>
      </c>
    </row>
    <row r="16" spans="1:20" x14ac:dyDescent="0.2">
      <c r="A16" s="32" t="s">
        <v>22</v>
      </c>
      <c r="B16" s="33" t="s">
        <v>23</v>
      </c>
      <c r="C16" s="28">
        <v>0</v>
      </c>
      <c r="D16" s="28">
        <v>0</v>
      </c>
      <c r="E16" s="28">
        <v>0</v>
      </c>
      <c r="F16" s="28">
        <v>25</v>
      </c>
      <c r="G16" s="28">
        <v>25</v>
      </c>
      <c r="H16" s="28">
        <v>0</v>
      </c>
      <c r="I16" s="54">
        <v>0</v>
      </c>
      <c r="J16" s="29">
        <v>0</v>
      </c>
      <c r="K16" s="28">
        <v>0</v>
      </c>
      <c r="L16" s="28">
        <v>0</v>
      </c>
      <c r="M16" s="28">
        <v>0</v>
      </c>
      <c r="N16" s="28">
        <v>103</v>
      </c>
      <c r="O16" s="29">
        <v>0</v>
      </c>
      <c r="P16" s="28">
        <v>-103</v>
      </c>
      <c r="Q16" s="14">
        <f t="shared" si="0"/>
        <v>50</v>
      </c>
    </row>
    <row r="17" spans="1:17" x14ac:dyDescent="0.2">
      <c r="A17" s="32" t="s">
        <v>23</v>
      </c>
      <c r="B17" s="33" t="s">
        <v>24</v>
      </c>
      <c r="C17" s="28">
        <v>0</v>
      </c>
      <c r="D17" s="28">
        <v>0</v>
      </c>
      <c r="E17" s="28">
        <v>0</v>
      </c>
      <c r="F17" s="28">
        <v>25</v>
      </c>
      <c r="G17" s="28">
        <v>25</v>
      </c>
      <c r="H17" s="28">
        <v>0</v>
      </c>
      <c r="I17" s="54">
        <v>0</v>
      </c>
      <c r="J17" s="29">
        <v>0</v>
      </c>
      <c r="K17" s="28">
        <v>0</v>
      </c>
      <c r="L17" s="28">
        <v>0</v>
      </c>
      <c r="M17" s="28">
        <v>0</v>
      </c>
      <c r="N17" s="28">
        <v>103</v>
      </c>
      <c r="O17" s="29">
        <v>0</v>
      </c>
      <c r="P17" s="28">
        <v>-103</v>
      </c>
      <c r="Q17" s="14">
        <f t="shared" si="0"/>
        <v>50</v>
      </c>
    </row>
    <row r="18" spans="1:17" x14ac:dyDescent="0.2">
      <c r="A18" s="32" t="s">
        <v>24</v>
      </c>
      <c r="B18" s="33" t="s">
        <v>25</v>
      </c>
      <c r="C18" s="28">
        <v>0</v>
      </c>
      <c r="D18" s="28">
        <v>0</v>
      </c>
      <c r="E18" s="28">
        <v>0</v>
      </c>
      <c r="F18" s="28">
        <v>25</v>
      </c>
      <c r="G18" s="28">
        <v>25</v>
      </c>
      <c r="H18" s="28">
        <v>0</v>
      </c>
      <c r="I18" s="54">
        <v>0</v>
      </c>
      <c r="J18" s="29">
        <v>0</v>
      </c>
      <c r="K18" s="28">
        <v>0</v>
      </c>
      <c r="L18" s="28">
        <v>0</v>
      </c>
      <c r="M18" s="28">
        <v>0</v>
      </c>
      <c r="N18" s="28">
        <v>103</v>
      </c>
      <c r="O18" s="29">
        <v>0</v>
      </c>
      <c r="P18" s="28">
        <v>-103</v>
      </c>
      <c r="Q18" s="14">
        <f t="shared" si="0"/>
        <v>50</v>
      </c>
    </row>
    <row r="19" spans="1:17" x14ac:dyDescent="0.2">
      <c r="A19" s="32" t="s">
        <v>25</v>
      </c>
      <c r="B19" s="33" t="s">
        <v>26</v>
      </c>
      <c r="C19" s="28">
        <v>0</v>
      </c>
      <c r="D19" s="28">
        <v>0</v>
      </c>
      <c r="E19" s="28">
        <v>0</v>
      </c>
      <c r="F19" s="28">
        <v>25</v>
      </c>
      <c r="G19" s="28">
        <v>25</v>
      </c>
      <c r="H19" s="28">
        <v>0</v>
      </c>
      <c r="I19" s="54">
        <v>0</v>
      </c>
      <c r="J19" s="29">
        <v>0</v>
      </c>
      <c r="K19" s="28">
        <v>0</v>
      </c>
      <c r="L19" s="28">
        <v>0</v>
      </c>
      <c r="M19" s="28">
        <v>0</v>
      </c>
      <c r="N19" s="28">
        <v>103</v>
      </c>
      <c r="O19" s="29">
        <v>0</v>
      </c>
      <c r="P19" s="28">
        <v>-103</v>
      </c>
      <c r="Q19" s="14">
        <f t="shared" si="0"/>
        <v>50</v>
      </c>
    </row>
    <row r="20" spans="1:17" x14ac:dyDescent="0.2">
      <c r="A20" s="32" t="s">
        <v>26</v>
      </c>
      <c r="B20" s="33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50</v>
      </c>
      <c r="I20" s="54">
        <v>50</v>
      </c>
      <c r="J20" s="29">
        <v>-50</v>
      </c>
      <c r="K20" s="28">
        <v>-25</v>
      </c>
      <c r="L20" s="28">
        <v>-35</v>
      </c>
      <c r="M20" s="28">
        <v>60</v>
      </c>
      <c r="N20" s="28">
        <v>0</v>
      </c>
      <c r="O20" s="29">
        <v>-103</v>
      </c>
      <c r="P20" s="28">
        <v>0</v>
      </c>
      <c r="Q20" s="14">
        <f t="shared" si="0"/>
        <v>-53</v>
      </c>
    </row>
    <row r="21" spans="1:17" x14ac:dyDescent="0.2">
      <c r="A21" s="32" t="s">
        <v>27</v>
      </c>
      <c r="B21" s="33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50</v>
      </c>
      <c r="I21" s="54">
        <v>50</v>
      </c>
      <c r="J21" s="29">
        <v>-50</v>
      </c>
      <c r="K21" s="28">
        <v>-25</v>
      </c>
      <c r="L21" s="28">
        <v>-35</v>
      </c>
      <c r="M21" s="28">
        <v>60</v>
      </c>
      <c r="N21" s="28">
        <v>0</v>
      </c>
      <c r="O21" s="29">
        <v>-103</v>
      </c>
      <c r="P21" s="28">
        <v>0</v>
      </c>
      <c r="Q21" s="14">
        <f t="shared" si="0"/>
        <v>-53</v>
      </c>
    </row>
    <row r="22" spans="1:17" x14ac:dyDescent="0.2">
      <c r="A22" s="32" t="s">
        <v>28</v>
      </c>
      <c r="B22" s="33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50</v>
      </c>
      <c r="I22" s="54">
        <v>50</v>
      </c>
      <c r="J22" s="29">
        <v>-50</v>
      </c>
      <c r="K22" s="28">
        <v>-25</v>
      </c>
      <c r="L22" s="28">
        <v>-35</v>
      </c>
      <c r="M22" s="28">
        <v>60</v>
      </c>
      <c r="N22" s="28">
        <v>0</v>
      </c>
      <c r="O22" s="29">
        <v>-103</v>
      </c>
      <c r="P22" s="28">
        <v>0</v>
      </c>
      <c r="Q22" s="14">
        <f t="shared" si="0"/>
        <v>-53</v>
      </c>
    </row>
    <row r="23" spans="1:17" x14ac:dyDescent="0.2">
      <c r="A23" s="32">
        <v>1000</v>
      </c>
      <c r="B23" s="33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50</v>
      </c>
      <c r="I23" s="54">
        <v>50</v>
      </c>
      <c r="J23" s="29">
        <v>-50</v>
      </c>
      <c r="K23" s="28">
        <v>-25</v>
      </c>
      <c r="L23" s="28">
        <v>-35</v>
      </c>
      <c r="M23" s="28">
        <v>60</v>
      </c>
      <c r="N23" s="28">
        <v>0</v>
      </c>
      <c r="O23" s="29">
        <v>-103</v>
      </c>
      <c r="P23" s="28">
        <v>0</v>
      </c>
      <c r="Q23" s="14">
        <f t="shared" si="0"/>
        <v>-53</v>
      </c>
    </row>
    <row r="24" spans="1:17" x14ac:dyDescent="0.2">
      <c r="A24" s="32">
        <v>1100</v>
      </c>
      <c r="B24" s="33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50</v>
      </c>
      <c r="I24" s="54">
        <v>50</v>
      </c>
      <c r="J24" s="29">
        <v>-50</v>
      </c>
      <c r="K24" s="28">
        <v>-25</v>
      </c>
      <c r="L24" s="28">
        <v>-35</v>
      </c>
      <c r="M24" s="28">
        <v>60</v>
      </c>
      <c r="N24" s="28">
        <v>0</v>
      </c>
      <c r="O24" s="29">
        <v>-103</v>
      </c>
      <c r="P24" s="28">
        <v>0</v>
      </c>
      <c r="Q24" s="14">
        <f t="shared" si="0"/>
        <v>-53</v>
      </c>
    </row>
    <row r="25" spans="1:17" x14ac:dyDescent="0.2">
      <c r="A25" s="32">
        <v>1200</v>
      </c>
      <c r="B25" s="33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50</v>
      </c>
      <c r="I25" s="54">
        <v>50</v>
      </c>
      <c r="J25" s="29">
        <v>-50</v>
      </c>
      <c r="K25" s="28">
        <v>-25</v>
      </c>
      <c r="L25" s="28">
        <v>-35</v>
      </c>
      <c r="M25" s="28">
        <v>60</v>
      </c>
      <c r="N25" s="28">
        <v>0</v>
      </c>
      <c r="O25" s="29">
        <v>-103</v>
      </c>
      <c r="P25" s="28">
        <v>0</v>
      </c>
      <c r="Q25" s="14">
        <f t="shared" si="0"/>
        <v>-53</v>
      </c>
    </row>
    <row r="26" spans="1:17" x14ac:dyDescent="0.2">
      <c r="A26" s="32">
        <v>1300</v>
      </c>
      <c r="B26" s="33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50</v>
      </c>
      <c r="I26" s="54">
        <v>50</v>
      </c>
      <c r="J26" s="29">
        <v>-50</v>
      </c>
      <c r="K26" s="28">
        <v>-25</v>
      </c>
      <c r="L26" s="28">
        <v>-35</v>
      </c>
      <c r="M26" s="28">
        <v>60</v>
      </c>
      <c r="N26" s="28">
        <v>0</v>
      </c>
      <c r="O26" s="29">
        <v>-103</v>
      </c>
      <c r="P26" s="28">
        <v>0</v>
      </c>
      <c r="Q26" s="14">
        <f t="shared" si="0"/>
        <v>-53</v>
      </c>
    </row>
    <row r="27" spans="1:17" x14ac:dyDescent="0.2">
      <c r="A27" s="32">
        <v>1400</v>
      </c>
      <c r="B27" s="33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50</v>
      </c>
      <c r="I27" s="54">
        <v>50</v>
      </c>
      <c r="J27" s="29">
        <v>-50</v>
      </c>
      <c r="K27" s="28">
        <v>-25</v>
      </c>
      <c r="L27" s="28">
        <v>-35</v>
      </c>
      <c r="M27" s="28">
        <v>60</v>
      </c>
      <c r="N27" s="28">
        <v>0</v>
      </c>
      <c r="O27" s="29">
        <v>-103</v>
      </c>
      <c r="P27" s="28">
        <v>0</v>
      </c>
      <c r="Q27" s="14">
        <f t="shared" si="0"/>
        <v>-53</v>
      </c>
    </row>
    <row r="28" spans="1:17" x14ac:dyDescent="0.2">
      <c r="A28" s="32">
        <v>1500</v>
      </c>
      <c r="B28" s="33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50</v>
      </c>
      <c r="I28" s="54">
        <v>50</v>
      </c>
      <c r="J28" s="29">
        <v>-50</v>
      </c>
      <c r="K28" s="28">
        <v>-25</v>
      </c>
      <c r="L28" s="28">
        <v>-35</v>
      </c>
      <c r="M28" s="28">
        <v>60</v>
      </c>
      <c r="N28" s="28">
        <v>0</v>
      </c>
      <c r="O28" s="29">
        <v>-103</v>
      </c>
      <c r="P28" s="28">
        <v>0</v>
      </c>
      <c r="Q28" s="14">
        <f t="shared" si="0"/>
        <v>-53</v>
      </c>
    </row>
    <row r="29" spans="1:17" x14ac:dyDescent="0.2">
      <c r="A29" s="32">
        <v>1600</v>
      </c>
      <c r="B29" s="33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50</v>
      </c>
      <c r="I29" s="54">
        <v>50</v>
      </c>
      <c r="J29" s="29">
        <v>-50</v>
      </c>
      <c r="K29" s="28">
        <v>-25</v>
      </c>
      <c r="L29" s="28">
        <v>-35</v>
      </c>
      <c r="M29" s="28">
        <v>60</v>
      </c>
      <c r="N29" s="28">
        <v>0</v>
      </c>
      <c r="O29" s="29">
        <v>-103</v>
      </c>
      <c r="P29" s="28">
        <v>0</v>
      </c>
      <c r="Q29" s="14">
        <f t="shared" si="0"/>
        <v>-53</v>
      </c>
    </row>
    <row r="30" spans="1:17" x14ac:dyDescent="0.2">
      <c r="A30" s="32">
        <v>1700</v>
      </c>
      <c r="B30" s="33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50</v>
      </c>
      <c r="I30" s="54">
        <v>50</v>
      </c>
      <c r="J30" s="29">
        <v>-50</v>
      </c>
      <c r="K30" s="28">
        <v>-25</v>
      </c>
      <c r="L30" s="28">
        <v>-35</v>
      </c>
      <c r="M30" s="28">
        <v>60</v>
      </c>
      <c r="N30" s="28">
        <v>0</v>
      </c>
      <c r="O30" s="29">
        <v>-103</v>
      </c>
      <c r="P30" s="28">
        <v>0</v>
      </c>
      <c r="Q30" s="14">
        <f t="shared" si="0"/>
        <v>-53</v>
      </c>
    </row>
    <row r="31" spans="1:17" x14ac:dyDescent="0.2">
      <c r="A31" s="32">
        <v>1800</v>
      </c>
      <c r="B31" s="33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50</v>
      </c>
      <c r="I31" s="54">
        <v>50</v>
      </c>
      <c r="J31" s="29">
        <v>-50</v>
      </c>
      <c r="K31" s="28">
        <v>-25</v>
      </c>
      <c r="L31" s="28">
        <v>-35</v>
      </c>
      <c r="M31" s="28">
        <v>60</v>
      </c>
      <c r="N31" s="28">
        <v>0</v>
      </c>
      <c r="O31" s="29">
        <v>-103</v>
      </c>
      <c r="P31" s="28">
        <v>0</v>
      </c>
      <c r="Q31" s="14">
        <f t="shared" si="0"/>
        <v>-53</v>
      </c>
    </row>
    <row r="32" spans="1:17" x14ac:dyDescent="0.2">
      <c r="A32" s="32">
        <v>1900</v>
      </c>
      <c r="B32" s="33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50</v>
      </c>
      <c r="I32" s="54">
        <v>50</v>
      </c>
      <c r="J32" s="29">
        <v>-50</v>
      </c>
      <c r="K32" s="28">
        <v>-25</v>
      </c>
      <c r="L32" s="28">
        <v>-35</v>
      </c>
      <c r="M32" s="28">
        <v>60</v>
      </c>
      <c r="N32" s="28">
        <v>0</v>
      </c>
      <c r="O32" s="29">
        <v>-103</v>
      </c>
      <c r="P32" s="28">
        <v>0</v>
      </c>
      <c r="Q32" s="14">
        <f t="shared" si="0"/>
        <v>-53</v>
      </c>
    </row>
    <row r="33" spans="1:17" x14ac:dyDescent="0.2">
      <c r="A33" s="32">
        <v>2000</v>
      </c>
      <c r="B33" s="33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50</v>
      </c>
      <c r="I33" s="54">
        <v>50</v>
      </c>
      <c r="J33" s="29">
        <v>-50</v>
      </c>
      <c r="K33" s="28">
        <v>-25</v>
      </c>
      <c r="L33" s="28">
        <v>-35</v>
      </c>
      <c r="M33" s="28">
        <v>60</v>
      </c>
      <c r="N33" s="28">
        <v>0</v>
      </c>
      <c r="O33" s="29">
        <v>-103</v>
      </c>
      <c r="P33" s="28">
        <v>0</v>
      </c>
      <c r="Q33" s="14">
        <f t="shared" si="0"/>
        <v>-53</v>
      </c>
    </row>
    <row r="34" spans="1:17" x14ac:dyDescent="0.2">
      <c r="A34" s="32">
        <v>2100</v>
      </c>
      <c r="B34" s="33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50</v>
      </c>
      <c r="I34" s="54">
        <v>50</v>
      </c>
      <c r="J34" s="29">
        <v>-50</v>
      </c>
      <c r="K34" s="28">
        <v>-25</v>
      </c>
      <c r="L34" s="28">
        <v>-35</v>
      </c>
      <c r="M34" s="28">
        <v>60</v>
      </c>
      <c r="N34" s="28">
        <v>0</v>
      </c>
      <c r="O34" s="29">
        <v>-103</v>
      </c>
      <c r="P34" s="28">
        <v>0</v>
      </c>
      <c r="Q34" s="14">
        <f t="shared" si="0"/>
        <v>-53</v>
      </c>
    </row>
    <row r="35" spans="1:17" x14ac:dyDescent="0.2">
      <c r="A35" s="32">
        <v>2200</v>
      </c>
      <c r="B35" s="33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50</v>
      </c>
      <c r="I35" s="54">
        <v>50</v>
      </c>
      <c r="J35" s="29">
        <v>-50</v>
      </c>
      <c r="K35" s="28">
        <v>-25</v>
      </c>
      <c r="L35" s="28">
        <v>-35</v>
      </c>
      <c r="M35" s="28">
        <v>60</v>
      </c>
      <c r="N35" s="28">
        <v>0</v>
      </c>
      <c r="O35" s="29">
        <v>-103</v>
      </c>
      <c r="P35" s="28">
        <v>0</v>
      </c>
      <c r="Q35" s="14">
        <f t="shared" si="0"/>
        <v>-53</v>
      </c>
    </row>
    <row r="36" spans="1:17" x14ac:dyDescent="0.2">
      <c r="A36" s="32" t="s">
        <v>30</v>
      </c>
      <c r="B36" s="33" t="s">
        <v>31</v>
      </c>
      <c r="C36" s="28">
        <v>0</v>
      </c>
      <c r="D36" s="28">
        <v>0</v>
      </c>
      <c r="E36" s="28">
        <v>0</v>
      </c>
      <c r="F36" s="28">
        <v>25</v>
      </c>
      <c r="G36" s="28">
        <v>25</v>
      </c>
      <c r="H36" s="28">
        <v>0</v>
      </c>
      <c r="I36" s="54">
        <v>0</v>
      </c>
      <c r="J36" s="29">
        <v>0</v>
      </c>
      <c r="K36" s="28">
        <v>0</v>
      </c>
      <c r="L36" s="28">
        <v>0</v>
      </c>
      <c r="M36" s="28">
        <v>0</v>
      </c>
      <c r="N36" s="28">
        <v>103</v>
      </c>
      <c r="O36" s="29">
        <v>0</v>
      </c>
      <c r="P36" s="28">
        <v>-103</v>
      </c>
      <c r="Q36" s="14">
        <f t="shared" si="0"/>
        <v>50</v>
      </c>
    </row>
    <row r="37" spans="1:17" s="10" customFormat="1" ht="13.5" thickBot="1" x14ac:dyDescent="0.25">
      <c r="A37" s="34">
        <v>2400</v>
      </c>
      <c r="B37" s="35" t="s">
        <v>20</v>
      </c>
      <c r="C37" s="37">
        <v>0</v>
      </c>
      <c r="D37" s="37">
        <v>0</v>
      </c>
      <c r="E37" s="37">
        <v>0</v>
      </c>
      <c r="F37" s="37">
        <v>25</v>
      </c>
      <c r="G37" s="37">
        <v>25</v>
      </c>
      <c r="H37" s="37">
        <v>0</v>
      </c>
      <c r="I37" s="55">
        <v>0</v>
      </c>
      <c r="J37" s="36">
        <v>0</v>
      </c>
      <c r="K37" s="37">
        <v>0</v>
      </c>
      <c r="L37" s="37">
        <v>0</v>
      </c>
      <c r="M37" s="37">
        <v>0</v>
      </c>
      <c r="N37" s="37">
        <v>103</v>
      </c>
      <c r="O37" s="36">
        <v>0</v>
      </c>
      <c r="P37" s="37">
        <v>-103</v>
      </c>
      <c r="Q37" s="14">
        <f t="shared" si="0"/>
        <v>50</v>
      </c>
    </row>
    <row r="38" spans="1:17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3.5" thickBot="1" x14ac:dyDescent="0.25">
      <c r="A39" s="40"/>
      <c r="B39" s="4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7" ht="13.5" thickBot="1" x14ac:dyDescent="0.25">
      <c r="A40" s="40"/>
      <c r="B40" s="41" t="s">
        <v>32</v>
      </c>
      <c r="C40" s="42">
        <f t="shared" ref="C40:J40" si="1">SUM(C13:C36)</f>
        <v>25</v>
      </c>
      <c r="D40" s="42">
        <f>SUM(D13:D36)</f>
        <v>103</v>
      </c>
      <c r="E40" s="42">
        <f>SUM(E13:E36)</f>
        <v>-103</v>
      </c>
      <c r="F40" s="42">
        <f t="shared" si="1"/>
        <v>175</v>
      </c>
      <c r="G40" s="42">
        <f t="shared" si="1"/>
        <v>175</v>
      </c>
      <c r="H40" s="42">
        <f t="shared" si="1"/>
        <v>800</v>
      </c>
      <c r="I40" s="42">
        <f t="shared" si="1"/>
        <v>800</v>
      </c>
      <c r="J40" s="42">
        <f t="shared" si="1"/>
        <v>-800</v>
      </c>
      <c r="K40" s="42">
        <f t="shared" ref="K40:P40" si="2">SUM(K13:K36)</f>
        <v>-400</v>
      </c>
      <c r="L40" s="42">
        <f t="shared" si="2"/>
        <v>-560</v>
      </c>
      <c r="M40" s="42">
        <f>SUM(M13:M36)</f>
        <v>960</v>
      </c>
      <c r="N40" s="42">
        <f t="shared" si="2"/>
        <v>824</v>
      </c>
      <c r="O40" s="42">
        <f t="shared" si="2"/>
        <v>-1648</v>
      </c>
      <c r="P40" s="42">
        <f t="shared" si="2"/>
        <v>-824</v>
      </c>
      <c r="Q40" s="14">
        <f>SUM(C40:P40)</f>
        <v>-473</v>
      </c>
    </row>
    <row r="41" spans="1:17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3.5" thickBot="1" x14ac:dyDescent="0.25">
      <c r="A42" s="40"/>
      <c r="B42" s="41" t="s">
        <v>33</v>
      </c>
      <c r="C42" s="42">
        <f t="shared" ref="C42:J42" si="3">SUM(C14:C37)</f>
        <v>0</v>
      </c>
      <c r="D42" s="42">
        <f>SUM(D14:D37)</f>
        <v>0</v>
      </c>
      <c r="E42" s="42">
        <f>SUM(E14:E37)</f>
        <v>0</v>
      </c>
      <c r="F42" s="42">
        <f t="shared" si="3"/>
        <v>200</v>
      </c>
      <c r="G42" s="42">
        <f t="shared" si="3"/>
        <v>200</v>
      </c>
      <c r="H42" s="42">
        <f t="shared" si="3"/>
        <v>800</v>
      </c>
      <c r="I42" s="42">
        <f t="shared" si="3"/>
        <v>800</v>
      </c>
      <c r="J42" s="42">
        <f t="shared" si="3"/>
        <v>-800</v>
      </c>
      <c r="K42" s="42">
        <f t="shared" ref="K42:P42" si="4">SUM(K14:K37)</f>
        <v>-400</v>
      </c>
      <c r="L42" s="42">
        <f t="shared" si="4"/>
        <v>-560</v>
      </c>
      <c r="M42" s="42">
        <f>SUM(M14:M37)</f>
        <v>960</v>
      </c>
      <c r="N42" s="42">
        <f t="shared" si="4"/>
        <v>824</v>
      </c>
      <c r="O42" s="42">
        <f t="shared" si="4"/>
        <v>-1648</v>
      </c>
      <c r="P42" s="42">
        <f t="shared" si="4"/>
        <v>-824</v>
      </c>
      <c r="Q42" s="14">
        <f>SUM(C42:P42)</f>
        <v>-448</v>
      </c>
    </row>
    <row r="43" spans="1:17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43"/>
    </row>
    <row r="44" spans="1:17" x14ac:dyDescent="0.2">
      <c r="A44" s="2"/>
      <c r="B44" s="2"/>
      <c r="C44" s="44"/>
      <c r="D44" s="67"/>
      <c r="E44" s="74"/>
      <c r="F44" s="56"/>
      <c r="G44" s="44"/>
      <c r="H44" s="44"/>
      <c r="I44" s="56"/>
      <c r="J44" s="67"/>
      <c r="K44" s="70" t="s">
        <v>99</v>
      </c>
      <c r="L44" s="79" t="s">
        <v>80</v>
      </c>
      <c r="M44" s="44"/>
      <c r="N44" s="44"/>
      <c r="O44" s="81"/>
      <c r="P44" s="72"/>
    </row>
    <row r="45" spans="1:17" s="10" customFormat="1" x14ac:dyDescent="0.2">
      <c r="A45" s="40"/>
      <c r="B45" s="40"/>
      <c r="C45" s="45" t="s">
        <v>34</v>
      </c>
      <c r="D45" s="68" t="s">
        <v>113</v>
      </c>
      <c r="E45" s="71" t="s">
        <v>75</v>
      </c>
      <c r="F45" s="57" t="s">
        <v>34</v>
      </c>
      <c r="G45" s="45" t="s">
        <v>34</v>
      </c>
      <c r="H45" s="45" t="s">
        <v>34</v>
      </c>
      <c r="I45" s="57" t="s">
        <v>34</v>
      </c>
      <c r="J45" s="68" t="s">
        <v>34</v>
      </c>
      <c r="K45" s="71" t="s">
        <v>100</v>
      </c>
      <c r="L45" s="77" t="s">
        <v>81</v>
      </c>
      <c r="M45" s="45" t="s">
        <v>113</v>
      </c>
      <c r="N45" s="45" t="s">
        <v>113</v>
      </c>
      <c r="O45" s="82" t="s">
        <v>75</v>
      </c>
      <c r="P45" s="71" t="s">
        <v>75</v>
      </c>
    </row>
    <row r="46" spans="1:17" s="10" customFormat="1" x14ac:dyDescent="0.2">
      <c r="A46" s="40"/>
      <c r="B46" s="40"/>
      <c r="C46" s="45" t="s">
        <v>35</v>
      </c>
      <c r="D46" s="68" t="s">
        <v>35</v>
      </c>
      <c r="E46" s="71" t="s">
        <v>35</v>
      </c>
      <c r="F46" s="57" t="s">
        <v>35</v>
      </c>
      <c r="G46" s="45" t="s">
        <v>35</v>
      </c>
      <c r="H46" s="45" t="s">
        <v>35</v>
      </c>
      <c r="I46" s="57" t="s">
        <v>35</v>
      </c>
      <c r="J46" s="68" t="s">
        <v>35</v>
      </c>
      <c r="K46" s="71" t="s">
        <v>101</v>
      </c>
      <c r="L46" s="77" t="s">
        <v>35</v>
      </c>
      <c r="M46" s="45" t="s">
        <v>112</v>
      </c>
      <c r="N46" s="45" t="s">
        <v>35</v>
      </c>
      <c r="O46" s="82" t="s">
        <v>35</v>
      </c>
      <c r="P46" s="71" t="s">
        <v>35</v>
      </c>
    </row>
    <row r="47" spans="1:17" s="10" customFormat="1" x14ac:dyDescent="0.2">
      <c r="A47" s="40"/>
      <c r="B47" s="40"/>
      <c r="C47" s="45" t="s">
        <v>62</v>
      </c>
      <c r="D47" s="68" t="s">
        <v>81</v>
      </c>
      <c r="E47" s="71" t="s">
        <v>76</v>
      </c>
      <c r="F47" s="57" t="s">
        <v>62</v>
      </c>
      <c r="G47" s="45" t="s">
        <v>53</v>
      </c>
      <c r="H47" s="45" t="s">
        <v>53</v>
      </c>
      <c r="I47" s="57" t="s">
        <v>34</v>
      </c>
      <c r="J47" s="68" t="s">
        <v>34</v>
      </c>
      <c r="K47" s="71" t="s">
        <v>37</v>
      </c>
      <c r="L47" s="77" t="s">
        <v>82</v>
      </c>
      <c r="M47" s="45" t="s">
        <v>82</v>
      </c>
      <c r="N47" s="45" t="s">
        <v>81</v>
      </c>
      <c r="O47" s="82" t="s">
        <v>76</v>
      </c>
      <c r="P47" s="71" t="s">
        <v>76</v>
      </c>
    </row>
    <row r="48" spans="1:17" s="10" customFormat="1" ht="13.5" thickBot="1" x14ac:dyDescent="0.25">
      <c r="A48" s="40"/>
      <c r="B48" s="40"/>
      <c r="C48" s="45" t="s">
        <v>65</v>
      </c>
      <c r="D48" s="68" t="s">
        <v>86</v>
      </c>
      <c r="E48" s="75"/>
      <c r="F48" s="57" t="s">
        <v>65</v>
      </c>
      <c r="G48" s="45" t="s">
        <v>54</v>
      </c>
      <c r="H48" s="45" t="s">
        <v>54</v>
      </c>
      <c r="I48" s="58"/>
      <c r="J48" s="69"/>
      <c r="K48" s="71" t="s">
        <v>102</v>
      </c>
      <c r="L48" s="77" t="s">
        <v>83</v>
      </c>
      <c r="M48" s="45" t="s">
        <v>35</v>
      </c>
      <c r="N48" s="45" t="s">
        <v>86</v>
      </c>
      <c r="O48" s="83"/>
      <c r="P48" s="76"/>
    </row>
    <row r="49" spans="1:20" s="10" customFormat="1" x14ac:dyDescent="0.2">
      <c r="A49" s="40"/>
      <c r="B49" s="40"/>
      <c r="C49" s="45" t="s">
        <v>63</v>
      </c>
      <c r="D49" s="68" t="s">
        <v>87</v>
      </c>
      <c r="E49" s="75"/>
      <c r="F49" s="57" t="s">
        <v>63</v>
      </c>
      <c r="G49" s="45" t="s">
        <v>55</v>
      </c>
      <c r="H49" s="45" t="s">
        <v>55</v>
      </c>
      <c r="I49" s="47"/>
      <c r="J49" s="47"/>
      <c r="K49" s="71" t="s">
        <v>103</v>
      </c>
      <c r="L49" s="77" t="s">
        <v>84</v>
      </c>
      <c r="M49" s="45" t="s">
        <v>81</v>
      </c>
      <c r="N49" s="45" t="s">
        <v>87</v>
      </c>
    </row>
    <row r="50" spans="1:20" s="10" customFormat="1" ht="15" customHeight="1" thickBot="1" x14ac:dyDescent="0.25">
      <c r="A50" s="40"/>
      <c r="B50" s="40"/>
      <c r="C50" s="45" t="s">
        <v>64</v>
      </c>
      <c r="D50" s="68" t="s">
        <v>88</v>
      </c>
      <c r="E50" s="76"/>
      <c r="F50" s="57" t="s">
        <v>64</v>
      </c>
      <c r="G50" s="45"/>
      <c r="H50" s="45"/>
      <c r="I50" s="47"/>
      <c r="J50" s="47"/>
      <c r="K50" s="71" t="s">
        <v>35</v>
      </c>
      <c r="L50" s="77" t="s">
        <v>85</v>
      </c>
      <c r="M50" s="45" t="s">
        <v>108</v>
      </c>
      <c r="N50" s="45" t="s">
        <v>88</v>
      </c>
      <c r="Q50" s="5"/>
    </row>
    <row r="51" spans="1:20" s="10" customFormat="1" ht="13.5" thickBot="1" x14ac:dyDescent="0.25">
      <c r="A51" s="40"/>
      <c r="B51" s="40"/>
      <c r="C51" s="45"/>
      <c r="D51" s="45" t="s">
        <v>89</v>
      </c>
      <c r="F51" s="45"/>
      <c r="G51" s="45"/>
      <c r="H51" s="46"/>
      <c r="I51" s="47"/>
      <c r="J51" s="47"/>
      <c r="K51" s="71" t="s">
        <v>81</v>
      </c>
      <c r="L51" s="80"/>
      <c r="M51" s="45" t="s">
        <v>109</v>
      </c>
      <c r="N51" s="45" t="s">
        <v>89</v>
      </c>
    </row>
    <row r="52" spans="1:20" s="10" customFormat="1" ht="13.5" thickBot="1" x14ac:dyDescent="0.25">
      <c r="A52" s="40"/>
      <c r="B52" s="40"/>
      <c r="C52" s="46"/>
      <c r="D52" s="46"/>
      <c r="F52" s="46"/>
      <c r="G52" s="46"/>
      <c r="H52" s="47"/>
      <c r="I52" s="47"/>
      <c r="J52" s="47"/>
      <c r="K52" s="71" t="s">
        <v>82</v>
      </c>
      <c r="M52" s="45" t="s">
        <v>110</v>
      </c>
      <c r="N52" s="46"/>
    </row>
    <row r="53" spans="1:20" s="10" customFormat="1" x14ac:dyDescent="0.2">
      <c r="C53" s="47"/>
      <c r="D53" s="47"/>
      <c r="F53" s="47"/>
      <c r="G53" s="47"/>
      <c r="H53" s="31"/>
      <c r="I53" s="47"/>
      <c r="J53" s="47"/>
      <c r="K53" s="71" t="s">
        <v>83</v>
      </c>
      <c r="M53" s="45" t="s">
        <v>111</v>
      </c>
      <c r="N53" s="31"/>
      <c r="O53" s="6"/>
      <c r="P53" s="6"/>
      <c r="Q53" s="31"/>
      <c r="R53" s="31"/>
      <c r="S53" s="31"/>
    </row>
    <row r="54" spans="1:20" ht="15.75" thickBot="1" x14ac:dyDescent="0.25">
      <c r="B54" s="48" t="s">
        <v>42</v>
      </c>
      <c r="C54" s="31"/>
      <c r="D54" s="31"/>
      <c r="F54" s="31"/>
      <c r="G54" s="31"/>
      <c r="H54" s="49"/>
      <c r="K54" s="71" t="s">
        <v>104</v>
      </c>
      <c r="L54" s="10"/>
      <c r="M54" s="46"/>
      <c r="N54" s="49"/>
      <c r="O54" s="51"/>
      <c r="P54" s="51"/>
      <c r="Q54" s="49"/>
      <c r="R54" s="49"/>
      <c r="S54" s="49"/>
    </row>
    <row r="55" spans="1:20" ht="18.75" customHeight="1" x14ac:dyDescent="0.2">
      <c r="B55" s="50" t="s">
        <v>43</v>
      </c>
      <c r="C55" s="49"/>
      <c r="D55" s="49"/>
      <c r="E55" s="51"/>
      <c r="F55" s="49"/>
      <c r="G55" s="49"/>
      <c r="H55" s="51"/>
      <c r="I55" s="51"/>
      <c r="J55" s="51"/>
      <c r="K55" s="71" t="s">
        <v>82</v>
      </c>
      <c r="M55" s="47"/>
      <c r="N55" s="51"/>
      <c r="O55" s="52"/>
      <c r="P55" s="52"/>
      <c r="Q55" s="51"/>
      <c r="R55" s="51"/>
      <c r="S55" s="51"/>
      <c r="T55" s="51"/>
    </row>
    <row r="56" spans="1:20" ht="15" x14ac:dyDescent="0.2">
      <c r="C56" s="51"/>
      <c r="D56" s="51"/>
      <c r="E56" s="52"/>
      <c r="F56" s="51"/>
      <c r="G56" s="51"/>
      <c r="H56" s="52"/>
      <c r="I56" s="52"/>
      <c r="J56" s="52"/>
      <c r="K56" s="71" t="s">
        <v>35</v>
      </c>
      <c r="L56" s="51"/>
      <c r="M56" s="31"/>
      <c r="N56" s="52"/>
      <c r="Q56" s="52"/>
      <c r="R56" s="52"/>
      <c r="S56" s="52"/>
      <c r="T56" s="49"/>
    </row>
    <row r="57" spans="1:20" x14ac:dyDescent="0.2">
      <c r="C57" s="52"/>
      <c r="D57" s="52"/>
      <c r="F57" s="52"/>
      <c r="G57" s="52"/>
      <c r="K57" s="78" t="s">
        <v>105</v>
      </c>
      <c r="L57" s="52"/>
      <c r="M57" s="49"/>
    </row>
    <row r="58" spans="1:20" ht="15.75" thickBot="1" x14ac:dyDescent="0.25">
      <c r="K58" s="73"/>
      <c r="M58" s="51"/>
    </row>
    <row r="59" spans="1:20" x14ac:dyDescent="0.2">
      <c r="M59" s="52"/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50" workbookViewId="0">
      <selection activeCell="I21" sqref="I20:I2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5" width="28.140625" style="6" customWidth="1"/>
    <col min="6" max="8" width="28.85546875" style="6" customWidth="1"/>
    <col min="9" max="9" width="30" style="6" customWidth="1"/>
    <col min="10" max="10" width="33.42578125" style="6" customWidth="1"/>
    <col min="11" max="11" width="28.85546875" style="6" customWidth="1"/>
    <col min="12" max="12" width="21.7109375" style="6" customWidth="1"/>
    <col min="13" max="16384" width="16.7109375" style="6"/>
  </cols>
  <sheetData>
    <row r="1" spans="1:12" ht="18" x14ac:dyDescent="0.25">
      <c r="A1" s="1" t="s">
        <v>0</v>
      </c>
      <c r="B1" s="2"/>
      <c r="C1" s="3" t="s">
        <v>1</v>
      </c>
      <c r="D1" s="4"/>
      <c r="E1" s="4"/>
      <c r="F1" s="3"/>
      <c r="G1" s="3"/>
      <c r="H1" s="4"/>
      <c r="I1" s="4"/>
      <c r="J1" s="4"/>
      <c r="K1" s="4"/>
      <c r="L1" s="5"/>
    </row>
    <row r="2" spans="1:12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</row>
    <row r="3" spans="1:12" x14ac:dyDescent="0.2">
      <c r="A3" s="2"/>
      <c r="B3" s="2"/>
      <c r="C3" s="7"/>
      <c r="D3" s="7"/>
      <c r="E3" s="7"/>
      <c r="F3" s="7"/>
      <c r="G3" s="7"/>
      <c r="H3" s="7"/>
    </row>
    <row r="4" spans="1:12" ht="13.5" thickBot="1" x14ac:dyDescent="0.25">
      <c r="A4" s="2" t="s">
        <v>3</v>
      </c>
      <c r="B4" s="2" t="s">
        <v>3</v>
      </c>
      <c r="C4" s="8" t="s">
        <v>4</v>
      </c>
      <c r="D4" s="9" t="s">
        <v>4</v>
      </c>
      <c r="E4" s="9" t="s">
        <v>4</v>
      </c>
      <c r="F4" s="8" t="s">
        <v>4</v>
      </c>
      <c r="G4" s="8" t="s">
        <v>93</v>
      </c>
      <c r="H4" s="8" t="s">
        <v>94</v>
      </c>
      <c r="I4" s="10"/>
    </row>
    <row r="5" spans="1:12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2" t="s">
        <v>7</v>
      </c>
      <c r="H5" s="60" t="s">
        <v>44</v>
      </c>
    </row>
    <row r="6" spans="1:12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9</v>
      </c>
      <c r="H6" s="61" t="s">
        <v>77</v>
      </c>
    </row>
    <row r="7" spans="1:12" x14ac:dyDescent="0.2">
      <c r="A7" s="13" t="s">
        <v>10</v>
      </c>
      <c r="B7" s="13" t="s">
        <v>10</v>
      </c>
      <c r="C7" s="15">
        <v>85</v>
      </c>
      <c r="D7" s="15">
        <v>82.5</v>
      </c>
      <c r="E7" s="15">
        <v>82.5</v>
      </c>
      <c r="F7" s="15">
        <v>90</v>
      </c>
      <c r="G7" s="15"/>
      <c r="H7" s="62"/>
    </row>
    <row r="8" spans="1:12" ht="28.5" customHeight="1" thickBot="1" x14ac:dyDescent="0.25">
      <c r="A8" s="16"/>
      <c r="B8" s="16"/>
      <c r="C8" s="17" t="s">
        <v>11</v>
      </c>
      <c r="D8" s="17" t="s">
        <v>11</v>
      </c>
      <c r="E8" s="17" t="s">
        <v>11</v>
      </c>
      <c r="F8" s="17" t="s">
        <v>52</v>
      </c>
      <c r="G8" s="17" t="s">
        <v>52</v>
      </c>
      <c r="H8" s="17" t="s">
        <v>52</v>
      </c>
      <c r="I8" s="18"/>
    </row>
    <row r="9" spans="1:12" x14ac:dyDescent="0.2">
      <c r="A9" s="16"/>
      <c r="B9" s="16"/>
      <c r="C9" s="19"/>
      <c r="D9" s="14"/>
      <c r="E9" s="14"/>
      <c r="F9" s="19"/>
      <c r="G9" s="19"/>
      <c r="H9" s="63"/>
      <c r="I9" s="20"/>
    </row>
    <row r="10" spans="1:12" ht="21" customHeight="1" thickBot="1" x14ac:dyDescent="0.25">
      <c r="A10" s="16"/>
      <c r="B10" s="16"/>
      <c r="C10" s="84" t="s">
        <v>12</v>
      </c>
      <c r="D10" s="84" t="s">
        <v>12</v>
      </c>
      <c r="E10" s="84" t="s">
        <v>12</v>
      </c>
      <c r="F10" s="84" t="s">
        <v>67</v>
      </c>
      <c r="G10" s="85" t="s">
        <v>67</v>
      </c>
      <c r="H10" s="64" t="s">
        <v>92</v>
      </c>
      <c r="I10" s="21"/>
    </row>
    <row r="11" spans="1:12" ht="26.25" customHeight="1" thickBot="1" x14ac:dyDescent="0.25">
      <c r="A11" s="16"/>
      <c r="B11" s="16"/>
      <c r="C11" s="22" t="s">
        <v>13</v>
      </c>
      <c r="D11" s="22" t="s">
        <v>13</v>
      </c>
      <c r="E11" s="22" t="s">
        <v>14</v>
      </c>
      <c r="F11" s="22" t="s">
        <v>66</v>
      </c>
      <c r="G11" s="22" t="s">
        <v>91</v>
      </c>
      <c r="H11" s="65" t="s">
        <v>78</v>
      </c>
      <c r="I11" s="23" t="s">
        <v>15</v>
      </c>
    </row>
    <row r="12" spans="1:12" ht="15.75" thickBot="1" x14ac:dyDescent="0.25">
      <c r="A12" s="24" t="s">
        <v>16</v>
      </c>
      <c r="B12" s="24" t="s">
        <v>17</v>
      </c>
      <c r="C12" s="25" t="s">
        <v>18</v>
      </c>
      <c r="D12" s="26" t="s">
        <v>19</v>
      </c>
      <c r="E12" s="26" t="s">
        <v>19</v>
      </c>
      <c r="F12" s="25" t="s">
        <v>68</v>
      </c>
      <c r="G12" s="72" t="s">
        <v>74</v>
      </c>
      <c r="H12" s="66" t="s">
        <v>74</v>
      </c>
      <c r="I12" s="27"/>
    </row>
    <row r="13" spans="1:12" s="31" customFormat="1" x14ac:dyDescent="0.2">
      <c r="A13" s="28">
        <v>2400</v>
      </c>
      <c r="B13" s="29" t="s">
        <v>20</v>
      </c>
      <c r="C13" s="30">
        <v>50</v>
      </c>
      <c r="D13" s="30">
        <v>15</v>
      </c>
      <c r="E13" s="30">
        <v>10</v>
      </c>
      <c r="F13" s="30">
        <v>0</v>
      </c>
      <c r="G13" s="59">
        <v>103</v>
      </c>
      <c r="H13" s="53">
        <v>-103</v>
      </c>
      <c r="I13" s="14">
        <f>SUM(C13:H13)</f>
        <v>75</v>
      </c>
    </row>
    <row r="14" spans="1:12" x14ac:dyDescent="0.2">
      <c r="A14" s="32" t="s">
        <v>20</v>
      </c>
      <c r="B14" s="33" t="s">
        <v>21</v>
      </c>
      <c r="C14" s="29">
        <v>0</v>
      </c>
      <c r="D14" s="29">
        <v>0</v>
      </c>
      <c r="E14" s="29">
        <v>0</v>
      </c>
      <c r="F14" s="29">
        <v>25</v>
      </c>
      <c r="G14" s="28">
        <v>103</v>
      </c>
      <c r="H14" s="54">
        <v>-103</v>
      </c>
      <c r="I14" s="14">
        <f t="shared" ref="I14:I37" si="0">SUM(C14:H14)</f>
        <v>25</v>
      </c>
    </row>
    <row r="15" spans="1:12" x14ac:dyDescent="0.2">
      <c r="A15" s="32" t="s">
        <v>21</v>
      </c>
      <c r="B15" s="33" t="s">
        <v>22</v>
      </c>
      <c r="C15" s="29">
        <v>0</v>
      </c>
      <c r="D15" s="29">
        <v>0</v>
      </c>
      <c r="E15" s="29">
        <v>0</v>
      </c>
      <c r="F15" s="29">
        <v>25</v>
      </c>
      <c r="G15" s="28">
        <v>103</v>
      </c>
      <c r="H15" s="54">
        <v>-103</v>
      </c>
      <c r="I15" s="14">
        <f t="shared" si="0"/>
        <v>25</v>
      </c>
    </row>
    <row r="16" spans="1:12" x14ac:dyDescent="0.2">
      <c r="A16" s="32" t="s">
        <v>22</v>
      </c>
      <c r="B16" s="33" t="s">
        <v>23</v>
      </c>
      <c r="C16" s="29">
        <v>0</v>
      </c>
      <c r="D16" s="29">
        <v>0</v>
      </c>
      <c r="E16" s="29">
        <v>0</v>
      </c>
      <c r="F16" s="29">
        <v>25</v>
      </c>
      <c r="G16" s="28">
        <v>103</v>
      </c>
      <c r="H16" s="54">
        <v>-103</v>
      </c>
      <c r="I16" s="14">
        <f t="shared" si="0"/>
        <v>25</v>
      </c>
    </row>
    <row r="17" spans="1:9" x14ac:dyDescent="0.2">
      <c r="A17" s="32" t="s">
        <v>23</v>
      </c>
      <c r="B17" s="33" t="s">
        <v>24</v>
      </c>
      <c r="C17" s="29">
        <v>0</v>
      </c>
      <c r="D17" s="29">
        <v>0</v>
      </c>
      <c r="E17" s="29">
        <v>0</v>
      </c>
      <c r="F17" s="29">
        <v>25</v>
      </c>
      <c r="G17" s="28">
        <v>103</v>
      </c>
      <c r="H17" s="54">
        <v>-103</v>
      </c>
      <c r="I17" s="14">
        <f t="shared" si="0"/>
        <v>25</v>
      </c>
    </row>
    <row r="18" spans="1:9" x14ac:dyDescent="0.2">
      <c r="A18" s="32" t="s">
        <v>24</v>
      </c>
      <c r="B18" s="33" t="s">
        <v>25</v>
      </c>
      <c r="C18" s="29">
        <v>0</v>
      </c>
      <c r="D18" s="29">
        <v>0</v>
      </c>
      <c r="E18" s="29">
        <v>0</v>
      </c>
      <c r="F18" s="29">
        <v>25</v>
      </c>
      <c r="G18" s="28">
        <v>103</v>
      </c>
      <c r="H18" s="54">
        <v>-103</v>
      </c>
      <c r="I18" s="14">
        <f t="shared" si="0"/>
        <v>25</v>
      </c>
    </row>
    <row r="19" spans="1:9" x14ac:dyDescent="0.2">
      <c r="A19" s="32" t="s">
        <v>25</v>
      </c>
      <c r="B19" s="33" t="s">
        <v>26</v>
      </c>
      <c r="C19" s="29">
        <v>0</v>
      </c>
      <c r="D19" s="29">
        <v>0</v>
      </c>
      <c r="E19" s="29">
        <v>0</v>
      </c>
      <c r="F19" s="29">
        <v>25</v>
      </c>
      <c r="G19" s="28">
        <v>103</v>
      </c>
      <c r="H19" s="54">
        <v>-103</v>
      </c>
      <c r="I19" s="14">
        <f t="shared" si="0"/>
        <v>25</v>
      </c>
    </row>
    <row r="20" spans="1:9" x14ac:dyDescent="0.2">
      <c r="A20" s="32" t="s">
        <v>26</v>
      </c>
      <c r="B20" s="33" t="s">
        <v>27</v>
      </c>
      <c r="C20" s="29">
        <v>0</v>
      </c>
      <c r="D20" s="29">
        <v>0</v>
      </c>
      <c r="E20" s="29">
        <v>0</v>
      </c>
      <c r="F20" s="29">
        <v>25</v>
      </c>
      <c r="G20" s="28">
        <v>103</v>
      </c>
      <c r="H20" s="54">
        <v>-103</v>
      </c>
      <c r="I20" s="14">
        <f t="shared" si="0"/>
        <v>25</v>
      </c>
    </row>
    <row r="21" spans="1:9" x14ac:dyDescent="0.2">
      <c r="A21" s="32" t="s">
        <v>27</v>
      </c>
      <c r="B21" s="33" t="s">
        <v>28</v>
      </c>
      <c r="C21" s="29">
        <v>0</v>
      </c>
      <c r="D21" s="29">
        <v>0</v>
      </c>
      <c r="E21" s="29">
        <v>0</v>
      </c>
      <c r="F21" s="29">
        <v>25</v>
      </c>
      <c r="G21" s="28">
        <v>103</v>
      </c>
      <c r="H21" s="54">
        <v>-103</v>
      </c>
      <c r="I21" s="14">
        <f t="shared" si="0"/>
        <v>25</v>
      </c>
    </row>
    <row r="22" spans="1:9" x14ac:dyDescent="0.2">
      <c r="A22" s="32" t="s">
        <v>28</v>
      </c>
      <c r="B22" s="33" t="s">
        <v>29</v>
      </c>
      <c r="C22" s="29">
        <v>0</v>
      </c>
      <c r="D22" s="29">
        <v>0</v>
      </c>
      <c r="E22" s="29">
        <v>0</v>
      </c>
      <c r="F22" s="29">
        <v>25</v>
      </c>
      <c r="G22" s="28">
        <v>103</v>
      </c>
      <c r="H22" s="54">
        <v>-103</v>
      </c>
      <c r="I22" s="14">
        <f t="shared" si="0"/>
        <v>25</v>
      </c>
    </row>
    <row r="23" spans="1:9" x14ac:dyDescent="0.2">
      <c r="A23" s="32">
        <v>1000</v>
      </c>
      <c r="B23" s="33">
        <v>1100</v>
      </c>
      <c r="C23" s="29">
        <v>0</v>
      </c>
      <c r="D23" s="29">
        <v>0</v>
      </c>
      <c r="E23" s="29">
        <v>0</v>
      </c>
      <c r="F23" s="29">
        <v>25</v>
      </c>
      <c r="G23" s="28">
        <v>103</v>
      </c>
      <c r="H23" s="54">
        <v>-103</v>
      </c>
      <c r="I23" s="14">
        <f t="shared" si="0"/>
        <v>25</v>
      </c>
    </row>
    <row r="24" spans="1:9" x14ac:dyDescent="0.2">
      <c r="A24" s="32">
        <v>1100</v>
      </c>
      <c r="B24" s="33">
        <v>1200</v>
      </c>
      <c r="C24" s="29">
        <v>0</v>
      </c>
      <c r="D24" s="29">
        <v>0</v>
      </c>
      <c r="E24" s="29">
        <v>0</v>
      </c>
      <c r="F24" s="29">
        <v>25</v>
      </c>
      <c r="G24" s="28">
        <v>103</v>
      </c>
      <c r="H24" s="54">
        <v>-103</v>
      </c>
      <c r="I24" s="14">
        <f t="shared" si="0"/>
        <v>25</v>
      </c>
    </row>
    <row r="25" spans="1:9" x14ac:dyDescent="0.2">
      <c r="A25" s="32">
        <v>1200</v>
      </c>
      <c r="B25" s="33">
        <v>1300</v>
      </c>
      <c r="C25" s="29">
        <v>0</v>
      </c>
      <c r="D25" s="29">
        <v>0</v>
      </c>
      <c r="E25" s="29">
        <v>0</v>
      </c>
      <c r="F25" s="29">
        <v>25</v>
      </c>
      <c r="G25" s="28">
        <v>103</v>
      </c>
      <c r="H25" s="54">
        <v>-103</v>
      </c>
      <c r="I25" s="14">
        <f t="shared" si="0"/>
        <v>25</v>
      </c>
    </row>
    <row r="26" spans="1:9" x14ac:dyDescent="0.2">
      <c r="A26" s="32">
        <v>1300</v>
      </c>
      <c r="B26" s="33">
        <v>1400</v>
      </c>
      <c r="C26" s="29">
        <v>0</v>
      </c>
      <c r="D26" s="29">
        <v>0</v>
      </c>
      <c r="E26" s="29">
        <v>0</v>
      </c>
      <c r="F26" s="29">
        <v>25</v>
      </c>
      <c r="G26" s="28">
        <v>103</v>
      </c>
      <c r="H26" s="54">
        <v>-103</v>
      </c>
      <c r="I26" s="14">
        <f t="shared" si="0"/>
        <v>25</v>
      </c>
    </row>
    <row r="27" spans="1:9" x14ac:dyDescent="0.2">
      <c r="A27" s="32">
        <v>1400</v>
      </c>
      <c r="B27" s="33">
        <v>1500</v>
      </c>
      <c r="C27" s="29">
        <v>0</v>
      </c>
      <c r="D27" s="29">
        <v>0</v>
      </c>
      <c r="E27" s="29">
        <v>0</v>
      </c>
      <c r="F27" s="29">
        <v>25</v>
      </c>
      <c r="G27" s="28">
        <v>103</v>
      </c>
      <c r="H27" s="54">
        <v>-103</v>
      </c>
      <c r="I27" s="14">
        <f t="shared" si="0"/>
        <v>25</v>
      </c>
    </row>
    <row r="28" spans="1:9" x14ac:dyDescent="0.2">
      <c r="A28" s="32">
        <v>1500</v>
      </c>
      <c r="B28" s="33">
        <v>1600</v>
      </c>
      <c r="C28" s="29">
        <v>0</v>
      </c>
      <c r="D28" s="29">
        <v>0</v>
      </c>
      <c r="E28" s="29">
        <v>0</v>
      </c>
      <c r="F28" s="29">
        <v>25</v>
      </c>
      <c r="G28" s="28">
        <v>103</v>
      </c>
      <c r="H28" s="54">
        <v>-103</v>
      </c>
      <c r="I28" s="14">
        <f t="shared" si="0"/>
        <v>25</v>
      </c>
    </row>
    <row r="29" spans="1:9" x14ac:dyDescent="0.2">
      <c r="A29" s="32">
        <v>1600</v>
      </c>
      <c r="B29" s="33">
        <v>1700</v>
      </c>
      <c r="C29" s="29">
        <v>0</v>
      </c>
      <c r="D29" s="29">
        <v>0</v>
      </c>
      <c r="E29" s="29">
        <v>0</v>
      </c>
      <c r="F29" s="29">
        <v>25</v>
      </c>
      <c r="G29" s="28">
        <v>103</v>
      </c>
      <c r="H29" s="54">
        <v>-103</v>
      </c>
      <c r="I29" s="14">
        <f t="shared" si="0"/>
        <v>25</v>
      </c>
    </row>
    <row r="30" spans="1:9" x14ac:dyDescent="0.2">
      <c r="A30" s="32">
        <v>1700</v>
      </c>
      <c r="B30" s="33">
        <v>1800</v>
      </c>
      <c r="C30" s="29">
        <v>0</v>
      </c>
      <c r="D30" s="29">
        <v>0</v>
      </c>
      <c r="E30" s="29">
        <v>0</v>
      </c>
      <c r="F30" s="29">
        <v>25</v>
      </c>
      <c r="G30" s="28">
        <v>103</v>
      </c>
      <c r="H30" s="54">
        <v>-103</v>
      </c>
      <c r="I30" s="14">
        <f t="shared" si="0"/>
        <v>25</v>
      </c>
    </row>
    <row r="31" spans="1:9" x14ac:dyDescent="0.2">
      <c r="A31" s="32">
        <v>1800</v>
      </c>
      <c r="B31" s="33">
        <v>1900</v>
      </c>
      <c r="C31" s="29">
        <v>0</v>
      </c>
      <c r="D31" s="29">
        <v>0</v>
      </c>
      <c r="E31" s="29">
        <v>0</v>
      </c>
      <c r="F31" s="29">
        <v>25</v>
      </c>
      <c r="G31" s="28">
        <v>103</v>
      </c>
      <c r="H31" s="54">
        <v>-103</v>
      </c>
      <c r="I31" s="14">
        <f t="shared" si="0"/>
        <v>25</v>
      </c>
    </row>
    <row r="32" spans="1:9" x14ac:dyDescent="0.2">
      <c r="A32" s="32">
        <v>1900</v>
      </c>
      <c r="B32" s="33">
        <v>2000</v>
      </c>
      <c r="C32" s="29">
        <v>0</v>
      </c>
      <c r="D32" s="29">
        <v>0</v>
      </c>
      <c r="E32" s="29">
        <v>0</v>
      </c>
      <c r="F32" s="29">
        <v>25</v>
      </c>
      <c r="G32" s="28">
        <v>103</v>
      </c>
      <c r="H32" s="54">
        <v>-103</v>
      </c>
      <c r="I32" s="14">
        <f t="shared" si="0"/>
        <v>25</v>
      </c>
    </row>
    <row r="33" spans="1:9" x14ac:dyDescent="0.2">
      <c r="A33" s="32">
        <v>2000</v>
      </c>
      <c r="B33" s="33">
        <v>2100</v>
      </c>
      <c r="C33" s="29">
        <v>0</v>
      </c>
      <c r="D33" s="29">
        <v>0</v>
      </c>
      <c r="E33" s="29">
        <v>0</v>
      </c>
      <c r="F33" s="29">
        <v>25</v>
      </c>
      <c r="G33" s="28">
        <v>103</v>
      </c>
      <c r="H33" s="54">
        <v>-103</v>
      </c>
      <c r="I33" s="14">
        <f t="shared" si="0"/>
        <v>25</v>
      </c>
    </row>
    <row r="34" spans="1:9" x14ac:dyDescent="0.2">
      <c r="A34" s="32">
        <v>2100</v>
      </c>
      <c r="B34" s="33">
        <v>2200</v>
      </c>
      <c r="C34" s="29">
        <v>0</v>
      </c>
      <c r="D34" s="29">
        <v>0</v>
      </c>
      <c r="E34" s="29">
        <v>0</v>
      </c>
      <c r="F34" s="29">
        <v>25</v>
      </c>
      <c r="G34" s="28">
        <v>103</v>
      </c>
      <c r="H34" s="54">
        <v>-103</v>
      </c>
      <c r="I34" s="14">
        <f t="shared" si="0"/>
        <v>25</v>
      </c>
    </row>
    <row r="35" spans="1:9" x14ac:dyDescent="0.2">
      <c r="A35" s="32">
        <v>2200</v>
      </c>
      <c r="B35" s="33">
        <v>2300</v>
      </c>
      <c r="C35" s="29">
        <v>0</v>
      </c>
      <c r="D35" s="29">
        <v>0</v>
      </c>
      <c r="E35" s="29">
        <v>0</v>
      </c>
      <c r="F35" s="29">
        <v>25</v>
      </c>
      <c r="G35" s="28">
        <v>103</v>
      </c>
      <c r="H35" s="54">
        <v>-103</v>
      </c>
      <c r="I35" s="14">
        <f t="shared" si="0"/>
        <v>25</v>
      </c>
    </row>
    <row r="36" spans="1:9" x14ac:dyDescent="0.2">
      <c r="A36" s="32" t="s">
        <v>30</v>
      </c>
      <c r="B36" s="33" t="s">
        <v>31</v>
      </c>
      <c r="C36" s="29">
        <v>0</v>
      </c>
      <c r="D36" s="29">
        <v>0</v>
      </c>
      <c r="E36" s="29">
        <v>0</v>
      </c>
      <c r="F36" s="29">
        <v>25</v>
      </c>
      <c r="G36" s="28">
        <v>103</v>
      </c>
      <c r="H36" s="54">
        <v>-103</v>
      </c>
      <c r="I36" s="14">
        <f t="shared" si="0"/>
        <v>25</v>
      </c>
    </row>
    <row r="37" spans="1:9" s="10" customFormat="1" ht="13.5" thickBot="1" x14ac:dyDescent="0.25">
      <c r="A37" s="34">
        <v>2400</v>
      </c>
      <c r="B37" s="35" t="s">
        <v>20</v>
      </c>
      <c r="C37" s="36">
        <v>0</v>
      </c>
      <c r="D37" s="37">
        <v>0</v>
      </c>
      <c r="E37" s="36">
        <v>0</v>
      </c>
      <c r="F37" s="36">
        <v>25</v>
      </c>
      <c r="G37" s="37">
        <v>103</v>
      </c>
      <c r="H37" s="55">
        <v>-103</v>
      </c>
      <c r="I37" s="25">
        <f t="shared" si="0"/>
        <v>25</v>
      </c>
    </row>
    <row r="38" spans="1:9" s="10" customFormat="1" x14ac:dyDescent="0.2">
      <c r="A38" s="38"/>
      <c r="B38" s="38"/>
      <c r="C38" s="39"/>
      <c r="D38" s="39"/>
      <c r="E38" s="39"/>
      <c r="F38" s="39"/>
      <c r="G38" s="39"/>
      <c r="H38" s="39"/>
      <c r="I38" s="39"/>
    </row>
    <row r="39" spans="1:9" ht="13.5" thickBot="1" x14ac:dyDescent="0.25">
      <c r="A39" s="40"/>
      <c r="B39" s="40"/>
      <c r="C39" s="5"/>
      <c r="D39" s="5"/>
      <c r="E39" s="5"/>
      <c r="F39" s="5"/>
      <c r="G39" s="5"/>
      <c r="H39" s="5"/>
    </row>
    <row r="40" spans="1:9" ht="13.5" thickBot="1" x14ac:dyDescent="0.25">
      <c r="A40" s="40"/>
      <c r="B40" s="41" t="s">
        <v>32</v>
      </c>
      <c r="C40" s="42">
        <f>SUM(C13:C36)</f>
        <v>50</v>
      </c>
      <c r="D40" s="42">
        <f>SUM(D13:D36)</f>
        <v>15</v>
      </c>
      <c r="E40" s="42">
        <f>SUM(E13:E37)</f>
        <v>10</v>
      </c>
      <c r="F40" s="42">
        <f>SUM(F13:F36)</f>
        <v>575</v>
      </c>
      <c r="G40" s="42">
        <f>SUM(G13:G36)</f>
        <v>2472</v>
      </c>
      <c r="H40" s="42">
        <f>SUM(H13:H36)</f>
        <v>-2472</v>
      </c>
      <c r="I40" s="42">
        <f>SUM(C40:H40)</f>
        <v>650</v>
      </c>
    </row>
    <row r="41" spans="1:9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</row>
    <row r="42" spans="1:9" ht="13.5" thickBot="1" x14ac:dyDescent="0.25">
      <c r="A42" s="40"/>
      <c r="B42" s="41" t="s">
        <v>33</v>
      </c>
      <c r="C42" s="42">
        <f t="shared" ref="C42:H42" si="1">SUM(C14:C37)</f>
        <v>0</v>
      </c>
      <c r="D42" s="42">
        <f t="shared" si="1"/>
        <v>0</v>
      </c>
      <c r="E42" s="42">
        <f t="shared" si="1"/>
        <v>0</v>
      </c>
      <c r="F42" s="42">
        <f t="shared" si="1"/>
        <v>600</v>
      </c>
      <c r="G42" s="42">
        <f t="shared" si="1"/>
        <v>2472</v>
      </c>
      <c r="H42" s="42">
        <f t="shared" si="1"/>
        <v>-2472</v>
      </c>
      <c r="I42" s="42">
        <f>SUM(C42:H42)</f>
        <v>600</v>
      </c>
    </row>
    <row r="43" spans="1:9" ht="13.5" thickBot="1" x14ac:dyDescent="0.25">
      <c r="A43" s="40"/>
      <c r="B43" s="40"/>
      <c r="C43" s="9"/>
      <c r="D43" s="9"/>
      <c r="E43" s="9"/>
      <c r="F43" s="9"/>
      <c r="G43" s="9"/>
      <c r="H43" s="9"/>
      <c r="I43" s="43"/>
    </row>
    <row r="44" spans="1:9" x14ac:dyDescent="0.2">
      <c r="A44" s="2"/>
      <c r="B44" s="2"/>
      <c r="C44" s="44"/>
      <c r="D44" s="44"/>
      <c r="E44" s="44"/>
      <c r="F44" s="44"/>
      <c r="G44" s="67"/>
      <c r="H44" s="72"/>
    </row>
    <row r="45" spans="1:9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45" t="s">
        <v>34</v>
      </c>
      <c r="G45" s="68" t="s">
        <v>113</v>
      </c>
      <c r="H45" s="71" t="s">
        <v>75</v>
      </c>
    </row>
    <row r="46" spans="1:9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45" t="s">
        <v>35</v>
      </c>
      <c r="G46" s="68" t="s">
        <v>35</v>
      </c>
      <c r="H46" s="71" t="s">
        <v>35</v>
      </c>
    </row>
    <row r="47" spans="1:9" s="10" customFormat="1" x14ac:dyDescent="0.2">
      <c r="A47" s="40"/>
      <c r="B47" s="40"/>
      <c r="C47" s="45" t="s">
        <v>36</v>
      </c>
      <c r="D47" s="45" t="s">
        <v>36</v>
      </c>
      <c r="E47" s="45" t="s">
        <v>37</v>
      </c>
      <c r="F47" s="45" t="s">
        <v>62</v>
      </c>
      <c r="G47" s="68" t="s">
        <v>81</v>
      </c>
      <c r="H47" s="71" t="s">
        <v>76</v>
      </c>
    </row>
    <row r="48" spans="1:9" s="10" customFormat="1" ht="13.5" thickBot="1" x14ac:dyDescent="0.25">
      <c r="A48" s="40"/>
      <c r="B48" s="40"/>
      <c r="C48" s="45" t="s">
        <v>38</v>
      </c>
      <c r="D48" s="45" t="s">
        <v>38</v>
      </c>
      <c r="E48" s="45" t="s">
        <v>39</v>
      </c>
      <c r="F48" s="45" t="s">
        <v>65</v>
      </c>
      <c r="G48" s="68" t="s">
        <v>86</v>
      </c>
      <c r="H48" s="76"/>
    </row>
    <row r="49" spans="1:12" s="10" customFormat="1" x14ac:dyDescent="0.2">
      <c r="A49" s="40"/>
      <c r="B49" s="40"/>
      <c r="C49" s="45"/>
      <c r="D49" s="45"/>
      <c r="E49" s="45" t="s">
        <v>40</v>
      </c>
      <c r="F49" s="45" t="s">
        <v>63</v>
      </c>
      <c r="G49" s="45" t="s">
        <v>87</v>
      </c>
    </row>
    <row r="50" spans="1:12" s="10" customFormat="1" ht="15" customHeight="1" x14ac:dyDescent="0.2">
      <c r="A50" s="40"/>
      <c r="B50" s="40"/>
      <c r="C50" s="45"/>
      <c r="D50" s="45"/>
      <c r="E50" s="45" t="s">
        <v>41</v>
      </c>
      <c r="F50" s="45" t="s">
        <v>64</v>
      </c>
      <c r="G50" s="45" t="s">
        <v>88</v>
      </c>
      <c r="I50" s="5"/>
    </row>
    <row r="51" spans="1:12" s="10" customFormat="1" ht="13.5" thickBot="1" x14ac:dyDescent="0.25">
      <c r="A51" s="40"/>
      <c r="B51" s="40"/>
      <c r="C51" s="46"/>
      <c r="D51" s="46"/>
      <c r="E51" s="46"/>
      <c r="F51" s="45"/>
      <c r="G51" s="45" t="s">
        <v>89</v>
      </c>
    </row>
    <row r="52" spans="1:12" s="10" customFormat="1" ht="13.5" thickBot="1" x14ac:dyDescent="0.25">
      <c r="A52" s="40"/>
      <c r="B52" s="40"/>
      <c r="C52" s="47"/>
      <c r="D52" s="47"/>
      <c r="E52" s="47"/>
      <c r="F52" s="46"/>
      <c r="G52" s="46"/>
    </row>
    <row r="53" spans="1:12" s="10" customFormat="1" x14ac:dyDescent="0.2">
      <c r="C53" s="31"/>
      <c r="D53" s="47"/>
      <c r="E53" s="47"/>
      <c r="F53" s="47"/>
      <c r="G53" s="47"/>
      <c r="I53" s="31"/>
      <c r="J53" s="31"/>
      <c r="K53" s="31"/>
    </row>
    <row r="54" spans="1:12" x14ac:dyDescent="0.2">
      <c r="B54" s="48" t="s">
        <v>42</v>
      </c>
      <c r="C54" s="49"/>
      <c r="F54" s="31"/>
      <c r="G54" s="31"/>
      <c r="H54" s="10"/>
      <c r="I54" s="49"/>
      <c r="J54" s="49"/>
      <c r="K54" s="49"/>
    </row>
    <row r="55" spans="1:12" ht="18.75" customHeight="1" x14ac:dyDescent="0.2">
      <c r="B55" s="50" t="s">
        <v>43</v>
      </c>
      <c r="C55" s="51"/>
      <c r="D55" s="51"/>
      <c r="E55" s="51"/>
      <c r="F55" s="49"/>
      <c r="G55" s="49"/>
      <c r="I55" s="51"/>
      <c r="J55" s="51"/>
      <c r="K55" s="51"/>
      <c r="L55" s="51"/>
    </row>
    <row r="56" spans="1:12" ht="15" x14ac:dyDescent="0.2">
      <c r="C56" s="52"/>
      <c r="D56" s="52"/>
      <c r="E56" s="52"/>
      <c r="F56" s="51"/>
      <c r="G56" s="51"/>
      <c r="H56" s="51"/>
      <c r="I56" s="52"/>
      <c r="J56" s="52"/>
      <c r="K56" s="52"/>
      <c r="L56" s="49"/>
    </row>
    <row r="57" spans="1:12" x14ac:dyDescent="0.2">
      <c r="F57" s="52"/>
      <c r="G57" s="52"/>
      <c r="H57" s="5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9"/>
  <sheetViews>
    <sheetView zoomScale="50" workbookViewId="0">
      <selection activeCell="Z20" sqref="Z20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7" width="33" style="6" customWidth="1"/>
    <col min="8" max="8" width="37.5703125" style="6" customWidth="1"/>
    <col min="9" max="10" width="32.28515625" style="6" customWidth="1"/>
    <col min="11" max="11" width="31.140625" style="6" customWidth="1"/>
    <col min="12" max="12" width="31.42578125" style="6" customWidth="1"/>
    <col min="13" max="13" width="37.85546875" style="6" customWidth="1"/>
    <col min="14" max="17" width="33" style="6" customWidth="1"/>
    <col min="18" max="21" width="37.5703125" style="6" customWidth="1"/>
    <col min="22" max="23" width="32.28515625" style="6" customWidth="1"/>
    <col min="24" max="24" width="31.140625" style="6" customWidth="1"/>
    <col min="25" max="25" width="28.85546875" style="6" customWidth="1"/>
    <col min="26" max="26" width="30" style="6" customWidth="1"/>
    <col min="27" max="27" width="28.85546875" style="6" customWidth="1"/>
    <col min="28" max="28" width="21.7109375" style="6" customWidth="1"/>
    <col min="29" max="16384" width="16.7109375" style="6"/>
  </cols>
  <sheetData>
    <row r="1" spans="1:28" ht="18" x14ac:dyDescent="0.25">
      <c r="A1" s="1" t="s">
        <v>0</v>
      </c>
      <c r="B1" s="2"/>
      <c r="C1" s="3" t="s">
        <v>570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5"/>
    </row>
    <row r="2" spans="1:28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8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8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93</v>
      </c>
      <c r="L4" s="8" t="s">
        <v>94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93</v>
      </c>
      <c r="Y4" s="8" t="s">
        <v>94</v>
      </c>
      <c r="Z4" s="10"/>
    </row>
    <row r="5" spans="1:28" x14ac:dyDescent="0.2">
      <c r="A5" s="11" t="s">
        <v>5</v>
      </c>
      <c r="B5" s="11" t="s">
        <v>6</v>
      </c>
      <c r="C5" s="116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44</v>
      </c>
      <c r="I5" s="116" t="s">
        <v>7</v>
      </c>
      <c r="J5" s="116" t="s">
        <v>7</v>
      </c>
      <c r="K5" s="116" t="s">
        <v>7</v>
      </c>
      <c r="L5" s="116" t="s">
        <v>44</v>
      </c>
      <c r="M5" s="116" t="s">
        <v>44</v>
      </c>
      <c r="N5" s="116" t="s">
        <v>7</v>
      </c>
      <c r="O5" s="116" t="s">
        <v>7</v>
      </c>
      <c r="P5" s="116" t="s">
        <v>7</v>
      </c>
      <c r="Q5" s="116" t="s">
        <v>7</v>
      </c>
      <c r="R5" s="116" t="s">
        <v>44</v>
      </c>
      <c r="S5" s="116" t="s">
        <v>44</v>
      </c>
      <c r="T5" s="116" t="s">
        <v>44</v>
      </c>
      <c r="U5" s="116" t="s">
        <v>44</v>
      </c>
      <c r="V5" s="116" t="s">
        <v>7</v>
      </c>
      <c r="W5" s="116" t="s">
        <v>7</v>
      </c>
      <c r="X5" s="116" t="s">
        <v>7</v>
      </c>
      <c r="Y5" s="116" t="s">
        <v>44</v>
      </c>
    </row>
    <row r="6" spans="1:28" x14ac:dyDescent="0.2">
      <c r="A6" s="13" t="s">
        <v>8</v>
      </c>
      <c r="B6" s="13" t="s">
        <v>8</v>
      </c>
      <c r="C6" s="14" t="s">
        <v>125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154</v>
      </c>
      <c r="I6" s="14" t="s">
        <v>9</v>
      </c>
      <c r="J6" s="14" t="s">
        <v>9</v>
      </c>
      <c r="K6" s="14" t="s">
        <v>9</v>
      </c>
      <c r="L6" s="14" t="s">
        <v>77</v>
      </c>
      <c r="M6" s="14" t="s">
        <v>154</v>
      </c>
      <c r="N6" s="14" t="s">
        <v>125</v>
      </c>
      <c r="O6" s="14" t="s">
        <v>125</v>
      </c>
      <c r="P6" s="14" t="s">
        <v>125</v>
      </c>
      <c r="Q6" s="14" t="s">
        <v>125</v>
      </c>
      <c r="R6" s="14" t="s">
        <v>154</v>
      </c>
      <c r="S6" s="14" t="s">
        <v>154</v>
      </c>
      <c r="T6" s="14" t="s">
        <v>154</v>
      </c>
      <c r="U6" s="14" t="s">
        <v>154</v>
      </c>
      <c r="V6" s="14" t="s">
        <v>9</v>
      </c>
      <c r="W6" s="14" t="s">
        <v>9</v>
      </c>
      <c r="X6" s="14" t="s">
        <v>9</v>
      </c>
      <c r="Y6" s="14" t="s">
        <v>77</v>
      </c>
    </row>
    <row r="7" spans="1:28" x14ac:dyDescent="0.2">
      <c r="A7" s="13" t="s">
        <v>10</v>
      </c>
      <c r="B7" s="13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8" ht="43.5" customHeight="1" thickBot="1" x14ac:dyDescent="0.25">
      <c r="A8" s="16"/>
      <c r="B8" s="16"/>
      <c r="C8" s="17" t="s">
        <v>571</v>
      </c>
      <c r="D8" s="17" t="s">
        <v>571</v>
      </c>
      <c r="E8" s="17" t="s">
        <v>571</v>
      </c>
      <c r="F8" s="17" t="s">
        <v>571</v>
      </c>
      <c r="G8" s="17" t="s">
        <v>571</v>
      </c>
      <c r="H8" s="17" t="s">
        <v>571</v>
      </c>
      <c r="I8" s="17" t="s">
        <v>571</v>
      </c>
      <c r="J8" s="17" t="s">
        <v>571</v>
      </c>
      <c r="K8" s="17" t="s">
        <v>571</v>
      </c>
      <c r="L8" s="17" t="s">
        <v>571</v>
      </c>
      <c r="M8" s="17" t="s">
        <v>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35" t="s">
        <v>357</v>
      </c>
      <c r="W8" s="135" t="s">
        <v>357</v>
      </c>
      <c r="X8" s="135" t="s">
        <v>379</v>
      </c>
      <c r="Y8" s="147" t="s">
        <v>380</v>
      </c>
      <c r="Z8" s="18"/>
    </row>
    <row r="9" spans="1:28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18"/>
    </row>
    <row r="10" spans="1:28" ht="21" customHeight="1" thickBot="1" x14ac:dyDescent="0.25">
      <c r="A10" s="16"/>
      <c r="B10" s="16"/>
      <c r="C10" s="84" t="s">
        <v>554</v>
      </c>
      <c r="D10" s="84" t="s">
        <v>554</v>
      </c>
      <c r="E10" s="84" t="s">
        <v>554</v>
      </c>
      <c r="F10" s="84" t="s">
        <v>554</v>
      </c>
      <c r="G10" s="84" t="s">
        <v>554</v>
      </c>
      <c r="H10" s="84" t="s">
        <v>554</v>
      </c>
      <c r="I10" s="84" t="s">
        <v>554</v>
      </c>
      <c r="J10" s="84" t="s">
        <v>554</v>
      </c>
      <c r="K10" s="84" t="s">
        <v>554</v>
      </c>
      <c r="L10" s="84" t="s">
        <v>554</v>
      </c>
      <c r="M10" s="84" t="s">
        <v>578</v>
      </c>
      <c r="N10" s="84" t="s">
        <v>578</v>
      </c>
      <c r="O10" s="84" t="s">
        <v>578</v>
      </c>
      <c r="P10" s="84" t="s">
        <v>578</v>
      </c>
      <c r="Q10" s="84" t="s">
        <v>578</v>
      </c>
      <c r="R10" s="84" t="s">
        <v>578</v>
      </c>
      <c r="S10" s="84" t="s">
        <v>578</v>
      </c>
      <c r="T10" s="84" t="s">
        <v>578</v>
      </c>
      <c r="U10" s="84" t="s">
        <v>578</v>
      </c>
      <c r="V10" s="15" t="s">
        <v>584</v>
      </c>
      <c r="W10" s="15" t="s">
        <v>584</v>
      </c>
      <c r="X10" s="15" t="s">
        <v>584</v>
      </c>
      <c r="Y10" s="15" t="s">
        <v>584</v>
      </c>
      <c r="Z10" s="108"/>
    </row>
    <row r="11" spans="1:28" ht="26.25" customHeight="1" thickBot="1" x14ac:dyDescent="0.25">
      <c r="A11" s="16"/>
      <c r="B11" s="16"/>
      <c r="C11" s="22" t="s">
        <v>565</v>
      </c>
      <c r="D11" s="22" t="s">
        <v>546</v>
      </c>
      <c r="E11" s="22" t="s">
        <v>546</v>
      </c>
      <c r="F11" s="22" t="s">
        <v>546</v>
      </c>
      <c r="G11" s="22" t="s">
        <v>546</v>
      </c>
      <c r="H11" s="22" t="s">
        <v>555</v>
      </c>
      <c r="I11" s="22" t="s">
        <v>358</v>
      </c>
      <c r="J11" s="22" t="s">
        <v>359</v>
      </c>
      <c r="K11" s="22" t="s">
        <v>180</v>
      </c>
      <c r="L11" s="65" t="s">
        <v>297</v>
      </c>
      <c r="M11" s="22" t="s">
        <v>601</v>
      </c>
      <c r="N11" s="22" t="s">
        <v>585</v>
      </c>
      <c r="O11" s="22" t="s">
        <v>586</v>
      </c>
      <c r="P11" s="22" t="s">
        <v>598</v>
      </c>
      <c r="Q11" s="22" t="s">
        <v>587</v>
      </c>
      <c r="R11" s="22" t="s">
        <v>600</v>
      </c>
      <c r="S11" s="22" t="s">
        <v>588</v>
      </c>
      <c r="T11" s="22" t="s">
        <v>599</v>
      </c>
      <c r="U11" s="22" t="s">
        <v>602</v>
      </c>
      <c r="V11" s="22" t="s">
        <v>358</v>
      </c>
      <c r="W11" s="22" t="s">
        <v>359</v>
      </c>
      <c r="X11" s="22" t="s">
        <v>180</v>
      </c>
      <c r="Y11" s="65" t="s">
        <v>597</v>
      </c>
      <c r="Z11" s="23" t="s">
        <v>15</v>
      </c>
    </row>
    <row r="12" spans="1:28" ht="15.75" thickBot="1" x14ac:dyDescent="0.25">
      <c r="A12" s="24" t="s">
        <v>16</v>
      </c>
      <c r="B12" s="24" t="s">
        <v>17</v>
      </c>
      <c r="C12" s="66" t="s">
        <v>74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27" t="s">
        <v>74</v>
      </c>
      <c r="L12" s="27" t="s">
        <v>74</v>
      </c>
      <c r="M12" s="66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27" t="s">
        <v>74</v>
      </c>
      <c r="Y12" s="27" t="s">
        <v>74</v>
      </c>
      <c r="Z12" s="27"/>
    </row>
    <row r="13" spans="1:28" s="31" customFormat="1" x14ac:dyDescent="0.2">
      <c r="A13" s="59">
        <v>2400</v>
      </c>
      <c r="B13" s="59" t="s">
        <v>20</v>
      </c>
      <c r="C13" s="59">
        <v>3</v>
      </c>
      <c r="D13" s="59">
        <v>25</v>
      </c>
      <c r="E13" s="59">
        <v>25</v>
      </c>
      <c r="F13" s="59">
        <v>25</v>
      </c>
      <c r="G13" s="59">
        <v>25</v>
      </c>
      <c r="H13" s="59">
        <v>-10</v>
      </c>
      <c r="I13" s="59">
        <v>-25</v>
      </c>
      <c r="J13" s="59">
        <v>-25</v>
      </c>
      <c r="K13" s="59">
        <v>60</v>
      </c>
      <c r="L13" s="59">
        <v>-103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3">
        <v>0</v>
      </c>
      <c r="W13" s="59">
        <v>0</v>
      </c>
      <c r="X13" s="59">
        <v>0</v>
      </c>
      <c r="Y13" s="59">
        <v>0</v>
      </c>
      <c r="Z13" s="14">
        <f>SUM(C13:Y13)</f>
        <v>0</v>
      </c>
    </row>
    <row r="14" spans="1:28" x14ac:dyDescent="0.2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-10</v>
      </c>
      <c r="N14" s="28">
        <v>50</v>
      </c>
      <c r="O14" s="28">
        <v>25</v>
      </c>
      <c r="P14" s="28">
        <v>28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54">
        <v>-25</v>
      </c>
      <c r="W14" s="28">
        <v>-25</v>
      </c>
      <c r="X14" s="28">
        <v>60</v>
      </c>
      <c r="Y14" s="28">
        <v>-103</v>
      </c>
      <c r="Z14" s="14">
        <f t="shared" ref="Z14:Z37" si="0">SUM(C14:Y14)</f>
        <v>0</v>
      </c>
    </row>
    <row r="15" spans="1:28" x14ac:dyDescent="0.2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8">
        <v>-10</v>
      </c>
      <c r="N15" s="28">
        <v>50</v>
      </c>
      <c r="O15" s="28">
        <v>25</v>
      </c>
      <c r="P15" s="28">
        <v>28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54">
        <v>-25</v>
      </c>
      <c r="W15" s="28">
        <v>-25</v>
      </c>
      <c r="X15" s="28">
        <v>60</v>
      </c>
      <c r="Y15" s="28">
        <v>-103</v>
      </c>
      <c r="Z15" s="14">
        <f t="shared" si="0"/>
        <v>0</v>
      </c>
    </row>
    <row r="16" spans="1:28" x14ac:dyDescent="0.2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8">
        <v>-10</v>
      </c>
      <c r="N16" s="28">
        <v>50</v>
      </c>
      <c r="O16" s="28">
        <v>25</v>
      </c>
      <c r="P16" s="28">
        <v>28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54">
        <v>-25</v>
      </c>
      <c r="W16" s="28">
        <v>-25</v>
      </c>
      <c r="X16" s="28">
        <v>60</v>
      </c>
      <c r="Y16" s="28">
        <v>-103</v>
      </c>
      <c r="Z16" s="14">
        <f t="shared" si="0"/>
        <v>0</v>
      </c>
    </row>
    <row r="17" spans="1:26" x14ac:dyDescent="0.2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8">
        <v>-10</v>
      </c>
      <c r="N17" s="28">
        <v>50</v>
      </c>
      <c r="O17" s="28">
        <v>25</v>
      </c>
      <c r="P17" s="28">
        <v>28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54">
        <v>-25</v>
      </c>
      <c r="W17" s="28">
        <v>-25</v>
      </c>
      <c r="X17" s="28">
        <v>60</v>
      </c>
      <c r="Y17" s="28">
        <v>-103</v>
      </c>
      <c r="Z17" s="14">
        <f t="shared" si="0"/>
        <v>0</v>
      </c>
    </row>
    <row r="18" spans="1:26" x14ac:dyDescent="0.2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8">
        <v>-10</v>
      </c>
      <c r="N18" s="28">
        <v>50</v>
      </c>
      <c r="O18" s="28">
        <v>25</v>
      </c>
      <c r="P18" s="28">
        <v>28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54">
        <v>-25</v>
      </c>
      <c r="W18" s="28">
        <v>-25</v>
      </c>
      <c r="X18" s="28">
        <v>60</v>
      </c>
      <c r="Y18" s="28">
        <v>-103</v>
      </c>
      <c r="Z18" s="14">
        <f t="shared" si="0"/>
        <v>0</v>
      </c>
    </row>
    <row r="19" spans="1:26" x14ac:dyDescent="0.2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8">
        <v>-10</v>
      </c>
      <c r="N19" s="28">
        <v>50</v>
      </c>
      <c r="O19" s="28">
        <v>25</v>
      </c>
      <c r="P19" s="28">
        <v>28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54">
        <v>-25</v>
      </c>
      <c r="W19" s="28">
        <v>-25</v>
      </c>
      <c r="X19" s="28">
        <v>60</v>
      </c>
      <c r="Y19" s="28">
        <v>-103</v>
      </c>
      <c r="Z19" s="14">
        <f t="shared" si="0"/>
        <v>0</v>
      </c>
    </row>
    <row r="20" spans="1:26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-5</v>
      </c>
      <c r="S20" s="28">
        <v>-5</v>
      </c>
      <c r="T20" s="28">
        <v>-25</v>
      </c>
      <c r="U20" s="28">
        <v>-25</v>
      </c>
      <c r="V20" s="54">
        <v>0</v>
      </c>
      <c r="W20" s="28">
        <v>0</v>
      </c>
      <c r="X20" s="28">
        <v>60</v>
      </c>
      <c r="Y20" s="28">
        <v>-103</v>
      </c>
      <c r="Z20" s="14">
        <f t="shared" si="0"/>
        <v>-103</v>
      </c>
    </row>
    <row r="21" spans="1:26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-5</v>
      </c>
      <c r="S21" s="28">
        <v>-5</v>
      </c>
      <c r="T21" s="28">
        <v>-25</v>
      </c>
      <c r="U21" s="28">
        <v>-25</v>
      </c>
      <c r="V21" s="54">
        <v>0</v>
      </c>
      <c r="W21" s="28">
        <v>0</v>
      </c>
      <c r="X21" s="28">
        <v>60</v>
      </c>
      <c r="Y21" s="28">
        <v>-103</v>
      </c>
      <c r="Z21" s="14">
        <f t="shared" si="0"/>
        <v>-103</v>
      </c>
    </row>
    <row r="22" spans="1:26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-5</v>
      </c>
      <c r="S22" s="28">
        <v>-5</v>
      </c>
      <c r="T22" s="28">
        <v>-25</v>
      </c>
      <c r="U22" s="28">
        <v>-25</v>
      </c>
      <c r="V22" s="54">
        <v>0</v>
      </c>
      <c r="W22" s="28">
        <v>0</v>
      </c>
      <c r="X22" s="28">
        <v>60</v>
      </c>
      <c r="Y22" s="28">
        <v>-103</v>
      </c>
      <c r="Z22" s="14">
        <f t="shared" si="0"/>
        <v>-103</v>
      </c>
    </row>
    <row r="23" spans="1:26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-5</v>
      </c>
      <c r="S23" s="28">
        <v>-5</v>
      </c>
      <c r="T23" s="28">
        <v>-25</v>
      </c>
      <c r="U23" s="28">
        <v>-25</v>
      </c>
      <c r="V23" s="54">
        <v>0</v>
      </c>
      <c r="W23" s="28">
        <v>0</v>
      </c>
      <c r="X23" s="28">
        <v>60</v>
      </c>
      <c r="Y23" s="28">
        <v>-103</v>
      </c>
      <c r="Z23" s="14">
        <f t="shared" si="0"/>
        <v>-103</v>
      </c>
    </row>
    <row r="24" spans="1:26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-5</v>
      </c>
      <c r="S24" s="28">
        <v>-5</v>
      </c>
      <c r="T24" s="28">
        <v>-25</v>
      </c>
      <c r="U24" s="28">
        <v>-25</v>
      </c>
      <c r="V24" s="54">
        <v>0</v>
      </c>
      <c r="W24" s="28">
        <v>0</v>
      </c>
      <c r="X24" s="28">
        <v>60</v>
      </c>
      <c r="Y24" s="28">
        <v>-103</v>
      </c>
      <c r="Z24" s="14">
        <f t="shared" si="0"/>
        <v>-103</v>
      </c>
    </row>
    <row r="25" spans="1:26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-5</v>
      </c>
      <c r="S25" s="28">
        <v>-5</v>
      </c>
      <c r="T25" s="28">
        <v>-25</v>
      </c>
      <c r="U25" s="28">
        <v>-25</v>
      </c>
      <c r="V25" s="54">
        <v>0</v>
      </c>
      <c r="W25" s="28">
        <v>0</v>
      </c>
      <c r="X25" s="28">
        <v>60</v>
      </c>
      <c r="Y25" s="28">
        <v>-103</v>
      </c>
      <c r="Z25" s="14">
        <f t="shared" si="0"/>
        <v>-103</v>
      </c>
    </row>
    <row r="26" spans="1:26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-5</v>
      </c>
      <c r="S26" s="28">
        <v>-5</v>
      </c>
      <c r="T26" s="28">
        <v>-25</v>
      </c>
      <c r="U26" s="28">
        <v>-25</v>
      </c>
      <c r="V26" s="54">
        <v>0</v>
      </c>
      <c r="W26" s="28">
        <v>0</v>
      </c>
      <c r="X26" s="28">
        <v>60</v>
      </c>
      <c r="Y26" s="28">
        <v>-103</v>
      </c>
      <c r="Z26" s="14">
        <f t="shared" si="0"/>
        <v>-103</v>
      </c>
    </row>
    <row r="27" spans="1:26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-5</v>
      </c>
      <c r="S27" s="28">
        <v>-5</v>
      </c>
      <c r="T27" s="28">
        <v>-25</v>
      </c>
      <c r="U27" s="28">
        <v>-25</v>
      </c>
      <c r="V27" s="54">
        <v>0</v>
      </c>
      <c r="W27" s="28">
        <v>0</v>
      </c>
      <c r="X27" s="28">
        <v>60</v>
      </c>
      <c r="Y27" s="28">
        <v>-103</v>
      </c>
      <c r="Z27" s="14">
        <f t="shared" si="0"/>
        <v>-103</v>
      </c>
    </row>
    <row r="28" spans="1:26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-5</v>
      </c>
      <c r="S28" s="28">
        <v>-5</v>
      </c>
      <c r="T28" s="28">
        <v>-25</v>
      </c>
      <c r="U28" s="28">
        <v>-25</v>
      </c>
      <c r="V28" s="54">
        <v>0</v>
      </c>
      <c r="W28" s="28">
        <v>0</v>
      </c>
      <c r="X28" s="28">
        <v>60</v>
      </c>
      <c r="Y28" s="28">
        <v>-103</v>
      </c>
      <c r="Z28" s="14">
        <f t="shared" si="0"/>
        <v>-103</v>
      </c>
    </row>
    <row r="29" spans="1:26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-5</v>
      </c>
      <c r="S29" s="28">
        <v>-5</v>
      </c>
      <c r="T29" s="28">
        <v>-25</v>
      </c>
      <c r="U29" s="28">
        <v>-25</v>
      </c>
      <c r="V29" s="54">
        <v>0</v>
      </c>
      <c r="W29" s="28">
        <v>0</v>
      </c>
      <c r="X29" s="28">
        <v>60</v>
      </c>
      <c r="Y29" s="28">
        <v>-103</v>
      </c>
      <c r="Z29" s="14">
        <f t="shared" si="0"/>
        <v>-103</v>
      </c>
    </row>
    <row r="30" spans="1:26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-5</v>
      </c>
      <c r="S30" s="28">
        <v>-5</v>
      </c>
      <c r="T30" s="28">
        <v>-25</v>
      </c>
      <c r="U30" s="28">
        <v>-25</v>
      </c>
      <c r="V30" s="54">
        <v>0</v>
      </c>
      <c r="W30" s="28">
        <v>0</v>
      </c>
      <c r="X30" s="28">
        <v>60</v>
      </c>
      <c r="Y30" s="28">
        <v>-103</v>
      </c>
      <c r="Z30" s="14">
        <f t="shared" si="0"/>
        <v>-103</v>
      </c>
    </row>
    <row r="31" spans="1:26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-5</v>
      </c>
      <c r="S31" s="28">
        <v>-5</v>
      </c>
      <c r="T31" s="28">
        <v>-25</v>
      </c>
      <c r="U31" s="28">
        <v>-25</v>
      </c>
      <c r="V31" s="54">
        <v>0</v>
      </c>
      <c r="W31" s="28">
        <v>0</v>
      </c>
      <c r="X31" s="28">
        <v>60</v>
      </c>
      <c r="Y31" s="28">
        <v>-103</v>
      </c>
      <c r="Z31" s="14">
        <f t="shared" si="0"/>
        <v>-103</v>
      </c>
    </row>
    <row r="32" spans="1:26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-5</v>
      </c>
      <c r="S32" s="28">
        <v>-5</v>
      </c>
      <c r="T32" s="28">
        <v>-25</v>
      </c>
      <c r="U32" s="28">
        <v>-25</v>
      </c>
      <c r="V32" s="54">
        <v>0</v>
      </c>
      <c r="W32" s="28">
        <v>0</v>
      </c>
      <c r="X32" s="28">
        <v>60</v>
      </c>
      <c r="Y32" s="28">
        <v>-103</v>
      </c>
      <c r="Z32" s="14">
        <f t="shared" si="0"/>
        <v>-103</v>
      </c>
    </row>
    <row r="33" spans="1:31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-5</v>
      </c>
      <c r="S33" s="28">
        <v>-5</v>
      </c>
      <c r="T33" s="28">
        <v>-25</v>
      </c>
      <c r="U33" s="28">
        <v>-25</v>
      </c>
      <c r="V33" s="54">
        <v>0</v>
      </c>
      <c r="W33" s="28">
        <v>0</v>
      </c>
      <c r="X33" s="28">
        <v>60</v>
      </c>
      <c r="Y33" s="28">
        <v>-103</v>
      </c>
      <c r="Z33" s="14">
        <f t="shared" si="0"/>
        <v>-103</v>
      </c>
    </row>
    <row r="34" spans="1:31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-5</v>
      </c>
      <c r="S34" s="28">
        <v>-5</v>
      </c>
      <c r="T34" s="28">
        <v>-25</v>
      </c>
      <c r="U34" s="28">
        <v>-25</v>
      </c>
      <c r="V34" s="54">
        <v>0</v>
      </c>
      <c r="W34" s="28">
        <v>0</v>
      </c>
      <c r="X34" s="28">
        <v>60</v>
      </c>
      <c r="Y34" s="28">
        <v>-103</v>
      </c>
      <c r="Z34" s="14">
        <f t="shared" si="0"/>
        <v>-103</v>
      </c>
    </row>
    <row r="35" spans="1:31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-5</v>
      </c>
      <c r="S35" s="28">
        <v>-5</v>
      </c>
      <c r="T35" s="28">
        <v>-25</v>
      </c>
      <c r="U35" s="28">
        <v>-25</v>
      </c>
      <c r="V35" s="54">
        <v>0</v>
      </c>
      <c r="W35" s="28">
        <v>0</v>
      </c>
      <c r="X35" s="28">
        <v>60</v>
      </c>
      <c r="Y35" s="28">
        <v>-103</v>
      </c>
      <c r="Z35" s="14">
        <f t="shared" si="0"/>
        <v>-103</v>
      </c>
    </row>
    <row r="36" spans="1:31" x14ac:dyDescent="0.2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8">
        <v>-10</v>
      </c>
      <c r="N36" s="28">
        <v>50</v>
      </c>
      <c r="O36" s="28">
        <v>25</v>
      </c>
      <c r="P36" s="28">
        <v>15</v>
      </c>
      <c r="Q36" s="28">
        <v>13</v>
      </c>
      <c r="R36" s="28">
        <v>0</v>
      </c>
      <c r="S36" s="28">
        <v>0</v>
      </c>
      <c r="T36" s="28">
        <v>0</v>
      </c>
      <c r="U36" s="28">
        <v>0</v>
      </c>
      <c r="V36" s="54">
        <v>-25</v>
      </c>
      <c r="W36" s="28">
        <v>-25</v>
      </c>
      <c r="X36" s="28">
        <v>60</v>
      </c>
      <c r="Y36" s="28">
        <v>-103</v>
      </c>
      <c r="Z36" s="14">
        <f t="shared" si="0"/>
        <v>0</v>
      </c>
    </row>
    <row r="37" spans="1:31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-10</v>
      </c>
      <c r="N37" s="37">
        <v>50</v>
      </c>
      <c r="O37" s="37">
        <v>25</v>
      </c>
      <c r="P37" s="37">
        <v>15</v>
      </c>
      <c r="Q37" s="37">
        <v>13</v>
      </c>
      <c r="R37" s="37">
        <v>0</v>
      </c>
      <c r="S37" s="37">
        <v>0</v>
      </c>
      <c r="T37" s="37">
        <v>0</v>
      </c>
      <c r="U37" s="37">
        <v>0</v>
      </c>
      <c r="V37" s="55">
        <v>-25</v>
      </c>
      <c r="W37" s="37">
        <v>-25</v>
      </c>
      <c r="X37" s="37">
        <v>60</v>
      </c>
      <c r="Y37" s="37">
        <v>-103</v>
      </c>
      <c r="Z37" s="25">
        <f t="shared" si="0"/>
        <v>0</v>
      </c>
    </row>
    <row r="38" spans="1:31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31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31" ht="13.5" thickBot="1" x14ac:dyDescent="0.25">
      <c r="A40" s="5"/>
      <c r="B40" s="150" t="s">
        <v>32</v>
      </c>
      <c r="C40" s="42">
        <f>SUM(C13:C36)</f>
        <v>3</v>
      </c>
      <c r="D40" s="42">
        <f t="shared" ref="D40:L40" si="1">SUM(D13:D36)</f>
        <v>25</v>
      </c>
      <c r="E40" s="42">
        <f t="shared" si="1"/>
        <v>25</v>
      </c>
      <c r="F40" s="42">
        <f t="shared" si="1"/>
        <v>25</v>
      </c>
      <c r="G40" s="42">
        <f t="shared" si="1"/>
        <v>25</v>
      </c>
      <c r="H40" s="42">
        <f t="shared" si="1"/>
        <v>-10</v>
      </c>
      <c r="I40" s="42">
        <f t="shared" si="1"/>
        <v>-25</v>
      </c>
      <c r="J40" s="42">
        <f t="shared" si="1"/>
        <v>-25</v>
      </c>
      <c r="K40" s="42">
        <f t="shared" si="1"/>
        <v>60</v>
      </c>
      <c r="L40" s="42">
        <f t="shared" si="1"/>
        <v>-103</v>
      </c>
      <c r="M40" s="42">
        <f t="shared" ref="M40:Y40" si="2">SUM(M13:M36)</f>
        <v>-70</v>
      </c>
      <c r="N40" s="42">
        <f t="shared" si="2"/>
        <v>350</v>
      </c>
      <c r="O40" s="42">
        <f t="shared" si="2"/>
        <v>175</v>
      </c>
      <c r="P40" s="42">
        <f t="shared" si="2"/>
        <v>183</v>
      </c>
      <c r="Q40" s="42">
        <f t="shared" si="2"/>
        <v>13</v>
      </c>
      <c r="R40" s="42">
        <f t="shared" si="2"/>
        <v>-80</v>
      </c>
      <c r="S40" s="42">
        <f t="shared" si="2"/>
        <v>-80</v>
      </c>
      <c r="T40" s="42">
        <f t="shared" si="2"/>
        <v>-400</v>
      </c>
      <c r="U40" s="42">
        <f t="shared" si="2"/>
        <v>-400</v>
      </c>
      <c r="V40" s="42">
        <f t="shared" si="2"/>
        <v>-175</v>
      </c>
      <c r="W40" s="42">
        <f t="shared" si="2"/>
        <v>-175</v>
      </c>
      <c r="X40" s="42">
        <f t="shared" si="2"/>
        <v>1380</v>
      </c>
      <c r="Y40" s="42">
        <f t="shared" si="2"/>
        <v>-2369</v>
      </c>
      <c r="Z40" s="42">
        <f>SUM(C40:L40)</f>
        <v>0</v>
      </c>
    </row>
    <row r="41" spans="1:31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1" ht="13.5" thickBot="1" x14ac:dyDescent="0.25">
      <c r="A42" s="40"/>
      <c r="B42" s="41" t="s">
        <v>33</v>
      </c>
      <c r="C42" s="42">
        <f>SUM(C14:C37)</f>
        <v>0</v>
      </c>
      <c r="D42" s="42">
        <f t="shared" ref="D42:L42" si="3">SUM(D14:D37)</f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ref="M42:Y42" si="4">SUM(M14:M37)</f>
        <v>-80</v>
      </c>
      <c r="N42" s="42">
        <f t="shared" si="4"/>
        <v>400</v>
      </c>
      <c r="O42" s="42">
        <f t="shared" si="4"/>
        <v>200</v>
      </c>
      <c r="P42" s="42">
        <f t="shared" si="4"/>
        <v>198</v>
      </c>
      <c r="Q42" s="42">
        <f t="shared" si="4"/>
        <v>26</v>
      </c>
      <c r="R42" s="42">
        <f t="shared" si="4"/>
        <v>-80</v>
      </c>
      <c r="S42" s="42">
        <f t="shared" si="4"/>
        <v>-80</v>
      </c>
      <c r="T42" s="42">
        <f t="shared" si="4"/>
        <v>-400</v>
      </c>
      <c r="U42" s="42">
        <f t="shared" si="4"/>
        <v>-400</v>
      </c>
      <c r="V42" s="42">
        <f t="shared" si="4"/>
        <v>-200</v>
      </c>
      <c r="W42" s="42">
        <f t="shared" si="4"/>
        <v>-200</v>
      </c>
      <c r="X42" s="42">
        <f t="shared" si="4"/>
        <v>1440</v>
      </c>
      <c r="Y42" s="42">
        <f t="shared" si="4"/>
        <v>-2472</v>
      </c>
      <c r="Z42" s="42">
        <f>SUM(C42:L42)</f>
        <v>0</v>
      </c>
    </row>
    <row r="43" spans="1:31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43"/>
    </row>
    <row r="44" spans="1:31" x14ac:dyDescent="0.2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27"/>
      <c r="L44" s="102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27"/>
      <c r="Y44" s="102"/>
      <c r="Z44" s="49"/>
      <c r="AA44" s="49"/>
      <c r="AB44" s="49"/>
      <c r="AC44" s="49"/>
      <c r="AD44" s="49"/>
      <c r="AE44" s="49"/>
    </row>
    <row r="45" spans="1:31" s="10" customFormat="1" x14ac:dyDescent="0.2">
      <c r="A45" s="40"/>
      <c r="B45" s="40"/>
      <c r="C45" s="45" t="s">
        <v>82</v>
      </c>
      <c r="D45" s="45" t="s">
        <v>82</v>
      </c>
      <c r="E45" s="45" t="s">
        <v>82</v>
      </c>
      <c r="F45" s="45" t="s">
        <v>82</v>
      </c>
      <c r="G45" s="45" t="s">
        <v>82</v>
      </c>
      <c r="H45" s="45" t="s">
        <v>89</v>
      </c>
      <c r="I45" s="45" t="s">
        <v>80</v>
      </c>
      <c r="J45" s="45" t="s">
        <v>146</v>
      </c>
      <c r="K45" s="14" t="s">
        <v>113</v>
      </c>
      <c r="L45" s="61" t="s">
        <v>75</v>
      </c>
      <c r="M45" s="45" t="s">
        <v>89</v>
      </c>
      <c r="N45" s="45" t="s">
        <v>82</v>
      </c>
      <c r="O45" s="45" t="s">
        <v>82</v>
      </c>
      <c r="P45" s="45" t="s">
        <v>82</v>
      </c>
      <c r="Q45" s="45" t="s">
        <v>82</v>
      </c>
      <c r="R45" s="45" t="s">
        <v>89</v>
      </c>
      <c r="S45" s="45" t="s">
        <v>589</v>
      </c>
      <c r="T45" s="45" t="s">
        <v>166</v>
      </c>
      <c r="U45" s="45" t="s">
        <v>126</v>
      </c>
      <c r="V45" s="14" t="s">
        <v>80</v>
      </c>
      <c r="W45" s="14" t="s">
        <v>146</v>
      </c>
      <c r="X45" s="14" t="s">
        <v>113</v>
      </c>
      <c r="Y45" s="61" t="s">
        <v>75</v>
      </c>
      <c r="Z45" s="31"/>
      <c r="AA45" s="31"/>
      <c r="AB45" s="31"/>
      <c r="AC45" s="31"/>
      <c r="AD45" s="31"/>
      <c r="AE45" s="31"/>
    </row>
    <row r="46" spans="1:31" s="10" customFormat="1" x14ac:dyDescent="0.2">
      <c r="A46" s="40"/>
      <c r="B46" s="40"/>
      <c r="C46" s="45" t="s">
        <v>81</v>
      </c>
      <c r="D46" s="45" t="s">
        <v>81</v>
      </c>
      <c r="E46" s="45" t="s">
        <v>81</v>
      </c>
      <c r="F46" s="45" t="s">
        <v>81</v>
      </c>
      <c r="G46" s="45" t="s">
        <v>81</v>
      </c>
      <c r="H46" s="45" t="s">
        <v>503</v>
      </c>
      <c r="I46" s="45" t="s">
        <v>108</v>
      </c>
      <c r="J46" s="45" t="s">
        <v>137</v>
      </c>
      <c r="K46" s="14" t="s">
        <v>112</v>
      </c>
      <c r="L46" s="61" t="s">
        <v>35</v>
      </c>
      <c r="M46" s="45" t="s">
        <v>503</v>
      </c>
      <c r="N46" s="45" t="s">
        <v>81</v>
      </c>
      <c r="O46" s="45" t="s">
        <v>81</v>
      </c>
      <c r="P46" s="45" t="s">
        <v>81</v>
      </c>
      <c r="Q46" s="45" t="s">
        <v>81</v>
      </c>
      <c r="R46" s="45" t="s">
        <v>594</v>
      </c>
      <c r="S46" s="45" t="s">
        <v>81</v>
      </c>
      <c r="T46" s="45" t="s">
        <v>580</v>
      </c>
      <c r="U46" s="45" t="s">
        <v>127</v>
      </c>
      <c r="V46" s="14" t="s">
        <v>108</v>
      </c>
      <c r="W46" s="14" t="s">
        <v>137</v>
      </c>
      <c r="X46" s="14" t="s">
        <v>112</v>
      </c>
      <c r="Y46" s="61" t="s">
        <v>35</v>
      </c>
      <c r="Z46" s="31"/>
      <c r="AA46" s="31"/>
      <c r="AB46" s="31"/>
      <c r="AC46" s="31"/>
      <c r="AD46" s="31"/>
      <c r="AE46" s="31"/>
    </row>
    <row r="47" spans="1:31" s="10" customFormat="1" ht="13.5" thickBot="1" x14ac:dyDescent="0.25">
      <c r="A47" s="40"/>
      <c r="B47" s="40"/>
      <c r="C47" s="45" t="s">
        <v>35</v>
      </c>
      <c r="D47" s="45" t="s">
        <v>35</v>
      </c>
      <c r="E47" s="45" t="s">
        <v>35</v>
      </c>
      <c r="F47" s="45" t="s">
        <v>35</v>
      </c>
      <c r="G47" s="45" t="s">
        <v>35</v>
      </c>
      <c r="H47" s="45" t="s">
        <v>504</v>
      </c>
      <c r="I47" s="45" t="s">
        <v>81</v>
      </c>
      <c r="J47" s="45" t="s">
        <v>108</v>
      </c>
      <c r="K47" s="14" t="s">
        <v>82</v>
      </c>
      <c r="L47" s="61" t="s">
        <v>76</v>
      </c>
      <c r="M47" s="45" t="s">
        <v>504</v>
      </c>
      <c r="N47" s="45" t="s">
        <v>35</v>
      </c>
      <c r="O47" s="45" t="s">
        <v>35</v>
      </c>
      <c r="P47" s="45" t="s">
        <v>35</v>
      </c>
      <c r="Q47" s="45" t="s">
        <v>35</v>
      </c>
      <c r="R47" s="45" t="s">
        <v>595</v>
      </c>
      <c r="S47" s="45" t="s">
        <v>590</v>
      </c>
      <c r="T47" s="45" t="s">
        <v>137</v>
      </c>
      <c r="U47" s="45" t="s">
        <v>128</v>
      </c>
      <c r="V47" s="14" t="s">
        <v>81</v>
      </c>
      <c r="W47" s="14" t="s">
        <v>108</v>
      </c>
      <c r="X47" s="14" t="s">
        <v>82</v>
      </c>
      <c r="Y47" s="61" t="s">
        <v>76</v>
      </c>
      <c r="Z47" s="31"/>
      <c r="AA47" s="31"/>
      <c r="AB47" s="31"/>
      <c r="AC47" s="31"/>
      <c r="AD47" s="31"/>
      <c r="AE47" s="31"/>
    </row>
    <row r="48" spans="1:31" s="10" customFormat="1" x14ac:dyDescent="0.2">
      <c r="A48" s="40"/>
      <c r="B48" s="40"/>
      <c r="C48" s="45" t="s">
        <v>117</v>
      </c>
      <c r="D48" s="45" t="s">
        <v>140</v>
      </c>
      <c r="E48" s="45" t="s">
        <v>117</v>
      </c>
      <c r="F48" s="45" t="s">
        <v>536</v>
      </c>
      <c r="G48" s="45" t="s">
        <v>121</v>
      </c>
      <c r="H48" s="45" t="s">
        <v>549</v>
      </c>
      <c r="I48" s="45" t="s">
        <v>82</v>
      </c>
      <c r="J48" s="45" t="s">
        <v>81</v>
      </c>
      <c r="K48" s="14" t="s">
        <v>35</v>
      </c>
      <c r="L48" s="136"/>
      <c r="M48" s="45" t="s">
        <v>592</v>
      </c>
      <c r="N48" s="45" t="s">
        <v>121</v>
      </c>
      <c r="O48" s="45" t="s">
        <v>103</v>
      </c>
      <c r="P48" s="45" t="s">
        <v>65</v>
      </c>
      <c r="Q48" s="45" t="s">
        <v>225</v>
      </c>
      <c r="R48" s="45" t="s">
        <v>596</v>
      </c>
      <c r="S48" s="45" t="s">
        <v>591</v>
      </c>
      <c r="T48" s="45" t="s">
        <v>577</v>
      </c>
      <c r="U48" s="45" t="s">
        <v>81</v>
      </c>
      <c r="V48" s="14" t="s">
        <v>82</v>
      </c>
      <c r="W48" s="14" t="s">
        <v>81</v>
      </c>
      <c r="X48" s="14" t="s">
        <v>35</v>
      </c>
      <c r="Y48" s="136"/>
      <c r="Z48" s="31"/>
      <c r="AA48" s="31"/>
      <c r="AB48" s="31"/>
      <c r="AC48" s="31"/>
      <c r="AD48" s="31"/>
      <c r="AE48" s="31"/>
    </row>
    <row r="49" spans="1:31" s="10" customFormat="1" ht="19.5" customHeight="1" x14ac:dyDescent="0.2">
      <c r="A49" s="40"/>
      <c r="B49" s="40"/>
      <c r="C49" s="45" t="s">
        <v>526</v>
      </c>
      <c r="D49" s="45" t="s">
        <v>528</v>
      </c>
      <c r="E49" s="45" t="s">
        <v>121</v>
      </c>
      <c r="F49" s="45" t="s">
        <v>121</v>
      </c>
      <c r="G49" s="45" t="s">
        <v>53</v>
      </c>
      <c r="H49" s="45" t="s">
        <v>550</v>
      </c>
      <c r="I49" s="45" t="s">
        <v>129</v>
      </c>
      <c r="J49" s="45" t="s">
        <v>82</v>
      </c>
      <c r="K49" s="14" t="s">
        <v>81</v>
      </c>
      <c r="L49" s="137"/>
      <c r="M49" s="45" t="s">
        <v>593</v>
      </c>
      <c r="N49" s="45" t="s">
        <v>53</v>
      </c>
      <c r="O49" s="45" t="s">
        <v>53</v>
      </c>
      <c r="P49" s="45" t="s">
        <v>581</v>
      </c>
      <c r="Q49" s="45" t="s">
        <v>582</v>
      </c>
      <c r="R49" s="45" t="s">
        <v>593</v>
      </c>
      <c r="S49" s="45" t="s">
        <v>82</v>
      </c>
      <c r="T49" s="45" t="s">
        <v>576</v>
      </c>
      <c r="U49" s="45" t="s">
        <v>82</v>
      </c>
      <c r="V49" s="14" t="s">
        <v>129</v>
      </c>
      <c r="W49" s="14" t="s">
        <v>82</v>
      </c>
      <c r="X49" s="14" t="s">
        <v>81</v>
      </c>
      <c r="Y49" s="137"/>
      <c r="Z49" s="31"/>
      <c r="AA49" s="31"/>
      <c r="AB49" s="31"/>
      <c r="AC49" s="31"/>
      <c r="AD49" s="31"/>
      <c r="AE49" s="31"/>
    </row>
    <row r="50" spans="1:31" s="10" customFormat="1" ht="26.25" thickBot="1" x14ac:dyDescent="0.25">
      <c r="A50" s="40"/>
      <c r="B50" s="40"/>
      <c r="C50" s="45" t="s">
        <v>527</v>
      </c>
      <c r="D50" s="45" t="s">
        <v>121</v>
      </c>
      <c r="E50" s="45" t="s">
        <v>566</v>
      </c>
      <c r="F50" s="45" t="s">
        <v>53</v>
      </c>
      <c r="G50" s="45" t="s">
        <v>537</v>
      </c>
      <c r="H50" s="45" t="s">
        <v>81</v>
      </c>
      <c r="I50" s="45" t="s">
        <v>130</v>
      </c>
      <c r="J50" s="45" t="s">
        <v>129</v>
      </c>
      <c r="K50" s="14" t="s">
        <v>108</v>
      </c>
      <c r="L50" s="31"/>
      <c r="M50" s="45" t="s">
        <v>81</v>
      </c>
      <c r="N50" s="46" t="s">
        <v>579</v>
      </c>
      <c r="O50" s="46" t="s">
        <v>579</v>
      </c>
      <c r="P50" s="46" t="s">
        <v>64</v>
      </c>
      <c r="Q50" s="46" t="s">
        <v>583</v>
      </c>
      <c r="R50" s="45" t="s">
        <v>81</v>
      </c>
      <c r="S50" s="45" t="s">
        <v>129</v>
      </c>
      <c r="T50" s="45" t="s">
        <v>170</v>
      </c>
      <c r="U50" s="45" t="s">
        <v>129</v>
      </c>
      <c r="V50" s="14" t="s">
        <v>130</v>
      </c>
      <c r="W50" s="14" t="s">
        <v>129</v>
      </c>
      <c r="X50" s="14" t="s">
        <v>108</v>
      </c>
      <c r="Y50" s="31"/>
      <c r="Z50" s="5"/>
      <c r="AA50" s="31"/>
      <c r="AB50" s="31"/>
      <c r="AC50" s="31"/>
      <c r="AD50" s="31"/>
      <c r="AE50" s="31"/>
    </row>
    <row r="51" spans="1:31" s="10" customFormat="1" ht="25.5" x14ac:dyDescent="0.2">
      <c r="A51" s="40"/>
      <c r="B51" s="40"/>
      <c r="C51" s="45" t="s">
        <v>119</v>
      </c>
      <c r="D51" s="45" t="s">
        <v>529</v>
      </c>
      <c r="E51" s="45" t="s">
        <v>567</v>
      </c>
      <c r="F51" s="45" t="s">
        <v>537</v>
      </c>
      <c r="G51" s="45" t="s">
        <v>538</v>
      </c>
      <c r="H51" s="45" t="s">
        <v>82</v>
      </c>
      <c r="I51" s="45" t="s">
        <v>131</v>
      </c>
      <c r="J51" s="45" t="s">
        <v>130</v>
      </c>
      <c r="K51" s="14" t="s">
        <v>109</v>
      </c>
      <c r="L51" s="31"/>
      <c r="M51" s="45" t="s">
        <v>82</v>
      </c>
      <c r="N51" s="49"/>
      <c r="O51" s="49"/>
      <c r="P51" s="49"/>
      <c r="Q51" s="49"/>
      <c r="R51" s="45" t="s">
        <v>82</v>
      </c>
      <c r="S51" s="45" t="s">
        <v>130</v>
      </c>
      <c r="T51" s="45" t="s">
        <v>35</v>
      </c>
      <c r="U51" s="45" t="s">
        <v>130</v>
      </c>
      <c r="V51" s="14" t="s">
        <v>131</v>
      </c>
      <c r="W51" s="14" t="s">
        <v>130</v>
      </c>
      <c r="X51" s="14" t="s">
        <v>109</v>
      </c>
      <c r="Y51" s="31"/>
      <c r="Z51" s="31"/>
      <c r="AA51" s="31"/>
      <c r="AB51" s="31"/>
      <c r="AC51" s="31"/>
      <c r="AD51" s="31"/>
      <c r="AE51" s="31"/>
    </row>
    <row r="52" spans="1:31" s="10" customFormat="1" ht="26.25" thickBot="1" x14ac:dyDescent="0.25">
      <c r="A52" s="40"/>
      <c r="B52" s="40"/>
      <c r="C52" s="46"/>
      <c r="D52" s="45" t="s">
        <v>530</v>
      </c>
      <c r="E52" s="45" t="s">
        <v>121</v>
      </c>
      <c r="F52" s="45" t="s">
        <v>538</v>
      </c>
      <c r="G52" s="45" t="s">
        <v>539</v>
      </c>
      <c r="H52" s="45" t="s">
        <v>129</v>
      </c>
      <c r="I52" s="45" t="s">
        <v>191</v>
      </c>
      <c r="J52" s="45" t="s">
        <v>131</v>
      </c>
      <c r="K52" s="14" t="s">
        <v>110</v>
      </c>
      <c r="L52" s="31"/>
      <c r="M52" s="45" t="s">
        <v>129</v>
      </c>
      <c r="N52" s="49"/>
      <c r="O52" s="49"/>
      <c r="P52" s="49"/>
      <c r="Q52" s="49"/>
      <c r="R52" s="45" t="s">
        <v>129</v>
      </c>
      <c r="S52" s="45" t="s">
        <v>131</v>
      </c>
      <c r="T52" s="45" t="s">
        <v>139</v>
      </c>
      <c r="U52" s="45" t="s">
        <v>131</v>
      </c>
      <c r="V52" s="14" t="s">
        <v>191</v>
      </c>
      <c r="W52" s="14" t="s">
        <v>131</v>
      </c>
      <c r="X52" s="14" t="s">
        <v>110</v>
      </c>
      <c r="Y52" s="31"/>
      <c r="Z52" s="31"/>
      <c r="AA52" s="31"/>
      <c r="AB52" s="31"/>
      <c r="AC52" s="31"/>
      <c r="AD52" s="31"/>
      <c r="AE52" s="31"/>
    </row>
    <row r="53" spans="1:31" s="10" customFormat="1" ht="25.5" x14ac:dyDescent="0.2">
      <c r="C53" s="47"/>
      <c r="D53" s="45" t="s">
        <v>531</v>
      </c>
      <c r="E53" s="45" t="s">
        <v>568</v>
      </c>
      <c r="F53" s="45" t="s">
        <v>539</v>
      </c>
      <c r="G53" s="45" t="s">
        <v>540</v>
      </c>
      <c r="H53" s="45" t="s">
        <v>130</v>
      </c>
      <c r="I53" s="45" t="s">
        <v>82</v>
      </c>
      <c r="J53" s="45" t="s">
        <v>191</v>
      </c>
      <c r="K53" s="14" t="s">
        <v>111</v>
      </c>
      <c r="L53" s="49"/>
      <c r="M53" s="45" t="s">
        <v>130</v>
      </c>
      <c r="N53" s="49"/>
      <c r="O53" s="49"/>
      <c r="P53" s="49"/>
      <c r="Q53" s="49"/>
      <c r="R53" s="45" t="s">
        <v>130</v>
      </c>
      <c r="S53" s="45" t="s">
        <v>191</v>
      </c>
      <c r="T53" s="45" t="s">
        <v>62</v>
      </c>
      <c r="U53" s="45" t="s">
        <v>191</v>
      </c>
      <c r="V53" s="14" t="s">
        <v>82</v>
      </c>
      <c r="W53" s="14" t="s">
        <v>191</v>
      </c>
      <c r="X53" s="14" t="s">
        <v>111</v>
      </c>
      <c r="Y53" s="49"/>
      <c r="Z53" s="31"/>
      <c r="AA53" s="31"/>
      <c r="AB53" s="31"/>
      <c r="AC53" s="31"/>
      <c r="AD53" s="31"/>
      <c r="AE53" s="31"/>
    </row>
    <row r="54" spans="1:31" ht="26.25" thickBot="1" x14ac:dyDescent="0.25">
      <c r="B54" s="31"/>
      <c r="C54" s="49"/>
      <c r="D54" s="45" t="s">
        <v>532</v>
      </c>
      <c r="E54" s="134"/>
      <c r="F54" s="45" t="s">
        <v>540</v>
      </c>
      <c r="G54" s="45" t="s">
        <v>541</v>
      </c>
      <c r="H54" s="45" t="s">
        <v>131</v>
      </c>
      <c r="I54" s="45" t="s">
        <v>35</v>
      </c>
      <c r="J54" s="45" t="s">
        <v>82</v>
      </c>
      <c r="K54" s="25"/>
      <c r="L54" s="31"/>
      <c r="M54" s="45" t="s">
        <v>131</v>
      </c>
      <c r="N54" s="49"/>
      <c r="O54" s="49"/>
      <c r="P54" s="49"/>
      <c r="Q54" s="49"/>
      <c r="R54" s="45" t="s">
        <v>131</v>
      </c>
      <c r="S54" s="45" t="s">
        <v>82</v>
      </c>
      <c r="T54" s="45" t="s">
        <v>140</v>
      </c>
      <c r="U54" s="45" t="s">
        <v>82</v>
      </c>
      <c r="V54" s="14" t="s">
        <v>35</v>
      </c>
      <c r="W54" s="14" t="s">
        <v>82</v>
      </c>
      <c r="X54" s="25"/>
      <c r="Y54" s="31"/>
      <c r="Z54" s="49"/>
      <c r="AA54" s="49"/>
      <c r="AB54" s="49"/>
      <c r="AC54" s="49"/>
      <c r="AD54" s="49"/>
      <c r="AE54" s="49"/>
    </row>
    <row r="55" spans="1:31" ht="26.25" thickBot="1" x14ac:dyDescent="0.25">
      <c r="B55" s="49"/>
      <c r="C55" s="49"/>
      <c r="D55" s="45" t="s">
        <v>533</v>
      </c>
      <c r="E55" s="49"/>
      <c r="F55" s="45" t="s">
        <v>541</v>
      </c>
      <c r="G55" s="45" t="s">
        <v>542</v>
      </c>
      <c r="H55" s="45" t="s">
        <v>191</v>
      </c>
      <c r="I55" s="46" t="s">
        <v>192</v>
      </c>
      <c r="J55" s="45" t="s">
        <v>35</v>
      </c>
      <c r="K55" s="47"/>
      <c r="L55" s="49"/>
      <c r="M55" s="45" t="s">
        <v>191</v>
      </c>
      <c r="N55" s="49"/>
      <c r="O55" s="49"/>
      <c r="P55" s="49"/>
      <c r="Q55" s="49"/>
      <c r="R55" s="45" t="s">
        <v>191</v>
      </c>
      <c r="S55" s="45" t="s">
        <v>35</v>
      </c>
      <c r="T55" s="45" t="s">
        <v>108</v>
      </c>
      <c r="U55" s="45" t="s">
        <v>35</v>
      </c>
      <c r="V55" s="25" t="s">
        <v>192</v>
      </c>
      <c r="W55" s="14" t="s">
        <v>35</v>
      </c>
      <c r="X55" s="47"/>
      <c r="Y55" s="49"/>
      <c r="Z55" s="131"/>
      <c r="AA55" s="131"/>
      <c r="AB55" s="49"/>
      <c r="AC55" s="49"/>
      <c r="AD55" s="49"/>
      <c r="AE55" s="49"/>
    </row>
    <row r="56" spans="1:31" ht="13.5" thickBot="1" x14ac:dyDescent="0.25">
      <c r="C56" s="49"/>
      <c r="D56" s="45" t="s">
        <v>534</v>
      </c>
      <c r="E56" s="49"/>
      <c r="F56" s="45" t="s">
        <v>542</v>
      </c>
      <c r="G56" s="45"/>
      <c r="H56" s="45" t="s">
        <v>82</v>
      </c>
      <c r="I56" s="94"/>
      <c r="J56" s="46" t="s">
        <v>192</v>
      </c>
      <c r="K56" s="31"/>
      <c r="L56" s="49"/>
      <c r="M56" s="45" t="s">
        <v>82</v>
      </c>
      <c r="N56" s="49"/>
      <c r="O56" s="49"/>
      <c r="P56" s="49"/>
      <c r="Q56" s="49"/>
      <c r="R56" s="45" t="s">
        <v>82</v>
      </c>
      <c r="S56" s="46" t="s">
        <v>192</v>
      </c>
      <c r="T56" s="45" t="s">
        <v>81</v>
      </c>
      <c r="U56" s="46" t="s">
        <v>192</v>
      </c>
      <c r="V56" s="154"/>
      <c r="W56" s="25" t="s">
        <v>192</v>
      </c>
      <c r="X56" s="31"/>
      <c r="Y56" s="49"/>
      <c r="Z56" s="52"/>
      <c r="AA56" s="52"/>
      <c r="AB56" s="49"/>
      <c r="AC56" s="49"/>
      <c r="AD56" s="49"/>
      <c r="AE56" s="49"/>
    </row>
    <row r="57" spans="1:31" ht="15.75" customHeight="1" x14ac:dyDescent="0.2">
      <c r="C57" s="49"/>
      <c r="D57" s="45" t="s">
        <v>121</v>
      </c>
      <c r="E57" s="49"/>
      <c r="F57" s="45"/>
      <c r="G57" s="45"/>
      <c r="H57" s="45" t="s">
        <v>35</v>
      </c>
      <c r="I57" s="49"/>
      <c r="J57" s="94"/>
      <c r="K57" s="49"/>
      <c r="L57" s="49"/>
      <c r="M57" s="45" t="s">
        <v>35</v>
      </c>
      <c r="N57" s="49"/>
      <c r="O57" s="49"/>
      <c r="P57" s="49"/>
      <c r="Q57" s="49"/>
      <c r="R57" s="45" t="s">
        <v>35</v>
      </c>
      <c r="S57" s="49"/>
      <c r="T57" s="45" t="s">
        <v>82</v>
      </c>
      <c r="U57" s="49"/>
      <c r="V57" s="49"/>
      <c r="W57" s="94"/>
      <c r="X57" s="49"/>
      <c r="Y57" s="49"/>
      <c r="Z57" s="49"/>
      <c r="AA57" s="49"/>
      <c r="AB57" s="49"/>
      <c r="AC57" s="49"/>
      <c r="AD57" s="49"/>
      <c r="AE57" s="49"/>
    </row>
    <row r="58" spans="1:31" ht="18.75" customHeight="1" thickBot="1" x14ac:dyDescent="0.25">
      <c r="C58" s="49"/>
      <c r="D58" s="45" t="s">
        <v>535</v>
      </c>
      <c r="E58" s="49"/>
      <c r="F58" s="45"/>
      <c r="G58" s="46"/>
      <c r="H58" s="46" t="s">
        <v>192</v>
      </c>
      <c r="I58" s="49"/>
      <c r="J58" s="49"/>
      <c r="K58" s="131"/>
      <c r="L58" s="49"/>
      <c r="M58" s="46" t="s">
        <v>192</v>
      </c>
      <c r="N58" s="49"/>
      <c r="O58" s="49"/>
      <c r="P58" s="49"/>
      <c r="Q58" s="49"/>
      <c r="R58" s="46" t="s">
        <v>192</v>
      </c>
      <c r="S58" s="49"/>
      <c r="T58" s="45" t="s">
        <v>129</v>
      </c>
      <c r="U58" s="49"/>
      <c r="V58" s="49"/>
      <c r="W58" s="49"/>
      <c r="X58" s="131"/>
      <c r="Y58" s="49"/>
      <c r="Z58" s="49"/>
      <c r="AA58" s="49"/>
      <c r="AB58" s="49"/>
      <c r="AC58" s="49"/>
      <c r="AD58" s="49"/>
      <c r="AE58" s="49"/>
    </row>
    <row r="59" spans="1:31" ht="26.25" thickBot="1" x14ac:dyDescent="0.25">
      <c r="C59" s="49"/>
      <c r="D59" s="46"/>
      <c r="E59" s="49"/>
      <c r="F59" s="46"/>
      <c r="G59" s="49"/>
      <c r="H59" s="49"/>
      <c r="I59" s="49"/>
      <c r="J59" s="49"/>
      <c r="K59" s="52"/>
      <c r="L59" s="49"/>
      <c r="M59" s="49"/>
      <c r="N59" s="49"/>
      <c r="O59" s="49"/>
      <c r="P59" s="49"/>
      <c r="Q59" s="49"/>
      <c r="R59" s="49"/>
      <c r="S59" s="49"/>
      <c r="T59" s="45" t="s">
        <v>130</v>
      </c>
      <c r="U59" s="49"/>
      <c r="V59" s="49"/>
      <c r="W59" s="49"/>
      <c r="X59" s="52"/>
      <c r="Y59" s="49"/>
      <c r="Z59" s="49"/>
      <c r="AA59" s="49"/>
      <c r="AB59" s="49"/>
      <c r="AC59" s="49"/>
      <c r="AD59" s="49"/>
      <c r="AE59" s="49"/>
    </row>
    <row r="60" spans="1:31" ht="25.5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5" t="s">
        <v>131</v>
      </c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ht="25.5" x14ac:dyDescent="0.2"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5" t="s">
        <v>191</v>
      </c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5" t="s">
        <v>82</v>
      </c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5" t="s">
        <v>35</v>
      </c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ht="13.5" thickBot="1" x14ac:dyDescent="0.25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6" t="s">
        <v>192</v>
      </c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3:31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3:31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3:31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3:31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3:31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3:31" x14ac:dyDescent="0.2"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3:31" x14ac:dyDescent="0.2"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3:31" x14ac:dyDescent="0.2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3:31" x14ac:dyDescent="0.2"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3:31" x14ac:dyDescent="0.2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3:31" x14ac:dyDescent="0.2"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3:31" x14ac:dyDescent="0.2"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R76" s="49"/>
      <c r="S76" s="49"/>
      <c r="T76" s="49"/>
      <c r="U76" s="49"/>
      <c r="V76" s="49"/>
      <c r="W76" s="49"/>
      <c r="X76" s="49"/>
      <c r="Y76" s="49"/>
    </row>
    <row r="77" spans="3:31" x14ac:dyDescent="0.2"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R77" s="49"/>
      <c r="S77" s="49"/>
      <c r="T77" s="49"/>
      <c r="U77" s="49"/>
      <c r="V77" s="49"/>
      <c r="W77" s="49"/>
      <c r="X77" s="49"/>
      <c r="Y77" s="49"/>
    </row>
    <row r="78" spans="3:31" x14ac:dyDescent="0.2"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R78" s="49"/>
      <c r="S78" s="49"/>
      <c r="T78" s="49"/>
      <c r="U78" s="49"/>
      <c r="V78" s="49"/>
      <c r="W78" s="49"/>
      <c r="X78" s="49"/>
      <c r="Y78" s="49"/>
    </row>
    <row r="79" spans="3:31" x14ac:dyDescent="0.2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R79" s="49"/>
      <c r="S79" s="49"/>
      <c r="T79" s="49"/>
      <c r="U79" s="49"/>
      <c r="V79" s="49"/>
      <c r="W79" s="49"/>
      <c r="X79" s="49"/>
      <c r="Y79" s="49"/>
    </row>
    <row r="80" spans="3:31" x14ac:dyDescent="0.2">
      <c r="C80" s="49"/>
      <c r="D80" s="49"/>
      <c r="F80" s="49"/>
      <c r="G80" s="49"/>
      <c r="H80" s="49"/>
      <c r="I80" s="49"/>
      <c r="J80" s="49"/>
      <c r="K80" s="49"/>
      <c r="L80" s="49"/>
      <c r="M80" s="49"/>
      <c r="R80" s="49"/>
      <c r="S80" s="49"/>
      <c r="T80" s="49"/>
      <c r="U80" s="49"/>
      <c r="V80" s="49"/>
      <c r="W80" s="49"/>
      <c r="X80" s="49"/>
      <c r="Y80" s="49"/>
    </row>
    <row r="81" spans="3:25" x14ac:dyDescent="0.2">
      <c r="C81" s="49"/>
      <c r="D81" s="49"/>
      <c r="F81" s="49"/>
      <c r="G81" s="49"/>
      <c r="H81" s="49"/>
      <c r="I81" s="49"/>
      <c r="J81" s="49"/>
      <c r="K81" s="49"/>
      <c r="L81" s="49"/>
      <c r="M81" s="49"/>
      <c r="R81" s="49"/>
      <c r="S81" s="49"/>
      <c r="T81" s="49"/>
      <c r="U81" s="49"/>
      <c r="V81" s="49"/>
      <c r="W81" s="49"/>
      <c r="X81" s="49"/>
      <c r="Y81" s="49"/>
    </row>
    <row r="82" spans="3:25" x14ac:dyDescent="0.2">
      <c r="C82" s="49"/>
      <c r="D82" s="49"/>
      <c r="F82" s="49"/>
      <c r="G82" s="49"/>
      <c r="H82" s="49"/>
      <c r="I82" s="49"/>
      <c r="J82" s="49"/>
      <c r="K82" s="49"/>
      <c r="L82" s="49"/>
      <c r="M82" s="49"/>
      <c r="R82" s="49"/>
      <c r="T82" s="49"/>
      <c r="V82" s="49"/>
      <c r="W82" s="49"/>
      <c r="X82" s="49"/>
      <c r="Y82" s="49"/>
    </row>
    <row r="83" spans="3:25" x14ac:dyDescent="0.2">
      <c r="C83" s="49"/>
      <c r="D83" s="49"/>
      <c r="F83" s="49"/>
      <c r="G83" s="49"/>
      <c r="H83" s="49"/>
      <c r="I83" s="49"/>
      <c r="J83" s="49"/>
      <c r="K83" s="49"/>
      <c r="L83" s="49"/>
      <c r="M83" s="49"/>
      <c r="R83" s="49"/>
      <c r="T83" s="49"/>
      <c r="V83" s="49"/>
      <c r="W83" s="49"/>
      <c r="X83" s="49"/>
      <c r="Y83" s="49"/>
    </row>
    <row r="84" spans="3:25" x14ac:dyDescent="0.2">
      <c r="C84" s="49"/>
      <c r="D84" s="49"/>
      <c r="F84" s="49"/>
      <c r="G84" s="49"/>
      <c r="I84" s="49"/>
      <c r="J84" s="49"/>
      <c r="K84" s="49"/>
      <c r="L84" s="49"/>
      <c r="T84" s="49"/>
      <c r="V84" s="49"/>
      <c r="W84" s="49"/>
      <c r="X84" s="49"/>
      <c r="Y84" s="49"/>
    </row>
    <row r="85" spans="3:25" x14ac:dyDescent="0.2">
      <c r="C85" s="49"/>
      <c r="D85" s="49"/>
      <c r="F85" s="49"/>
      <c r="I85" s="49"/>
      <c r="J85" s="49"/>
      <c r="K85" s="49"/>
      <c r="L85" s="49"/>
      <c r="T85" s="49"/>
      <c r="V85" s="49"/>
      <c r="W85" s="49"/>
      <c r="X85" s="49"/>
      <c r="Y85" s="49"/>
    </row>
    <row r="86" spans="3:25" x14ac:dyDescent="0.2">
      <c r="I86" s="49"/>
      <c r="J86" s="49"/>
      <c r="K86" s="49"/>
      <c r="L86" s="49"/>
      <c r="T86" s="49"/>
      <c r="V86" s="49"/>
      <c r="W86" s="49"/>
      <c r="X86" s="49"/>
      <c r="Y86" s="49"/>
    </row>
    <row r="87" spans="3:25" x14ac:dyDescent="0.2">
      <c r="T87" s="49"/>
    </row>
    <row r="88" spans="3:25" x14ac:dyDescent="0.2">
      <c r="T88" s="49"/>
    </row>
    <row r="89" spans="3:25" x14ac:dyDescent="0.2">
      <c r="T89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topLeftCell="M10" zoomScale="50" workbookViewId="0">
      <selection activeCell="O51" sqref="O5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36.42578125" style="6" customWidth="1"/>
    <col min="4" max="8" width="33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28515625" style="6" customWidth="1"/>
    <col min="14" max="18" width="33" style="6" customWidth="1"/>
    <col min="19" max="22" width="37.5703125" style="6" customWidth="1"/>
    <col min="23" max="24" width="32.28515625" style="6" customWidth="1"/>
    <col min="25" max="25" width="31.140625" style="6" customWidth="1"/>
    <col min="26" max="26" width="28.85546875" style="6" customWidth="1"/>
    <col min="27" max="27" width="30" style="6" customWidth="1"/>
    <col min="28" max="28" width="28.85546875" style="6" customWidth="1"/>
    <col min="29" max="29" width="21.7109375" style="6" customWidth="1"/>
    <col min="30" max="16384" width="16.7109375" style="6"/>
  </cols>
  <sheetData>
    <row r="1" spans="1:29" ht="18" x14ac:dyDescent="0.25">
      <c r="A1" s="1" t="s">
        <v>0</v>
      </c>
      <c r="B1" s="2"/>
      <c r="C1" s="3" t="s">
        <v>569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5"/>
    </row>
    <row r="2" spans="1:29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9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9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93</v>
      </c>
      <c r="Z4" s="8" t="s">
        <v>94</v>
      </c>
      <c r="AA4" s="10"/>
    </row>
    <row r="5" spans="1:29" x14ac:dyDescent="0.2">
      <c r="A5" s="11" t="s">
        <v>5</v>
      </c>
      <c r="B5" s="11" t="s">
        <v>6</v>
      </c>
      <c r="C5" s="12" t="s">
        <v>7</v>
      </c>
      <c r="D5" s="116" t="s">
        <v>7</v>
      </c>
      <c r="E5" s="116" t="s">
        <v>7</v>
      </c>
      <c r="F5" s="116" t="s">
        <v>7</v>
      </c>
      <c r="G5" s="116" t="s">
        <v>7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16" t="s">
        <v>7</v>
      </c>
      <c r="O5" s="116" t="s">
        <v>7</v>
      </c>
      <c r="P5" s="116" t="s">
        <v>7</v>
      </c>
      <c r="Q5" s="116" t="s">
        <v>7</v>
      </c>
      <c r="R5" s="116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7</v>
      </c>
      <c r="X5" s="116" t="s">
        <v>7</v>
      </c>
      <c r="Y5" s="116" t="s">
        <v>7</v>
      </c>
      <c r="Z5" s="116" t="s">
        <v>44</v>
      </c>
    </row>
    <row r="6" spans="1:29" x14ac:dyDescent="0.2">
      <c r="A6" s="13" t="s">
        <v>8</v>
      </c>
      <c r="B6" s="13" t="s">
        <v>8</v>
      </c>
      <c r="C6" s="14" t="s">
        <v>9</v>
      </c>
      <c r="D6" s="14" t="s">
        <v>125</v>
      </c>
      <c r="E6" s="14" t="s">
        <v>125</v>
      </c>
      <c r="F6" s="14" t="s">
        <v>125</v>
      </c>
      <c r="G6" s="14" t="s">
        <v>125</v>
      </c>
      <c r="H6" s="14" t="s">
        <v>125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125</v>
      </c>
      <c r="O6" s="14" t="s">
        <v>125</v>
      </c>
      <c r="P6" s="14" t="s">
        <v>125</v>
      </c>
      <c r="Q6" s="14" t="s">
        <v>125</v>
      </c>
      <c r="R6" s="14" t="s">
        <v>125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9</v>
      </c>
      <c r="X6" s="14" t="s">
        <v>9</v>
      </c>
      <c r="Y6" s="14" t="s">
        <v>9</v>
      </c>
      <c r="Z6" s="14" t="s">
        <v>77</v>
      </c>
    </row>
    <row r="7" spans="1:29" x14ac:dyDescent="0.2">
      <c r="A7" s="13" t="s">
        <v>10</v>
      </c>
      <c r="B7" s="13" t="s">
        <v>10</v>
      </c>
      <c r="C7" s="15">
        <v>90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9" ht="43.5" customHeight="1" thickBot="1" x14ac:dyDescent="0.25">
      <c r="A8" s="16"/>
      <c r="B8" s="16"/>
      <c r="C8" s="17" t="s">
        <v>552</v>
      </c>
      <c r="D8" s="17" t="s">
        <v>552</v>
      </c>
      <c r="E8" s="17" t="s">
        <v>552</v>
      </c>
      <c r="F8" s="17" t="s">
        <v>552</v>
      </c>
      <c r="G8" s="17" t="s">
        <v>552</v>
      </c>
      <c r="H8" s="17" t="s">
        <v>552</v>
      </c>
      <c r="I8" s="17" t="s">
        <v>552</v>
      </c>
      <c r="J8" s="135" t="s">
        <v>552</v>
      </c>
      <c r="K8" s="135" t="s">
        <v>552</v>
      </c>
      <c r="L8" s="135" t="s">
        <v>552</v>
      </c>
      <c r="M8" s="135" t="s">
        <v>552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35" t="s">
        <v>357</v>
      </c>
      <c r="X8" s="135" t="s">
        <v>357</v>
      </c>
      <c r="Y8" s="135" t="s">
        <v>379</v>
      </c>
      <c r="Z8" s="147" t="s">
        <v>380</v>
      </c>
      <c r="AA8" s="18"/>
    </row>
    <row r="9" spans="1:29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18"/>
    </row>
    <row r="10" spans="1:29" ht="21" customHeight="1" thickBot="1" x14ac:dyDescent="0.25">
      <c r="A10" s="16"/>
      <c r="B10" s="16"/>
      <c r="C10" s="84" t="s">
        <v>543</v>
      </c>
      <c r="D10" s="84" t="s">
        <v>543</v>
      </c>
      <c r="E10" s="84" t="s">
        <v>543</v>
      </c>
      <c r="F10" s="84" t="s">
        <v>543</v>
      </c>
      <c r="G10" s="84" t="s">
        <v>543</v>
      </c>
      <c r="H10" s="84" t="s">
        <v>543</v>
      </c>
      <c r="I10" s="84" t="s">
        <v>543</v>
      </c>
      <c r="J10" s="84" t="s">
        <v>543</v>
      </c>
      <c r="K10" s="84" t="s">
        <v>543</v>
      </c>
      <c r="L10" s="84" t="s">
        <v>543</v>
      </c>
      <c r="M10" s="84" t="s">
        <v>543</v>
      </c>
      <c r="N10" s="84" t="s">
        <v>554</v>
      </c>
      <c r="O10" s="84" t="s">
        <v>554</v>
      </c>
      <c r="P10" s="84" t="s">
        <v>554</v>
      </c>
      <c r="Q10" s="84" t="s">
        <v>554</v>
      </c>
      <c r="R10" s="84" t="s">
        <v>554</v>
      </c>
      <c r="S10" s="84" t="s">
        <v>554</v>
      </c>
      <c r="T10" s="84" t="s">
        <v>554</v>
      </c>
      <c r="U10" s="84" t="s">
        <v>554</v>
      </c>
      <c r="V10" s="84" t="s">
        <v>554</v>
      </c>
      <c r="W10" s="84" t="s">
        <v>554</v>
      </c>
      <c r="X10" s="84" t="s">
        <v>554</v>
      </c>
      <c r="Y10" s="84" t="s">
        <v>554</v>
      </c>
      <c r="Z10" s="84" t="s">
        <v>554</v>
      </c>
      <c r="AA10" s="108"/>
    </row>
    <row r="11" spans="1:29" ht="26.25" customHeight="1" thickBot="1" x14ac:dyDescent="0.25">
      <c r="A11" s="16"/>
      <c r="B11" s="16"/>
      <c r="C11" s="22" t="s">
        <v>14</v>
      </c>
      <c r="D11" s="22" t="s">
        <v>545</v>
      </c>
      <c r="E11" s="22" t="s">
        <v>547</v>
      </c>
      <c r="F11" s="22" t="s">
        <v>546</v>
      </c>
      <c r="G11" s="22" t="s">
        <v>546</v>
      </c>
      <c r="H11" s="22" t="s">
        <v>546</v>
      </c>
      <c r="I11" s="22" t="s">
        <v>551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565</v>
      </c>
      <c r="O11" s="22" t="s">
        <v>546</v>
      </c>
      <c r="P11" s="22" t="s">
        <v>546</v>
      </c>
      <c r="Q11" s="22" t="s">
        <v>546</v>
      </c>
      <c r="R11" s="22" t="s">
        <v>546</v>
      </c>
      <c r="S11" s="22" t="s">
        <v>555</v>
      </c>
      <c r="T11" s="22" t="s">
        <v>553</v>
      </c>
      <c r="U11" s="22" t="s">
        <v>557</v>
      </c>
      <c r="V11" s="22" t="s">
        <v>558</v>
      </c>
      <c r="W11" s="22" t="s">
        <v>358</v>
      </c>
      <c r="X11" s="22" t="s">
        <v>359</v>
      </c>
      <c r="Y11" s="22" t="s">
        <v>180</v>
      </c>
      <c r="Z11" s="65" t="s">
        <v>297</v>
      </c>
      <c r="AA11" s="23" t="s">
        <v>15</v>
      </c>
    </row>
    <row r="12" spans="1:29" ht="15.75" thickBot="1" x14ac:dyDescent="0.25">
      <c r="A12" s="24" t="s">
        <v>16</v>
      </c>
      <c r="B12" s="24" t="s">
        <v>17</v>
      </c>
      <c r="C12" s="66" t="s">
        <v>544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74</v>
      </c>
      <c r="O12" s="66" t="s">
        <v>74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27" t="s">
        <v>74</v>
      </c>
      <c r="Z12" s="27" t="s">
        <v>74</v>
      </c>
      <c r="AA12" s="27"/>
    </row>
    <row r="13" spans="1:29" s="31" customFormat="1" x14ac:dyDescent="0.2">
      <c r="A13" s="59">
        <v>2400</v>
      </c>
      <c r="B13" s="59" t="s">
        <v>20</v>
      </c>
      <c r="C13" s="30">
        <v>75</v>
      </c>
      <c r="D13" s="59">
        <v>13</v>
      </c>
      <c r="E13" s="59">
        <v>15</v>
      </c>
      <c r="F13" s="59">
        <v>25</v>
      </c>
      <c r="G13" s="59">
        <v>25</v>
      </c>
      <c r="H13" s="59">
        <v>25</v>
      </c>
      <c r="I13" s="59">
        <v>-10</v>
      </c>
      <c r="J13" s="53">
        <v>-25</v>
      </c>
      <c r="K13" s="59">
        <v>-25</v>
      </c>
      <c r="L13" s="59">
        <v>60</v>
      </c>
      <c r="M13" s="30">
        <v>-103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14">
        <f>SUM(C13:Z13)</f>
        <v>75</v>
      </c>
    </row>
    <row r="14" spans="1:29" x14ac:dyDescent="0.2">
      <c r="A14" s="28" t="s">
        <v>20</v>
      </c>
      <c r="B14" s="29" t="s">
        <v>21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3</v>
      </c>
      <c r="O14" s="28">
        <v>25</v>
      </c>
      <c r="P14" s="28">
        <v>25</v>
      </c>
      <c r="Q14" s="28">
        <v>25</v>
      </c>
      <c r="R14" s="28">
        <v>25</v>
      </c>
      <c r="S14" s="28">
        <v>-10</v>
      </c>
      <c r="T14" s="28">
        <v>0</v>
      </c>
      <c r="U14" s="28">
        <v>0</v>
      </c>
      <c r="V14" s="28">
        <v>0</v>
      </c>
      <c r="W14" s="28">
        <v>-25</v>
      </c>
      <c r="X14" s="28">
        <v>-25</v>
      </c>
      <c r="Y14" s="28">
        <v>60</v>
      </c>
      <c r="Z14" s="28">
        <v>-103</v>
      </c>
      <c r="AA14" s="14">
        <f t="shared" ref="AA14:AA37" si="0">SUM(C14:Z14)</f>
        <v>0</v>
      </c>
    </row>
    <row r="15" spans="1:29" x14ac:dyDescent="0.2">
      <c r="A15" s="28" t="s">
        <v>21</v>
      </c>
      <c r="B15" s="29" t="s">
        <v>22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3</v>
      </c>
      <c r="O15" s="28">
        <v>25</v>
      </c>
      <c r="P15" s="28">
        <v>25</v>
      </c>
      <c r="Q15" s="28">
        <v>25</v>
      </c>
      <c r="R15" s="28">
        <v>25</v>
      </c>
      <c r="S15" s="28">
        <v>-10</v>
      </c>
      <c r="T15" s="28">
        <v>0</v>
      </c>
      <c r="U15" s="28">
        <v>0</v>
      </c>
      <c r="V15" s="28">
        <v>0</v>
      </c>
      <c r="W15" s="28">
        <v>-25</v>
      </c>
      <c r="X15" s="28">
        <v>-25</v>
      </c>
      <c r="Y15" s="28">
        <v>60</v>
      </c>
      <c r="Z15" s="28">
        <v>-103</v>
      </c>
      <c r="AA15" s="14">
        <f t="shared" si="0"/>
        <v>0</v>
      </c>
    </row>
    <row r="16" spans="1:29" x14ac:dyDescent="0.2">
      <c r="A16" s="28" t="s">
        <v>22</v>
      </c>
      <c r="B16" s="29" t="s">
        <v>23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3</v>
      </c>
      <c r="O16" s="28">
        <v>25</v>
      </c>
      <c r="P16" s="28">
        <v>25</v>
      </c>
      <c r="Q16" s="28">
        <v>25</v>
      </c>
      <c r="R16" s="28">
        <v>25</v>
      </c>
      <c r="S16" s="28">
        <v>-10</v>
      </c>
      <c r="T16" s="28">
        <v>0</v>
      </c>
      <c r="U16" s="28">
        <v>0</v>
      </c>
      <c r="V16" s="28">
        <v>0</v>
      </c>
      <c r="W16" s="28">
        <v>-25</v>
      </c>
      <c r="X16" s="28">
        <v>-25</v>
      </c>
      <c r="Y16" s="28">
        <v>60</v>
      </c>
      <c r="Z16" s="28">
        <v>-103</v>
      </c>
      <c r="AA16" s="14">
        <f t="shared" si="0"/>
        <v>0</v>
      </c>
    </row>
    <row r="17" spans="1:27" x14ac:dyDescent="0.2">
      <c r="A17" s="28" t="s">
        <v>23</v>
      </c>
      <c r="B17" s="29" t="s">
        <v>24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</v>
      </c>
      <c r="O17" s="28">
        <v>25</v>
      </c>
      <c r="P17" s="28">
        <v>25</v>
      </c>
      <c r="Q17" s="28">
        <v>25</v>
      </c>
      <c r="R17" s="28">
        <v>25</v>
      </c>
      <c r="S17" s="28">
        <v>-10</v>
      </c>
      <c r="T17" s="28">
        <v>0</v>
      </c>
      <c r="U17" s="28">
        <v>0</v>
      </c>
      <c r="V17" s="28">
        <v>0</v>
      </c>
      <c r="W17" s="28">
        <v>-25</v>
      </c>
      <c r="X17" s="28">
        <v>-25</v>
      </c>
      <c r="Y17" s="28">
        <v>60</v>
      </c>
      <c r="Z17" s="28">
        <v>-103</v>
      </c>
      <c r="AA17" s="14">
        <f t="shared" si="0"/>
        <v>0</v>
      </c>
    </row>
    <row r="18" spans="1:27" x14ac:dyDescent="0.2">
      <c r="A18" s="28" t="s">
        <v>24</v>
      </c>
      <c r="B18" s="29" t="s">
        <v>25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3</v>
      </c>
      <c r="O18" s="28">
        <v>25</v>
      </c>
      <c r="P18" s="28">
        <v>25</v>
      </c>
      <c r="Q18" s="28">
        <v>25</v>
      </c>
      <c r="R18" s="28">
        <v>25</v>
      </c>
      <c r="S18" s="28">
        <v>-10</v>
      </c>
      <c r="T18" s="28">
        <v>0</v>
      </c>
      <c r="U18" s="28">
        <v>0</v>
      </c>
      <c r="V18" s="28">
        <v>0</v>
      </c>
      <c r="W18" s="28">
        <v>-25</v>
      </c>
      <c r="X18" s="28">
        <v>-25</v>
      </c>
      <c r="Y18" s="28">
        <v>60</v>
      </c>
      <c r="Z18" s="28">
        <v>-103</v>
      </c>
      <c r="AA18" s="14">
        <f t="shared" si="0"/>
        <v>0</v>
      </c>
    </row>
    <row r="19" spans="1:27" x14ac:dyDescent="0.2">
      <c r="A19" s="28" t="s">
        <v>25</v>
      </c>
      <c r="B19" s="29" t="s">
        <v>26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3</v>
      </c>
      <c r="O19" s="28">
        <v>25</v>
      </c>
      <c r="P19" s="28">
        <v>25</v>
      </c>
      <c r="Q19" s="28">
        <v>25</v>
      </c>
      <c r="R19" s="28">
        <v>25</v>
      </c>
      <c r="S19" s="28">
        <v>-10</v>
      </c>
      <c r="T19" s="28">
        <v>0</v>
      </c>
      <c r="U19" s="28">
        <v>0</v>
      </c>
      <c r="V19" s="28">
        <v>0</v>
      </c>
      <c r="W19" s="28">
        <v>-25</v>
      </c>
      <c r="X19" s="28">
        <v>-25</v>
      </c>
      <c r="Y19" s="28">
        <v>60</v>
      </c>
      <c r="Z19" s="28">
        <v>-103</v>
      </c>
      <c r="AA19" s="14">
        <f t="shared" si="0"/>
        <v>0</v>
      </c>
    </row>
    <row r="20" spans="1:27" x14ac:dyDescent="0.2">
      <c r="A20" s="28" t="s">
        <v>26</v>
      </c>
      <c r="B20" s="29" t="s">
        <v>27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-30</v>
      </c>
      <c r="U20" s="28">
        <v>-5</v>
      </c>
      <c r="V20" s="28">
        <v>-25</v>
      </c>
      <c r="W20" s="28">
        <v>0</v>
      </c>
      <c r="X20" s="28">
        <v>0</v>
      </c>
      <c r="Y20" s="28">
        <v>60</v>
      </c>
      <c r="Z20" s="28">
        <v>-103</v>
      </c>
      <c r="AA20" s="14">
        <f t="shared" si="0"/>
        <v>-103</v>
      </c>
    </row>
    <row r="21" spans="1:27" x14ac:dyDescent="0.2">
      <c r="A21" s="28" t="s">
        <v>27</v>
      </c>
      <c r="B21" s="29" t="s">
        <v>28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-30</v>
      </c>
      <c r="U21" s="28">
        <v>-5</v>
      </c>
      <c r="V21" s="28">
        <v>-25</v>
      </c>
      <c r="W21" s="28">
        <v>0</v>
      </c>
      <c r="X21" s="28">
        <v>0</v>
      </c>
      <c r="Y21" s="28">
        <v>60</v>
      </c>
      <c r="Z21" s="28">
        <v>-103</v>
      </c>
      <c r="AA21" s="14">
        <f t="shared" si="0"/>
        <v>-103</v>
      </c>
    </row>
    <row r="22" spans="1:27" x14ac:dyDescent="0.2">
      <c r="A22" s="28" t="s">
        <v>28</v>
      </c>
      <c r="B22" s="29" t="s">
        <v>29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-30</v>
      </c>
      <c r="U22" s="28">
        <v>-5</v>
      </c>
      <c r="V22" s="28">
        <v>-25</v>
      </c>
      <c r="W22" s="28">
        <v>0</v>
      </c>
      <c r="X22" s="28">
        <v>0</v>
      </c>
      <c r="Y22" s="28">
        <v>60</v>
      </c>
      <c r="Z22" s="28">
        <v>-103</v>
      </c>
      <c r="AA22" s="14">
        <f t="shared" si="0"/>
        <v>-103</v>
      </c>
    </row>
    <row r="23" spans="1:27" x14ac:dyDescent="0.2">
      <c r="A23" s="28">
        <v>1000</v>
      </c>
      <c r="B23" s="29">
        <v>1100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-30</v>
      </c>
      <c r="U23" s="28">
        <v>-5</v>
      </c>
      <c r="V23" s="28">
        <v>-25</v>
      </c>
      <c r="W23" s="28">
        <v>0</v>
      </c>
      <c r="X23" s="28">
        <v>0</v>
      </c>
      <c r="Y23" s="28">
        <v>60</v>
      </c>
      <c r="Z23" s="28">
        <v>-103</v>
      </c>
      <c r="AA23" s="14">
        <f t="shared" si="0"/>
        <v>-103</v>
      </c>
    </row>
    <row r="24" spans="1:27" x14ac:dyDescent="0.2">
      <c r="A24" s="28">
        <v>1100</v>
      </c>
      <c r="B24" s="29">
        <v>1200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-30</v>
      </c>
      <c r="U24" s="28">
        <v>-5</v>
      </c>
      <c r="V24" s="28">
        <v>-25</v>
      </c>
      <c r="W24" s="28">
        <v>0</v>
      </c>
      <c r="X24" s="28">
        <v>0</v>
      </c>
      <c r="Y24" s="28">
        <v>60</v>
      </c>
      <c r="Z24" s="28">
        <v>-103</v>
      </c>
      <c r="AA24" s="14">
        <f t="shared" si="0"/>
        <v>-103</v>
      </c>
    </row>
    <row r="25" spans="1:27" x14ac:dyDescent="0.2">
      <c r="A25" s="28">
        <v>1200</v>
      </c>
      <c r="B25" s="29">
        <v>1300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-30</v>
      </c>
      <c r="U25" s="28">
        <v>-5</v>
      </c>
      <c r="V25" s="28">
        <v>-25</v>
      </c>
      <c r="W25" s="28">
        <v>0</v>
      </c>
      <c r="X25" s="28">
        <v>0</v>
      </c>
      <c r="Y25" s="28">
        <v>60</v>
      </c>
      <c r="Z25" s="28">
        <v>-103</v>
      </c>
      <c r="AA25" s="14">
        <f t="shared" si="0"/>
        <v>-103</v>
      </c>
    </row>
    <row r="26" spans="1:27" x14ac:dyDescent="0.2">
      <c r="A26" s="28">
        <v>1300</v>
      </c>
      <c r="B26" s="29">
        <v>1400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-30</v>
      </c>
      <c r="U26" s="28">
        <v>-5</v>
      </c>
      <c r="V26" s="28">
        <v>-25</v>
      </c>
      <c r="W26" s="28">
        <v>0</v>
      </c>
      <c r="X26" s="28">
        <v>0</v>
      </c>
      <c r="Y26" s="28">
        <v>60</v>
      </c>
      <c r="Z26" s="28">
        <v>-103</v>
      </c>
      <c r="AA26" s="14">
        <f t="shared" si="0"/>
        <v>-103</v>
      </c>
    </row>
    <row r="27" spans="1:27" x14ac:dyDescent="0.2">
      <c r="A27" s="28">
        <v>1400</v>
      </c>
      <c r="B27" s="29">
        <v>1500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-30</v>
      </c>
      <c r="U27" s="28">
        <v>-5</v>
      </c>
      <c r="V27" s="28">
        <v>-25</v>
      </c>
      <c r="W27" s="28">
        <v>0</v>
      </c>
      <c r="X27" s="28">
        <v>0</v>
      </c>
      <c r="Y27" s="28">
        <v>60</v>
      </c>
      <c r="Z27" s="28">
        <v>-103</v>
      </c>
      <c r="AA27" s="14">
        <f t="shared" si="0"/>
        <v>-103</v>
      </c>
    </row>
    <row r="28" spans="1:27" x14ac:dyDescent="0.2">
      <c r="A28" s="28">
        <v>1500</v>
      </c>
      <c r="B28" s="29">
        <v>1600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-30</v>
      </c>
      <c r="U28" s="28">
        <v>-5</v>
      </c>
      <c r="V28" s="28">
        <v>-25</v>
      </c>
      <c r="W28" s="28">
        <v>0</v>
      </c>
      <c r="X28" s="28">
        <v>0</v>
      </c>
      <c r="Y28" s="28">
        <v>60</v>
      </c>
      <c r="Z28" s="28">
        <v>-103</v>
      </c>
      <c r="AA28" s="14">
        <f t="shared" si="0"/>
        <v>-103</v>
      </c>
    </row>
    <row r="29" spans="1:27" x14ac:dyDescent="0.2">
      <c r="A29" s="28">
        <v>1600</v>
      </c>
      <c r="B29" s="29">
        <v>1700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-30</v>
      </c>
      <c r="U29" s="28">
        <v>-5</v>
      </c>
      <c r="V29" s="28">
        <v>-25</v>
      </c>
      <c r="W29" s="28">
        <v>0</v>
      </c>
      <c r="X29" s="28">
        <v>0</v>
      </c>
      <c r="Y29" s="28">
        <v>60</v>
      </c>
      <c r="Z29" s="28">
        <v>-103</v>
      </c>
      <c r="AA29" s="14">
        <f t="shared" si="0"/>
        <v>-103</v>
      </c>
    </row>
    <row r="30" spans="1:27" x14ac:dyDescent="0.2">
      <c r="A30" s="28">
        <v>1700</v>
      </c>
      <c r="B30" s="29">
        <v>1800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-30</v>
      </c>
      <c r="U30" s="28">
        <v>-5</v>
      </c>
      <c r="V30" s="28">
        <v>-25</v>
      </c>
      <c r="W30" s="28">
        <v>0</v>
      </c>
      <c r="X30" s="28">
        <v>0</v>
      </c>
      <c r="Y30" s="28">
        <v>60</v>
      </c>
      <c r="Z30" s="28">
        <v>-103</v>
      </c>
      <c r="AA30" s="14">
        <f t="shared" si="0"/>
        <v>-103</v>
      </c>
    </row>
    <row r="31" spans="1:27" x14ac:dyDescent="0.2">
      <c r="A31" s="28">
        <v>1800</v>
      </c>
      <c r="B31" s="29">
        <v>1900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-30</v>
      </c>
      <c r="U31" s="28">
        <v>-5</v>
      </c>
      <c r="V31" s="28">
        <v>-25</v>
      </c>
      <c r="W31" s="28">
        <v>0</v>
      </c>
      <c r="X31" s="28">
        <v>0</v>
      </c>
      <c r="Y31" s="28">
        <v>60</v>
      </c>
      <c r="Z31" s="28">
        <v>-103</v>
      </c>
      <c r="AA31" s="14">
        <f t="shared" si="0"/>
        <v>-103</v>
      </c>
    </row>
    <row r="32" spans="1:27" ht="12" customHeight="1" x14ac:dyDescent="0.2">
      <c r="A32" s="28">
        <v>1900</v>
      </c>
      <c r="B32" s="29">
        <v>2000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-30</v>
      </c>
      <c r="U32" s="28">
        <v>-5</v>
      </c>
      <c r="V32" s="28">
        <v>-25</v>
      </c>
      <c r="W32" s="28">
        <v>0</v>
      </c>
      <c r="X32" s="28">
        <v>0</v>
      </c>
      <c r="Y32" s="28">
        <v>60</v>
      </c>
      <c r="Z32" s="28">
        <v>-103</v>
      </c>
      <c r="AA32" s="14">
        <f t="shared" si="0"/>
        <v>-103</v>
      </c>
    </row>
    <row r="33" spans="1:32" x14ac:dyDescent="0.2">
      <c r="A33" s="28">
        <v>2000</v>
      </c>
      <c r="B33" s="29">
        <v>2100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-30</v>
      </c>
      <c r="U33" s="28">
        <v>-5</v>
      </c>
      <c r="V33" s="28">
        <v>-25</v>
      </c>
      <c r="W33" s="28">
        <v>0</v>
      </c>
      <c r="X33" s="28">
        <v>0</v>
      </c>
      <c r="Y33" s="28">
        <v>60</v>
      </c>
      <c r="Z33" s="28">
        <v>-103</v>
      </c>
      <c r="AA33" s="14">
        <f t="shared" si="0"/>
        <v>-103</v>
      </c>
    </row>
    <row r="34" spans="1:32" x14ac:dyDescent="0.2">
      <c r="A34" s="28">
        <v>2100</v>
      </c>
      <c r="B34" s="29">
        <v>2200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-30</v>
      </c>
      <c r="U34" s="28">
        <v>-5</v>
      </c>
      <c r="V34" s="28">
        <v>-25</v>
      </c>
      <c r="W34" s="28">
        <v>0</v>
      </c>
      <c r="X34" s="28">
        <v>0</v>
      </c>
      <c r="Y34" s="28">
        <v>60</v>
      </c>
      <c r="Z34" s="28">
        <v>-103</v>
      </c>
      <c r="AA34" s="14">
        <f t="shared" si="0"/>
        <v>-103</v>
      </c>
    </row>
    <row r="35" spans="1:32" x14ac:dyDescent="0.2">
      <c r="A35" s="28">
        <v>2200</v>
      </c>
      <c r="B35" s="29">
        <v>2300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-30</v>
      </c>
      <c r="U35" s="28">
        <v>-5</v>
      </c>
      <c r="V35" s="28">
        <v>-25</v>
      </c>
      <c r="W35" s="28">
        <v>0</v>
      </c>
      <c r="X35" s="28">
        <v>0</v>
      </c>
      <c r="Y35" s="28">
        <v>60</v>
      </c>
      <c r="Z35" s="28">
        <v>-103</v>
      </c>
      <c r="AA35" s="14">
        <f t="shared" si="0"/>
        <v>-103</v>
      </c>
    </row>
    <row r="36" spans="1:32" x14ac:dyDescent="0.2">
      <c r="A36" s="28">
        <v>2300</v>
      </c>
      <c r="B36" s="29">
        <v>2400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3</v>
      </c>
      <c r="O36" s="28">
        <v>25</v>
      </c>
      <c r="P36" s="28">
        <v>25</v>
      </c>
      <c r="Q36" s="28">
        <v>25</v>
      </c>
      <c r="R36" s="28">
        <v>25</v>
      </c>
      <c r="S36" s="28">
        <v>-10</v>
      </c>
      <c r="T36" s="28">
        <v>0</v>
      </c>
      <c r="U36" s="28">
        <v>0</v>
      </c>
      <c r="V36" s="28">
        <v>0</v>
      </c>
      <c r="W36" s="28">
        <v>-25</v>
      </c>
      <c r="X36" s="28">
        <v>-25</v>
      </c>
      <c r="Y36" s="28">
        <v>60</v>
      </c>
      <c r="Z36" s="28">
        <v>-103</v>
      </c>
      <c r="AA36" s="14">
        <f t="shared" si="0"/>
        <v>0</v>
      </c>
    </row>
    <row r="37" spans="1:32" s="10" customFormat="1" ht="13.5" thickBot="1" x14ac:dyDescent="0.25">
      <c r="A37" s="37">
        <v>2400</v>
      </c>
      <c r="B37" s="36" t="s">
        <v>20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7">
        <v>3</v>
      </c>
      <c r="O37" s="37">
        <v>25</v>
      </c>
      <c r="P37" s="37">
        <v>25</v>
      </c>
      <c r="Q37" s="37">
        <v>25</v>
      </c>
      <c r="R37" s="37">
        <v>25</v>
      </c>
      <c r="S37" s="37">
        <v>-10</v>
      </c>
      <c r="T37" s="37">
        <v>0</v>
      </c>
      <c r="U37" s="37">
        <v>0</v>
      </c>
      <c r="V37" s="37">
        <v>0</v>
      </c>
      <c r="W37" s="37">
        <v>-25</v>
      </c>
      <c r="X37" s="37">
        <v>-25</v>
      </c>
      <c r="Y37" s="37">
        <v>60</v>
      </c>
      <c r="Z37" s="37">
        <v>-103</v>
      </c>
      <c r="AA37" s="25">
        <f t="shared" si="0"/>
        <v>0</v>
      </c>
    </row>
    <row r="38" spans="1:32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32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32" ht="13.5" thickBot="1" x14ac:dyDescent="0.25">
      <c r="A40" s="5"/>
      <c r="B40" s="150" t="s">
        <v>32</v>
      </c>
      <c r="C40" s="42">
        <f t="shared" ref="C40:Z40" si="1">SUM(C13:C36)</f>
        <v>75</v>
      </c>
      <c r="D40" s="42">
        <f t="shared" si="1"/>
        <v>13</v>
      </c>
      <c r="E40" s="42">
        <f t="shared" si="1"/>
        <v>15</v>
      </c>
      <c r="F40" s="42">
        <f t="shared" si="1"/>
        <v>25</v>
      </c>
      <c r="G40" s="42">
        <f t="shared" si="1"/>
        <v>25</v>
      </c>
      <c r="H40" s="42">
        <f t="shared" si="1"/>
        <v>25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ref="N40:V40" si="2">SUM(N13:N36)</f>
        <v>21</v>
      </c>
      <c r="O40" s="42">
        <f t="shared" si="2"/>
        <v>175</v>
      </c>
      <c r="P40" s="42">
        <f t="shared" si="2"/>
        <v>175</v>
      </c>
      <c r="Q40" s="42">
        <f t="shared" si="2"/>
        <v>175</v>
      </c>
      <c r="R40" s="42">
        <f t="shared" si="2"/>
        <v>175</v>
      </c>
      <c r="S40" s="42">
        <f t="shared" si="2"/>
        <v>-70</v>
      </c>
      <c r="T40" s="42">
        <f t="shared" si="2"/>
        <v>-480</v>
      </c>
      <c r="U40" s="42">
        <f t="shared" si="2"/>
        <v>-80</v>
      </c>
      <c r="V40" s="42">
        <f t="shared" si="2"/>
        <v>-400</v>
      </c>
      <c r="W40" s="42">
        <f t="shared" si="1"/>
        <v>-175</v>
      </c>
      <c r="X40" s="42">
        <f t="shared" si="1"/>
        <v>-175</v>
      </c>
      <c r="Y40" s="42">
        <f t="shared" si="1"/>
        <v>1380</v>
      </c>
      <c r="Z40" s="42">
        <f t="shared" si="1"/>
        <v>-2369</v>
      </c>
      <c r="AA40" s="42">
        <f>SUM(C40:Z40)</f>
        <v>-1573</v>
      </c>
    </row>
    <row r="41" spans="1:32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32" ht="13.5" thickBot="1" x14ac:dyDescent="0.25">
      <c r="A42" s="40"/>
      <c r="B42" s="41" t="s">
        <v>33</v>
      </c>
      <c r="C42" s="42">
        <f t="shared" ref="C42:Z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ref="N42:V42" si="4">SUM(N14:N37)</f>
        <v>24</v>
      </c>
      <c r="O42" s="42">
        <f t="shared" si="4"/>
        <v>200</v>
      </c>
      <c r="P42" s="42">
        <f t="shared" si="4"/>
        <v>200</v>
      </c>
      <c r="Q42" s="42">
        <f t="shared" si="4"/>
        <v>200</v>
      </c>
      <c r="R42" s="42">
        <f t="shared" si="4"/>
        <v>200</v>
      </c>
      <c r="S42" s="42">
        <f t="shared" si="4"/>
        <v>-80</v>
      </c>
      <c r="T42" s="42">
        <f t="shared" si="4"/>
        <v>-480</v>
      </c>
      <c r="U42" s="42">
        <f t="shared" si="4"/>
        <v>-80</v>
      </c>
      <c r="V42" s="42">
        <f t="shared" si="4"/>
        <v>-400</v>
      </c>
      <c r="W42" s="42">
        <f t="shared" si="3"/>
        <v>-200</v>
      </c>
      <c r="X42" s="42">
        <f t="shared" si="3"/>
        <v>-200</v>
      </c>
      <c r="Y42" s="42">
        <f t="shared" si="3"/>
        <v>1440</v>
      </c>
      <c r="Z42" s="42">
        <f t="shared" si="3"/>
        <v>-2472</v>
      </c>
      <c r="AA42" s="42">
        <f>SUM(C42:Z42)</f>
        <v>-1648</v>
      </c>
    </row>
    <row r="43" spans="1:32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43"/>
    </row>
    <row r="44" spans="1:32" x14ac:dyDescent="0.2">
      <c r="A44" s="2"/>
      <c r="B44" s="2"/>
      <c r="C44" s="67"/>
      <c r="D44" s="44"/>
      <c r="E44" s="44"/>
      <c r="F44" s="44"/>
      <c r="G44" s="44"/>
      <c r="H44" s="44"/>
      <c r="I44" s="44"/>
      <c r="J44" s="44"/>
      <c r="K44" s="44"/>
      <c r="L44" s="27"/>
      <c r="M44" s="102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7"/>
      <c r="Z44" s="102"/>
      <c r="AA44" s="49"/>
      <c r="AB44" s="49"/>
      <c r="AC44" s="49"/>
      <c r="AD44" s="49"/>
      <c r="AE44" s="49"/>
      <c r="AF44" s="49"/>
    </row>
    <row r="45" spans="1:32" s="10" customFormat="1" x14ac:dyDescent="0.2">
      <c r="A45" s="40"/>
      <c r="B45" s="40"/>
      <c r="C45" s="68" t="s">
        <v>82</v>
      </c>
      <c r="D45" s="45" t="s">
        <v>82</v>
      </c>
      <c r="E45" s="45" t="s">
        <v>82</v>
      </c>
      <c r="F45" s="45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82</v>
      </c>
      <c r="Q45" s="45" t="s">
        <v>82</v>
      </c>
      <c r="R45" s="45" t="s">
        <v>82</v>
      </c>
      <c r="S45" s="45" t="s">
        <v>89</v>
      </c>
      <c r="T45" s="45" t="s">
        <v>89</v>
      </c>
      <c r="U45" s="45" t="s">
        <v>470</v>
      </c>
      <c r="V45" s="45" t="s">
        <v>559</v>
      </c>
      <c r="W45" s="45" t="s">
        <v>80</v>
      </c>
      <c r="X45" s="45" t="s">
        <v>146</v>
      </c>
      <c r="Y45" s="14" t="s">
        <v>113</v>
      </c>
      <c r="Z45" s="61" t="s">
        <v>75</v>
      </c>
      <c r="AA45" s="31"/>
      <c r="AB45" s="31"/>
      <c r="AC45" s="31"/>
      <c r="AD45" s="31"/>
      <c r="AE45" s="31"/>
      <c r="AF45" s="31"/>
    </row>
    <row r="46" spans="1:32" s="10" customFormat="1" x14ac:dyDescent="0.2">
      <c r="A46" s="40"/>
      <c r="B46" s="40"/>
      <c r="C46" s="68" t="s">
        <v>35</v>
      </c>
      <c r="D46" s="45" t="s">
        <v>81</v>
      </c>
      <c r="E46" s="45" t="s">
        <v>81</v>
      </c>
      <c r="F46" s="45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81</v>
      </c>
      <c r="O46" s="45" t="s">
        <v>81</v>
      </c>
      <c r="P46" s="45" t="s">
        <v>81</v>
      </c>
      <c r="Q46" s="45" t="s">
        <v>81</v>
      </c>
      <c r="R46" s="45" t="s">
        <v>81</v>
      </c>
      <c r="S46" s="45" t="s">
        <v>503</v>
      </c>
      <c r="T46" s="45" t="s">
        <v>503</v>
      </c>
      <c r="U46" s="45" t="s">
        <v>81</v>
      </c>
      <c r="V46" s="45" t="s">
        <v>560</v>
      </c>
      <c r="W46" s="45" t="s">
        <v>108</v>
      </c>
      <c r="X46" s="45" t="s">
        <v>137</v>
      </c>
      <c r="Y46" s="14" t="s">
        <v>112</v>
      </c>
      <c r="Z46" s="61" t="s">
        <v>35</v>
      </c>
      <c r="AA46" s="31"/>
      <c r="AB46" s="31"/>
      <c r="AC46" s="31"/>
      <c r="AD46" s="31"/>
      <c r="AE46" s="31"/>
      <c r="AF46" s="31"/>
    </row>
    <row r="47" spans="1:32" s="10" customFormat="1" ht="13.5" thickBot="1" x14ac:dyDescent="0.25">
      <c r="A47" s="40"/>
      <c r="B47" s="40"/>
      <c r="C47" s="68" t="s">
        <v>225</v>
      </c>
      <c r="D47" s="45" t="s">
        <v>35</v>
      </c>
      <c r="E47" s="45" t="s">
        <v>35</v>
      </c>
      <c r="F47" s="45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35</v>
      </c>
      <c r="O47" s="45" t="s">
        <v>35</v>
      </c>
      <c r="P47" s="45" t="s">
        <v>35</v>
      </c>
      <c r="Q47" s="45" t="s">
        <v>35</v>
      </c>
      <c r="R47" s="45" t="s">
        <v>35</v>
      </c>
      <c r="S47" s="45" t="s">
        <v>504</v>
      </c>
      <c r="T47" s="45" t="s">
        <v>504</v>
      </c>
      <c r="U47" s="45" t="s">
        <v>556</v>
      </c>
      <c r="V47" s="45" t="s">
        <v>561</v>
      </c>
      <c r="W47" s="45" t="s">
        <v>81</v>
      </c>
      <c r="X47" s="45" t="s">
        <v>108</v>
      </c>
      <c r="Y47" s="14" t="s">
        <v>82</v>
      </c>
      <c r="Z47" s="61" t="s">
        <v>76</v>
      </c>
      <c r="AA47" s="31"/>
      <c r="AB47" s="31"/>
      <c r="AC47" s="31"/>
      <c r="AD47" s="31"/>
      <c r="AE47" s="31"/>
      <c r="AF47" s="31"/>
    </row>
    <row r="48" spans="1:32" s="10" customFormat="1" x14ac:dyDescent="0.2">
      <c r="A48" s="40"/>
      <c r="B48" s="40"/>
      <c r="C48" s="68" t="s">
        <v>247</v>
      </c>
      <c r="D48" s="45" t="s">
        <v>117</v>
      </c>
      <c r="E48" s="45" t="s">
        <v>366</v>
      </c>
      <c r="F48" s="45" t="s">
        <v>140</v>
      </c>
      <c r="G48" s="45" t="s">
        <v>536</v>
      </c>
      <c r="H48" s="45" t="s">
        <v>121</v>
      </c>
      <c r="I48" s="45" t="s">
        <v>549</v>
      </c>
      <c r="J48" s="45" t="s">
        <v>82</v>
      </c>
      <c r="K48" s="45" t="s">
        <v>81</v>
      </c>
      <c r="L48" s="14" t="s">
        <v>35</v>
      </c>
      <c r="M48" s="136"/>
      <c r="N48" s="45" t="s">
        <v>117</v>
      </c>
      <c r="O48" s="45" t="s">
        <v>140</v>
      </c>
      <c r="P48" s="45" t="s">
        <v>117</v>
      </c>
      <c r="Q48" s="45" t="s">
        <v>536</v>
      </c>
      <c r="R48" s="45" t="s">
        <v>121</v>
      </c>
      <c r="S48" s="45" t="s">
        <v>549</v>
      </c>
      <c r="T48" s="45" t="s">
        <v>549</v>
      </c>
      <c r="U48" s="45" t="s">
        <v>81</v>
      </c>
      <c r="V48" s="45" t="s">
        <v>37</v>
      </c>
      <c r="W48" s="45" t="s">
        <v>82</v>
      </c>
      <c r="X48" s="45" t="s">
        <v>81</v>
      </c>
      <c r="Y48" s="14" t="s">
        <v>35</v>
      </c>
      <c r="Z48" s="136"/>
      <c r="AA48" s="31"/>
      <c r="AB48" s="31"/>
      <c r="AC48" s="31"/>
      <c r="AD48" s="31"/>
      <c r="AE48" s="31"/>
      <c r="AF48" s="31"/>
    </row>
    <row r="49" spans="1:32" s="10" customFormat="1" ht="19.5" customHeight="1" x14ac:dyDescent="0.2">
      <c r="A49" s="40"/>
      <c r="B49" s="40"/>
      <c r="C49" s="68" t="s">
        <v>248</v>
      </c>
      <c r="D49" s="45" t="s">
        <v>526</v>
      </c>
      <c r="E49" s="45" t="s">
        <v>367</v>
      </c>
      <c r="F49" s="45" t="s">
        <v>528</v>
      </c>
      <c r="G49" s="45" t="s">
        <v>121</v>
      </c>
      <c r="H49" s="45" t="s">
        <v>53</v>
      </c>
      <c r="I49" s="45" t="s">
        <v>550</v>
      </c>
      <c r="J49" s="45" t="s">
        <v>129</v>
      </c>
      <c r="K49" s="45" t="s">
        <v>82</v>
      </c>
      <c r="L49" s="14" t="s">
        <v>81</v>
      </c>
      <c r="M49" s="137"/>
      <c r="N49" s="45" t="s">
        <v>526</v>
      </c>
      <c r="O49" s="45" t="s">
        <v>528</v>
      </c>
      <c r="P49" s="45" t="s">
        <v>121</v>
      </c>
      <c r="Q49" s="45" t="s">
        <v>121</v>
      </c>
      <c r="R49" s="45" t="s">
        <v>53</v>
      </c>
      <c r="S49" s="45" t="s">
        <v>550</v>
      </c>
      <c r="T49" s="45" t="s">
        <v>550</v>
      </c>
      <c r="U49" s="45" t="s">
        <v>82</v>
      </c>
      <c r="V49" s="45" t="s">
        <v>81</v>
      </c>
      <c r="W49" s="45" t="s">
        <v>129</v>
      </c>
      <c r="X49" s="45" t="s">
        <v>82</v>
      </c>
      <c r="Y49" s="14" t="s">
        <v>81</v>
      </c>
      <c r="Z49" s="137"/>
      <c r="AA49" s="31"/>
      <c r="AB49" s="31"/>
      <c r="AC49" s="31"/>
      <c r="AD49" s="31"/>
      <c r="AE49" s="31"/>
      <c r="AF49" s="31"/>
    </row>
    <row r="50" spans="1:32" s="10" customFormat="1" ht="26.25" thickBot="1" x14ac:dyDescent="0.25">
      <c r="A50" s="40"/>
      <c r="B50" s="40"/>
      <c r="C50" s="69" t="s">
        <v>230</v>
      </c>
      <c r="D50" s="45" t="s">
        <v>527</v>
      </c>
      <c r="E50" s="45" t="s">
        <v>35</v>
      </c>
      <c r="F50" s="45" t="s">
        <v>121</v>
      </c>
      <c r="G50" s="45" t="s">
        <v>53</v>
      </c>
      <c r="H50" s="45" t="s">
        <v>537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5" t="s">
        <v>527</v>
      </c>
      <c r="O50" s="45" t="s">
        <v>121</v>
      </c>
      <c r="P50" s="45" t="s">
        <v>566</v>
      </c>
      <c r="Q50" s="45" t="s">
        <v>53</v>
      </c>
      <c r="R50" s="45" t="s">
        <v>537</v>
      </c>
      <c r="S50" s="45" t="s">
        <v>81</v>
      </c>
      <c r="T50" s="45" t="s">
        <v>81</v>
      </c>
      <c r="U50" s="45" t="s">
        <v>129</v>
      </c>
      <c r="V50" s="45" t="s">
        <v>562</v>
      </c>
      <c r="W50" s="45" t="s">
        <v>130</v>
      </c>
      <c r="X50" s="45" t="s">
        <v>129</v>
      </c>
      <c r="Y50" s="14" t="s">
        <v>108</v>
      </c>
      <c r="Z50" s="31"/>
      <c r="AA50" s="5"/>
      <c r="AB50" s="31"/>
      <c r="AC50" s="31"/>
      <c r="AD50" s="31"/>
      <c r="AE50" s="31"/>
      <c r="AF50" s="31"/>
    </row>
    <row r="51" spans="1:32" s="10" customFormat="1" ht="25.5" x14ac:dyDescent="0.2">
      <c r="A51" s="40"/>
      <c r="B51" s="40"/>
      <c r="C51" s="86"/>
      <c r="D51" s="45" t="s">
        <v>119</v>
      </c>
      <c r="E51" s="45" t="s">
        <v>448</v>
      </c>
      <c r="F51" s="45" t="s">
        <v>529</v>
      </c>
      <c r="G51" s="45" t="s">
        <v>537</v>
      </c>
      <c r="H51" s="45" t="s">
        <v>538</v>
      </c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5" t="s">
        <v>119</v>
      </c>
      <c r="O51" s="45" t="s">
        <v>529</v>
      </c>
      <c r="P51" s="45" t="s">
        <v>567</v>
      </c>
      <c r="Q51" s="45" t="s">
        <v>537</v>
      </c>
      <c r="R51" s="45" t="s">
        <v>538</v>
      </c>
      <c r="S51" s="45" t="s">
        <v>82</v>
      </c>
      <c r="T51" s="45" t="s">
        <v>82</v>
      </c>
      <c r="U51" s="45" t="s">
        <v>130</v>
      </c>
      <c r="V51" s="45" t="s">
        <v>563</v>
      </c>
      <c r="W51" s="45" t="s">
        <v>131</v>
      </c>
      <c r="X51" s="45" t="s">
        <v>130</v>
      </c>
      <c r="Y51" s="14" t="s">
        <v>109</v>
      </c>
      <c r="Z51" s="31"/>
      <c r="AA51" s="31"/>
      <c r="AB51" s="31"/>
      <c r="AC51" s="31"/>
      <c r="AD51" s="31"/>
      <c r="AE51" s="31"/>
      <c r="AF51" s="31"/>
    </row>
    <row r="52" spans="1:32" s="10" customFormat="1" ht="26.25" thickBot="1" x14ac:dyDescent="0.25">
      <c r="A52" s="40"/>
      <c r="B52" s="40"/>
      <c r="C52" s="47"/>
      <c r="D52" s="46"/>
      <c r="E52" s="46"/>
      <c r="F52" s="45" t="s">
        <v>530</v>
      </c>
      <c r="G52" s="45" t="s">
        <v>538</v>
      </c>
      <c r="H52" s="45" t="s">
        <v>539</v>
      </c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6"/>
      <c r="O52" s="45" t="s">
        <v>530</v>
      </c>
      <c r="P52" s="45" t="s">
        <v>121</v>
      </c>
      <c r="Q52" s="45" t="s">
        <v>538</v>
      </c>
      <c r="R52" s="45" t="s">
        <v>539</v>
      </c>
      <c r="S52" s="45" t="s">
        <v>129</v>
      </c>
      <c r="T52" s="45" t="s">
        <v>129</v>
      </c>
      <c r="U52" s="45" t="s">
        <v>131</v>
      </c>
      <c r="V52" s="45" t="s">
        <v>564</v>
      </c>
      <c r="W52" s="45" t="s">
        <v>191</v>
      </c>
      <c r="X52" s="45" t="s">
        <v>131</v>
      </c>
      <c r="Y52" s="14" t="s">
        <v>110</v>
      </c>
      <c r="Z52" s="31"/>
      <c r="AA52" s="31"/>
      <c r="AB52" s="31"/>
      <c r="AC52" s="31"/>
      <c r="AD52" s="31"/>
      <c r="AE52" s="31"/>
      <c r="AF52" s="31"/>
    </row>
    <row r="53" spans="1:32" s="10" customFormat="1" ht="25.5" x14ac:dyDescent="0.2">
      <c r="C53" s="47"/>
      <c r="D53" s="47"/>
      <c r="E53" s="47"/>
      <c r="F53" s="45" t="s">
        <v>531</v>
      </c>
      <c r="G53" s="45" t="s">
        <v>539</v>
      </c>
      <c r="H53" s="45" t="s">
        <v>540</v>
      </c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531</v>
      </c>
      <c r="P53" s="45" t="s">
        <v>568</v>
      </c>
      <c r="Q53" s="45" t="s">
        <v>539</v>
      </c>
      <c r="R53" s="45" t="s">
        <v>540</v>
      </c>
      <c r="S53" s="45" t="s">
        <v>130</v>
      </c>
      <c r="T53" s="45" t="s">
        <v>130</v>
      </c>
      <c r="U53" s="45" t="s">
        <v>191</v>
      </c>
      <c r="V53" s="45" t="s">
        <v>423</v>
      </c>
      <c r="W53" s="45" t="s">
        <v>82</v>
      </c>
      <c r="X53" s="45" t="s">
        <v>191</v>
      </c>
      <c r="Y53" s="14" t="s">
        <v>111</v>
      </c>
      <c r="Z53" s="49"/>
      <c r="AA53" s="31"/>
      <c r="AB53" s="31"/>
      <c r="AC53" s="31"/>
      <c r="AD53" s="31"/>
      <c r="AE53" s="31"/>
      <c r="AF53" s="31"/>
    </row>
    <row r="54" spans="1:32" ht="26.25" thickBot="1" x14ac:dyDescent="0.25">
      <c r="B54" s="31"/>
      <c r="D54" s="49"/>
      <c r="E54" s="49"/>
      <c r="F54" s="45" t="s">
        <v>532</v>
      </c>
      <c r="G54" s="45" t="s">
        <v>540</v>
      </c>
      <c r="H54" s="45" t="s">
        <v>541</v>
      </c>
      <c r="I54" s="45" t="s">
        <v>131</v>
      </c>
      <c r="J54" s="45" t="s">
        <v>35</v>
      </c>
      <c r="K54" s="45" t="s">
        <v>82</v>
      </c>
      <c r="L54" s="25"/>
      <c r="M54" s="31"/>
      <c r="N54" s="49"/>
      <c r="O54" s="45" t="s">
        <v>532</v>
      </c>
      <c r="P54" s="134"/>
      <c r="Q54" s="45" t="s">
        <v>540</v>
      </c>
      <c r="R54" s="45" t="s">
        <v>541</v>
      </c>
      <c r="S54" s="45" t="s">
        <v>131</v>
      </c>
      <c r="T54" s="45" t="s">
        <v>131</v>
      </c>
      <c r="U54" s="45" t="s">
        <v>82</v>
      </c>
      <c r="V54" s="45" t="s">
        <v>81</v>
      </c>
      <c r="W54" s="45" t="s">
        <v>35</v>
      </c>
      <c r="X54" s="45" t="s">
        <v>82</v>
      </c>
      <c r="Y54" s="25"/>
      <c r="Z54" s="31"/>
      <c r="AA54" s="49"/>
      <c r="AB54" s="49"/>
      <c r="AC54" s="49"/>
      <c r="AD54" s="49"/>
      <c r="AE54" s="49"/>
      <c r="AF54" s="49"/>
    </row>
    <row r="55" spans="1:32" ht="26.25" thickBot="1" x14ac:dyDescent="0.25">
      <c r="B55" s="49"/>
      <c r="D55" s="49"/>
      <c r="E55" s="49"/>
      <c r="F55" s="45" t="s">
        <v>533</v>
      </c>
      <c r="G55" s="45" t="s">
        <v>541</v>
      </c>
      <c r="H55" s="45" t="s">
        <v>542</v>
      </c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45" t="s">
        <v>533</v>
      </c>
      <c r="P55" s="49"/>
      <c r="Q55" s="45" t="s">
        <v>541</v>
      </c>
      <c r="R55" s="45" t="s">
        <v>542</v>
      </c>
      <c r="S55" s="45" t="s">
        <v>191</v>
      </c>
      <c r="T55" s="45" t="s">
        <v>191</v>
      </c>
      <c r="U55" s="45" t="s">
        <v>35</v>
      </c>
      <c r="V55" s="45" t="s">
        <v>82</v>
      </c>
      <c r="W55" s="46" t="s">
        <v>192</v>
      </c>
      <c r="X55" s="45" t="s">
        <v>35</v>
      </c>
      <c r="Y55" s="47"/>
      <c r="Z55" s="49"/>
      <c r="AA55" s="131"/>
      <c r="AB55" s="131"/>
      <c r="AC55" s="49"/>
      <c r="AD55" s="49"/>
      <c r="AE55" s="49"/>
      <c r="AF55" s="49"/>
    </row>
    <row r="56" spans="1:32" ht="13.5" thickBot="1" x14ac:dyDescent="0.25">
      <c r="D56" s="49"/>
      <c r="E56" s="49"/>
      <c r="F56" s="45" t="s">
        <v>534</v>
      </c>
      <c r="G56" s="45" t="s">
        <v>542</v>
      </c>
      <c r="H56" s="45"/>
      <c r="I56" s="45" t="s">
        <v>82</v>
      </c>
      <c r="J56" s="94"/>
      <c r="K56" s="46" t="s">
        <v>192</v>
      </c>
      <c r="L56" s="31"/>
      <c r="M56" s="49"/>
      <c r="N56" s="49"/>
      <c r="O56" s="45" t="s">
        <v>534</v>
      </c>
      <c r="P56" s="49"/>
      <c r="Q56" s="45" t="s">
        <v>542</v>
      </c>
      <c r="R56" s="45"/>
      <c r="S56" s="45" t="s">
        <v>82</v>
      </c>
      <c r="T56" s="45" t="s">
        <v>82</v>
      </c>
      <c r="U56" s="46" t="s">
        <v>192</v>
      </c>
      <c r="V56" s="45" t="s">
        <v>129</v>
      </c>
      <c r="W56" s="94"/>
      <c r="X56" s="46" t="s">
        <v>192</v>
      </c>
      <c r="Y56" s="31"/>
      <c r="Z56" s="49"/>
      <c r="AA56" s="52"/>
      <c r="AB56" s="52"/>
      <c r="AC56" s="49"/>
      <c r="AD56" s="49"/>
      <c r="AE56" s="49"/>
      <c r="AF56" s="49"/>
    </row>
    <row r="57" spans="1:32" ht="15.75" customHeight="1" x14ac:dyDescent="0.2">
      <c r="D57" s="49"/>
      <c r="E57" s="49"/>
      <c r="F57" s="45" t="s">
        <v>121</v>
      </c>
      <c r="G57" s="45"/>
      <c r="H57" s="45"/>
      <c r="I57" s="45" t="s">
        <v>35</v>
      </c>
      <c r="J57" s="49"/>
      <c r="K57" s="94"/>
      <c r="L57" s="49"/>
      <c r="M57" s="49"/>
      <c r="N57" s="49"/>
      <c r="O57" s="45" t="s">
        <v>121</v>
      </c>
      <c r="P57" s="49"/>
      <c r="Q57" s="45"/>
      <c r="R57" s="45"/>
      <c r="S57" s="45" t="s">
        <v>35</v>
      </c>
      <c r="T57" s="45" t="s">
        <v>35</v>
      </c>
      <c r="U57" s="49"/>
      <c r="V57" s="45" t="s">
        <v>130</v>
      </c>
      <c r="W57" s="49"/>
      <c r="X57" s="94"/>
      <c r="Y57" s="49"/>
      <c r="Z57" s="49"/>
      <c r="AA57" s="49"/>
      <c r="AB57" s="49"/>
      <c r="AC57" s="49"/>
      <c r="AD57" s="49"/>
      <c r="AE57" s="49"/>
      <c r="AF57" s="49"/>
    </row>
    <row r="58" spans="1:32" ht="18.75" customHeight="1" thickBot="1" x14ac:dyDescent="0.25">
      <c r="D58" s="49"/>
      <c r="E58" s="49"/>
      <c r="F58" s="45" t="s">
        <v>535</v>
      </c>
      <c r="G58" s="45"/>
      <c r="H58" s="46"/>
      <c r="I58" s="46" t="s">
        <v>192</v>
      </c>
      <c r="J58" s="49"/>
      <c r="K58" s="49"/>
      <c r="L58" s="131"/>
      <c r="M58" s="49"/>
      <c r="N58" s="49"/>
      <c r="O58" s="45" t="s">
        <v>535</v>
      </c>
      <c r="P58" s="49"/>
      <c r="Q58" s="45"/>
      <c r="R58" s="46"/>
      <c r="S58" s="46" t="s">
        <v>192</v>
      </c>
      <c r="T58" s="46" t="s">
        <v>192</v>
      </c>
      <c r="U58" s="49"/>
      <c r="V58" s="45" t="s">
        <v>131</v>
      </c>
      <c r="W58" s="49"/>
      <c r="X58" s="49"/>
      <c r="Y58" s="131"/>
      <c r="Z58" s="49"/>
      <c r="AA58" s="49"/>
      <c r="AB58" s="49"/>
      <c r="AC58" s="49"/>
      <c r="AD58" s="49"/>
      <c r="AE58" s="49"/>
      <c r="AF58" s="49"/>
    </row>
    <row r="59" spans="1:32" ht="26.25" thickBot="1" x14ac:dyDescent="0.25">
      <c r="D59" s="49"/>
      <c r="E59" s="49"/>
      <c r="F59" s="46"/>
      <c r="G59" s="46"/>
      <c r="H59" s="49"/>
      <c r="I59" s="49"/>
      <c r="J59" s="49"/>
      <c r="K59" s="49"/>
      <c r="L59" s="52"/>
      <c r="M59" s="49"/>
      <c r="N59" s="49"/>
      <c r="O59" s="46"/>
      <c r="P59" s="49"/>
      <c r="Q59" s="46"/>
      <c r="R59" s="49"/>
      <c r="S59" s="49"/>
      <c r="T59" s="49"/>
      <c r="U59" s="49"/>
      <c r="V59" s="45" t="s">
        <v>191</v>
      </c>
      <c r="W59" s="49"/>
      <c r="X59" s="49"/>
      <c r="Y59" s="52"/>
      <c r="Z59" s="49"/>
      <c r="AA59" s="49"/>
      <c r="AB59" s="49"/>
      <c r="AC59" s="49"/>
      <c r="AD59" s="49"/>
      <c r="AE59" s="49"/>
      <c r="AF59" s="49"/>
    </row>
    <row r="60" spans="1:32" x14ac:dyDescent="0.2"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5" t="s">
        <v>82</v>
      </c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x14ac:dyDescent="0.2"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5" t="s">
        <v>35</v>
      </c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ht="13.5" thickBot="1" x14ac:dyDescent="0.25"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6" t="s">
        <v>192</v>
      </c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x14ac:dyDescent="0.2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x14ac:dyDescent="0.2"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4:32" x14ac:dyDescent="0.2"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4:32" x14ac:dyDescent="0.2"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4:32" x14ac:dyDescent="0.2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4:32" x14ac:dyDescent="0.2"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4:32" x14ac:dyDescent="0.2"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4:32" x14ac:dyDescent="0.2"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4:32" x14ac:dyDescent="0.2"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4:32" x14ac:dyDescent="0.2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4:32" x14ac:dyDescent="0.2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4:32" x14ac:dyDescent="0.2"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4:32" x14ac:dyDescent="0.2"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4:32" x14ac:dyDescent="0.2"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4:32" x14ac:dyDescent="0.2"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4:32" x14ac:dyDescent="0.2"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4:32" x14ac:dyDescent="0.2"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4:32" x14ac:dyDescent="0.2"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4:26" x14ac:dyDescent="0.2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4:26" x14ac:dyDescent="0.2"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V82" s="49"/>
      <c r="W82" s="49"/>
      <c r="X82" s="49"/>
      <c r="Y82" s="49"/>
      <c r="Z82" s="49"/>
    </row>
    <row r="83" spans="4:26" x14ac:dyDescent="0.2"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V83" s="49"/>
      <c r="W83" s="49"/>
      <c r="X83" s="49"/>
      <c r="Y83" s="49"/>
      <c r="Z83" s="49"/>
    </row>
    <row r="84" spans="4:26" x14ac:dyDescent="0.2">
      <c r="D84" s="49"/>
      <c r="E84" s="49"/>
      <c r="F84" s="49"/>
      <c r="G84" s="49"/>
      <c r="H84" s="49"/>
      <c r="J84" s="49"/>
      <c r="K84" s="49"/>
      <c r="L84" s="49"/>
      <c r="M84" s="49"/>
      <c r="N84" s="49"/>
      <c r="O84" s="49"/>
      <c r="Q84" s="49"/>
      <c r="R84" s="49"/>
      <c r="V84" s="49"/>
      <c r="W84" s="49"/>
      <c r="X84" s="49"/>
      <c r="Y84" s="49"/>
      <c r="Z84" s="49"/>
    </row>
    <row r="85" spans="4:26" x14ac:dyDescent="0.2">
      <c r="D85" s="49"/>
      <c r="E85" s="49"/>
      <c r="F85" s="49"/>
      <c r="G85" s="49"/>
      <c r="J85" s="49"/>
      <c r="K85" s="49"/>
      <c r="L85" s="49"/>
      <c r="M85" s="49"/>
      <c r="N85" s="49"/>
      <c r="O85" s="49"/>
      <c r="Q85" s="49"/>
      <c r="V85" s="49"/>
      <c r="W85" s="49"/>
      <c r="X85" s="49"/>
      <c r="Y85" s="49"/>
      <c r="Z85" s="49"/>
    </row>
    <row r="86" spans="4:26" x14ac:dyDescent="0.2">
      <c r="J86" s="49"/>
      <c r="K86" s="49"/>
      <c r="L86" s="49"/>
      <c r="M86" s="49"/>
      <c r="V86" s="49"/>
      <c r="W86" s="49"/>
      <c r="X86" s="49"/>
      <c r="Y86" s="49"/>
      <c r="Z86" s="49"/>
    </row>
    <row r="87" spans="4:26" x14ac:dyDescent="0.2">
      <c r="V87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86"/>
  <sheetViews>
    <sheetView topLeftCell="P1" zoomScale="50" workbookViewId="0">
      <selection activeCell="Q1" sqref="Q1:Q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4" width="28.85546875" style="6" customWidth="1"/>
    <col min="5" max="7" width="33" style="6" customWidth="1"/>
    <col min="8" max="9" width="36.42578125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30.85546875" style="6" customWidth="1"/>
    <col min="15" max="16" width="36.42578125" style="6" customWidth="1"/>
    <col min="17" max="22" width="33" style="6" customWidth="1"/>
    <col min="23" max="23" width="37.5703125" style="6" customWidth="1"/>
    <col min="24" max="25" width="32.28515625" style="6" customWidth="1"/>
    <col min="26" max="26" width="31.140625" style="6" customWidth="1"/>
    <col min="27" max="27" width="28.85546875" style="6" customWidth="1"/>
    <col min="28" max="28" width="30" style="6" customWidth="1"/>
    <col min="29" max="29" width="28.85546875" style="6" customWidth="1"/>
    <col min="30" max="30" width="21.7109375" style="6" customWidth="1"/>
    <col min="31" max="16384" width="16.7109375" style="6"/>
  </cols>
  <sheetData>
    <row r="1" spans="1:30" ht="18" x14ac:dyDescent="0.25">
      <c r="A1" s="1" t="s">
        <v>0</v>
      </c>
      <c r="B1" s="2"/>
      <c r="C1" s="105">
        <v>36912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5"/>
    </row>
    <row r="2" spans="1:30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30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93</v>
      </c>
      <c r="AA4" s="8" t="s">
        <v>94</v>
      </c>
      <c r="AB4" s="10"/>
    </row>
    <row r="5" spans="1:30" x14ac:dyDescent="0.2">
      <c r="A5" s="11" t="s">
        <v>5</v>
      </c>
      <c r="B5" s="11" t="s">
        <v>6</v>
      </c>
      <c r="C5" s="12" t="s">
        <v>7</v>
      </c>
      <c r="D5" s="12" t="s">
        <v>7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124</v>
      </c>
      <c r="Q5" s="116" t="s">
        <v>7</v>
      </c>
      <c r="R5" s="116" t="s">
        <v>7</v>
      </c>
      <c r="S5" s="116" t="s">
        <v>7</v>
      </c>
      <c r="T5" s="116" t="s">
        <v>7</v>
      </c>
      <c r="U5" s="116" t="s">
        <v>7</v>
      </c>
      <c r="V5" s="116" t="s">
        <v>7</v>
      </c>
      <c r="W5" s="116" t="s">
        <v>44</v>
      </c>
      <c r="X5" s="116" t="s">
        <v>7</v>
      </c>
      <c r="Y5" s="116" t="s">
        <v>7</v>
      </c>
      <c r="Z5" s="116" t="s">
        <v>7</v>
      </c>
      <c r="AA5" s="116" t="s">
        <v>44</v>
      </c>
    </row>
    <row r="6" spans="1:30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125</v>
      </c>
      <c r="Q6" s="14" t="s">
        <v>125</v>
      </c>
      <c r="R6" s="14" t="s">
        <v>125</v>
      </c>
      <c r="S6" s="14" t="s">
        <v>125</v>
      </c>
      <c r="T6" s="14" t="s">
        <v>125</v>
      </c>
      <c r="U6" s="14" t="s">
        <v>125</v>
      </c>
      <c r="V6" s="14" t="s">
        <v>125</v>
      </c>
      <c r="W6" s="14" t="s">
        <v>154</v>
      </c>
      <c r="X6" s="14" t="s">
        <v>9</v>
      </c>
      <c r="Y6" s="14" t="s">
        <v>9</v>
      </c>
      <c r="Z6" s="14" t="s">
        <v>9</v>
      </c>
      <c r="AA6" s="14" t="s">
        <v>77</v>
      </c>
    </row>
    <row r="7" spans="1:30" x14ac:dyDescent="0.2">
      <c r="A7" s="13" t="s">
        <v>10</v>
      </c>
      <c r="B7" s="13" t="s">
        <v>10</v>
      </c>
      <c r="C7" s="15">
        <v>175</v>
      </c>
      <c r="D7" s="15">
        <v>175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>
        <v>90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30" ht="43.5" customHeight="1" thickBot="1" x14ac:dyDescent="0.25">
      <c r="A8" s="16"/>
      <c r="B8" s="16"/>
      <c r="C8" s="17" t="s">
        <v>515</v>
      </c>
      <c r="D8" s="17" t="s">
        <v>515</v>
      </c>
      <c r="E8" s="17" t="s">
        <v>515</v>
      </c>
      <c r="F8" s="17" t="s">
        <v>515</v>
      </c>
      <c r="G8" s="17" t="s">
        <v>515</v>
      </c>
      <c r="H8" s="17" t="s">
        <v>515</v>
      </c>
      <c r="I8" s="17" t="s">
        <v>515</v>
      </c>
      <c r="J8" s="17" t="s">
        <v>52</v>
      </c>
      <c r="K8" s="135" t="s">
        <v>515</v>
      </c>
      <c r="L8" s="135" t="s">
        <v>515</v>
      </c>
      <c r="M8" s="135" t="s">
        <v>515</v>
      </c>
      <c r="N8" s="135" t="s">
        <v>515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35" t="s">
        <v>357</v>
      </c>
      <c r="Y8" s="135" t="s">
        <v>357</v>
      </c>
      <c r="Z8" s="135" t="s">
        <v>379</v>
      </c>
      <c r="AA8" s="147" t="s">
        <v>380</v>
      </c>
      <c r="AB8" s="18"/>
    </row>
    <row r="9" spans="1:30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18"/>
    </row>
    <row r="10" spans="1:30" ht="21" customHeight="1" thickBot="1" x14ac:dyDescent="0.25">
      <c r="A10" s="16"/>
      <c r="B10" s="16"/>
      <c r="C10" s="84" t="s">
        <v>512</v>
      </c>
      <c r="D10" s="84" t="s">
        <v>512</v>
      </c>
      <c r="E10" s="84" t="s">
        <v>514</v>
      </c>
      <c r="F10" s="84" t="s">
        <v>514</v>
      </c>
      <c r="G10" s="84" t="s">
        <v>514</v>
      </c>
      <c r="H10" s="84" t="s">
        <v>514</v>
      </c>
      <c r="I10" s="84" t="s">
        <v>514</v>
      </c>
      <c r="J10" s="84" t="s">
        <v>514</v>
      </c>
      <c r="K10" s="84" t="s">
        <v>514</v>
      </c>
      <c r="L10" s="84" t="s">
        <v>514</v>
      </c>
      <c r="M10" s="84" t="s">
        <v>514</v>
      </c>
      <c r="N10" s="84" t="s">
        <v>514</v>
      </c>
      <c r="O10" s="84" t="s">
        <v>543</v>
      </c>
      <c r="P10" s="84" t="s">
        <v>543</v>
      </c>
      <c r="Q10" s="84" t="s">
        <v>543</v>
      </c>
      <c r="R10" s="84" t="s">
        <v>543</v>
      </c>
      <c r="S10" s="84" t="s">
        <v>543</v>
      </c>
      <c r="T10" s="84" t="s">
        <v>543</v>
      </c>
      <c r="U10" s="84" t="s">
        <v>543</v>
      </c>
      <c r="V10" s="84" t="s">
        <v>543</v>
      </c>
      <c r="W10" s="84" t="s">
        <v>543</v>
      </c>
      <c r="X10" s="84" t="s">
        <v>543</v>
      </c>
      <c r="Y10" s="84" t="s">
        <v>543</v>
      </c>
      <c r="Z10" s="84" t="s">
        <v>543</v>
      </c>
      <c r="AA10" s="84" t="s">
        <v>543</v>
      </c>
      <c r="AB10" s="108"/>
    </row>
    <row r="11" spans="1:30" ht="26.25" customHeight="1" thickBot="1" x14ac:dyDescent="0.25">
      <c r="A11" s="16"/>
      <c r="B11" s="16"/>
      <c r="C11" s="22" t="s">
        <v>574</v>
      </c>
      <c r="D11" s="22" t="s">
        <v>575</v>
      </c>
      <c r="E11" s="22" t="s">
        <v>497</v>
      </c>
      <c r="F11" s="22" t="s">
        <v>498</v>
      </c>
      <c r="G11" s="22" t="s">
        <v>499</v>
      </c>
      <c r="H11" s="22" t="s">
        <v>486</v>
      </c>
      <c r="I11" s="22" t="s">
        <v>500</v>
      </c>
      <c r="J11" s="22" t="s">
        <v>520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14</v>
      </c>
      <c r="P11" s="22" t="s">
        <v>14</v>
      </c>
      <c r="Q11" s="22" t="s">
        <v>545</v>
      </c>
      <c r="R11" s="22" t="s">
        <v>547</v>
      </c>
      <c r="S11" s="22" t="s">
        <v>548</v>
      </c>
      <c r="T11" s="22" t="s">
        <v>546</v>
      </c>
      <c r="U11" s="22" t="s">
        <v>546</v>
      </c>
      <c r="V11" s="22" t="s">
        <v>546</v>
      </c>
      <c r="W11" s="22" t="s">
        <v>551</v>
      </c>
      <c r="X11" s="22" t="s">
        <v>358</v>
      </c>
      <c r="Y11" s="22" t="s">
        <v>359</v>
      </c>
      <c r="Z11" s="22" t="s">
        <v>180</v>
      </c>
      <c r="AA11" s="65" t="s">
        <v>297</v>
      </c>
      <c r="AB11" s="23" t="s">
        <v>15</v>
      </c>
    </row>
    <row r="12" spans="1:30" ht="15.75" thickBot="1" x14ac:dyDescent="0.25">
      <c r="A12" s="24" t="s">
        <v>16</v>
      </c>
      <c r="B12" s="24" t="s">
        <v>17</v>
      </c>
      <c r="C12" s="111" t="s">
        <v>501</v>
      </c>
      <c r="D12" s="111" t="s">
        <v>501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66" t="s">
        <v>544</v>
      </c>
      <c r="P12" s="66" t="s">
        <v>74</v>
      </c>
      <c r="Q12" s="66" t="s">
        <v>74</v>
      </c>
      <c r="R12" s="66" t="s">
        <v>74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27" t="s">
        <v>74</v>
      </c>
      <c r="AA12" s="27" t="s">
        <v>74</v>
      </c>
      <c r="AB12" s="27"/>
    </row>
    <row r="13" spans="1:30" s="31" customFormat="1" x14ac:dyDescent="0.2">
      <c r="A13" s="59">
        <v>2400</v>
      </c>
      <c r="B13" s="59" t="s">
        <v>20</v>
      </c>
      <c r="C13" s="59">
        <v>40</v>
      </c>
      <c r="D13" s="59">
        <v>10</v>
      </c>
      <c r="E13" s="59">
        <v>25</v>
      </c>
      <c r="F13" s="59">
        <v>25</v>
      </c>
      <c r="G13" s="59">
        <v>28</v>
      </c>
      <c r="H13" s="30">
        <v>2</v>
      </c>
      <c r="I13" s="59">
        <v>23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3">
        <v>0</v>
      </c>
      <c r="Y13" s="59">
        <v>0</v>
      </c>
      <c r="Z13" s="59">
        <v>0</v>
      </c>
      <c r="AA13" s="59">
        <v>0</v>
      </c>
      <c r="AB13" s="14">
        <f>SUM(C13:N13)</f>
        <v>50</v>
      </c>
    </row>
    <row r="14" spans="1:30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75</v>
      </c>
      <c r="P14" s="29">
        <v>0</v>
      </c>
      <c r="Q14" s="29">
        <v>3</v>
      </c>
      <c r="R14" s="29">
        <v>5</v>
      </c>
      <c r="S14" s="29">
        <v>20</v>
      </c>
      <c r="T14" s="28">
        <v>25</v>
      </c>
      <c r="U14" s="28">
        <v>25</v>
      </c>
      <c r="V14" s="28">
        <v>25</v>
      </c>
      <c r="W14" s="28">
        <v>-10</v>
      </c>
      <c r="X14" s="54">
        <v>-25</v>
      </c>
      <c r="Y14" s="28">
        <v>-25</v>
      </c>
      <c r="Z14" s="28">
        <v>60</v>
      </c>
      <c r="AA14" s="28">
        <v>-103</v>
      </c>
      <c r="AB14" s="14">
        <f t="shared" ref="AB14:AB37" si="0">SUM(C14:AA14)</f>
        <v>75</v>
      </c>
    </row>
    <row r="15" spans="1:30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75</v>
      </c>
      <c r="P15" s="29">
        <v>0</v>
      </c>
      <c r="Q15" s="29">
        <v>3</v>
      </c>
      <c r="R15" s="29">
        <v>5</v>
      </c>
      <c r="S15" s="29">
        <v>20</v>
      </c>
      <c r="T15" s="28">
        <v>25</v>
      </c>
      <c r="U15" s="28">
        <v>25</v>
      </c>
      <c r="V15" s="28">
        <v>25</v>
      </c>
      <c r="W15" s="28">
        <v>-10</v>
      </c>
      <c r="X15" s="54">
        <v>-25</v>
      </c>
      <c r="Y15" s="28">
        <v>-25</v>
      </c>
      <c r="Z15" s="28">
        <v>60</v>
      </c>
      <c r="AA15" s="28">
        <v>-103</v>
      </c>
      <c r="AB15" s="14">
        <f t="shared" si="0"/>
        <v>75</v>
      </c>
    </row>
    <row r="16" spans="1:30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75</v>
      </c>
      <c r="P16" s="29">
        <v>0</v>
      </c>
      <c r="Q16" s="29">
        <v>3</v>
      </c>
      <c r="R16" s="29">
        <v>5</v>
      </c>
      <c r="S16" s="29">
        <v>20</v>
      </c>
      <c r="T16" s="28">
        <v>25</v>
      </c>
      <c r="U16" s="28">
        <v>25</v>
      </c>
      <c r="V16" s="28">
        <v>25</v>
      </c>
      <c r="W16" s="28">
        <v>-10</v>
      </c>
      <c r="X16" s="54">
        <v>-25</v>
      </c>
      <c r="Y16" s="28">
        <v>-25</v>
      </c>
      <c r="Z16" s="28">
        <v>60</v>
      </c>
      <c r="AA16" s="28">
        <v>-103</v>
      </c>
      <c r="AB16" s="14">
        <f t="shared" si="0"/>
        <v>75</v>
      </c>
    </row>
    <row r="17" spans="1:28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75</v>
      </c>
      <c r="P17" s="29">
        <v>0</v>
      </c>
      <c r="Q17" s="29">
        <v>3</v>
      </c>
      <c r="R17" s="29">
        <v>5</v>
      </c>
      <c r="S17" s="29">
        <v>20</v>
      </c>
      <c r="T17" s="28">
        <v>25</v>
      </c>
      <c r="U17" s="28">
        <v>25</v>
      </c>
      <c r="V17" s="28">
        <v>25</v>
      </c>
      <c r="W17" s="28">
        <v>-10</v>
      </c>
      <c r="X17" s="54">
        <v>-25</v>
      </c>
      <c r="Y17" s="28">
        <v>-25</v>
      </c>
      <c r="Z17" s="28">
        <v>60</v>
      </c>
      <c r="AA17" s="28">
        <v>-103</v>
      </c>
      <c r="AB17" s="14">
        <f t="shared" si="0"/>
        <v>75</v>
      </c>
    </row>
    <row r="18" spans="1:28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75</v>
      </c>
      <c r="P18" s="29">
        <v>0</v>
      </c>
      <c r="Q18" s="29">
        <v>3</v>
      </c>
      <c r="R18" s="29">
        <v>5</v>
      </c>
      <c r="S18" s="29">
        <v>20</v>
      </c>
      <c r="T18" s="28">
        <v>25</v>
      </c>
      <c r="U18" s="28">
        <v>25</v>
      </c>
      <c r="V18" s="28">
        <v>25</v>
      </c>
      <c r="W18" s="28">
        <v>-10</v>
      </c>
      <c r="X18" s="54">
        <v>-25</v>
      </c>
      <c r="Y18" s="28">
        <v>-25</v>
      </c>
      <c r="Z18" s="28">
        <v>60</v>
      </c>
      <c r="AA18" s="28">
        <v>-103</v>
      </c>
      <c r="AB18" s="14">
        <f t="shared" si="0"/>
        <v>75</v>
      </c>
    </row>
    <row r="19" spans="1:28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75</v>
      </c>
      <c r="P19" s="29">
        <v>0</v>
      </c>
      <c r="Q19" s="29">
        <v>3</v>
      </c>
      <c r="R19" s="29">
        <v>5</v>
      </c>
      <c r="S19" s="29">
        <v>20</v>
      </c>
      <c r="T19" s="28">
        <v>25</v>
      </c>
      <c r="U19" s="28">
        <v>25</v>
      </c>
      <c r="V19" s="28">
        <v>25</v>
      </c>
      <c r="W19" s="28">
        <v>-10</v>
      </c>
      <c r="X19" s="54">
        <v>-25</v>
      </c>
      <c r="Y19" s="28">
        <v>-25</v>
      </c>
      <c r="Z19" s="28">
        <v>60</v>
      </c>
      <c r="AA19" s="28">
        <v>-103</v>
      </c>
      <c r="AB19" s="14">
        <f t="shared" si="0"/>
        <v>75</v>
      </c>
    </row>
    <row r="20" spans="1:28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25</v>
      </c>
      <c r="Q20" s="29">
        <v>3</v>
      </c>
      <c r="R20" s="29">
        <v>0</v>
      </c>
      <c r="S20" s="29">
        <v>0</v>
      </c>
      <c r="T20" s="28">
        <v>25</v>
      </c>
      <c r="U20" s="28">
        <v>25</v>
      </c>
      <c r="V20" s="28">
        <v>25</v>
      </c>
      <c r="W20" s="28">
        <v>-10</v>
      </c>
      <c r="X20" s="28">
        <v>-25</v>
      </c>
      <c r="Y20" s="28">
        <v>-25</v>
      </c>
      <c r="Z20" s="28">
        <v>60</v>
      </c>
      <c r="AA20" s="28">
        <v>-103</v>
      </c>
      <c r="AB20" s="14">
        <f t="shared" si="0"/>
        <v>0</v>
      </c>
    </row>
    <row r="21" spans="1:28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25</v>
      </c>
      <c r="Q21" s="29">
        <v>3</v>
      </c>
      <c r="R21" s="29">
        <v>0</v>
      </c>
      <c r="S21" s="29">
        <v>0</v>
      </c>
      <c r="T21" s="28">
        <v>25</v>
      </c>
      <c r="U21" s="28">
        <v>25</v>
      </c>
      <c r="V21" s="28">
        <v>25</v>
      </c>
      <c r="W21" s="28">
        <v>-10</v>
      </c>
      <c r="X21" s="28">
        <v>-25</v>
      </c>
      <c r="Y21" s="28">
        <v>-25</v>
      </c>
      <c r="Z21" s="28">
        <v>60</v>
      </c>
      <c r="AA21" s="28">
        <v>-103</v>
      </c>
      <c r="AB21" s="14">
        <f t="shared" si="0"/>
        <v>0</v>
      </c>
    </row>
    <row r="22" spans="1:28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25</v>
      </c>
      <c r="Q22" s="29">
        <v>3</v>
      </c>
      <c r="R22" s="29">
        <v>0</v>
      </c>
      <c r="S22" s="29">
        <v>0</v>
      </c>
      <c r="T22" s="28">
        <v>25</v>
      </c>
      <c r="U22" s="28">
        <v>25</v>
      </c>
      <c r="V22" s="28">
        <v>25</v>
      </c>
      <c r="W22" s="28">
        <v>-10</v>
      </c>
      <c r="X22" s="28">
        <v>-25</v>
      </c>
      <c r="Y22" s="28">
        <v>-25</v>
      </c>
      <c r="Z22" s="28">
        <v>60</v>
      </c>
      <c r="AA22" s="28">
        <v>-103</v>
      </c>
      <c r="AB22" s="14">
        <f t="shared" si="0"/>
        <v>0</v>
      </c>
    </row>
    <row r="23" spans="1:28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25</v>
      </c>
      <c r="Q23" s="29">
        <v>3</v>
      </c>
      <c r="R23" s="29">
        <v>0</v>
      </c>
      <c r="S23" s="29">
        <v>0</v>
      </c>
      <c r="T23" s="28">
        <v>25</v>
      </c>
      <c r="U23" s="28">
        <v>25</v>
      </c>
      <c r="V23" s="28">
        <v>25</v>
      </c>
      <c r="W23" s="28">
        <v>-10</v>
      </c>
      <c r="X23" s="28">
        <v>-25</v>
      </c>
      <c r="Y23" s="28">
        <v>-25</v>
      </c>
      <c r="Z23" s="28">
        <v>60</v>
      </c>
      <c r="AA23" s="28">
        <v>-103</v>
      </c>
      <c r="AB23" s="14">
        <f t="shared" si="0"/>
        <v>0</v>
      </c>
    </row>
    <row r="24" spans="1:28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25</v>
      </c>
      <c r="Q24" s="29">
        <v>3</v>
      </c>
      <c r="R24" s="29">
        <v>0</v>
      </c>
      <c r="S24" s="29">
        <v>0</v>
      </c>
      <c r="T24" s="28">
        <v>25</v>
      </c>
      <c r="U24" s="28">
        <v>25</v>
      </c>
      <c r="V24" s="28">
        <v>25</v>
      </c>
      <c r="W24" s="28">
        <v>-10</v>
      </c>
      <c r="X24" s="28">
        <v>-25</v>
      </c>
      <c r="Y24" s="28">
        <v>-25</v>
      </c>
      <c r="Z24" s="28">
        <v>60</v>
      </c>
      <c r="AA24" s="28">
        <v>-103</v>
      </c>
      <c r="AB24" s="14">
        <f t="shared" si="0"/>
        <v>0</v>
      </c>
    </row>
    <row r="25" spans="1:28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25</v>
      </c>
      <c r="Q25" s="29">
        <v>3</v>
      </c>
      <c r="R25" s="29">
        <v>0</v>
      </c>
      <c r="S25" s="29">
        <v>0</v>
      </c>
      <c r="T25" s="28">
        <v>25</v>
      </c>
      <c r="U25" s="28">
        <v>25</v>
      </c>
      <c r="V25" s="28">
        <v>25</v>
      </c>
      <c r="W25" s="28">
        <v>-10</v>
      </c>
      <c r="X25" s="28">
        <v>-25</v>
      </c>
      <c r="Y25" s="28">
        <v>-25</v>
      </c>
      <c r="Z25" s="28">
        <v>60</v>
      </c>
      <c r="AA25" s="28">
        <v>-103</v>
      </c>
      <c r="AB25" s="14">
        <f t="shared" si="0"/>
        <v>0</v>
      </c>
    </row>
    <row r="26" spans="1:28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25</v>
      </c>
      <c r="Q26" s="29">
        <v>3</v>
      </c>
      <c r="R26" s="29">
        <v>0</v>
      </c>
      <c r="S26" s="29">
        <v>0</v>
      </c>
      <c r="T26" s="28">
        <v>25</v>
      </c>
      <c r="U26" s="28">
        <v>25</v>
      </c>
      <c r="V26" s="28">
        <v>25</v>
      </c>
      <c r="W26" s="28">
        <v>-10</v>
      </c>
      <c r="X26" s="28">
        <v>-25</v>
      </c>
      <c r="Y26" s="28">
        <v>-25</v>
      </c>
      <c r="Z26" s="28">
        <v>60</v>
      </c>
      <c r="AA26" s="28">
        <v>-103</v>
      </c>
      <c r="AB26" s="14">
        <f t="shared" si="0"/>
        <v>0</v>
      </c>
    </row>
    <row r="27" spans="1:28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25</v>
      </c>
      <c r="Q27" s="29">
        <v>3</v>
      </c>
      <c r="R27" s="29">
        <v>0</v>
      </c>
      <c r="S27" s="29">
        <v>0</v>
      </c>
      <c r="T27" s="28">
        <v>25</v>
      </c>
      <c r="U27" s="28">
        <v>25</v>
      </c>
      <c r="V27" s="28">
        <v>25</v>
      </c>
      <c r="W27" s="28">
        <v>-10</v>
      </c>
      <c r="X27" s="28">
        <v>-25</v>
      </c>
      <c r="Y27" s="28">
        <v>-25</v>
      </c>
      <c r="Z27" s="28">
        <v>60</v>
      </c>
      <c r="AA27" s="28">
        <v>-103</v>
      </c>
      <c r="AB27" s="14">
        <f t="shared" si="0"/>
        <v>0</v>
      </c>
    </row>
    <row r="28" spans="1:28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25</v>
      </c>
      <c r="Q28" s="29">
        <v>3</v>
      </c>
      <c r="R28" s="29">
        <v>0</v>
      </c>
      <c r="S28" s="29">
        <v>0</v>
      </c>
      <c r="T28" s="28">
        <v>25</v>
      </c>
      <c r="U28" s="28">
        <v>25</v>
      </c>
      <c r="V28" s="28">
        <v>25</v>
      </c>
      <c r="W28" s="28">
        <v>-10</v>
      </c>
      <c r="X28" s="28">
        <v>-25</v>
      </c>
      <c r="Y28" s="28">
        <v>-25</v>
      </c>
      <c r="Z28" s="28">
        <v>60</v>
      </c>
      <c r="AA28" s="28">
        <v>-103</v>
      </c>
      <c r="AB28" s="14">
        <f t="shared" si="0"/>
        <v>0</v>
      </c>
    </row>
    <row r="29" spans="1:28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25</v>
      </c>
      <c r="Q29" s="29">
        <v>3</v>
      </c>
      <c r="R29" s="29">
        <v>0</v>
      </c>
      <c r="S29" s="29">
        <v>0</v>
      </c>
      <c r="T29" s="28">
        <v>25</v>
      </c>
      <c r="U29" s="28">
        <v>25</v>
      </c>
      <c r="V29" s="28">
        <v>25</v>
      </c>
      <c r="W29" s="28">
        <v>-10</v>
      </c>
      <c r="X29" s="28">
        <v>-25</v>
      </c>
      <c r="Y29" s="28">
        <v>-25</v>
      </c>
      <c r="Z29" s="28">
        <v>60</v>
      </c>
      <c r="AA29" s="28">
        <v>-103</v>
      </c>
      <c r="AB29" s="14">
        <f t="shared" si="0"/>
        <v>0</v>
      </c>
    </row>
    <row r="30" spans="1:28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25</v>
      </c>
      <c r="Q30" s="29">
        <v>3</v>
      </c>
      <c r="R30" s="29">
        <v>0</v>
      </c>
      <c r="S30" s="29">
        <v>0</v>
      </c>
      <c r="T30" s="28">
        <v>25</v>
      </c>
      <c r="U30" s="28">
        <v>25</v>
      </c>
      <c r="V30" s="28">
        <v>25</v>
      </c>
      <c r="W30" s="28">
        <v>-10</v>
      </c>
      <c r="X30" s="28">
        <v>-25</v>
      </c>
      <c r="Y30" s="28">
        <v>-25</v>
      </c>
      <c r="Z30" s="28">
        <v>60</v>
      </c>
      <c r="AA30" s="28">
        <v>-103</v>
      </c>
      <c r="AB30" s="14">
        <f t="shared" si="0"/>
        <v>0</v>
      </c>
    </row>
    <row r="31" spans="1:28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25</v>
      </c>
      <c r="Q31" s="29">
        <v>0</v>
      </c>
      <c r="R31" s="29">
        <v>3</v>
      </c>
      <c r="S31" s="29">
        <v>0</v>
      </c>
      <c r="T31" s="28">
        <v>25</v>
      </c>
      <c r="U31" s="28">
        <v>25</v>
      </c>
      <c r="V31" s="28">
        <v>25</v>
      </c>
      <c r="W31" s="28">
        <v>-10</v>
      </c>
      <c r="X31" s="28">
        <v>-25</v>
      </c>
      <c r="Y31" s="28">
        <v>-25</v>
      </c>
      <c r="Z31" s="28">
        <v>60</v>
      </c>
      <c r="AA31" s="28">
        <v>-103</v>
      </c>
      <c r="AB31" s="14">
        <f t="shared" si="0"/>
        <v>0</v>
      </c>
    </row>
    <row r="32" spans="1:28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25</v>
      </c>
      <c r="Q32" s="29">
        <v>3</v>
      </c>
      <c r="R32" s="29">
        <v>0</v>
      </c>
      <c r="S32" s="29">
        <v>0</v>
      </c>
      <c r="T32" s="28">
        <v>25</v>
      </c>
      <c r="U32" s="28">
        <v>25</v>
      </c>
      <c r="V32" s="28">
        <v>25</v>
      </c>
      <c r="W32" s="28">
        <v>-10</v>
      </c>
      <c r="X32" s="28">
        <v>-25</v>
      </c>
      <c r="Y32" s="28">
        <v>-25</v>
      </c>
      <c r="Z32" s="28">
        <v>60</v>
      </c>
      <c r="AA32" s="28">
        <v>-103</v>
      </c>
      <c r="AB32" s="14">
        <f t="shared" si="0"/>
        <v>0</v>
      </c>
    </row>
    <row r="33" spans="1:33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25</v>
      </c>
      <c r="Q33" s="29">
        <v>3</v>
      </c>
      <c r="R33" s="29">
        <v>0</v>
      </c>
      <c r="S33" s="29">
        <v>0</v>
      </c>
      <c r="T33" s="28">
        <v>25</v>
      </c>
      <c r="U33" s="28">
        <v>25</v>
      </c>
      <c r="V33" s="28">
        <v>25</v>
      </c>
      <c r="W33" s="28">
        <v>-10</v>
      </c>
      <c r="X33" s="28">
        <v>-25</v>
      </c>
      <c r="Y33" s="28">
        <v>-25</v>
      </c>
      <c r="Z33" s="28">
        <v>60</v>
      </c>
      <c r="AA33" s="28">
        <v>-103</v>
      </c>
      <c r="AB33" s="14">
        <f t="shared" si="0"/>
        <v>0</v>
      </c>
    </row>
    <row r="34" spans="1:33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25</v>
      </c>
      <c r="Q34" s="29">
        <v>3</v>
      </c>
      <c r="R34" s="29">
        <v>0</v>
      </c>
      <c r="S34" s="29">
        <v>0</v>
      </c>
      <c r="T34" s="28">
        <v>25</v>
      </c>
      <c r="U34" s="28">
        <v>25</v>
      </c>
      <c r="V34" s="28">
        <v>25</v>
      </c>
      <c r="W34" s="28">
        <v>-10</v>
      </c>
      <c r="X34" s="28">
        <v>-25</v>
      </c>
      <c r="Y34" s="28">
        <v>-25</v>
      </c>
      <c r="Z34" s="28">
        <v>60</v>
      </c>
      <c r="AA34" s="28">
        <v>-103</v>
      </c>
      <c r="AB34" s="14">
        <f t="shared" si="0"/>
        <v>0</v>
      </c>
    </row>
    <row r="35" spans="1:33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25</v>
      </c>
      <c r="Q35" s="29">
        <v>3</v>
      </c>
      <c r="R35" s="29">
        <v>0</v>
      </c>
      <c r="S35" s="29">
        <v>0</v>
      </c>
      <c r="T35" s="28">
        <v>25</v>
      </c>
      <c r="U35" s="28">
        <v>25</v>
      </c>
      <c r="V35" s="28">
        <v>25</v>
      </c>
      <c r="W35" s="28">
        <v>-10</v>
      </c>
      <c r="X35" s="28">
        <v>-25</v>
      </c>
      <c r="Y35" s="28">
        <v>-25</v>
      </c>
      <c r="Z35" s="28">
        <v>60</v>
      </c>
      <c r="AA35" s="28">
        <v>-103</v>
      </c>
      <c r="AB35" s="14">
        <f t="shared" si="0"/>
        <v>0</v>
      </c>
    </row>
    <row r="36" spans="1:33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75</v>
      </c>
      <c r="P36" s="29">
        <v>0</v>
      </c>
      <c r="Q36" s="29">
        <v>13</v>
      </c>
      <c r="R36" s="29">
        <v>15</v>
      </c>
      <c r="S36" s="29">
        <v>0</v>
      </c>
      <c r="T36" s="28">
        <v>25</v>
      </c>
      <c r="U36" s="28">
        <v>25</v>
      </c>
      <c r="V36" s="28">
        <v>25</v>
      </c>
      <c r="W36" s="28">
        <v>-10</v>
      </c>
      <c r="X36" s="54">
        <v>-25</v>
      </c>
      <c r="Y36" s="28">
        <v>-25</v>
      </c>
      <c r="Z36" s="28">
        <v>60</v>
      </c>
      <c r="AA36" s="28">
        <v>-103</v>
      </c>
      <c r="AB36" s="14">
        <f t="shared" si="0"/>
        <v>75</v>
      </c>
    </row>
    <row r="37" spans="1:33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75</v>
      </c>
      <c r="P37" s="36">
        <v>0</v>
      </c>
      <c r="Q37" s="37">
        <v>13</v>
      </c>
      <c r="R37" s="37">
        <v>15</v>
      </c>
      <c r="S37" s="37">
        <v>0</v>
      </c>
      <c r="T37" s="37">
        <v>25</v>
      </c>
      <c r="U37" s="37">
        <v>25</v>
      </c>
      <c r="V37" s="37">
        <v>25</v>
      </c>
      <c r="W37" s="37">
        <v>-10</v>
      </c>
      <c r="X37" s="55">
        <v>-25</v>
      </c>
      <c r="Y37" s="37">
        <v>-25</v>
      </c>
      <c r="Z37" s="37">
        <v>60</v>
      </c>
      <c r="AA37" s="37">
        <v>-103</v>
      </c>
      <c r="AB37" s="25">
        <f t="shared" si="0"/>
        <v>75</v>
      </c>
    </row>
    <row r="38" spans="1:33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33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33" ht="13.5" thickBot="1" x14ac:dyDescent="0.25">
      <c r="A40" s="5"/>
      <c r="B40" s="150" t="s">
        <v>32</v>
      </c>
      <c r="C40" s="42">
        <f>SUM(C13:C36)</f>
        <v>40</v>
      </c>
      <c r="D40" s="42">
        <f>SUM(D13:D36)</f>
        <v>10</v>
      </c>
      <c r="E40" s="42">
        <f t="shared" ref="E40:P40" si="1">SUM(E13:E36)</f>
        <v>25</v>
      </c>
      <c r="F40" s="42">
        <f t="shared" si="1"/>
        <v>25</v>
      </c>
      <c r="G40" s="42">
        <f t="shared" si="1"/>
        <v>28</v>
      </c>
      <c r="H40" s="42">
        <f t="shared" si="1"/>
        <v>2</v>
      </c>
      <c r="I40" s="42">
        <f t="shared" si="1"/>
        <v>23</v>
      </c>
      <c r="J40" s="42">
        <f>SUM(J13:J13)</f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525</v>
      </c>
      <c r="P40" s="42">
        <f t="shared" si="1"/>
        <v>400</v>
      </c>
      <c r="Q40" s="42">
        <f t="shared" ref="Q40:AA40" si="2">SUM(Q13:Q36)</f>
        <v>76</v>
      </c>
      <c r="R40" s="42">
        <f t="shared" si="2"/>
        <v>48</v>
      </c>
      <c r="S40" s="42">
        <f t="shared" si="2"/>
        <v>120</v>
      </c>
      <c r="T40" s="42">
        <f t="shared" si="2"/>
        <v>575</v>
      </c>
      <c r="U40" s="42">
        <f t="shared" si="2"/>
        <v>575</v>
      </c>
      <c r="V40" s="42">
        <f t="shared" si="2"/>
        <v>575</v>
      </c>
      <c r="W40" s="42">
        <f t="shared" si="2"/>
        <v>-230</v>
      </c>
      <c r="X40" s="42">
        <f t="shared" si="2"/>
        <v>-575</v>
      </c>
      <c r="Y40" s="42">
        <f t="shared" si="2"/>
        <v>-575</v>
      </c>
      <c r="Z40" s="42">
        <f t="shared" si="2"/>
        <v>1380</v>
      </c>
      <c r="AA40" s="42">
        <f t="shared" si="2"/>
        <v>-2369</v>
      </c>
      <c r="AB40" s="42">
        <f>SUM(C40:AA40)</f>
        <v>575</v>
      </c>
    </row>
    <row r="41" spans="1:33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33" ht="13.5" thickBot="1" x14ac:dyDescent="0.25">
      <c r="A42" s="40"/>
      <c r="B42" s="41" t="s">
        <v>33</v>
      </c>
      <c r="C42" s="42">
        <f>SUM(C14:C37)</f>
        <v>0</v>
      </c>
      <c r="D42" s="42">
        <f>SUM(D14:D37)</f>
        <v>0</v>
      </c>
      <c r="E42" s="42">
        <f t="shared" ref="E42:P42" si="3">SUM(E14:E37)</f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>SUM(J14:J37)</f>
        <v>0</v>
      </c>
      <c r="K42" s="42">
        <f>SUM(J14:J37)</f>
        <v>0</v>
      </c>
      <c r="L42" s="42">
        <f t="shared" si="3"/>
        <v>0</v>
      </c>
      <c r="M42" s="42">
        <f t="shared" si="3"/>
        <v>0</v>
      </c>
      <c r="N42" s="42">
        <f t="shared" si="3"/>
        <v>0</v>
      </c>
      <c r="O42" s="42">
        <f t="shared" si="3"/>
        <v>600</v>
      </c>
      <c r="P42" s="42">
        <f t="shared" si="3"/>
        <v>400</v>
      </c>
      <c r="Q42" s="42">
        <f t="shared" ref="Q42:AA42" si="4">SUM(Q14:Q37)</f>
        <v>89</v>
      </c>
      <c r="R42" s="42">
        <f t="shared" si="4"/>
        <v>63</v>
      </c>
      <c r="S42" s="42">
        <f t="shared" si="4"/>
        <v>120</v>
      </c>
      <c r="T42" s="42">
        <f t="shared" si="4"/>
        <v>600</v>
      </c>
      <c r="U42" s="42">
        <f t="shared" si="4"/>
        <v>600</v>
      </c>
      <c r="V42" s="42">
        <f t="shared" si="4"/>
        <v>600</v>
      </c>
      <c r="W42" s="42">
        <f t="shared" si="4"/>
        <v>-240</v>
      </c>
      <c r="X42" s="42">
        <f t="shared" si="4"/>
        <v>-600</v>
      </c>
      <c r="Y42" s="42">
        <f t="shared" si="4"/>
        <v>-600</v>
      </c>
      <c r="Z42" s="42">
        <f t="shared" si="4"/>
        <v>1440</v>
      </c>
      <c r="AA42" s="42">
        <f t="shared" si="4"/>
        <v>-2472</v>
      </c>
      <c r="AB42" s="42">
        <f>SUM(C42:AA42)</f>
        <v>600</v>
      </c>
    </row>
    <row r="43" spans="1:33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43"/>
    </row>
    <row r="44" spans="1:33" x14ac:dyDescent="0.2">
      <c r="A44" s="2"/>
      <c r="B44" s="2"/>
      <c r="C44" s="44"/>
      <c r="D44" s="99"/>
      <c r="E44" s="67"/>
      <c r="F44" s="44"/>
      <c r="G44" s="56"/>
      <c r="H44" s="44"/>
      <c r="I44" s="44"/>
      <c r="J44" s="44"/>
      <c r="K44" s="44"/>
      <c r="L44" s="44"/>
      <c r="M44" s="27"/>
      <c r="N44" s="72"/>
      <c r="O44" s="67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27"/>
      <c r="AA44" s="102"/>
      <c r="AB44" s="49"/>
      <c r="AC44" s="49"/>
      <c r="AD44" s="49"/>
      <c r="AE44" s="49"/>
      <c r="AF44" s="49"/>
      <c r="AG44" s="49"/>
    </row>
    <row r="45" spans="1:33" s="10" customFormat="1" x14ac:dyDescent="0.2">
      <c r="A45" s="40"/>
      <c r="B45" s="40"/>
      <c r="C45" s="45" t="s">
        <v>34</v>
      </c>
      <c r="D45" s="47" t="s">
        <v>34</v>
      </c>
      <c r="E45" s="68" t="s">
        <v>82</v>
      </c>
      <c r="F45" s="45" t="s">
        <v>82</v>
      </c>
      <c r="G45" s="57" t="s">
        <v>82</v>
      </c>
      <c r="H45" s="45" t="s">
        <v>82</v>
      </c>
      <c r="I45" s="45" t="s">
        <v>82</v>
      </c>
      <c r="J45" s="45" t="s">
        <v>89</v>
      </c>
      <c r="K45" s="45" t="s">
        <v>80</v>
      </c>
      <c r="L45" s="45" t="s">
        <v>146</v>
      </c>
      <c r="M45" s="14" t="s">
        <v>113</v>
      </c>
      <c r="N45" s="14" t="s">
        <v>75</v>
      </c>
      <c r="O45" s="68" t="s">
        <v>82</v>
      </c>
      <c r="P45" s="45" t="s">
        <v>82</v>
      </c>
      <c r="Q45" s="45" t="s">
        <v>82</v>
      </c>
      <c r="R45" s="45" t="s">
        <v>82</v>
      </c>
      <c r="S45" s="45" t="s">
        <v>82</v>
      </c>
      <c r="T45" s="45" t="s">
        <v>82</v>
      </c>
      <c r="U45" s="45" t="s">
        <v>82</v>
      </c>
      <c r="V45" s="45" t="s">
        <v>82</v>
      </c>
      <c r="W45" s="45" t="s">
        <v>89</v>
      </c>
      <c r="X45" s="45" t="s">
        <v>80</v>
      </c>
      <c r="Y45" s="45" t="s">
        <v>146</v>
      </c>
      <c r="Z45" s="14" t="s">
        <v>113</v>
      </c>
      <c r="AA45" s="61" t="s">
        <v>75</v>
      </c>
      <c r="AB45" s="31"/>
      <c r="AC45" s="31"/>
      <c r="AD45" s="31"/>
      <c r="AE45" s="31"/>
      <c r="AF45" s="31"/>
      <c r="AG45" s="31"/>
    </row>
    <row r="46" spans="1:33" s="10" customFormat="1" x14ac:dyDescent="0.2">
      <c r="A46" s="40"/>
      <c r="B46" s="40"/>
      <c r="C46" s="45" t="s">
        <v>35</v>
      </c>
      <c r="D46" s="47" t="s">
        <v>35</v>
      </c>
      <c r="E46" s="68" t="s">
        <v>81</v>
      </c>
      <c r="F46" s="45" t="s">
        <v>81</v>
      </c>
      <c r="G46" s="57" t="s">
        <v>81</v>
      </c>
      <c r="H46" s="45" t="s">
        <v>81</v>
      </c>
      <c r="I46" s="45" t="s">
        <v>81</v>
      </c>
      <c r="J46" s="45" t="s">
        <v>503</v>
      </c>
      <c r="K46" s="45" t="s">
        <v>108</v>
      </c>
      <c r="L46" s="45" t="s">
        <v>137</v>
      </c>
      <c r="M46" s="14" t="s">
        <v>112</v>
      </c>
      <c r="N46" s="14" t="s">
        <v>35</v>
      </c>
      <c r="O46" s="68" t="s">
        <v>35</v>
      </c>
      <c r="P46" s="45" t="s">
        <v>81</v>
      </c>
      <c r="Q46" s="45" t="s">
        <v>81</v>
      </c>
      <c r="R46" s="45" t="s">
        <v>81</v>
      </c>
      <c r="S46" s="45" t="s">
        <v>81</v>
      </c>
      <c r="T46" s="45" t="s">
        <v>81</v>
      </c>
      <c r="U46" s="45" t="s">
        <v>81</v>
      </c>
      <c r="V46" s="45" t="s">
        <v>81</v>
      </c>
      <c r="W46" s="45" t="s">
        <v>503</v>
      </c>
      <c r="X46" s="45" t="s">
        <v>108</v>
      </c>
      <c r="Y46" s="45" t="s">
        <v>137</v>
      </c>
      <c r="Z46" s="14" t="s">
        <v>112</v>
      </c>
      <c r="AA46" s="61" t="s">
        <v>35</v>
      </c>
      <c r="AB46" s="31"/>
      <c r="AC46" s="31"/>
      <c r="AD46" s="31"/>
      <c r="AE46" s="31"/>
      <c r="AF46" s="31"/>
      <c r="AG46" s="31"/>
    </row>
    <row r="47" spans="1:33" s="10" customFormat="1" ht="13.5" thickBot="1" x14ac:dyDescent="0.25">
      <c r="A47" s="40"/>
      <c r="B47" s="40"/>
      <c r="C47" s="45" t="s">
        <v>53</v>
      </c>
      <c r="D47" s="153" t="s">
        <v>573</v>
      </c>
      <c r="E47" s="68" t="s">
        <v>35</v>
      </c>
      <c r="F47" s="45" t="s">
        <v>35</v>
      </c>
      <c r="G47" s="57" t="s">
        <v>35</v>
      </c>
      <c r="H47" s="45" t="s">
        <v>35</v>
      </c>
      <c r="I47" s="45" t="s">
        <v>35</v>
      </c>
      <c r="J47" s="45" t="s">
        <v>504</v>
      </c>
      <c r="K47" s="45" t="s">
        <v>81</v>
      </c>
      <c r="L47" s="45" t="s">
        <v>108</v>
      </c>
      <c r="M47" s="14" t="s">
        <v>82</v>
      </c>
      <c r="N47" s="25" t="s">
        <v>76</v>
      </c>
      <c r="O47" s="68" t="s">
        <v>225</v>
      </c>
      <c r="P47" s="45" t="s">
        <v>35</v>
      </c>
      <c r="Q47" s="45" t="s">
        <v>35</v>
      </c>
      <c r="R47" s="45" t="s">
        <v>35</v>
      </c>
      <c r="S47" s="45" t="s">
        <v>35</v>
      </c>
      <c r="T47" s="45" t="s">
        <v>35</v>
      </c>
      <c r="U47" s="45" t="s">
        <v>35</v>
      </c>
      <c r="V47" s="45" t="s">
        <v>35</v>
      </c>
      <c r="W47" s="45" t="s">
        <v>504</v>
      </c>
      <c r="X47" s="45" t="s">
        <v>81</v>
      </c>
      <c r="Y47" s="45" t="s">
        <v>108</v>
      </c>
      <c r="Z47" s="14" t="s">
        <v>82</v>
      </c>
      <c r="AA47" s="61" t="s">
        <v>76</v>
      </c>
      <c r="AB47" s="31"/>
      <c r="AC47" s="31"/>
      <c r="AD47" s="31"/>
      <c r="AE47" s="31"/>
      <c r="AF47" s="31"/>
      <c r="AG47" s="31"/>
    </row>
    <row r="48" spans="1:33" s="10" customFormat="1" x14ac:dyDescent="0.2">
      <c r="A48" s="40"/>
      <c r="B48" s="40"/>
      <c r="C48" s="45" t="s">
        <v>54</v>
      </c>
      <c r="D48" s="102"/>
      <c r="E48" s="68" t="s">
        <v>103</v>
      </c>
      <c r="F48" s="45" t="s">
        <v>494</v>
      </c>
      <c r="G48" s="57" t="s">
        <v>65</v>
      </c>
      <c r="H48" s="45" t="s">
        <v>225</v>
      </c>
      <c r="I48" s="45" t="s">
        <v>53</v>
      </c>
      <c r="J48" s="45" t="s">
        <v>505</v>
      </c>
      <c r="K48" s="45" t="s">
        <v>82</v>
      </c>
      <c r="L48" s="45" t="s">
        <v>81</v>
      </c>
      <c r="M48" s="14" t="s">
        <v>35</v>
      </c>
      <c r="N48" s="136"/>
      <c r="O48" s="68" t="s">
        <v>247</v>
      </c>
      <c r="P48" s="45" t="s">
        <v>225</v>
      </c>
      <c r="Q48" s="45" t="s">
        <v>117</v>
      </c>
      <c r="R48" s="45" t="s">
        <v>366</v>
      </c>
      <c r="S48" s="45" t="s">
        <v>366</v>
      </c>
      <c r="T48" s="45" t="s">
        <v>140</v>
      </c>
      <c r="U48" s="45" t="s">
        <v>536</v>
      </c>
      <c r="V48" s="45" t="s">
        <v>121</v>
      </c>
      <c r="W48" s="45" t="s">
        <v>549</v>
      </c>
      <c r="X48" s="45" t="s">
        <v>82</v>
      </c>
      <c r="Y48" s="45" t="s">
        <v>81</v>
      </c>
      <c r="Z48" s="14" t="s">
        <v>35</v>
      </c>
      <c r="AA48" s="136"/>
      <c r="AB48" s="31"/>
      <c r="AC48" s="31"/>
      <c r="AD48" s="31"/>
      <c r="AE48" s="31"/>
      <c r="AF48" s="31"/>
      <c r="AG48" s="31"/>
    </row>
    <row r="49" spans="1:33" s="10" customFormat="1" ht="19.5" customHeight="1" thickBot="1" x14ac:dyDescent="0.25">
      <c r="A49" s="40"/>
      <c r="B49" s="40"/>
      <c r="C49" s="46" t="s">
        <v>55</v>
      </c>
      <c r="D49" s="57"/>
      <c r="E49" s="68" t="s">
        <v>53</v>
      </c>
      <c r="F49" s="45" t="s">
        <v>495</v>
      </c>
      <c r="G49" s="57" t="s">
        <v>162</v>
      </c>
      <c r="H49" s="45" t="s">
        <v>247</v>
      </c>
      <c r="I49" s="45" t="s">
        <v>54</v>
      </c>
      <c r="J49" s="45" t="s">
        <v>519</v>
      </c>
      <c r="K49" s="45" t="s">
        <v>129</v>
      </c>
      <c r="L49" s="45" t="s">
        <v>82</v>
      </c>
      <c r="M49" s="14" t="s">
        <v>81</v>
      </c>
      <c r="N49" s="137"/>
      <c r="O49" s="68" t="s">
        <v>248</v>
      </c>
      <c r="P49" s="45" t="s">
        <v>247</v>
      </c>
      <c r="Q49" s="45" t="s">
        <v>526</v>
      </c>
      <c r="R49" s="45" t="s">
        <v>367</v>
      </c>
      <c r="S49" s="45" t="s">
        <v>367</v>
      </c>
      <c r="T49" s="45" t="s">
        <v>528</v>
      </c>
      <c r="U49" s="45" t="s">
        <v>121</v>
      </c>
      <c r="V49" s="45" t="s">
        <v>53</v>
      </c>
      <c r="W49" s="45" t="s">
        <v>550</v>
      </c>
      <c r="X49" s="45" t="s">
        <v>129</v>
      </c>
      <c r="Y49" s="45" t="s">
        <v>82</v>
      </c>
      <c r="Z49" s="14" t="s">
        <v>81</v>
      </c>
      <c r="AA49" s="137"/>
      <c r="AB49" s="31"/>
      <c r="AC49" s="31"/>
      <c r="AD49" s="31"/>
      <c r="AE49" s="31"/>
      <c r="AF49" s="31"/>
      <c r="AG49" s="31"/>
    </row>
    <row r="50" spans="1:33" s="10" customFormat="1" ht="26.25" thickBot="1" x14ac:dyDescent="0.25">
      <c r="A50" s="40"/>
      <c r="B50" s="40"/>
      <c r="C50" s="47"/>
      <c r="D50" s="47"/>
      <c r="E50" s="69" t="s">
        <v>204</v>
      </c>
      <c r="F50" s="45" t="s">
        <v>493</v>
      </c>
      <c r="G50" s="58" t="s">
        <v>64</v>
      </c>
      <c r="H50" s="45" t="s">
        <v>248</v>
      </c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69" t="s">
        <v>230</v>
      </c>
      <c r="P50" s="45" t="s">
        <v>248</v>
      </c>
      <c r="Q50" s="45" t="s">
        <v>527</v>
      </c>
      <c r="R50" s="45" t="s">
        <v>35</v>
      </c>
      <c r="S50" s="45" t="s">
        <v>35</v>
      </c>
      <c r="T50" s="45" t="s">
        <v>121</v>
      </c>
      <c r="U50" s="45" t="s">
        <v>53</v>
      </c>
      <c r="V50" s="45" t="s">
        <v>537</v>
      </c>
      <c r="W50" s="45" t="s">
        <v>81</v>
      </c>
      <c r="X50" s="45" t="s">
        <v>130</v>
      </c>
      <c r="Y50" s="45" t="s">
        <v>129</v>
      </c>
      <c r="Z50" s="14" t="s">
        <v>108</v>
      </c>
      <c r="AA50" s="31"/>
      <c r="AB50" s="5"/>
      <c r="AC50" s="31"/>
      <c r="AD50" s="31"/>
      <c r="AE50" s="31"/>
      <c r="AF50" s="31"/>
      <c r="AG50" s="31"/>
    </row>
    <row r="51" spans="1:33" s="10" customFormat="1" ht="26.25" thickBot="1" x14ac:dyDescent="0.25">
      <c r="A51" s="40"/>
      <c r="B51" s="40"/>
      <c r="C51" s="47"/>
      <c r="D51" s="47"/>
      <c r="E51" s="86"/>
      <c r="F51" s="45" t="s">
        <v>496</v>
      </c>
      <c r="G51" s="86"/>
      <c r="H51" s="46" t="s">
        <v>230</v>
      </c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86"/>
      <c r="P51" s="46" t="s">
        <v>230</v>
      </c>
      <c r="Q51" s="45" t="s">
        <v>119</v>
      </c>
      <c r="R51" s="45" t="s">
        <v>448</v>
      </c>
      <c r="S51" s="45" t="s">
        <v>344</v>
      </c>
      <c r="T51" s="45" t="s">
        <v>529</v>
      </c>
      <c r="U51" s="45" t="s">
        <v>537</v>
      </c>
      <c r="V51" s="45" t="s">
        <v>538</v>
      </c>
      <c r="W51" s="45" t="s">
        <v>82</v>
      </c>
      <c r="X51" s="45" t="s">
        <v>131</v>
      </c>
      <c r="Y51" s="45" t="s">
        <v>130</v>
      </c>
      <c r="Z51" s="14" t="s">
        <v>109</v>
      </c>
      <c r="AA51" s="31"/>
      <c r="AB51" s="31"/>
      <c r="AC51" s="31"/>
      <c r="AD51" s="31"/>
      <c r="AE51" s="31"/>
      <c r="AF51" s="31"/>
      <c r="AG51" s="31"/>
    </row>
    <row r="52" spans="1:33" s="10" customFormat="1" ht="26.25" thickBot="1" x14ac:dyDescent="0.25">
      <c r="A52" s="40"/>
      <c r="B52" s="40"/>
      <c r="C52" s="47"/>
      <c r="D52" s="47"/>
      <c r="E52" s="47"/>
      <c r="F52" s="46"/>
      <c r="G52" s="47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7"/>
      <c r="P52" s="86"/>
      <c r="Q52" s="46"/>
      <c r="R52" s="46"/>
      <c r="S52" s="46"/>
      <c r="T52" s="45" t="s">
        <v>530</v>
      </c>
      <c r="U52" s="45" t="s">
        <v>538</v>
      </c>
      <c r="V52" s="45" t="s">
        <v>539</v>
      </c>
      <c r="W52" s="45" t="s">
        <v>129</v>
      </c>
      <c r="X52" s="45" t="s">
        <v>191</v>
      </c>
      <c r="Y52" s="45" t="s">
        <v>131</v>
      </c>
      <c r="Z52" s="14" t="s">
        <v>110</v>
      </c>
      <c r="AA52" s="31"/>
      <c r="AB52" s="31"/>
      <c r="AC52" s="31"/>
      <c r="AD52" s="31"/>
      <c r="AE52" s="31"/>
      <c r="AF52" s="31"/>
      <c r="AG52" s="31"/>
    </row>
    <row r="53" spans="1:33" s="10" customFormat="1" ht="25.5" x14ac:dyDescent="0.2">
      <c r="C53" s="47"/>
      <c r="D53" s="47"/>
      <c r="E53" s="47"/>
      <c r="F53" s="47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7"/>
      <c r="P53" s="47"/>
      <c r="Q53" s="47"/>
      <c r="R53" s="47"/>
      <c r="S53" s="47"/>
      <c r="T53" s="45" t="s">
        <v>531</v>
      </c>
      <c r="U53" s="45" t="s">
        <v>539</v>
      </c>
      <c r="V53" s="45" t="s">
        <v>540</v>
      </c>
      <c r="W53" s="45" t="s">
        <v>130</v>
      </c>
      <c r="X53" s="45" t="s">
        <v>82</v>
      </c>
      <c r="Y53" s="45" t="s">
        <v>191</v>
      </c>
      <c r="Z53" s="14" t="s">
        <v>111</v>
      </c>
      <c r="AA53" s="49"/>
      <c r="AB53" s="31"/>
      <c r="AC53" s="31"/>
      <c r="AD53" s="31"/>
      <c r="AE53" s="31"/>
      <c r="AF53" s="31"/>
      <c r="AG53" s="31"/>
    </row>
    <row r="54" spans="1:33" ht="26.25" thickBot="1" x14ac:dyDescent="0.25">
      <c r="B54" s="31"/>
      <c r="C54" s="49"/>
      <c r="D54" s="49"/>
      <c r="E54" s="49"/>
      <c r="F54" s="49"/>
      <c r="G54" s="49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P54" s="77"/>
      <c r="Q54" s="49"/>
      <c r="R54" s="49"/>
      <c r="S54" s="49"/>
      <c r="T54" s="45" t="s">
        <v>532</v>
      </c>
      <c r="U54" s="45" t="s">
        <v>540</v>
      </c>
      <c r="V54" s="45" t="s">
        <v>541</v>
      </c>
      <c r="W54" s="45" t="s">
        <v>131</v>
      </c>
      <c r="X54" s="45" t="s">
        <v>35</v>
      </c>
      <c r="Y54" s="45" t="s">
        <v>82</v>
      </c>
      <c r="Z54" s="25"/>
      <c r="AA54" s="31"/>
      <c r="AB54" s="49"/>
      <c r="AC54" s="49"/>
      <c r="AD54" s="49"/>
      <c r="AE54" s="49"/>
      <c r="AF54" s="49"/>
      <c r="AG54" s="49"/>
    </row>
    <row r="55" spans="1:33" ht="26.25" thickBot="1" x14ac:dyDescent="0.25">
      <c r="B55" s="49"/>
      <c r="C55" s="131"/>
      <c r="D55" s="131"/>
      <c r="E55" s="49"/>
      <c r="F55" s="49"/>
      <c r="G55" s="49"/>
      <c r="J55" s="45" t="s">
        <v>191</v>
      </c>
      <c r="K55" s="46" t="s">
        <v>192</v>
      </c>
      <c r="L55" s="45" t="s">
        <v>35</v>
      </c>
      <c r="M55" s="47"/>
      <c r="N55" s="49"/>
      <c r="Q55" s="49"/>
      <c r="R55" s="49"/>
      <c r="S55" s="49"/>
      <c r="T55" s="45" t="s">
        <v>533</v>
      </c>
      <c r="U55" s="45" t="s">
        <v>541</v>
      </c>
      <c r="V55" s="45" t="s">
        <v>542</v>
      </c>
      <c r="W55" s="45" t="s">
        <v>191</v>
      </c>
      <c r="X55" s="46" t="s">
        <v>192</v>
      </c>
      <c r="Y55" s="45" t="s">
        <v>35</v>
      </c>
      <c r="Z55" s="47"/>
      <c r="AA55" s="49"/>
      <c r="AB55" s="131"/>
      <c r="AC55" s="131"/>
      <c r="AD55" s="49"/>
      <c r="AE55" s="49"/>
      <c r="AF55" s="49"/>
      <c r="AG55" s="49"/>
    </row>
    <row r="56" spans="1:33" ht="15.75" thickBot="1" x14ac:dyDescent="0.25">
      <c r="C56" s="131"/>
      <c r="D56" s="131"/>
      <c r="E56" s="49"/>
      <c r="F56" s="49"/>
      <c r="G56" s="49"/>
      <c r="J56" s="45" t="s">
        <v>82</v>
      </c>
      <c r="K56" s="94"/>
      <c r="L56" s="46" t="s">
        <v>192</v>
      </c>
      <c r="M56" s="31"/>
      <c r="N56" s="49"/>
      <c r="Q56" s="49"/>
      <c r="R56" s="49"/>
      <c r="S56" s="49"/>
      <c r="T56" s="45" t="s">
        <v>534</v>
      </c>
      <c r="U56" s="45" t="s">
        <v>542</v>
      </c>
      <c r="V56" s="45"/>
      <c r="W56" s="45" t="s">
        <v>82</v>
      </c>
      <c r="X56" s="94"/>
      <c r="Y56" s="46" t="s">
        <v>192</v>
      </c>
      <c r="Z56" s="31"/>
      <c r="AA56" s="49"/>
      <c r="AB56" s="52"/>
      <c r="AC56" s="52"/>
      <c r="AD56" s="49"/>
      <c r="AE56" s="49"/>
      <c r="AF56" s="49"/>
      <c r="AG56" s="49"/>
    </row>
    <row r="57" spans="1:33" ht="15.75" customHeight="1" x14ac:dyDescent="0.2">
      <c r="C57" s="52"/>
      <c r="D57" s="52"/>
      <c r="E57" s="49"/>
      <c r="F57" s="49"/>
      <c r="G57" s="49"/>
      <c r="J57" s="45" t="s">
        <v>35</v>
      </c>
      <c r="K57" s="49"/>
      <c r="L57" s="94"/>
      <c r="M57" s="49"/>
      <c r="N57" s="49"/>
      <c r="Q57" s="49"/>
      <c r="R57" s="49"/>
      <c r="S57" s="49"/>
      <c r="T57" s="45" t="s">
        <v>121</v>
      </c>
      <c r="U57" s="45"/>
      <c r="V57" s="45"/>
      <c r="W57" s="45" t="s">
        <v>35</v>
      </c>
      <c r="X57" s="49"/>
      <c r="Y57" s="94"/>
      <c r="Z57" s="49"/>
      <c r="AA57" s="49"/>
      <c r="AB57" s="49"/>
      <c r="AC57" s="49"/>
      <c r="AD57" s="49"/>
      <c r="AE57" s="49"/>
      <c r="AF57" s="49"/>
      <c r="AG57" s="49"/>
    </row>
    <row r="58" spans="1:33" ht="18.75" customHeight="1" thickBot="1" x14ac:dyDescent="0.25">
      <c r="C58" s="49"/>
      <c r="D58" s="49"/>
      <c r="E58" s="49"/>
      <c r="F58" s="49"/>
      <c r="G58" s="49"/>
      <c r="J58" s="46" t="s">
        <v>192</v>
      </c>
      <c r="K58" s="49"/>
      <c r="L58" s="49"/>
      <c r="M58" s="131"/>
      <c r="N58" s="49"/>
      <c r="Q58" s="49"/>
      <c r="R58" s="49"/>
      <c r="S58" s="49"/>
      <c r="T58" s="45" t="s">
        <v>535</v>
      </c>
      <c r="U58" s="45"/>
      <c r="V58" s="46"/>
      <c r="W58" s="46" t="s">
        <v>192</v>
      </c>
      <c r="X58" s="49"/>
      <c r="Y58" s="49"/>
      <c r="Z58" s="131"/>
      <c r="AA58" s="49"/>
      <c r="AB58" s="49"/>
      <c r="AC58" s="49"/>
      <c r="AD58" s="49"/>
      <c r="AE58" s="49"/>
      <c r="AF58" s="49"/>
      <c r="AG58" s="49"/>
    </row>
    <row r="59" spans="1:33" ht="13.5" thickBot="1" x14ac:dyDescent="0.25">
      <c r="C59" s="49"/>
      <c r="D59" s="49"/>
      <c r="E59" s="49"/>
      <c r="F59" s="49"/>
      <c r="G59" s="49"/>
      <c r="J59" s="49"/>
      <c r="K59" s="49"/>
      <c r="L59" s="49"/>
      <c r="M59" s="52"/>
      <c r="N59" s="49"/>
      <c r="Q59" s="49"/>
      <c r="R59" s="49"/>
      <c r="S59" s="49"/>
      <c r="T59" s="46"/>
      <c r="U59" s="46"/>
      <c r="V59" s="49"/>
      <c r="W59" s="49"/>
      <c r="X59" s="49"/>
      <c r="Y59" s="49"/>
      <c r="Z59" s="52"/>
      <c r="AA59" s="49"/>
      <c r="AB59" s="49"/>
      <c r="AC59" s="49"/>
      <c r="AD59" s="49"/>
      <c r="AE59" s="49"/>
      <c r="AF59" s="49"/>
      <c r="AG59" s="49"/>
    </row>
    <row r="60" spans="1:33" x14ac:dyDescent="0.2">
      <c r="C60" s="49"/>
      <c r="D60" s="49"/>
      <c r="E60" s="49"/>
      <c r="F60" s="49"/>
      <c r="G60" s="49"/>
      <c r="J60" s="49"/>
      <c r="K60" s="49"/>
      <c r="L60" s="49"/>
      <c r="M60" s="49"/>
      <c r="N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x14ac:dyDescent="0.2">
      <c r="C61" s="49"/>
      <c r="D61" s="49"/>
      <c r="E61" s="49"/>
      <c r="F61" s="49"/>
      <c r="G61" s="49"/>
      <c r="J61" s="49"/>
      <c r="K61" s="49"/>
      <c r="L61" s="49"/>
      <c r="M61" s="49"/>
      <c r="N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x14ac:dyDescent="0.2">
      <c r="C62" s="49"/>
      <c r="D62" s="49"/>
      <c r="E62" s="49"/>
      <c r="F62" s="49"/>
      <c r="G62" s="49"/>
      <c r="J62" s="49"/>
      <c r="K62" s="49"/>
      <c r="L62" s="49"/>
      <c r="M62" s="49"/>
      <c r="N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x14ac:dyDescent="0.2">
      <c r="C63" s="49"/>
      <c r="D63" s="49"/>
      <c r="E63" s="49"/>
      <c r="F63" s="49"/>
      <c r="G63" s="49"/>
      <c r="J63" s="49"/>
      <c r="K63" s="49"/>
      <c r="L63" s="49"/>
      <c r="M63" s="49"/>
      <c r="N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x14ac:dyDescent="0.2">
      <c r="C64" s="49"/>
      <c r="D64" s="49"/>
      <c r="E64" s="49"/>
      <c r="F64" s="49"/>
      <c r="G64" s="49"/>
      <c r="J64" s="49"/>
      <c r="K64" s="49"/>
      <c r="L64" s="49"/>
      <c r="M64" s="49"/>
      <c r="N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3:33" x14ac:dyDescent="0.2">
      <c r="C65" s="49"/>
      <c r="D65" s="49"/>
      <c r="E65" s="49"/>
      <c r="F65" s="49"/>
      <c r="G65" s="49"/>
      <c r="J65" s="49"/>
      <c r="K65" s="49"/>
      <c r="L65" s="49"/>
      <c r="M65" s="49"/>
      <c r="N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3:33" x14ac:dyDescent="0.2">
      <c r="C66" s="49"/>
      <c r="D66" s="49"/>
      <c r="E66" s="49"/>
      <c r="F66" s="49"/>
      <c r="G66" s="49"/>
      <c r="J66" s="49"/>
      <c r="K66" s="49"/>
      <c r="L66" s="49"/>
      <c r="M66" s="49"/>
      <c r="N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3:33" x14ac:dyDescent="0.2">
      <c r="C67" s="49"/>
      <c r="D67" s="49"/>
      <c r="E67" s="49"/>
      <c r="F67" s="49"/>
      <c r="G67" s="49"/>
      <c r="J67" s="49"/>
      <c r="K67" s="49"/>
      <c r="L67" s="49"/>
      <c r="M67" s="49"/>
      <c r="N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3:33" x14ac:dyDescent="0.2">
      <c r="C68" s="49"/>
      <c r="D68" s="49"/>
      <c r="E68" s="49"/>
      <c r="F68" s="49"/>
      <c r="G68" s="49"/>
      <c r="J68" s="49"/>
      <c r="K68" s="49"/>
      <c r="L68" s="49"/>
      <c r="M68" s="49"/>
      <c r="N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3:33" x14ac:dyDescent="0.2">
      <c r="C69" s="49"/>
      <c r="D69" s="49"/>
      <c r="E69" s="49"/>
      <c r="F69" s="49"/>
      <c r="G69" s="49"/>
      <c r="J69" s="49"/>
      <c r="K69" s="49"/>
      <c r="L69" s="49"/>
      <c r="M69" s="49"/>
      <c r="N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3:33" x14ac:dyDescent="0.2">
      <c r="C70" s="49"/>
      <c r="D70" s="49"/>
      <c r="E70" s="49"/>
      <c r="F70" s="49"/>
      <c r="G70" s="49"/>
      <c r="J70" s="49"/>
      <c r="K70" s="49"/>
      <c r="L70" s="49"/>
      <c r="M70" s="49"/>
      <c r="N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3:33" x14ac:dyDescent="0.2">
      <c r="C71" s="49"/>
      <c r="D71" s="49"/>
      <c r="E71" s="49"/>
      <c r="F71" s="49"/>
      <c r="G71" s="49"/>
      <c r="J71" s="49"/>
      <c r="K71" s="49"/>
      <c r="L71" s="49"/>
      <c r="M71" s="49"/>
      <c r="N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3:33" x14ac:dyDescent="0.2">
      <c r="C72" s="49"/>
      <c r="D72" s="49"/>
      <c r="E72" s="49"/>
      <c r="F72" s="49"/>
      <c r="G72" s="49"/>
      <c r="J72" s="49"/>
      <c r="K72" s="49"/>
      <c r="L72" s="49"/>
      <c r="M72" s="49"/>
      <c r="N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3:33" x14ac:dyDescent="0.2">
      <c r="C73" s="49"/>
      <c r="D73" s="49"/>
      <c r="E73" s="49"/>
      <c r="F73" s="49"/>
      <c r="G73" s="49"/>
      <c r="J73" s="49"/>
      <c r="K73" s="49"/>
      <c r="L73" s="49"/>
      <c r="M73" s="49"/>
      <c r="N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3:33" x14ac:dyDescent="0.2">
      <c r="C74" s="49"/>
      <c r="D74" s="49"/>
      <c r="E74" s="49"/>
      <c r="F74" s="49"/>
      <c r="G74" s="49"/>
      <c r="J74" s="49"/>
      <c r="K74" s="49"/>
      <c r="L74" s="49"/>
      <c r="M74" s="49"/>
      <c r="N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3:33" x14ac:dyDescent="0.2">
      <c r="C75" s="49"/>
      <c r="D75" s="49"/>
      <c r="E75" s="49"/>
      <c r="F75" s="49"/>
      <c r="G75" s="49"/>
      <c r="J75" s="49"/>
      <c r="K75" s="49"/>
      <c r="L75" s="49"/>
      <c r="M75" s="49"/>
      <c r="N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3:33" x14ac:dyDescent="0.2">
      <c r="C76" s="49"/>
      <c r="D76" s="49"/>
      <c r="E76" s="49"/>
      <c r="F76" s="49"/>
      <c r="G76" s="49"/>
      <c r="J76" s="49"/>
      <c r="K76" s="49"/>
      <c r="L76" s="49"/>
      <c r="M76" s="49"/>
      <c r="N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3:33" x14ac:dyDescent="0.2">
      <c r="C77" s="49"/>
      <c r="D77" s="49"/>
      <c r="E77" s="49"/>
      <c r="F77" s="49"/>
      <c r="G77" s="49"/>
      <c r="J77" s="49"/>
      <c r="K77" s="49"/>
      <c r="L77" s="49"/>
      <c r="M77" s="49"/>
      <c r="N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3:33" x14ac:dyDescent="0.2">
      <c r="C78" s="49"/>
      <c r="D78" s="49"/>
      <c r="E78" s="49"/>
      <c r="F78" s="49"/>
      <c r="G78" s="49"/>
      <c r="J78" s="49"/>
      <c r="K78" s="49"/>
      <c r="L78" s="49"/>
      <c r="M78" s="49"/>
      <c r="N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3:33" x14ac:dyDescent="0.2">
      <c r="C79" s="49"/>
      <c r="D79" s="49"/>
      <c r="E79" s="49"/>
      <c r="F79" s="49"/>
      <c r="G79" s="49"/>
      <c r="J79" s="49"/>
      <c r="K79" s="49"/>
      <c r="L79" s="49"/>
      <c r="M79" s="49"/>
      <c r="N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3:33" x14ac:dyDescent="0.2">
      <c r="C80" s="49"/>
      <c r="D80" s="49"/>
      <c r="E80" s="49"/>
      <c r="F80" s="49"/>
      <c r="G80" s="49"/>
      <c r="J80" s="49"/>
      <c r="K80" s="49"/>
      <c r="L80" s="49"/>
      <c r="M80" s="49"/>
      <c r="N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3:27" x14ac:dyDescent="0.2">
      <c r="C81" s="49"/>
      <c r="D81" s="49"/>
      <c r="E81" s="49"/>
      <c r="F81" s="49"/>
      <c r="G81" s="49"/>
      <c r="J81" s="49"/>
      <c r="K81" s="49"/>
      <c r="L81" s="49"/>
      <c r="M81" s="49"/>
      <c r="N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3:27" x14ac:dyDescent="0.2">
      <c r="C82" s="49"/>
      <c r="D82" s="49"/>
      <c r="E82" s="49"/>
      <c r="F82" s="49"/>
      <c r="G82" s="49"/>
      <c r="J82" s="49"/>
      <c r="K82" s="49"/>
      <c r="L82" s="49"/>
      <c r="M82" s="49"/>
      <c r="N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3:27" x14ac:dyDescent="0.2">
      <c r="C83" s="49"/>
      <c r="D83" s="49"/>
      <c r="E83" s="49"/>
      <c r="F83" s="49"/>
      <c r="G83" s="49"/>
      <c r="J83" s="49"/>
      <c r="K83" s="49"/>
      <c r="L83" s="49"/>
      <c r="M83" s="49"/>
      <c r="N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3:27" x14ac:dyDescent="0.2">
      <c r="C84" s="49"/>
      <c r="D84" s="49"/>
      <c r="E84" s="49"/>
      <c r="F84" s="49"/>
      <c r="G84" s="49"/>
      <c r="K84" s="49"/>
      <c r="L84" s="49"/>
      <c r="M84" s="49"/>
      <c r="N84" s="49"/>
      <c r="Q84" s="49"/>
      <c r="R84" s="49"/>
      <c r="S84" s="49"/>
      <c r="T84" s="49"/>
      <c r="U84" s="49"/>
      <c r="V84" s="49"/>
      <c r="X84" s="49"/>
      <c r="Y84" s="49"/>
      <c r="Z84" s="49"/>
      <c r="AA84" s="49"/>
    </row>
    <row r="85" spans="3:27" x14ac:dyDescent="0.2">
      <c r="C85" s="49"/>
      <c r="D85" s="49"/>
      <c r="E85" s="49"/>
      <c r="F85" s="49"/>
      <c r="G85" s="49"/>
      <c r="K85" s="49"/>
      <c r="L85" s="49"/>
      <c r="M85" s="49"/>
      <c r="N85" s="49"/>
      <c r="Q85" s="49"/>
      <c r="R85" s="49"/>
      <c r="S85" s="49"/>
      <c r="T85" s="49"/>
      <c r="U85" s="49"/>
      <c r="X85" s="49"/>
      <c r="Y85" s="49"/>
      <c r="Z85" s="49"/>
      <c r="AA85" s="49"/>
    </row>
    <row r="86" spans="3:27" x14ac:dyDescent="0.2">
      <c r="C86" s="49"/>
      <c r="D86" s="49"/>
      <c r="K86" s="49"/>
      <c r="L86" s="49"/>
      <c r="M86" s="49"/>
      <c r="N86" s="49"/>
      <c r="X86" s="49"/>
      <c r="Y86" s="49"/>
      <c r="Z86" s="49"/>
      <c r="AA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W11" zoomScale="50" workbookViewId="0">
      <selection activeCell="AD49" sqref="AD49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3" width="28.85546875" style="6" customWidth="1"/>
    <col min="4" max="6" width="33" style="6" customWidth="1"/>
    <col min="7" max="8" width="36.425781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85546875" style="6" customWidth="1"/>
    <col min="14" max="14" width="36.42578125" style="6" customWidth="1"/>
    <col min="15" max="16" width="30.28515625" style="6" customWidth="1"/>
    <col min="17" max="18" width="28.85546875" style="6" customWidth="1"/>
    <col min="19" max="21" width="33" style="6" customWidth="1"/>
    <col min="22" max="23" width="36.42578125" style="6" customWidth="1"/>
    <col min="24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513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16" t="s">
        <v>44</v>
      </c>
      <c r="E5" s="116" t="s">
        <v>44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154</v>
      </c>
      <c r="E6" s="14" t="s">
        <v>154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>
        <v>300</v>
      </c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507</v>
      </c>
      <c r="D8" s="17" t="s">
        <v>507</v>
      </c>
      <c r="E8" s="17" t="s">
        <v>507</v>
      </c>
      <c r="F8" s="17" t="s">
        <v>507</v>
      </c>
      <c r="G8" s="17" t="s">
        <v>507</v>
      </c>
      <c r="H8" s="17" t="s">
        <v>507</v>
      </c>
      <c r="I8" s="17" t="s">
        <v>507</v>
      </c>
      <c r="J8" s="135" t="s">
        <v>507</v>
      </c>
      <c r="K8" s="135" t="s">
        <v>507</v>
      </c>
      <c r="L8" s="135" t="s">
        <v>507</v>
      </c>
      <c r="M8" s="135" t="s">
        <v>507</v>
      </c>
      <c r="N8" s="17" t="s">
        <v>52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491</v>
      </c>
      <c r="D10" s="84" t="s">
        <v>491</v>
      </c>
      <c r="E10" s="84" t="s">
        <v>491</v>
      </c>
      <c r="F10" s="84" t="s">
        <v>491</v>
      </c>
      <c r="G10" s="84" t="s">
        <v>491</v>
      </c>
      <c r="H10" s="84" t="s">
        <v>491</v>
      </c>
      <c r="I10" s="84" t="s">
        <v>491</v>
      </c>
      <c r="J10" s="84" t="s">
        <v>491</v>
      </c>
      <c r="K10" s="84" t="s">
        <v>491</v>
      </c>
      <c r="L10" s="84" t="s">
        <v>491</v>
      </c>
      <c r="M10" s="84" t="s">
        <v>491</v>
      </c>
      <c r="N10" s="84" t="s">
        <v>512</v>
      </c>
      <c r="O10" s="84" t="s">
        <v>512</v>
      </c>
      <c r="P10" s="84" t="s">
        <v>512</v>
      </c>
      <c r="Q10" s="84" t="s">
        <v>512</v>
      </c>
      <c r="R10" s="84" t="s">
        <v>512</v>
      </c>
      <c r="S10" s="84" t="s">
        <v>512</v>
      </c>
      <c r="T10" s="84" t="s">
        <v>512</v>
      </c>
      <c r="U10" s="84" t="s">
        <v>512</v>
      </c>
      <c r="V10" s="84" t="s">
        <v>512</v>
      </c>
      <c r="W10" s="84" t="s">
        <v>512</v>
      </c>
      <c r="X10" s="84" t="s">
        <v>512</v>
      </c>
      <c r="Y10" s="84" t="s">
        <v>512</v>
      </c>
      <c r="Z10" s="84" t="s">
        <v>512</v>
      </c>
      <c r="AA10" s="84" t="s">
        <v>512</v>
      </c>
      <c r="AB10" s="84" t="s">
        <v>512</v>
      </c>
      <c r="AC10" s="84" t="s">
        <v>512</v>
      </c>
      <c r="AD10" s="84" t="s">
        <v>512</v>
      </c>
      <c r="AE10" s="108"/>
    </row>
    <row r="11" spans="1:33" ht="26.25" customHeight="1" thickBot="1" x14ac:dyDescent="0.25">
      <c r="A11" s="16"/>
      <c r="B11" s="16"/>
      <c r="C11" s="22" t="s">
        <v>492</v>
      </c>
      <c r="D11" s="22" t="s">
        <v>497</v>
      </c>
      <c r="E11" s="22" t="s">
        <v>498</v>
      </c>
      <c r="F11" s="22" t="s">
        <v>499</v>
      </c>
      <c r="G11" s="22" t="s">
        <v>486</v>
      </c>
      <c r="H11" s="22" t="s">
        <v>500</v>
      </c>
      <c r="I11" s="22" t="s">
        <v>517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22" t="s">
        <v>510</v>
      </c>
      <c r="O11" s="22" t="s">
        <v>489</v>
      </c>
      <c r="P11" s="22" t="s">
        <v>490</v>
      </c>
      <c r="Q11" s="22" t="s">
        <v>574</v>
      </c>
      <c r="R11" s="22" t="s">
        <v>575</v>
      </c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508</v>
      </c>
      <c r="Y11" s="22" t="s">
        <v>521</v>
      </c>
      <c r="Z11" s="22" t="s">
        <v>522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501</v>
      </c>
      <c r="D12" s="66" t="s">
        <v>74</v>
      </c>
      <c r="E12" s="66" t="s">
        <v>74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509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50</v>
      </c>
      <c r="D13" s="59">
        <v>25</v>
      </c>
      <c r="E13" s="59">
        <v>25</v>
      </c>
      <c r="F13" s="59">
        <v>28</v>
      </c>
      <c r="G13" s="30">
        <v>2</v>
      </c>
      <c r="H13" s="59">
        <v>23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50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20</v>
      </c>
      <c r="R14" s="28">
        <v>4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54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20</v>
      </c>
      <c r="R15" s="28">
        <v>4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54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20</v>
      </c>
      <c r="R16" s="28">
        <v>4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54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20</v>
      </c>
      <c r="R17" s="28">
        <v>4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54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20</v>
      </c>
      <c r="R18" s="28">
        <v>4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54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20</v>
      </c>
      <c r="R19" s="28">
        <v>4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54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50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-53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50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-53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50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-53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50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-53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50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-53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50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-53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50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-53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50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-53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50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-53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50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-53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50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-53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50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-53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50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-53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50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-53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50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-53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50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-53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40</v>
      </c>
      <c r="R36" s="28">
        <v>10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40</v>
      </c>
      <c r="R37" s="37">
        <v>10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 t="shared" ref="C40:AD40" si="1">SUM(C13:C36)</f>
        <v>50</v>
      </c>
      <c r="D40" s="42">
        <f t="shared" si="1"/>
        <v>25</v>
      </c>
      <c r="E40" s="42">
        <f t="shared" si="1"/>
        <v>25</v>
      </c>
      <c r="F40" s="42">
        <f t="shared" si="1"/>
        <v>28</v>
      </c>
      <c r="G40" s="42">
        <f t="shared" si="1"/>
        <v>2</v>
      </c>
      <c r="H40" s="42">
        <f t="shared" si="1"/>
        <v>23</v>
      </c>
      <c r="I40" s="42">
        <f>SUM(I13:I36)</f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800</v>
      </c>
      <c r="O40" s="42">
        <f t="shared" si="1"/>
        <v>150</v>
      </c>
      <c r="P40" s="42">
        <f t="shared" si="1"/>
        <v>30</v>
      </c>
      <c r="Q40" s="42">
        <f t="shared" si="1"/>
        <v>160</v>
      </c>
      <c r="R40" s="42">
        <f>SUM(R13:R36)</f>
        <v>34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-424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AD42" si="2">SUM(C14:C37)</f>
        <v>0</v>
      </c>
      <c r="D42" s="42">
        <f t="shared" si="2"/>
        <v>0</v>
      </c>
      <c r="E42" s="42">
        <f t="shared" si="2"/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800</v>
      </c>
      <c r="O42" s="42">
        <f t="shared" si="2"/>
        <v>150</v>
      </c>
      <c r="P42" s="42">
        <f t="shared" si="2"/>
        <v>30</v>
      </c>
      <c r="Q42" s="42">
        <f t="shared" si="2"/>
        <v>200</v>
      </c>
      <c r="R42" s="42">
        <f>SUM(R14:R37)</f>
        <v>44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-424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99"/>
      <c r="D44" s="67"/>
      <c r="E44" s="44"/>
      <c r="F44" s="56"/>
      <c r="G44" s="44"/>
      <c r="H44" s="44"/>
      <c r="I44" s="44"/>
      <c r="J44" s="44"/>
      <c r="K44" s="44"/>
      <c r="L44" s="27"/>
      <c r="M44" s="86"/>
      <c r="N44" s="72"/>
      <c r="O44" s="56"/>
      <c r="P44" s="44"/>
      <c r="Q44" s="99"/>
      <c r="R44" s="99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7" t="s">
        <v>34</v>
      </c>
      <c r="D45" s="68" t="s">
        <v>82</v>
      </c>
      <c r="E45" s="45" t="s">
        <v>82</v>
      </c>
      <c r="F45" s="57" t="s">
        <v>82</v>
      </c>
      <c r="G45" s="45" t="s">
        <v>82</v>
      </c>
      <c r="H45" s="45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9" t="s">
        <v>75</v>
      </c>
      <c r="N45" s="45" t="s">
        <v>34</v>
      </c>
      <c r="O45" s="57" t="s">
        <v>34</v>
      </c>
      <c r="P45" s="45" t="s">
        <v>34</v>
      </c>
      <c r="Q45" s="47" t="s">
        <v>34</v>
      </c>
      <c r="R45" s="47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7" t="s">
        <v>35</v>
      </c>
      <c r="D46" s="68" t="s">
        <v>81</v>
      </c>
      <c r="E46" s="45" t="s">
        <v>81</v>
      </c>
      <c r="F46" s="57" t="s">
        <v>81</v>
      </c>
      <c r="G46" s="45" t="s">
        <v>81</v>
      </c>
      <c r="H46" s="45" t="s">
        <v>81</v>
      </c>
      <c r="I46" s="45" t="s">
        <v>503</v>
      </c>
      <c r="J46" s="45" t="s">
        <v>108</v>
      </c>
      <c r="K46" s="45" t="s">
        <v>137</v>
      </c>
      <c r="L46" s="14" t="s">
        <v>112</v>
      </c>
      <c r="M46" s="9" t="s">
        <v>35</v>
      </c>
      <c r="N46" s="45" t="s">
        <v>35</v>
      </c>
      <c r="O46" s="57" t="s">
        <v>35</v>
      </c>
      <c r="P46" s="45" t="s">
        <v>35</v>
      </c>
      <c r="Q46" s="47" t="s">
        <v>35</v>
      </c>
      <c r="R46" s="47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7" t="s">
        <v>53</v>
      </c>
      <c r="D47" s="68" t="s">
        <v>35</v>
      </c>
      <c r="E47" s="45" t="s">
        <v>35</v>
      </c>
      <c r="F47" s="57" t="s">
        <v>35</v>
      </c>
      <c r="G47" s="45" t="s">
        <v>35</v>
      </c>
      <c r="H47" s="45" t="s">
        <v>35</v>
      </c>
      <c r="I47" s="45" t="s">
        <v>504</v>
      </c>
      <c r="J47" s="45" t="s">
        <v>81</v>
      </c>
      <c r="K47" s="45" t="s">
        <v>108</v>
      </c>
      <c r="L47" s="14" t="s">
        <v>82</v>
      </c>
      <c r="M47" s="9" t="s">
        <v>76</v>
      </c>
      <c r="N47" s="45" t="s">
        <v>65</v>
      </c>
      <c r="O47" s="57" t="s">
        <v>117</v>
      </c>
      <c r="P47" s="45" t="s">
        <v>117</v>
      </c>
      <c r="Q47" s="47" t="s">
        <v>53</v>
      </c>
      <c r="R47" s="153" t="s">
        <v>573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">
      <c r="A48" s="40"/>
      <c r="B48" s="40"/>
      <c r="C48" s="47" t="s">
        <v>54</v>
      </c>
      <c r="D48" s="68" t="s">
        <v>103</v>
      </c>
      <c r="E48" s="45" t="s">
        <v>494</v>
      </c>
      <c r="F48" s="57" t="s">
        <v>65</v>
      </c>
      <c r="G48" s="45" t="s">
        <v>225</v>
      </c>
      <c r="H48" s="45" t="s">
        <v>53</v>
      </c>
      <c r="I48" s="45" t="s">
        <v>505</v>
      </c>
      <c r="J48" s="45" t="s">
        <v>82</v>
      </c>
      <c r="K48" s="45" t="s">
        <v>81</v>
      </c>
      <c r="L48" s="14" t="s">
        <v>35</v>
      </c>
      <c r="M48" s="136"/>
      <c r="N48" s="45" t="s">
        <v>511</v>
      </c>
      <c r="O48" s="57" t="s">
        <v>342</v>
      </c>
      <c r="P48" s="45" t="s">
        <v>342</v>
      </c>
      <c r="Q48" s="45" t="s">
        <v>54</v>
      </c>
      <c r="R48" s="102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151" t="s">
        <v>55</v>
      </c>
      <c r="D49" s="68" t="s">
        <v>53</v>
      </c>
      <c r="E49" s="45" t="s">
        <v>495</v>
      </c>
      <c r="F49" s="57" t="s">
        <v>162</v>
      </c>
      <c r="G49" s="45" t="s">
        <v>247</v>
      </c>
      <c r="H49" s="45" t="s">
        <v>54</v>
      </c>
      <c r="I49" s="45" t="s">
        <v>518</v>
      </c>
      <c r="J49" s="45" t="s">
        <v>129</v>
      </c>
      <c r="K49" s="45" t="s">
        <v>82</v>
      </c>
      <c r="L49" s="14" t="s">
        <v>81</v>
      </c>
      <c r="M49" s="137"/>
      <c r="N49" s="45" t="s">
        <v>64</v>
      </c>
      <c r="O49" s="57" t="s">
        <v>117</v>
      </c>
      <c r="P49" s="45" t="s">
        <v>117</v>
      </c>
      <c r="Q49" s="46" t="s">
        <v>55</v>
      </c>
      <c r="R49" s="57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516</v>
      </c>
      <c r="Y49" s="45" t="s">
        <v>170</v>
      </c>
      <c r="Z49" s="45" t="s">
        <v>519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69" t="s">
        <v>204</v>
      </c>
      <c r="E50" s="45" t="s">
        <v>493</v>
      </c>
      <c r="F50" s="58" t="s">
        <v>64</v>
      </c>
      <c r="G50" s="45" t="s">
        <v>248</v>
      </c>
      <c r="H50" s="45" t="s">
        <v>55</v>
      </c>
      <c r="I50" s="45" t="s">
        <v>81</v>
      </c>
      <c r="J50" s="45" t="s">
        <v>130</v>
      </c>
      <c r="K50" s="45" t="s">
        <v>129</v>
      </c>
      <c r="L50" s="14" t="s">
        <v>108</v>
      </c>
      <c r="M50" s="31"/>
      <c r="N50" s="46"/>
      <c r="O50" s="57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86"/>
      <c r="E51" s="45" t="s">
        <v>496</v>
      </c>
      <c r="F51" s="86"/>
      <c r="G51" s="46" t="s">
        <v>230</v>
      </c>
      <c r="H51" s="46"/>
      <c r="I51" s="45" t="s">
        <v>82</v>
      </c>
      <c r="J51" s="45" t="s">
        <v>131</v>
      </c>
      <c r="K51" s="45" t="s">
        <v>130</v>
      </c>
      <c r="L51" s="14" t="s">
        <v>109</v>
      </c>
      <c r="M51" s="31"/>
      <c r="N51" s="47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6"/>
      <c r="F52" s="47"/>
      <c r="G52" s="86"/>
      <c r="H52" s="86"/>
      <c r="I52" s="45" t="s">
        <v>129</v>
      </c>
      <c r="J52" s="45" t="s">
        <v>191</v>
      </c>
      <c r="K52" s="45" t="s">
        <v>131</v>
      </c>
      <c r="L52" s="14" t="s">
        <v>110</v>
      </c>
      <c r="M52" s="31"/>
      <c r="N52" s="47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7"/>
      <c r="D53" s="47"/>
      <c r="E53" s="47"/>
      <c r="F53" s="47"/>
      <c r="G53" s="47"/>
      <c r="H53" s="47"/>
      <c r="I53" s="45" t="s">
        <v>130</v>
      </c>
      <c r="J53" s="45" t="s">
        <v>82</v>
      </c>
      <c r="K53" s="45" t="s">
        <v>191</v>
      </c>
      <c r="L53" s="14" t="s">
        <v>111</v>
      </c>
      <c r="M53" s="49"/>
      <c r="N53" s="47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49"/>
      <c r="F54" s="49"/>
      <c r="G54" s="77"/>
      <c r="H54" s="77"/>
      <c r="I54" s="45" t="s">
        <v>131</v>
      </c>
      <c r="J54" s="45" t="s">
        <v>35</v>
      </c>
      <c r="K54" s="45" t="s">
        <v>82</v>
      </c>
      <c r="L54" s="25"/>
      <c r="M54" s="31"/>
      <c r="N54" s="47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49"/>
      <c r="E55" s="49"/>
      <c r="F55" s="49"/>
      <c r="I55" s="45" t="s">
        <v>191</v>
      </c>
      <c r="J55" s="46" t="s">
        <v>192</v>
      </c>
      <c r="K55" s="45" t="s">
        <v>35</v>
      </c>
      <c r="L55" s="47"/>
      <c r="M55" s="49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49"/>
      <c r="E56" s="49"/>
      <c r="F56" s="49"/>
      <c r="I56" s="45" t="s">
        <v>82</v>
      </c>
      <c r="J56" s="94"/>
      <c r="K56" s="46" t="s">
        <v>192</v>
      </c>
      <c r="L56" s="31"/>
      <c r="M56" s="49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">
      <c r="C57" s="52"/>
      <c r="D57" s="49"/>
      <c r="E57" s="49"/>
      <c r="F57" s="49"/>
      <c r="I57" s="45" t="s">
        <v>35</v>
      </c>
      <c r="J57" s="49"/>
      <c r="K57" s="94"/>
      <c r="L57" s="49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25">
      <c r="C58" s="49"/>
      <c r="D58" s="49"/>
      <c r="E58" s="49"/>
      <c r="F58" s="49"/>
      <c r="I58" s="46" t="s">
        <v>192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I59" s="49"/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C61" s="49"/>
      <c r="D61" s="49"/>
      <c r="E61" s="49"/>
      <c r="F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C70" s="49"/>
      <c r="D70" s="49"/>
      <c r="E70" s="49"/>
      <c r="F70" s="49"/>
      <c r="I70" s="49"/>
      <c r="J70" s="49"/>
      <c r="K70" s="49"/>
      <c r="L70" s="49"/>
      <c r="M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C71" s="49"/>
      <c r="D71" s="49"/>
      <c r="E71" s="49"/>
      <c r="F71" s="49"/>
      <c r="I71" s="49"/>
      <c r="J71" s="49"/>
      <c r="K71" s="49"/>
      <c r="L71" s="49"/>
      <c r="M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C72" s="49"/>
      <c r="D72" s="49"/>
      <c r="E72" s="49"/>
      <c r="F72" s="49"/>
      <c r="I72" s="49"/>
      <c r="J72" s="49"/>
      <c r="K72" s="49"/>
      <c r="L72" s="49"/>
      <c r="M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C73" s="49"/>
      <c r="D73" s="49"/>
      <c r="E73" s="49"/>
      <c r="F73" s="49"/>
      <c r="I73" s="49"/>
      <c r="J73" s="49"/>
      <c r="K73" s="49"/>
      <c r="L73" s="49"/>
      <c r="M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C74" s="49"/>
      <c r="D74" s="49"/>
      <c r="E74" s="49"/>
      <c r="F74" s="49"/>
      <c r="I74" s="49"/>
      <c r="J74" s="49"/>
      <c r="K74" s="49"/>
      <c r="L74" s="49"/>
      <c r="M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C75" s="49"/>
      <c r="D75" s="49"/>
      <c r="E75" s="49"/>
      <c r="F75" s="49"/>
      <c r="I75" s="49"/>
      <c r="J75" s="49"/>
      <c r="K75" s="49"/>
      <c r="L75" s="49"/>
      <c r="M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C76" s="49"/>
      <c r="D76" s="49"/>
      <c r="E76" s="49"/>
      <c r="F76" s="49"/>
      <c r="I76" s="49"/>
      <c r="J76" s="49"/>
      <c r="K76" s="49"/>
      <c r="L76" s="49"/>
      <c r="M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C77" s="49"/>
      <c r="D77" s="49"/>
      <c r="E77" s="49"/>
      <c r="F77" s="49"/>
      <c r="I77" s="49"/>
      <c r="J77" s="49"/>
      <c r="K77" s="49"/>
      <c r="L77" s="49"/>
      <c r="M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C78" s="49"/>
      <c r="D78" s="49"/>
      <c r="E78" s="49"/>
      <c r="F78" s="49"/>
      <c r="I78" s="49"/>
      <c r="J78" s="49"/>
      <c r="K78" s="49"/>
      <c r="L78" s="49"/>
      <c r="M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C79" s="49"/>
      <c r="D79" s="49"/>
      <c r="E79" s="49"/>
      <c r="F79" s="49"/>
      <c r="I79" s="49"/>
      <c r="J79" s="49"/>
      <c r="K79" s="49"/>
      <c r="L79" s="49"/>
      <c r="M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C80" s="49"/>
      <c r="D80" s="49"/>
      <c r="E80" s="49"/>
      <c r="F80" s="49"/>
      <c r="I80" s="49"/>
      <c r="J80" s="49"/>
      <c r="K80" s="49"/>
      <c r="L80" s="49"/>
      <c r="M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">
      <c r="C81" s="49"/>
      <c r="D81" s="49"/>
      <c r="E81" s="49"/>
      <c r="F81" s="49"/>
      <c r="I81" s="49"/>
      <c r="J81" s="49"/>
      <c r="K81" s="49"/>
      <c r="L81" s="49"/>
      <c r="M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">
      <c r="C82" s="49"/>
      <c r="D82" s="49"/>
      <c r="E82" s="49"/>
      <c r="F82" s="49"/>
      <c r="I82" s="49"/>
      <c r="J82" s="49"/>
      <c r="K82" s="49"/>
      <c r="L82" s="49"/>
      <c r="M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">
      <c r="C83" s="49"/>
      <c r="D83" s="49"/>
      <c r="E83" s="49"/>
      <c r="F83" s="49"/>
      <c r="I83" s="49"/>
      <c r="J83" s="49"/>
      <c r="K83" s="49"/>
      <c r="L83" s="49"/>
      <c r="M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">
      <c r="C84" s="49"/>
      <c r="D84" s="49"/>
      <c r="E84" s="49"/>
      <c r="F84" s="49"/>
      <c r="J84" s="49"/>
      <c r="K84" s="49"/>
      <c r="L84" s="49"/>
      <c r="M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">
      <c r="C85" s="49"/>
      <c r="D85" s="49"/>
      <c r="E85" s="49"/>
      <c r="F85" s="49"/>
      <c r="J85" s="49"/>
      <c r="K85" s="49"/>
      <c r="L85" s="49"/>
      <c r="M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">
      <c r="C86" s="49"/>
      <c r="J86" s="49"/>
      <c r="K86" s="49"/>
      <c r="L86" s="49"/>
      <c r="M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Q4" zoomScale="50" workbookViewId="0">
      <selection activeCell="S18" sqref="S18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6" width="28.85546875" style="6" customWidth="1"/>
    <col min="7" max="9" width="36.42578125" style="6" customWidth="1"/>
    <col min="10" max="10" width="37.5703125" style="6" customWidth="1"/>
    <col min="11" max="12" width="32.28515625" style="6" customWidth="1"/>
    <col min="13" max="13" width="31.140625" style="6" customWidth="1"/>
    <col min="14" max="14" width="28.85546875" style="6" customWidth="1"/>
    <col min="15" max="16" width="30.28515625" style="6" customWidth="1"/>
    <col min="17" max="17" width="28.85546875" style="6" customWidth="1"/>
    <col min="18" max="18" width="32.28515625" style="6" customWidth="1"/>
    <col min="19" max="21" width="33" style="6" customWidth="1"/>
    <col min="22" max="23" width="36.42578125" style="6" customWidth="1"/>
    <col min="24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480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93</v>
      </c>
      <c r="N4" s="8" t="s">
        <v>94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2" t="s">
        <v>7</v>
      </c>
      <c r="G5" s="116" t="s">
        <v>44</v>
      </c>
      <c r="H5" s="116" t="s">
        <v>44</v>
      </c>
      <c r="I5" s="116" t="s">
        <v>44</v>
      </c>
      <c r="J5" s="116" t="s">
        <v>44</v>
      </c>
      <c r="K5" s="116" t="s">
        <v>7</v>
      </c>
      <c r="L5" s="116" t="s">
        <v>7</v>
      </c>
      <c r="M5" s="116" t="s">
        <v>7</v>
      </c>
      <c r="N5" s="116" t="s">
        <v>44</v>
      </c>
      <c r="O5" s="12" t="s">
        <v>7</v>
      </c>
      <c r="P5" s="12" t="s">
        <v>7</v>
      </c>
      <c r="Q5" s="12" t="s">
        <v>7</v>
      </c>
      <c r="R5" s="12" t="s">
        <v>7</v>
      </c>
      <c r="S5" s="116" t="s">
        <v>44</v>
      </c>
      <c r="T5" s="116" t="s">
        <v>44</v>
      </c>
      <c r="U5" s="116" t="s">
        <v>44</v>
      </c>
      <c r="V5" s="116" t="s">
        <v>44</v>
      </c>
      <c r="W5" s="116" t="s">
        <v>44</v>
      </c>
      <c r="X5" s="116" t="s">
        <v>44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9</v>
      </c>
      <c r="G6" s="14" t="s">
        <v>154</v>
      </c>
      <c r="H6" s="14" t="s">
        <v>154</v>
      </c>
      <c r="I6" s="14" t="s">
        <v>154</v>
      </c>
      <c r="J6" s="14" t="s">
        <v>154</v>
      </c>
      <c r="K6" s="14" t="s">
        <v>9</v>
      </c>
      <c r="L6" s="14" t="s">
        <v>9</v>
      </c>
      <c r="M6" s="14" t="s">
        <v>9</v>
      </c>
      <c r="N6" s="14" t="s">
        <v>77</v>
      </c>
      <c r="O6" s="14" t="s">
        <v>9</v>
      </c>
      <c r="P6" s="14" t="s">
        <v>9</v>
      </c>
      <c r="Q6" s="14" t="s">
        <v>9</v>
      </c>
      <c r="R6" s="14" t="s">
        <v>9</v>
      </c>
      <c r="S6" s="14" t="s">
        <v>154</v>
      </c>
      <c r="T6" s="14" t="s">
        <v>154</v>
      </c>
      <c r="U6" s="14" t="s">
        <v>154</v>
      </c>
      <c r="V6" s="14" t="s">
        <v>154</v>
      </c>
      <c r="W6" s="14" t="s">
        <v>154</v>
      </c>
      <c r="X6" s="14" t="s">
        <v>154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180</v>
      </c>
      <c r="D7" s="15">
        <v>180</v>
      </c>
      <c r="E7" s="15">
        <v>180</v>
      </c>
      <c r="F7" s="15">
        <v>180</v>
      </c>
      <c r="G7" s="15"/>
      <c r="H7" s="15"/>
      <c r="I7" s="15"/>
      <c r="J7" s="15"/>
      <c r="K7" s="15"/>
      <c r="L7" s="15"/>
      <c r="M7" s="15"/>
      <c r="N7" s="15"/>
      <c r="O7" s="15">
        <v>175</v>
      </c>
      <c r="P7" s="15">
        <v>175</v>
      </c>
      <c r="Q7" s="15">
        <v>175</v>
      </c>
      <c r="R7" s="15">
        <v>175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7" t="s">
        <v>455</v>
      </c>
      <c r="K8" s="135" t="s">
        <v>455</v>
      </c>
      <c r="L8" s="135" t="s">
        <v>455</v>
      </c>
      <c r="M8" s="135" t="s">
        <v>455</v>
      </c>
      <c r="N8" s="135" t="s">
        <v>455</v>
      </c>
      <c r="O8" s="17" t="s">
        <v>52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460</v>
      </c>
      <c r="D10" s="84" t="s">
        <v>460</v>
      </c>
      <c r="E10" s="84" t="s">
        <v>460</v>
      </c>
      <c r="F10" s="84" t="s">
        <v>460</v>
      </c>
      <c r="G10" s="84" t="s">
        <v>460</v>
      </c>
      <c r="H10" s="84" t="s">
        <v>460</v>
      </c>
      <c r="I10" s="84" t="s">
        <v>460</v>
      </c>
      <c r="J10" s="84" t="s">
        <v>460</v>
      </c>
      <c r="K10" s="84" t="s">
        <v>460</v>
      </c>
      <c r="L10" s="84" t="s">
        <v>460</v>
      </c>
      <c r="M10" s="84" t="s">
        <v>460</v>
      </c>
      <c r="N10" s="84" t="s">
        <v>460</v>
      </c>
      <c r="O10" s="84" t="s">
        <v>491</v>
      </c>
      <c r="P10" s="84" t="s">
        <v>491</v>
      </c>
      <c r="Q10" s="84" t="s">
        <v>491</v>
      </c>
      <c r="R10" s="84" t="s">
        <v>491</v>
      </c>
      <c r="S10" s="84" t="s">
        <v>491</v>
      </c>
      <c r="T10" s="84" t="s">
        <v>491</v>
      </c>
      <c r="U10" s="84" t="s">
        <v>491</v>
      </c>
      <c r="V10" s="84" t="s">
        <v>491</v>
      </c>
      <c r="W10" s="84" t="s">
        <v>491</v>
      </c>
      <c r="X10" s="84" t="s">
        <v>491</v>
      </c>
      <c r="Y10" s="84" t="s">
        <v>491</v>
      </c>
      <c r="Z10" s="84" t="s">
        <v>491</v>
      </c>
      <c r="AA10" s="84" t="s">
        <v>491</v>
      </c>
      <c r="AB10" s="84" t="s">
        <v>491</v>
      </c>
      <c r="AC10" s="84" t="s">
        <v>491</v>
      </c>
      <c r="AD10" s="84" t="s">
        <v>491</v>
      </c>
      <c r="AE10" s="108"/>
    </row>
    <row r="11" spans="1:33" ht="26.25" customHeight="1" thickBot="1" x14ac:dyDescent="0.25">
      <c r="A11" s="16"/>
      <c r="B11" s="16"/>
      <c r="C11" s="22" t="s">
        <v>462</v>
      </c>
      <c r="D11" s="22" t="s">
        <v>463</v>
      </c>
      <c r="E11" s="22" t="s">
        <v>467</v>
      </c>
      <c r="F11" s="22" t="s">
        <v>468</v>
      </c>
      <c r="G11" s="22" t="s">
        <v>14</v>
      </c>
      <c r="H11" s="22" t="s">
        <v>488</v>
      </c>
      <c r="I11" s="22" t="s">
        <v>485</v>
      </c>
      <c r="J11" s="22" t="s">
        <v>474</v>
      </c>
      <c r="K11" s="22" t="s">
        <v>358</v>
      </c>
      <c r="L11" s="22" t="s">
        <v>359</v>
      </c>
      <c r="M11" s="22" t="s">
        <v>180</v>
      </c>
      <c r="N11" s="65" t="s">
        <v>297</v>
      </c>
      <c r="O11" s="22" t="s">
        <v>489</v>
      </c>
      <c r="P11" s="22" t="s">
        <v>490</v>
      </c>
      <c r="Q11" s="22" t="s">
        <v>524</v>
      </c>
      <c r="R11" s="22"/>
      <c r="S11" s="22" t="s">
        <v>497</v>
      </c>
      <c r="T11" s="22" t="s">
        <v>498</v>
      </c>
      <c r="U11" s="22" t="s">
        <v>499</v>
      </c>
      <c r="V11" s="22" t="s">
        <v>486</v>
      </c>
      <c r="W11" s="22" t="s">
        <v>500</v>
      </c>
      <c r="X11" s="22" t="s">
        <v>502</v>
      </c>
      <c r="Y11" s="22" t="s">
        <v>521</v>
      </c>
      <c r="Z11" s="22" t="s">
        <v>525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469</v>
      </c>
      <c r="D12" s="111" t="s">
        <v>469</v>
      </c>
      <c r="E12" s="111" t="s">
        <v>469</v>
      </c>
      <c r="F12" s="111" t="s">
        <v>469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66" t="s">
        <v>74</v>
      </c>
      <c r="M12" s="27" t="s">
        <v>74</v>
      </c>
      <c r="N12" s="27" t="s">
        <v>74</v>
      </c>
      <c r="O12" s="111" t="s">
        <v>501</v>
      </c>
      <c r="P12" s="111" t="s">
        <v>501</v>
      </c>
      <c r="Q12" s="111" t="s">
        <v>501</v>
      </c>
      <c r="R12" s="111" t="s">
        <v>501</v>
      </c>
      <c r="S12" s="66" t="s">
        <v>74</v>
      </c>
      <c r="T12" s="66" t="s">
        <v>74</v>
      </c>
      <c r="U12" s="66" t="s">
        <v>74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25</v>
      </c>
      <c r="D13" s="59">
        <v>25</v>
      </c>
      <c r="E13" s="59">
        <v>5</v>
      </c>
      <c r="F13" s="59">
        <v>20</v>
      </c>
      <c r="G13" s="59">
        <v>75</v>
      </c>
      <c r="H13" s="59">
        <v>25</v>
      </c>
      <c r="I13" s="59">
        <v>3</v>
      </c>
      <c r="J13" s="59">
        <v>-10</v>
      </c>
      <c r="K13" s="53">
        <v>-25</v>
      </c>
      <c r="L13" s="59">
        <v>-25</v>
      </c>
      <c r="M13" s="59">
        <v>60</v>
      </c>
      <c r="N13" s="59">
        <v>-103</v>
      </c>
      <c r="O13" s="30">
        <v>0</v>
      </c>
      <c r="P13" s="30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30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SUM(C13:AD13)</f>
        <v>75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25</v>
      </c>
      <c r="P14" s="29">
        <v>5</v>
      </c>
      <c r="Q14" s="28">
        <v>14</v>
      </c>
      <c r="R14" s="28">
        <v>6</v>
      </c>
      <c r="S14" s="29">
        <v>25</v>
      </c>
      <c r="T14" s="29">
        <v>25</v>
      </c>
      <c r="U14" s="29">
        <v>23</v>
      </c>
      <c r="V14" s="29">
        <v>27</v>
      </c>
      <c r="W14" s="28">
        <v>3</v>
      </c>
      <c r="X14" s="28">
        <v>0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 t="shared" ref="AE14:AE37" si="0">SUM(C14:AD14)</f>
        <v>50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9">
        <v>25</v>
      </c>
      <c r="P15" s="29">
        <v>5</v>
      </c>
      <c r="Q15" s="28">
        <v>14</v>
      </c>
      <c r="R15" s="28">
        <v>6</v>
      </c>
      <c r="S15" s="29">
        <v>25</v>
      </c>
      <c r="T15" s="29">
        <v>25</v>
      </c>
      <c r="U15" s="29">
        <v>23</v>
      </c>
      <c r="V15" s="29">
        <v>27</v>
      </c>
      <c r="W15" s="28">
        <v>3</v>
      </c>
      <c r="X15" s="28">
        <v>0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si="0"/>
        <v>50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9">
        <v>25</v>
      </c>
      <c r="P16" s="29">
        <v>5</v>
      </c>
      <c r="Q16" s="28">
        <v>14</v>
      </c>
      <c r="R16" s="28">
        <v>6</v>
      </c>
      <c r="S16" s="29">
        <v>25</v>
      </c>
      <c r="T16" s="29">
        <v>25</v>
      </c>
      <c r="U16" s="29">
        <v>23</v>
      </c>
      <c r="V16" s="29">
        <v>27</v>
      </c>
      <c r="W16" s="28">
        <v>3</v>
      </c>
      <c r="X16" s="28">
        <v>0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50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9">
        <v>25</v>
      </c>
      <c r="P17" s="29">
        <v>5</v>
      </c>
      <c r="Q17" s="28">
        <v>14</v>
      </c>
      <c r="R17" s="28">
        <v>6</v>
      </c>
      <c r="S17" s="29">
        <v>25</v>
      </c>
      <c r="T17" s="29">
        <v>25</v>
      </c>
      <c r="U17" s="29">
        <v>23</v>
      </c>
      <c r="V17" s="29">
        <v>27</v>
      </c>
      <c r="W17" s="28">
        <v>3</v>
      </c>
      <c r="X17" s="28">
        <v>0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50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9">
        <v>25</v>
      </c>
      <c r="P18" s="29">
        <v>5</v>
      </c>
      <c r="Q18" s="28">
        <v>14</v>
      </c>
      <c r="R18" s="28">
        <v>6</v>
      </c>
      <c r="S18" s="29">
        <v>25</v>
      </c>
      <c r="T18" s="29">
        <v>25</v>
      </c>
      <c r="U18" s="29">
        <v>23</v>
      </c>
      <c r="V18" s="29">
        <v>27</v>
      </c>
      <c r="W18" s="28">
        <v>3</v>
      </c>
      <c r="X18" s="28">
        <v>0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50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9">
        <v>25</v>
      </c>
      <c r="P19" s="29">
        <v>5</v>
      </c>
      <c r="Q19" s="28">
        <v>14</v>
      </c>
      <c r="R19" s="28">
        <v>6</v>
      </c>
      <c r="S19" s="29">
        <v>25</v>
      </c>
      <c r="T19" s="29">
        <v>25</v>
      </c>
      <c r="U19" s="29">
        <v>23</v>
      </c>
      <c r="V19" s="29">
        <v>27</v>
      </c>
      <c r="W19" s="28">
        <v>3</v>
      </c>
      <c r="X19" s="28">
        <v>0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50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9">
        <v>0</v>
      </c>
      <c r="Q20" s="28">
        <v>0</v>
      </c>
      <c r="R20" s="28">
        <v>0</v>
      </c>
      <c r="S20" s="29">
        <v>0</v>
      </c>
      <c r="T20" s="29">
        <v>0</v>
      </c>
      <c r="U20" s="29">
        <v>0</v>
      </c>
      <c r="V20" s="29">
        <v>0</v>
      </c>
      <c r="W20" s="28">
        <v>0</v>
      </c>
      <c r="X20" s="28">
        <v>-35</v>
      </c>
      <c r="Y20" s="28">
        <v>-25</v>
      </c>
      <c r="Z20" s="28">
        <v>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-103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9">
        <v>0</v>
      </c>
      <c r="P21" s="29">
        <v>0</v>
      </c>
      <c r="Q21" s="28">
        <v>0</v>
      </c>
      <c r="R21" s="28">
        <v>0</v>
      </c>
      <c r="S21" s="29">
        <v>0</v>
      </c>
      <c r="T21" s="29">
        <v>0</v>
      </c>
      <c r="U21" s="29">
        <v>0</v>
      </c>
      <c r="V21" s="29">
        <v>0</v>
      </c>
      <c r="W21" s="28">
        <v>0</v>
      </c>
      <c r="X21" s="28">
        <v>-35</v>
      </c>
      <c r="Y21" s="28">
        <v>-25</v>
      </c>
      <c r="Z21" s="28">
        <v>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-103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9">
        <v>0</v>
      </c>
      <c r="P22" s="29">
        <v>0</v>
      </c>
      <c r="Q22" s="28">
        <v>0</v>
      </c>
      <c r="R22" s="28">
        <v>0</v>
      </c>
      <c r="S22" s="29">
        <v>0</v>
      </c>
      <c r="T22" s="29">
        <v>0</v>
      </c>
      <c r="U22" s="29">
        <v>0</v>
      </c>
      <c r="V22" s="29">
        <v>0</v>
      </c>
      <c r="W22" s="28">
        <v>0</v>
      </c>
      <c r="X22" s="28">
        <v>-35</v>
      </c>
      <c r="Y22" s="28">
        <v>-25</v>
      </c>
      <c r="Z22" s="28">
        <v>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-103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9">
        <v>0</v>
      </c>
      <c r="P23" s="29">
        <v>0</v>
      </c>
      <c r="Q23" s="28">
        <v>0</v>
      </c>
      <c r="R23" s="28">
        <v>0</v>
      </c>
      <c r="S23" s="29">
        <v>0</v>
      </c>
      <c r="T23" s="29">
        <v>0</v>
      </c>
      <c r="U23" s="29">
        <v>0</v>
      </c>
      <c r="V23" s="29">
        <v>0</v>
      </c>
      <c r="W23" s="28">
        <v>0</v>
      </c>
      <c r="X23" s="28">
        <v>-35</v>
      </c>
      <c r="Y23" s="28">
        <v>-25</v>
      </c>
      <c r="Z23" s="28">
        <v>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-103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9">
        <v>0</v>
      </c>
      <c r="Q24" s="28">
        <v>0</v>
      </c>
      <c r="R24" s="28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28">
        <v>-35</v>
      </c>
      <c r="Y24" s="28">
        <v>-25</v>
      </c>
      <c r="Z24" s="28">
        <v>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-103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  <c r="P25" s="29">
        <v>0</v>
      </c>
      <c r="Q25" s="28">
        <v>0</v>
      </c>
      <c r="R25" s="28">
        <v>0</v>
      </c>
      <c r="S25" s="29">
        <v>0</v>
      </c>
      <c r="T25" s="29">
        <v>0</v>
      </c>
      <c r="U25" s="29">
        <v>0</v>
      </c>
      <c r="V25" s="29">
        <v>0</v>
      </c>
      <c r="W25" s="28">
        <v>0</v>
      </c>
      <c r="X25" s="28">
        <v>-35</v>
      </c>
      <c r="Y25" s="28">
        <v>-25</v>
      </c>
      <c r="Z25" s="28">
        <v>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-103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9">
        <v>0</v>
      </c>
      <c r="P26" s="29">
        <v>0</v>
      </c>
      <c r="Q26" s="28">
        <v>0</v>
      </c>
      <c r="R26" s="28">
        <v>0</v>
      </c>
      <c r="S26" s="29">
        <v>0</v>
      </c>
      <c r="T26" s="29">
        <v>0</v>
      </c>
      <c r="U26" s="29">
        <v>0</v>
      </c>
      <c r="V26" s="29">
        <v>0</v>
      </c>
      <c r="W26" s="28">
        <v>0</v>
      </c>
      <c r="X26" s="28">
        <v>-35</v>
      </c>
      <c r="Y26" s="28">
        <v>-25</v>
      </c>
      <c r="Z26" s="28">
        <v>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-103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29">
        <v>0</v>
      </c>
      <c r="Q27" s="28">
        <v>0</v>
      </c>
      <c r="R27" s="28">
        <v>0</v>
      </c>
      <c r="S27" s="29">
        <v>0</v>
      </c>
      <c r="T27" s="29">
        <v>0</v>
      </c>
      <c r="U27" s="29">
        <v>0</v>
      </c>
      <c r="V27" s="29">
        <v>0</v>
      </c>
      <c r="W27" s="28">
        <v>0</v>
      </c>
      <c r="X27" s="28">
        <v>-35</v>
      </c>
      <c r="Y27" s="28">
        <v>-25</v>
      </c>
      <c r="Z27" s="28">
        <v>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-103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9">
        <v>0</v>
      </c>
      <c r="P28" s="29">
        <v>0</v>
      </c>
      <c r="Q28" s="28">
        <v>0</v>
      </c>
      <c r="R28" s="28">
        <v>0</v>
      </c>
      <c r="S28" s="29">
        <v>0</v>
      </c>
      <c r="T28" s="29">
        <v>0</v>
      </c>
      <c r="U28" s="29">
        <v>0</v>
      </c>
      <c r="V28" s="29">
        <v>0</v>
      </c>
      <c r="W28" s="28">
        <v>0</v>
      </c>
      <c r="X28" s="28">
        <v>-35</v>
      </c>
      <c r="Y28" s="28">
        <v>-25</v>
      </c>
      <c r="Z28" s="28">
        <v>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-103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29">
        <v>0</v>
      </c>
      <c r="Q29" s="28">
        <v>0</v>
      </c>
      <c r="R29" s="28">
        <v>0</v>
      </c>
      <c r="S29" s="29">
        <v>0</v>
      </c>
      <c r="T29" s="29">
        <v>0</v>
      </c>
      <c r="U29" s="29">
        <v>0</v>
      </c>
      <c r="V29" s="29">
        <v>0</v>
      </c>
      <c r="W29" s="28">
        <v>0</v>
      </c>
      <c r="X29" s="28">
        <v>-35</v>
      </c>
      <c r="Y29" s="28">
        <v>-25</v>
      </c>
      <c r="Z29" s="28">
        <v>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-103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9">
        <v>0</v>
      </c>
      <c r="P30" s="29">
        <v>0</v>
      </c>
      <c r="Q30" s="28">
        <v>0</v>
      </c>
      <c r="R30" s="28">
        <v>0</v>
      </c>
      <c r="S30" s="29">
        <v>0</v>
      </c>
      <c r="T30" s="29">
        <v>0</v>
      </c>
      <c r="U30" s="29">
        <v>0</v>
      </c>
      <c r="V30" s="29">
        <v>0</v>
      </c>
      <c r="W30" s="28">
        <v>0</v>
      </c>
      <c r="X30" s="28">
        <v>-35</v>
      </c>
      <c r="Y30" s="28">
        <v>-25</v>
      </c>
      <c r="Z30" s="28">
        <v>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-103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9">
        <v>0</v>
      </c>
      <c r="P31" s="29">
        <v>0</v>
      </c>
      <c r="Q31" s="28">
        <v>0</v>
      </c>
      <c r="R31" s="28">
        <v>0</v>
      </c>
      <c r="S31" s="29">
        <v>0</v>
      </c>
      <c r="T31" s="29">
        <v>0</v>
      </c>
      <c r="U31" s="29">
        <v>0</v>
      </c>
      <c r="V31" s="29">
        <v>0</v>
      </c>
      <c r="W31" s="28">
        <v>0</v>
      </c>
      <c r="X31" s="28">
        <v>-35</v>
      </c>
      <c r="Y31" s="28">
        <v>-25</v>
      </c>
      <c r="Z31" s="28">
        <v>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-103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9">
        <v>0</v>
      </c>
      <c r="P32" s="29">
        <v>0</v>
      </c>
      <c r="Q32" s="28">
        <v>0</v>
      </c>
      <c r="R32" s="28">
        <v>0</v>
      </c>
      <c r="S32" s="29">
        <v>0</v>
      </c>
      <c r="T32" s="29">
        <v>0</v>
      </c>
      <c r="U32" s="29">
        <v>0</v>
      </c>
      <c r="V32" s="29">
        <v>0</v>
      </c>
      <c r="W32" s="28">
        <v>0</v>
      </c>
      <c r="X32" s="28">
        <v>-35</v>
      </c>
      <c r="Y32" s="28">
        <v>-25</v>
      </c>
      <c r="Z32" s="28">
        <v>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-103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  <c r="P33" s="29">
        <v>0</v>
      </c>
      <c r="Q33" s="28">
        <v>0</v>
      </c>
      <c r="R33" s="28">
        <v>0</v>
      </c>
      <c r="S33" s="29">
        <v>0</v>
      </c>
      <c r="T33" s="29">
        <v>0</v>
      </c>
      <c r="U33" s="29">
        <v>0</v>
      </c>
      <c r="V33" s="29">
        <v>0</v>
      </c>
      <c r="W33" s="28">
        <v>0</v>
      </c>
      <c r="X33" s="28">
        <v>-35</v>
      </c>
      <c r="Y33" s="28">
        <v>-25</v>
      </c>
      <c r="Z33" s="28">
        <v>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-103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9">
        <v>0</v>
      </c>
      <c r="P34" s="29">
        <v>0</v>
      </c>
      <c r="Q34" s="28">
        <v>0</v>
      </c>
      <c r="R34" s="28">
        <v>0</v>
      </c>
      <c r="S34" s="29">
        <v>0</v>
      </c>
      <c r="T34" s="29">
        <v>0</v>
      </c>
      <c r="U34" s="29">
        <v>0</v>
      </c>
      <c r="V34" s="29">
        <v>0</v>
      </c>
      <c r="W34" s="28">
        <v>0</v>
      </c>
      <c r="X34" s="28">
        <v>-35</v>
      </c>
      <c r="Y34" s="28">
        <v>-25</v>
      </c>
      <c r="Z34" s="28">
        <v>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-103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9">
        <v>0</v>
      </c>
      <c r="P35" s="29">
        <v>0</v>
      </c>
      <c r="Q35" s="28">
        <v>0</v>
      </c>
      <c r="R35" s="28">
        <v>0</v>
      </c>
      <c r="S35" s="29">
        <v>0</v>
      </c>
      <c r="T35" s="29">
        <v>0</v>
      </c>
      <c r="U35" s="29">
        <v>0</v>
      </c>
      <c r="V35" s="29">
        <v>0</v>
      </c>
      <c r="W35" s="28">
        <v>0</v>
      </c>
      <c r="X35" s="28">
        <v>-35</v>
      </c>
      <c r="Y35" s="28">
        <v>-25</v>
      </c>
      <c r="Z35" s="28">
        <v>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-103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9">
        <v>0</v>
      </c>
      <c r="P36" s="29">
        <v>0</v>
      </c>
      <c r="Q36" s="28">
        <v>32</v>
      </c>
      <c r="R36" s="28">
        <v>18</v>
      </c>
      <c r="S36" s="29">
        <v>25</v>
      </c>
      <c r="T36" s="29">
        <v>25</v>
      </c>
      <c r="U36" s="29">
        <v>28</v>
      </c>
      <c r="V36" s="29">
        <v>2</v>
      </c>
      <c r="W36" s="28">
        <v>23</v>
      </c>
      <c r="X36" s="28">
        <v>0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50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6">
        <v>0</v>
      </c>
      <c r="P37" s="36">
        <v>0</v>
      </c>
      <c r="Q37" s="37">
        <v>32</v>
      </c>
      <c r="R37" s="37">
        <v>18</v>
      </c>
      <c r="S37" s="37">
        <v>25</v>
      </c>
      <c r="T37" s="37">
        <v>25</v>
      </c>
      <c r="U37" s="37">
        <v>28</v>
      </c>
      <c r="V37" s="36">
        <v>2</v>
      </c>
      <c r="W37" s="37">
        <v>23</v>
      </c>
      <c r="X37" s="37">
        <v>0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50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>SUM(C13:C13)</f>
        <v>25</v>
      </c>
      <c r="D40" s="42">
        <f t="shared" ref="D40:AD40" si="1">SUM(D13:D36)</f>
        <v>25</v>
      </c>
      <c r="E40" s="42">
        <f t="shared" si="1"/>
        <v>5</v>
      </c>
      <c r="F40" s="42">
        <f t="shared" si="1"/>
        <v>20</v>
      </c>
      <c r="G40" s="42">
        <f t="shared" si="1"/>
        <v>75</v>
      </c>
      <c r="H40" s="42">
        <f t="shared" si="1"/>
        <v>25</v>
      </c>
      <c r="I40" s="42">
        <f>SUM(I13:I36)</f>
        <v>3</v>
      </c>
      <c r="J40" s="42">
        <f t="shared" si="1"/>
        <v>-10</v>
      </c>
      <c r="K40" s="42">
        <f t="shared" si="1"/>
        <v>-25</v>
      </c>
      <c r="L40" s="42">
        <f t="shared" si="1"/>
        <v>-25</v>
      </c>
      <c r="M40" s="42">
        <f t="shared" si="1"/>
        <v>60</v>
      </c>
      <c r="N40" s="42">
        <f t="shared" si="1"/>
        <v>-103</v>
      </c>
      <c r="O40" s="42">
        <f t="shared" si="1"/>
        <v>150</v>
      </c>
      <c r="P40" s="42">
        <f t="shared" si="1"/>
        <v>30</v>
      </c>
      <c r="Q40" s="42">
        <f t="shared" si="1"/>
        <v>116</v>
      </c>
      <c r="R40" s="42">
        <f>SUM(R13:R36)</f>
        <v>54</v>
      </c>
      <c r="S40" s="42">
        <f>SUM(S13:S36)</f>
        <v>175</v>
      </c>
      <c r="T40" s="42">
        <f>SUM(T13:T36)</f>
        <v>175</v>
      </c>
      <c r="U40" s="42">
        <f>SUM(U13:U36)</f>
        <v>166</v>
      </c>
      <c r="V40" s="42">
        <f t="shared" si="1"/>
        <v>164</v>
      </c>
      <c r="W40" s="42">
        <f t="shared" si="1"/>
        <v>41</v>
      </c>
      <c r="X40" s="42">
        <f>SUM(X13:X36)</f>
        <v>-560</v>
      </c>
      <c r="Y40" s="42">
        <f>SUM(Y13:Y36)</f>
        <v>-400</v>
      </c>
      <c r="Z40" s="42">
        <f>SUM(Z13:Z36)</f>
        <v>-70</v>
      </c>
      <c r="AA40" s="42">
        <f t="shared" si="1"/>
        <v>-175</v>
      </c>
      <c r="AB40" s="42">
        <f t="shared" si="1"/>
        <v>-175</v>
      </c>
      <c r="AC40" s="42">
        <f t="shared" si="1"/>
        <v>1380</v>
      </c>
      <c r="AD40" s="42">
        <f t="shared" si="1"/>
        <v>-2369</v>
      </c>
      <c r="AE40" s="42">
        <f>SUM(C40:AD40)</f>
        <v>-1223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>SUM(C14:C37)</f>
        <v>0</v>
      </c>
      <c r="D42" s="42">
        <f>SUM(C14:C37)</f>
        <v>0</v>
      </c>
      <c r="E42" s="42">
        <f t="shared" ref="E42:AD42" si="2">SUM(E14:E37)</f>
        <v>0</v>
      </c>
      <c r="F42" s="42">
        <f t="shared" si="2"/>
        <v>0</v>
      </c>
      <c r="G42" s="42">
        <f t="shared" si="2"/>
        <v>0</v>
      </c>
      <c r="H42" s="42">
        <f t="shared" si="2"/>
        <v>0</v>
      </c>
      <c r="I42" s="42">
        <f>SUM(I14:I37)</f>
        <v>0</v>
      </c>
      <c r="J42" s="42">
        <f t="shared" si="2"/>
        <v>0</v>
      </c>
      <c r="K42" s="42">
        <f t="shared" si="2"/>
        <v>0</v>
      </c>
      <c r="L42" s="42">
        <f t="shared" si="2"/>
        <v>0</v>
      </c>
      <c r="M42" s="42">
        <f t="shared" si="2"/>
        <v>0</v>
      </c>
      <c r="N42" s="42">
        <f t="shared" si="2"/>
        <v>0</v>
      </c>
      <c r="O42" s="42">
        <f t="shared" si="2"/>
        <v>150</v>
      </c>
      <c r="P42" s="42">
        <f t="shared" si="2"/>
        <v>30</v>
      </c>
      <c r="Q42" s="42">
        <f t="shared" si="2"/>
        <v>148</v>
      </c>
      <c r="R42" s="42">
        <f>SUM(R14:R37)</f>
        <v>72</v>
      </c>
      <c r="S42" s="42">
        <f>SUM(S14:S37)</f>
        <v>200</v>
      </c>
      <c r="T42" s="42">
        <f>SUM(T14:T37)</f>
        <v>200</v>
      </c>
      <c r="U42" s="42">
        <f>SUM(U14:U37)</f>
        <v>194</v>
      </c>
      <c r="V42" s="42">
        <f t="shared" si="2"/>
        <v>166</v>
      </c>
      <c r="W42" s="42">
        <f t="shared" si="2"/>
        <v>64</v>
      </c>
      <c r="X42" s="42">
        <f>SUM(X14:X37)</f>
        <v>-560</v>
      </c>
      <c r="Y42" s="42">
        <f>SUM(Y14:Y37)</f>
        <v>-400</v>
      </c>
      <c r="Z42" s="42">
        <f>SUM(Z14:Z37)</f>
        <v>-80</v>
      </c>
      <c r="AA42" s="42">
        <f t="shared" si="2"/>
        <v>-200</v>
      </c>
      <c r="AB42" s="42">
        <f t="shared" si="2"/>
        <v>-200</v>
      </c>
      <c r="AC42" s="42">
        <f t="shared" si="2"/>
        <v>1440</v>
      </c>
      <c r="AD42" s="42">
        <f t="shared" si="2"/>
        <v>-2472</v>
      </c>
      <c r="AE42" s="42">
        <f>SUM(C42:AD42)</f>
        <v>-1248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56"/>
      <c r="E44" s="67"/>
      <c r="F44" s="44"/>
      <c r="G44" s="44"/>
      <c r="H44" s="44"/>
      <c r="I44" s="44"/>
      <c r="J44" s="44"/>
      <c r="K44" s="44"/>
      <c r="L44" s="44"/>
      <c r="M44" s="27"/>
      <c r="N44" s="102"/>
      <c r="O44" s="44"/>
      <c r="P44" s="44"/>
      <c r="Q44" s="99"/>
      <c r="R44" s="44"/>
      <c r="S44" s="67"/>
      <c r="T44" s="44"/>
      <c r="U44" s="56"/>
      <c r="V44" s="44"/>
      <c r="W44" s="44"/>
      <c r="X44" s="44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57" t="s">
        <v>34</v>
      </c>
      <c r="E45" s="68" t="s">
        <v>34</v>
      </c>
      <c r="F45" s="45" t="s">
        <v>34</v>
      </c>
      <c r="G45" s="45" t="s">
        <v>82</v>
      </c>
      <c r="H45" s="45" t="s">
        <v>82</v>
      </c>
      <c r="I45" s="45" t="s">
        <v>82</v>
      </c>
      <c r="J45" s="45" t="s">
        <v>475</v>
      </c>
      <c r="K45" s="45" t="s">
        <v>80</v>
      </c>
      <c r="L45" s="45" t="s">
        <v>146</v>
      </c>
      <c r="M45" s="14" t="s">
        <v>113</v>
      </c>
      <c r="N45" s="61" t="s">
        <v>75</v>
      </c>
      <c r="O45" s="45" t="s">
        <v>34</v>
      </c>
      <c r="P45" s="45" t="s">
        <v>34</v>
      </c>
      <c r="Q45" s="47" t="s">
        <v>34</v>
      </c>
      <c r="R45" s="45" t="s">
        <v>34</v>
      </c>
      <c r="S45" s="68" t="s">
        <v>82</v>
      </c>
      <c r="T45" s="45" t="s">
        <v>82</v>
      </c>
      <c r="U45" s="57" t="s">
        <v>82</v>
      </c>
      <c r="V45" s="45" t="s">
        <v>82</v>
      </c>
      <c r="W45" s="45" t="s">
        <v>82</v>
      </c>
      <c r="X45" s="45" t="s">
        <v>89</v>
      </c>
      <c r="Y45" s="45" t="s">
        <v>166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57" t="s">
        <v>35</v>
      </c>
      <c r="E46" s="68" t="s">
        <v>35</v>
      </c>
      <c r="F46" s="45" t="s">
        <v>35</v>
      </c>
      <c r="G46" s="45" t="s">
        <v>81</v>
      </c>
      <c r="H46" s="45" t="s">
        <v>81</v>
      </c>
      <c r="I46" s="45" t="s">
        <v>81</v>
      </c>
      <c r="J46" s="45" t="s">
        <v>476</v>
      </c>
      <c r="K46" s="45" t="s">
        <v>108</v>
      </c>
      <c r="L46" s="45" t="s">
        <v>137</v>
      </c>
      <c r="M46" s="14" t="s">
        <v>112</v>
      </c>
      <c r="N46" s="61" t="s">
        <v>35</v>
      </c>
      <c r="O46" s="45" t="s">
        <v>35</v>
      </c>
      <c r="P46" s="45" t="s">
        <v>35</v>
      </c>
      <c r="Q46" s="47" t="s">
        <v>35</v>
      </c>
      <c r="R46" s="45" t="s">
        <v>35</v>
      </c>
      <c r="S46" s="68" t="s">
        <v>81</v>
      </c>
      <c r="T46" s="45" t="s">
        <v>81</v>
      </c>
      <c r="U46" s="57" t="s">
        <v>81</v>
      </c>
      <c r="V46" s="45" t="s">
        <v>81</v>
      </c>
      <c r="W46" s="45" t="s">
        <v>81</v>
      </c>
      <c r="X46" s="45" t="s">
        <v>503</v>
      </c>
      <c r="Y46" s="45" t="s">
        <v>240</v>
      </c>
      <c r="Z46" s="45" t="s">
        <v>503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53</v>
      </c>
      <c r="D47" s="57" t="s">
        <v>53</v>
      </c>
      <c r="E47" s="68" t="s">
        <v>197</v>
      </c>
      <c r="F47" s="45" t="s">
        <v>197</v>
      </c>
      <c r="G47" s="45" t="s">
        <v>35</v>
      </c>
      <c r="H47" s="45" t="s">
        <v>35</v>
      </c>
      <c r="I47" s="45" t="s">
        <v>35</v>
      </c>
      <c r="J47" s="45" t="s">
        <v>478</v>
      </c>
      <c r="K47" s="45" t="s">
        <v>81</v>
      </c>
      <c r="L47" s="45" t="s">
        <v>108</v>
      </c>
      <c r="M47" s="14" t="s">
        <v>82</v>
      </c>
      <c r="N47" s="61" t="s">
        <v>76</v>
      </c>
      <c r="O47" s="45" t="s">
        <v>117</v>
      </c>
      <c r="P47" s="45" t="s">
        <v>117</v>
      </c>
      <c r="Q47" s="47" t="s">
        <v>53</v>
      </c>
      <c r="R47" s="152" t="s">
        <v>523</v>
      </c>
      <c r="S47" s="68" t="s">
        <v>35</v>
      </c>
      <c r="T47" s="45" t="s">
        <v>35</v>
      </c>
      <c r="U47" s="57" t="s">
        <v>35</v>
      </c>
      <c r="V47" s="45" t="s">
        <v>35</v>
      </c>
      <c r="W47" s="45" t="s">
        <v>35</v>
      </c>
      <c r="X47" s="45" t="s">
        <v>504</v>
      </c>
      <c r="Y47" s="45" t="s">
        <v>320</v>
      </c>
      <c r="Z47" s="45" t="s">
        <v>504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x14ac:dyDescent="0.2">
      <c r="A48" s="40"/>
      <c r="B48" s="40"/>
      <c r="C48" s="45" t="s">
        <v>54</v>
      </c>
      <c r="D48" s="57" t="s">
        <v>292</v>
      </c>
      <c r="E48" s="68" t="s">
        <v>198</v>
      </c>
      <c r="F48" s="45" t="s">
        <v>198</v>
      </c>
      <c r="G48" s="45" t="s">
        <v>225</v>
      </c>
      <c r="H48" s="45" t="s">
        <v>117</v>
      </c>
      <c r="I48" s="45" t="s">
        <v>53</v>
      </c>
      <c r="J48" s="45" t="s">
        <v>81</v>
      </c>
      <c r="K48" s="45" t="s">
        <v>82</v>
      </c>
      <c r="L48" s="45" t="s">
        <v>81</v>
      </c>
      <c r="M48" s="14" t="s">
        <v>35</v>
      </c>
      <c r="N48" s="136"/>
      <c r="O48" s="45" t="s">
        <v>342</v>
      </c>
      <c r="P48" s="45" t="s">
        <v>342</v>
      </c>
      <c r="Q48" s="47" t="s">
        <v>54</v>
      </c>
      <c r="R48" s="45"/>
      <c r="S48" s="68" t="s">
        <v>103</v>
      </c>
      <c r="T48" s="45" t="s">
        <v>494</v>
      </c>
      <c r="U48" s="57" t="s">
        <v>65</v>
      </c>
      <c r="V48" s="45" t="s">
        <v>225</v>
      </c>
      <c r="W48" s="45" t="s">
        <v>53</v>
      </c>
      <c r="X48" s="45" t="s">
        <v>505</v>
      </c>
      <c r="Y48" s="45" t="s">
        <v>169</v>
      </c>
      <c r="Z48" s="45" t="s">
        <v>505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6" t="s">
        <v>55</v>
      </c>
      <c r="D49" s="58" t="s">
        <v>55</v>
      </c>
      <c r="E49" s="68" t="s">
        <v>35</v>
      </c>
      <c r="F49" s="45" t="s">
        <v>35</v>
      </c>
      <c r="G49" s="45" t="s">
        <v>247</v>
      </c>
      <c r="H49" s="45" t="s">
        <v>487</v>
      </c>
      <c r="I49" s="45" t="s">
        <v>54</v>
      </c>
      <c r="J49" s="45" t="s">
        <v>477</v>
      </c>
      <c r="K49" s="45" t="s">
        <v>129</v>
      </c>
      <c r="L49" s="45" t="s">
        <v>82</v>
      </c>
      <c r="M49" s="14" t="s">
        <v>81</v>
      </c>
      <c r="N49" s="137"/>
      <c r="O49" s="45" t="s">
        <v>117</v>
      </c>
      <c r="P49" s="45" t="s">
        <v>117</v>
      </c>
      <c r="Q49" s="151" t="s">
        <v>55</v>
      </c>
      <c r="R49" s="46"/>
      <c r="S49" s="68" t="s">
        <v>53</v>
      </c>
      <c r="T49" s="45" t="s">
        <v>495</v>
      </c>
      <c r="U49" s="57" t="s">
        <v>162</v>
      </c>
      <c r="V49" s="45" t="s">
        <v>247</v>
      </c>
      <c r="W49" s="45" t="s">
        <v>54</v>
      </c>
      <c r="X49" s="45" t="s">
        <v>506</v>
      </c>
      <c r="Y49" s="45" t="s">
        <v>170</v>
      </c>
      <c r="Z49" s="45" t="s">
        <v>518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47"/>
      <c r="E50" s="69" t="s">
        <v>208</v>
      </c>
      <c r="F50" s="45" t="s">
        <v>461</v>
      </c>
      <c r="G50" s="45" t="s">
        <v>248</v>
      </c>
      <c r="H50" s="45"/>
      <c r="I50" s="45" t="s">
        <v>55</v>
      </c>
      <c r="J50" s="45" t="s">
        <v>81</v>
      </c>
      <c r="K50" s="45" t="s">
        <v>130</v>
      </c>
      <c r="L50" s="45" t="s">
        <v>129</v>
      </c>
      <c r="M50" s="14" t="s">
        <v>108</v>
      </c>
      <c r="N50" s="31"/>
      <c r="O50" s="45" t="s">
        <v>35</v>
      </c>
      <c r="P50" s="45" t="s">
        <v>35</v>
      </c>
      <c r="Q50" s="47"/>
      <c r="R50" s="47"/>
      <c r="S50" s="69" t="s">
        <v>204</v>
      </c>
      <c r="T50" s="45" t="s">
        <v>493</v>
      </c>
      <c r="U50" s="58" t="s">
        <v>64</v>
      </c>
      <c r="V50" s="45" t="s">
        <v>248</v>
      </c>
      <c r="W50" s="45" t="s">
        <v>55</v>
      </c>
      <c r="X50" s="45" t="s">
        <v>81</v>
      </c>
      <c r="Y50" s="45" t="s">
        <v>35</v>
      </c>
      <c r="Z50" s="45" t="s">
        <v>81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47"/>
      <c r="E51" s="47"/>
      <c r="F51" s="45" t="s">
        <v>232</v>
      </c>
      <c r="G51" s="46" t="s">
        <v>230</v>
      </c>
      <c r="H51" s="46"/>
      <c r="I51" s="46"/>
      <c r="J51" s="45" t="s">
        <v>82</v>
      </c>
      <c r="K51" s="45" t="s">
        <v>131</v>
      </c>
      <c r="L51" s="45" t="s">
        <v>130</v>
      </c>
      <c r="M51" s="14" t="s">
        <v>109</v>
      </c>
      <c r="N51" s="31"/>
      <c r="O51" s="45" t="s">
        <v>343</v>
      </c>
      <c r="P51" s="45" t="s">
        <v>343</v>
      </c>
      <c r="Q51" s="47"/>
      <c r="R51" s="47"/>
      <c r="S51" s="86"/>
      <c r="T51" s="45" t="s">
        <v>496</v>
      </c>
      <c r="U51" s="86"/>
      <c r="V51" s="46" t="s">
        <v>230</v>
      </c>
      <c r="W51" s="46"/>
      <c r="X51" s="45" t="s">
        <v>82</v>
      </c>
      <c r="Y51" s="45" t="s">
        <v>81</v>
      </c>
      <c r="Z51" s="45" t="s">
        <v>82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7"/>
      <c r="F52" s="45" t="s">
        <v>55</v>
      </c>
      <c r="G52" s="86"/>
      <c r="H52" s="86"/>
      <c r="I52" s="86"/>
      <c r="J52" s="45" t="s">
        <v>129</v>
      </c>
      <c r="K52" s="45" t="s">
        <v>191</v>
      </c>
      <c r="L52" s="45" t="s">
        <v>131</v>
      </c>
      <c r="M52" s="14" t="s">
        <v>110</v>
      </c>
      <c r="N52" s="31"/>
      <c r="O52" s="45" t="s">
        <v>35</v>
      </c>
      <c r="P52" s="45" t="s">
        <v>35</v>
      </c>
      <c r="Q52" s="47"/>
      <c r="R52" s="47"/>
      <c r="S52" s="47"/>
      <c r="T52" s="46"/>
      <c r="U52" s="47"/>
      <c r="V52" s="86"/>
      <c r="W52" s="86"/>
      <c r="X52" s="45" t="s">
        <v>129</v>
      </c>
      <c r="Y52" s="45" t="s">
        <v>82</v>
      </c>
      <c r="Z52" s="45" t="s">
        <v>129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6.25" thickBot="1" x14ac:dyDescent="0.25">
      <c r="C53" s="47"/>
      <c r="D53" s="47"/>
      <c r="E53" s="47"/>
      <c r="F53" s="46"/>
      <c r="G53" s="47"/>
      <c r="H53" s="47"/>
      <c r="I53" s="47"/>
      <c r="J53" s="45" t="s">
        <v>130</v>
      </c>
      <c r="K53" s="45" t="s">
        <v>82</v>
      </c>
      <c r="L53" s="45" t="s">
        <v>191</v>
      </c>
      <c r="M53" s="14" t="s">
        <v>111</v>
      </c>
      <c r="N53" s="49"/>
      <c r="O53" s="45" t="s">
        <v>344</v>
      </c>
      <c r="P53" s="45" t="s">
        <v>448</v>
      </c>
      <c r="Q53" s="47"/>
      <c r="R53" s="47"/>
      <c r="S53" s="47"/>
      <c r="T53" s="47"/>
      <c r="U53" s="47"/>
      <c r="V53" s="47"/>
      <c r="W53" s="47"/>
      <c r="X53" s="45" t="s">
        <v>130</v>
      </c>
      <c r="Y53" s="45" t="s">
        <v>129</v>
      </c>
      <c r="Z53" s="45" t="s">
        <v>130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49"/>
      <c r="F54" s="49"/>
      <c r="G54" s="77"/>
      <c r="H54" s="77"/>
      <c r="I54" s="77"/>
      <c r="J54" s="45" t="s">
        <v>131</v>
      </c>
      <c r="K54" s="45" t="s">
        <v>35</v>
      </c>
      <c r="L54" s="45" t="s">
        <v>82</v>
      </c>
      <c r="M54" s="25"/>
      <c r="N54" s="31"/>
      <c r="O54" s="134"/>
      <c r="P54" s="134"/>
      <c r="Q54" s="49"/>
      <c r="R54" s="49"/>
      <c r="S54" s="49"/>
      <c r="T54" s="49"/>
      <c r="U54" s="49"/>
      <c r="V54" s="77"/>
      <c r="W54" s="77"/>
      <c r="X54" s="45" t="s">
        <v>131</v>
      </c>
      <c r="Y54" s="45" t="s">
        <v>130</v>
      </c>
      <c r="Z54" s="45" t="s">
        <v>131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131"/>
      <c r="E55" s="131"/>
      <c r="F55" s="131"/>
      <c r="J55" s="45" t="s">
        <v>191</v>
      </c>
      <c r="K55" s="46" t="s">
        <v>192</v>
      </c>
      <c r="L55" s="45" t="s">
        <v>35</v>
      </c>
      <c r="M55" s="47"/>
      <c r="N55" s="49"/>
      <c r="O55" s="131"/>
      <c r="P55" s="131"/>
      <c r="Q55" s="131"/>
      <c r="R55" s="131"/>
      <c r="S55" s="49"/>
      <c r="T55" s="49"/>
      <c r="U55" s="49"/>
      <c r="X55" s="45" t="s">
        <v>191</v>
      </c>
      <c r="Y55" s="45" t="s">
        <v>131</v>
      </c>
      <c r="Z55" s="45" t="s">
        <v>191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131"/>
      <c r="J56" s="45" t="s">
        <v>82</v>
      </c>
      <c r="K56" s="94"/>
      <c r="L56" s="46" t="s">
        <v>192</v>
      </c>
      <c r="M56" s="31"/>
      <c r="N56" s="49"/>
      <c r="O56" s="131"/>
      <c r="P56" s="131"/>
      <c r="Q56" s="131"/>
      <c r="R56" s="131"/>
      <c r="S56" s="49"/>
      <c r="T56" s="49"/>
      <c r="U56" s="49"/>
      <c r="X56" s="45" t="s">
        <v>82</v>
      </c>
      <c r="Y56" s="45" t="s">
        <v>191</v>
      </c>
      <c r="Z56" s="45" t="s">
        <v>82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5.75" customHeight="1" x14ac:dyDescent="0.2">
      <c r="C57" s="52"/>
      <c r="D57" s="52"/>
      <c r="E57" s="52"/>
      <c r="F57" s="52"/>
      <c r="J57" s="45" t="s">
        <v>35</v>
      </c>
      <c r="K57" s="49"/>
      <c r="L57" s="94"/>
      <c r="M57" s="49"/>
      <c r="N57" s="49"/>
      <c r="O57" s="52"/>
      <c r="P57" s="52"/>
      <c r="Q57" s="52"/>
      <c r="R57" s="52"/>
      <c r="S57" s="49"/>
      <c r="T57" s="49"/>
      <c r="U57" s="49"/>
      <c r="X57" s="45" t="s">
        <v>35</v>
      </c>
      <c r="Y57" s="45" t="s">
        <v>82</v>
      </c>
      <c r="Z57" s="45" t="s">
        <v>35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8.75" customHeight="1" thickBot="1" x14ac:dyDescent="0.25">
      <c r="C58" s="49"/>
      <c r="D58" s="49"/>
      <c r="E58" s="49"/>
      <c r="F58" s="49"/>
      <c r="J58" s="46" t="s">
        <v>192</v>
      </c>
      <c r="K58" s="49"/>
      <c r="L58" s="49"/>
      <c r="M58" s="131"/>
      <c r="N58" s="49"/>
      <c r="O58" s="49"/>
      <c r="P58" s="49"/>
      <c r="Q58" s="49"/>
      <c r="R58" s="49"/>
      <c r="S58" s="49"/>
      <c r="T58" s="49"/>
      <c r="U58" s="49"/>
      <c r="X58" s="46" t="s">
        <v>192</v>
      </c>
      <c r="Y58" s="45" t="s">
        <v>35</v>
      </c>
      <c r="Z58" s="46" t="s">
        <v>192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J59" s="49"/>
      <c r="K59" s="49"/>
      <c r="L59" s="49"/>
      <c r="M59" s="52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9"/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x14ac:dyDescent="0.2">
      <c r="C61" s="49"/>
      <c r="D61" s="49"/>
      <c r="E61" s="49"/>
      <c r="F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C70" s="49"/>
      <c r="D70" s="49"/>
      <c r="E70" s="49"/>
      <c r="F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C71" s="49"/>
      <c r="D71" s="49"/>
      <c r="E71" s="49"/>
      <c r="F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C72" s="49"/>
      <c r="D72" s="49"/>
      <c r="E72" s="49"/>
      <c r="F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C73" s="49"/>
      <c r="D73" s="49"/>
      <c r="E73" s="49"/>
      <c r="F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C74" s="49"/>
      <c r="D74" s="49"/>
      <c r="E74" s="49"/>
      <c r="F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C75" s="49"/>
      <c r="D75" s="49"/>
      <c r="E75" s="49"/>
      <c r="F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C76" s="49"/>
      <c r="D76" s="49"/>
      <c r="E76" s="49"/>
      <c r="F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C77" s="49"/>
      <c r="D77" s="49"/>
      <c r="E77" s="49"/>
      <c r="F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C78" s="49"/>
      <c r="D78" s="49"/>
      <c r="E78" s="49"/>
      <c r="F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C79" s="49"/>
      <c r="D79" s="49"/>
      <c r="E79" s="49"/>
      <c r="F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C80" s="49"/>
      <c r="D80" s="49"/>
      <c r="E80" s="49"/>
      <c r="F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3:30" x14ac:dyDescent="0.2">
      <c r="C81" s="49"/>
      <c r="D81" s="49"/>
      <c r="E81" s="49"/>
      <c r="F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3:30" x14ac:dyDescent="0.2">
      <c r="C82" s="49"/>
      <c r="D82" s="49"/>
      <c r="E82" s="49"/>
      <c r="F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3:30" x14ac:dyDescent="0.2">
      <c r="C83" s="49"/>
      <c r="D83" s="49"/>
      <c r="E83" s="49"/>
      <c r="F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3:30" x14ac:dyDescent="0.2">
      <c r="C84" s="49"/>
      <c r="D84" s="49"/>
      <c r="E84" s="49"/>
      <c r="F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Y84" s="49"/>
      <c r="AA84" s="49"/>
      <c r="AB84" s="49"/>
      <c r="AC84" s="49"/>
      <c r="AD84" s="49"/>
    </row>
    <row r="85" spans="3:30" x14ac:dyDescent="0.2">
      <c r="C85" s="49"/>
      <c r="D85" s="49"/>
      <c r="E85" s="49"/>
      <c r="F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AA85" s="49"/>
      <c r="AB85" s="49"/>
      <c r="AC85" s="49"/>
      <c r="AD85" s="49"/>
    </row>
    <row r="86" spans="3:30" x14ac:dyDescent="0.2">
      <c r="C86" s="49"/>
      <c r="D86" s="49"/>
      <c r="E86" s="49"/>
      <c r="F86" s="49"/>
      <c r="K86" s="49"/>
      <c r="L86" s="49"/>
      <c r="M86" s="49"/>
      <c r="N86" s="49"/>
      <c r="O86" s="49"/>
      <c r="P86" s="49"/>
      <c r="Q86" s="49"/>
      <c r="R86" s="49"/>
      <c r="AA86" s="49"/>
      <c r="AB86" s="49"/>
      <c r="AC86" s="49"/>
      <c r="AD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6"/>
  <sheetViews>
    <sheetView topLeftCell="W1" zoomScale="50" workbookViewId="0">
      <selection activeCell="X1" sqref="X1:X65536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6" width="36.42578125" style="6" customWidth="1"/>
    <col min="7" max="7" width="33" style="6" customWidth="1"/>
    <col min="8" max="8" width="30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30.28515625" style="6" customWidth="1"/>
    <col min="14" max="14" width="36.42578125" style="6" customWidth="1"/>
    <col min="15" max="15" width="37.28515625" style="6" customWidth="1"/>
    <col min="16" max="17" width="30.28515625" style="6" customWidth="1"/>
    <col min="18" max="19" width="28.85546875" style="6" customWidth="1"/>
    <col min="20" max="20" width="30.28515625" style="6" customWidth="1"/>
    <col min="21" max="23" width="28.85546875" style="6" customWidth="1"/>
    <col min="24" max="27" width="36.42578125" style="6" customWidth="1"/>
    <col min="28" max="30" width="37.5703125" style="6" customWidth="1"/>
    <col min="31" max="32" width="32.28515625" style="6" customWidth="1"/>
    <col min="33" max="33" width="31.140625" style="6" customWidth="1"/>
    <col min="34" max="34" width="28.85546875" style="6" customWidth="1"/>
    <col min="35" max="35" width="30" style="6" customWidth="1"/>
    <col min="36" max="36" width="28.85546875" style="6" customWidth="1"/>
    <col min="37" max="37" width="21.7109375" style="6" customWidth="1"/>
    <col min="38" max="16384" width="16.7109375" style="6"/>
  </cols>
  <sheetData>
    <row r="1" spans="1:37" ht="18" x14ac:dyDescent="0.25">
      <c r="A1" s="1" t="s">
        <v>0</v>
      </c>
      <c r="B1" s="2"/>
      <c r="C1" s="3" t="s">
        <v>457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5"/>
    </row>
    <row r="2" spans="1:37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7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93</v>
      </c>
      <c r="AH4" s="8" t="s">
        <v>94</v>
      </c>
      <c r="AI4" s="10"/>
    </row>
    <row r="5" spans="1:37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7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2" t="s">
        <v>7</v>
      </c>
      <c r="W5" s="12" t="s">
        <v>7</v>
      </c>
      <c r="X5" s="116" t="s">
        <v>44</v>
      </c>
      <c r="Y5" s="116" t="s">
        <v>44</v>
      </c>
      <c r="Z5" s="116" t="s">
        <v>44</v>
      </c>
      <c r="AA5" s="116" t="s">
        <v>44</v>
      </c>
      <c r="AB5" s="116" t="s">
        <v>44</v>
      </c>
      <c r="AC5" s="116" t="s">
        <v>44</v>
      </c>
      <c r="AD5" s="116" t="s">
        <v>44</v>
      </c>
      <c r="AE5" s="116" t="s">
        <v>7</v>
      </c>
      <c r="AF5" s="116" t="s">
        <v>7</v>
      </c>
      <c r="AG5" s="116" t="s">
        <v>7</v>
      </c>
      <c r="AH5" s="116" t="s">
        <v>44</v>
      </c>
    </row>
    <row r="6" spans="1:37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9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9</v>
      </c>
      <c r="W6" s="14" t="s">
        <v>9</v>
      </c>
      <c r="X6" s="14" t="s">
        <v>154</v>
      </c>
      <c r="Y6" s="14" t="s">
        <v>154</v>
      </c>
      <c r="Z6" s="14" t="s">
        <v>154</v>
      </c>
      <c r="AA6" s="14" t="s">
        <v>154</v>
      </c>
      <c r="AB6" s="14" t="s">
        <v>154</v>
      </c>
      <c r="AC6" s="14" t="s">
        <v>154</v>
      </c>
      <c r="AD6" s="14" t="s">
        <v>154</v>
      </c>
      <c r="AE6" s="14" t="s">
        <v>9</v>
      </c>
      <c r="AF6" s="14" t="s">
        <v>9</v>
      </c>
      <c r="AG6" s="14" t="s">
        <v>9</v>
      </c>
      <c r="AH6" s="14" t="s">
        <v>77</v>
      </c>
    </row>
    <row r="7" spans="1:37" x14ac:dyDescent="0.2">
      <c r="A7" s="13" t="s">
        <v>10</v>
      </c>
      <c r="B7" s="13" t="s">
        <v>10</v>
      </c>
      <c r="C7" s="15">
        <v>115</v>
      </c>
      <c r="D7" s="15">
        <v>115</v>
      </c>
      <c r="E7" s="15">
        <v>115</v>
      </c>
      <c r="F7" s="15"/>
      <c r="G7" s="15"/>
      <c r="H7" s="15"/>
      <c r="I7" s="15"/>
      <c r="J7" s="15"/>
      <c r="K7" s="15"/>
      <c r="L7" s="15"/>
      <c r="M7" s="15"/>
      <c r="N7" s="15">
        <v>350</v>
      </c>
      <c r="O7" s="15"/>
      <c r="P7" s="15">
        <v>180</v>
      </c>
      <c r="Q7" s="15">
        <v>180</v>
      </c>
      <c r="R7" s="15">
        <v>180</v>
      </c>
      <c r="S7" s="15">
        <v>180</v>
      </c>
      <c r="T7" s="15">
        <v>180</v>
      </c>
      <c r="U7" s="15">
        <v>180</v>
      </c>
      <c r="V7" s="15">
        <v>180</v>
      </c>
      <c r="W7" s="15">
        <v>180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7" ht="43.5" customHeight="1" thickBot="1" x14ac:dyDescent="0.25">
      <c r="A8" s="16"/>
      <c r="B8" s="16"/>
      <c r="C8" s="17" t="s">
        <v>455</v>
      </c>
      <c r="D8" s="17" t="s">
        <v>455</v>
      </c>
      <c r="E8" s="17" t="s">
        <v>455</v>
      </c>
      <c r="F8" s="17" t="s">
        <v>455</v>
      </c>
      <c r="G8" s="17" t="s">
        <v>455</v>
      </c>
      <c r="H8" s="17" t="s">
        <v>455</v>
      </c>
      <c r="I8" s="17" t="s">
        <v>455</v>
      </c>
      <c r="J8" s="147" t="s">
        <v>456</v>
      </c>
      <c r="K8" s="147" t="s">
        <v>456</v>
      </c>
      <c r="L8" s="147" t="s">
        <v>456</v>
      </c>
      <c r="M8" s="147" t="s">
        <v>456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7" t="s">
        <v>52</v>
      </c>
      <c r="AB8" s="17" t="s">
        <v>52</v>
      </c>
      <c r="AC8" s="17" t="s">
        <v>52</v>
      </c>
      <c r="AD8" s="17" t="s">
        <v>52</v>
      </c>
      <c r="AE8" s="135" t="s">
        <v>357</v>
      </c>
      <c r="AF8" s="135" t="s">
        <v>357</v>
      </c>
      <c r="AG8" s="135" t="s">
        <v>379</v>
      </c>
      <c r="AH8" s="147" t="s">
        <v>380</v>
      </c>
      <c r="AI8" s="18"/>
    </row>
    <row r="9" spans="1:37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18"/>
    </row>
    <row r="10" spans="1:37" ht="21" customHeight="1" thickBot="1" x14ac:dyDescent="0.25">
      <c r="A10" s="16"/>
      <c r="B10" s="16"/>
      <c r="C10" s="84" t="s">
        <v>438</v>
      </c>
      <c r="D10" s="84" t="s">
        <v>438</v>
      </c>
      <c r="E10" s="84" t="s">
        <v>438</v>
      </c>
      <c r="F10" s="84" t="s">
        <v>438</v>
      </c>
      <c r="G10" s="84" t="s">
        <v>438</v>
      </c>
      <c r="H10" s="84" t="s">
        <v>438</v>
      </c>
      <c r="I10" s="84" t="s">
        <v>438</v>
      </c>
      <c r="J10" s="84" t="s">
        <v>438</v>
      </c>
      <c r="K10" s="84" t="s">
        <v>438</v>
      </c>
      <c r="L10" s="84" t="s">
        <v>438</v>
      </c>
      <c r="M10" s="84" t="s">
        <v>438</v>
      </c>
      <c r="N10" s="84" t="s">
        <v>460</v>
      </c>
      <c r="O10" s="84" t="s">
        <v>460</v>
      </c>
      <c r="P10" s="84" t="s">
        <v>460</v>
      </c>
      <c r="Q10" s="84" t="s">
        <v>460</v>
      </c>
      <c r="R10" s="84" t="s">
        <v>460</v>
      </c>
      <c r="S10" s="84" t="s">
        <v>460</v>
      </c>
      <c r="T10" s="84" t="s">
        <v>460</v>
      </c>
      <c r="U10" s="84" t="s">
        <v>460</v>
      </c>
      <c r="V10" s="84" t="s">
        <v>460</v>
      </c>
      <c r="W10" s="84" t="s">
        <v>460</v>
      </c>
      <c r="X10" s="84" t="s">
        <v>460</v>
      </c>
      <c r="Y10" s="84" t="s">
        <v>460</v>
      </c>
      <c r="Z10" s="84" t="s">
        <v>460</v>
      </c>
      <c r="AA10" s="84" t="s">
        <v>460</v>
      </c>
      <c r="AB10" s="84" t="s">
        <v>460</v>
      </c>
      <c r="AC10" s="84" t="s">
        <v>460</v>
      </c>
      <c r="AD10" s="84" t="s">
        <v>460</v>
      </c>
      <c r="AE10" s="84" t="s">
        <v>460</v>
      </c>
      <c r="AF10" s="84" t="s">
        <v>460</v>
      </c>
      <c r="AG10" s="84" t="s">
        <v>460</v>
      </c>
      <c r="AH10" s="84" t="s">
        <v>460</v>
      </c>
      <c r="AI10" s="108"/>
    </row>
    <row r="11" spans="1:37" ht="26.25" customHeight="1" thickBot="1" x14ac:dyDescent="0.25">
      <c r="A11" s="16"/>
      <c r="B11" s="16"/>
      <c r="C11" s="22" t="s">
        <v>440</v>
      </c>
      <c r="D11" s="22" t="s">
        <v>441</v>
      </c>
      <c r="E11" s="22" t="s">
        <v>446</v>
      </c>
      <c r="F11" s="22" t="s">
        <v>14</v>
      </c>
      <c r="G11" s="22" t="s">
        <v>443</v>
      </c>
      <c r="H11" s="22" t="s">
        <v>444</v>
      </c>
      <c r="I11" s="22" t="s">
        <v>454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458</v>
      </c>
      <c r="P11" s="22" t="s">
        <v>464</v>
      </c>
      <c r="Q11" s="22" t="s">
        <v>465</v>
      </c>
      <c r="R11" s="22" t="s">
        <v>462</v>
      </c>
      <c r="S11" s="22" t="s">
        <v>463</v>
      </c>
      <c r="T11" s="22" t="s">
        <v>466</v>
      </c>
      <c r="U11" s="22" t="s">
        <v>467</v>
      </c>
      <c r="V11" s="22" t="s">
        <v>483</v>
      </c>
      <c r="W11" s="22" t="s">
        <v>484</v>
      </c>
      <c r="X11" s="22" t="s">
        <v>14</v>
      </c>
      <c r="Y11" s="22" t="s">
        <v>486</v>
      </c>
      <c r="Z11" s="22" t="s">
        <v>488</v>
      </c>
      <c r="AA11" s="22" t="s">
        <v>485</v>
      </c>
      <c r="AB11" s="22" t="s">
        <v>474</v>
      </c>
      <c r="AC11" s="22" t="s">
        <v>479</v>
      </c>
      <c r="AD11" s="22" t="s">
        <v>481</v>
      </c>
      <c r="AE11" s="22" t="s">
        <v>358</v>
      </c>
      <c r="AF11" s="22" t="s">
        <v>359</v>
      </c>
      <c r="AG11" s="22" t="s">
        <v>180</v>
      </c>
      <c r="AH11" s="65" t="s">
        <v>297</v>
      </c>
      <c r="AI11" s="23" t="s">
        <v>15</v>
      </c>
    </row>
    <row r="12" spans="1:37" ht="15.75" thickBot="1" x14ac:dyDescent="0.25">
      <c r="A12" s="24" t="s">
        <v>16</v>
      </c>
      <c r="B12" s="24" t="s">
        <v>17</v>
      </c>
      <c r="C12" s="111" t="s">
        <v>451</v>
      </c>
      <c r="D12" s="111" t="s">
        <v>451</v>
      </c>
      <c r="E12" s="111" t="s">
        <v>451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459</v>
      </c>
      <c r="O12" s="66" t="s">
        <v>74</v>
      </c>
      <c r="P12" s="111" t="s">
        <v>469</v>
      </c>
      <c r="Q12" s="111" t="s">
        <v>469</v>
      </c>
      <c r="R12" s="111" t="s">
        <v>469</v>
      </c>
      <c r="S12" s="111" t="s">
        <v>469</v>
      </c>
      <c r="T12" s="111" t="s">
        <v>469</v>
      </c>
      <c r="U12" s="111" t="s">
        <v>469</v>
      </c>
      <c r="V12" s="111" t="s">
        <v>469</v>
      </c>
      <c r="W12" s="111" t="s">
        <v>469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66" t="s">
        <v>74</v>
      </c>
      <c r="AD12" s="66" t="s">
        <v>74</v>
      </c>
      <c r="AE12" s="66" t="s">
        <v>74</v>
      </c>
      <c r="AF12" s="66" t="s">
        <v>74</v>
      </c>
      <c r="AG12" s="27" t="s">
        <v>74</v>
      </c>
      <c r="AH12" s="27" t="s">
        <v>74</v>
      </c>
      <c r="AI12" s="27"/>
    </row>
    <row r="13" spans="1:37" s="31" customFormat="1" x14ac:dyDescent="0.2">
      <c r="A13" s="59">
        <v>2400</v>
      </c>
      <c r="B13" s="59" t="s">
        <v>20</v>
      </c>
      <c r="C13" s="59">
        <v>45</v>
      </c>
      <c r="D13" s="59">
        <v>25</v>
      </c>
      <c r="E13" s="59">
        <v>5</v>
      </c>
      <c r="F13" s="59">
        <v>75</v>
      </c>
      <c r="G13" s="59">
        <v>25</v>
      </c>
      <c r="H13" s="59">
        <v>3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30">
        <v>0</v>
      </c>
      <c r="Y13" s="59">
        <v>0</v>
      </c>
      <c r="Z13" s="53">
        <v>0</v>
      </c>
      <c r="AA13" s="59">
        <v>0</v>
      </c>
      <c r="AB13" s="59">
        <v>0</v>
      </c>
      <c r="AC13" s="59">
        <v>0</v>
      </c>
      <c r="AD13" s="59">
        <v>0</v>
      </c>
      <c r="AE13" s="53">
        <v>0</v>
      </c>
      <c r="AF13" s="59">
        <v>0</v>
      </c>
      <c r="AG13" s="59">
        <v>0</v>
      </c>
      <c r="AH13" s="59">
        <v>0</v>
      </c>
      <c r="AI13" s="14">
        <f>SUM(C13:AH13)</f>
        <v>75</v>
      </c>
    </row>
    <row r="14" spans="1:37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0</v>
      </c>
      <c r="W14" s="28">
        <v>0</v>
      </c>
      <c r="X14" s="29">
        <v>75</v>
      </c>
      <c r="Y14" s="28">
        <v>0</v>
      </c>
      <c r="Z14" s="54">
        <v>25</v>
      </c>
      <c r="AA14" s="28">
        <v>3</v>
      </c>
      <c r="AB14" s="28">
        <v>-10</v>
      </c>
      <c r="AC14" s="28">
        <v>0</v>
      </c>
      <c r="AD14" s="28">
        <v>0</v>
      </c>
      <c r="AE14" s="54">
        <v>-25</v>
      </c>
      <c r="AF14" s="28">
        <v>-25</v>
      </c>
      <c r="AG14" s="28">
        <v>60</v>
      </c>
      <c r="AH14" s="28">
        <v>-103</v>
      </c>
      <c r="AI14" s="14">
        <f t="shared" ref="AI14:AI37" si="0">SUM(C14:AH14)</f>
        <v>75</v>
      </c>
    </row>
    <row r="15" spans="1:37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0</v>
      </c>
      <c r="W15" s="28">
        <v>0</v>
      </c>
      <c r="X15" s="29">
        <v>75</v>
      </c>
      <c r="Y15" s="28">
        <v>0</v>
      </c>
      <c r="Z15" s="54">
        <v>25</v>
      </c>
      <c r="AA15" s="28">
        <v>3</v>
      </c>
      <c r="AB15" s="28">
        <v>-10</v>
      </c>
      <c r="AC15" s="28">
        <v>0</v>
      </c>
      <c r="AD15" s="28">
        <v>0</v>
      </c>
      <c r="AE15" s="54">
        <v>-25</v>
      </c>
      <c r="AF15" s="28">
        <v>-25</v>
      </c>
      <c r="AG15" s="28">
        <v>60</v>
      </c>
      <c r="AH15" s="28">
        <v>-103</v>
      </c>
      <c r="AI15" s="14">
        <f t="shared" si="0"/>
        <v>75</v>
      </c>
    </row>
    <row r="16" spans="1:37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0</v>
      </c>
      <c r="W16" s="28">
        <v>0</v>
      </c>
      <c r="X16" s="29">
        <v>75</v>
      </c>
      <c r="Y16" s="28">
        <v>0</v>
      </c>
      <c r="Z16" s="54">
        <v>25</v>
      </c>
      <c r="AA16" s="28">
        <v>3</v>
      </c>
      <c r="AB16" s="28">
        <v>-10</v>
      </c>
      <c r="AC16" s="28">
        <v>0</v>
      </c>
      <c r="AD16" s="28">
        <v>0</v>
      </c>
      <c r="AE16" s="54">
        <v>-25</v>
      </c>
      <c r="AF16" s="28">
        <v>-25</v>
      </c>
      <c r="AG16" s="28">
        <v>60</v>
      </c>
      <c r="AH16" s="28">
        <v>-103</v>
      </c>
      <c r="AI16" s="14">
        <f t="shared" si="0"/>
        <v>75</v>
      </c>
    </row>
    <row r="17" spans="1:35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0</v>
      </c>
      <c r="W17" s="28">
        <v>0</v>
      </c>
      <c r="X17" s="29">
        <v>75</v>
      </c>
      <c r="Y17" s="28">
        <v>0</v>
      </c>
      <c r="Z17" s="54">
        <v>25</v>
      </c>
      <c r="AA17" s="28">
        <v>3</v>
      </c>
      <c r="AB17" s="28">
        <v>-10</v>
      </c>
      <c r="AC17" s="28">
        <v>0</v>
      </c>
      <c r="AD17" s="28">
        <v>0</v>
      </c>
      <c r="AE17" s="54">
        <v>-25</v>
      </c>
      <c r="AF17" s="28">
        <v>-25</v>
      </c>
      <c r="AG17" s="28">
        <v>60</v>
      </c>
      <c r="AH17" s="28">
        <v>-103</v>
      </c>
      <c r="AI17" s="14">
        <f t="shared" si="0"/>
        <v>75</v>
      </c>
    </row>
    <row r="18" spans="1:35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0</v>
      </c>
      <c r="W18" s="28">
        <v>0</v>
      </c>
      <c r="X18" s="29">
        <v>75</v>
      </c>
      <c r="Y18" s="28">
        <v>2</v>
      </c>
      <c r="Z18" s="54">
        <v>23</v>
      </c>
      <c r="AA18" s="28">
        <v>3</v>
      </c>
      <c r="AB18" s="28">
        <v>-10</v>
      </c>
      <c r="AC18" s="28">
        <v>0</v>
      </c>
      <c r="AD18" s="28">
        <v>0</v>
      </c>
      <c r="AE18" s="54">
        <v>-25</v>
      </c>
      <c r="AF18" s="28">
        <v>-25</v>
      </c>
      <c r="AG18" s="28">
        <v>60</v>
      </c>
      <c r="AH18" s="28">
        <v>-103</v>
      </c>
      <c r="AI18" s="14">
        <f t="shared" si="0"/>
        <v>75</v>
      </c>
    </row>
    <row r="19" spans="1:35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0</v>
      </c>
      <c r="W19" s="28">
        <v>0</v>
      </c>
      <c r="X19" s="29">
        <v>75</v>
      </c>
      <c r="Y19" s="28">
        <v>25</v>
      </c>
      <c r="Z19" s="54">
        <v>0</v>
      </c>
      <c r="AA19" s="28">
        <v>3</v>
      </c>
      <c r="AB19" s="28">
        <v>-10</v>
      </c>
      <c r="AC19" s="28">
        <v>0</v>
      </c>
      <c r="AD19" s="28">
        <v>0</v>
      </c>
      <c r="AE19" s="54">
        <v>-25</v>
      </c>
      <c r="AF19" s="28">
        <v>-25</v>
      </c>
      <c r="AG19" s="28">
        <v>60</v>
      </c>
      <c r="AH19" s="28">
        <v>-103</v>
      </c>
      <c r="AI19" s="14">
        <f t="shared" si="0"/>
        <v>75</v>
      </c>
    </row>
    <row r="20" spans="1:35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9">
        <v>0</v>
      </c>
      <c r="Y20" s="28">
        <v>0</v>
      </c>
      <c r="Z20" s="54">
        <v>0</v>
      </c>
      <c r="AA20" s="28">
        <v>0</v>
      </c>
      <c r="AB20" s="28">
        <v>0</v>
      </c>
      <c r="AC20" s="28">
        <v>-30</v>
      </c>
      <c r="AD20" s="28">
        <v>-5</v>
      </c>
      <c r="AE20" s="54">
        <v>0</v>
      </c>
      <c r="AF20" s="28">
        <v>0</v>
      </c>
      <c r="AG20" s="28">
        <v>60</v>
      </c>
      <c r="AH20" s="28">
        <v>-103</v>
      </c>
      <c r="AI20" s="14">
        <f t="shared" si="0"/>
        <v>-78</v>
      </c>
    </row>
    <row r="21" spans="1:35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9">
        <v>0</v>
      </c>
      <c r="Y21" s="28">
        <v>0</v>
      </c>
      <c r="Z21" s="54">
        <v>0</v>
      </c>
      <c r="AA21" s="28">
        <v>0</v>
      </c>
      <c r="AB21" s="28">
        <v>0</v>
      </c>
      <c r="AC21" s="28">
        <v>-30</v>
      </c>
      <c r="AD21" s="28">
        <v>-5</v>
      </c>
      <c r="AE21" s="54">
        <v>0</v>
      </c>
      <c r="AF21" s="28">
        <v>0</v>
      </c>
      <c r="AG21" s="28">
        <v>60</v>
      </c>
      <c r="AH21" s="28">
        <v>-103</v>
      </c>
      <c r="AI21" s="14">
        <f t="shared" si="0"/>
        <v>-78</v>
      </c>
    </row>
    <row r="22" spans="1:35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9">
        <v>0</v>
      </c>
      <c r="Y22" s="28">
        <v>0</v>
      </c>
      <c r="Z22" s="54">
        <v>0</v>
      </c>
      <c r="AA22" s="28">
        <v>0</v>
      </c>
      <c r="AB22" s="28">
        <v>0</v>
      </c>
      <c r="AC22" s="28">
        <v>-30</v>
      </c>
      <c r="AD22" s="28">
        <v>-5</v>
      </c>
      <c r="AE22" s="54">
        <v>0</v>
      </c>
      <c r="AF22" s="28">
        <v>0</v>
      </c>
      <c r="AG22" s="28">
        <v>60</v>
      </c>
      <c r="AH22" s="28">
        <v>-103</v>
      </c>
      <c r="AI22" s="14">
        <f t="shared" si="0"/>
        <v>-78</v>
      </c>
    </row>
    <row r="23" spans="1:35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9">
        <v>0</v>
      </c>
      <c r="Y23" s="28">
        <v>0</v>
      </c>
      <c r="Z23" s="54">
        <v>0</v>
      </c>
      <c r="AA23" s="28">
        <v>0</v>
      </c>
      <c r="AB23" s="28">
        <v>0</v>
      </c>
      <c r="AC23" s="28">
        <v>-30</v>
      </c>
      <c r="AD23" s="28">
        <v>-5</v>
      </c>
      <c r="AE23" s="54">
        <v>0</v>
      </c>
      <c r="AF23" s="28">
        <v>0</v>
      </c>
      <c r="AG23" s="28">
        <v>60</v>
      </c>
      <c r="AH23" s="28">
        <v>-103</v>
      </c>
      <c r="AI23" s="14">
        <f t="shared" si="0"/>
        <v>-78</v>
      </c>
    </row>
    <row r="24" spans="1:35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9">
        <v>0</v>
      </c>
      <c r="Y24" s="28">
        <v>0</v>
      </c>
      <c r="Z24" s="54">
        <v>0</v>
      </c>
      <c r="AA24" s="28">
        <v>0</v>
      </c>
      <c r="AB24" s="28">
        <v>0</v>
      </c>
      <c r="AC24" s="28">
        <v>-30</v>
      </c>
      <c r="AD24" s="28">
        <v>-5</v>
      </c>
      <c r="AE24" s="54">
        <v>0</v>
      </c>
      <c r="AF24" s="28">
        <v>0</v>
      </c>
      <c r="AG24" s="28">
        <v>60</v>
      </c>
      <c r="AH24" s="28">
        <v>-103</v>
      </c>
      <c r="AI24" s="14">
        <f t="shared" si="0"/>
        <v>-78</v>
      </c>
    </row>
    <row r="25" spans="1:35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9">
        <v>0</v>
      </c>
      <c r="Y25" s="28">
        <v>0</v>
      </c>
      <c r="Z25" s="54">
        <v>0</v>
      </c>
      <c r="AA25" s="28">
        <v>0</v>
      </c>
      <c r="AB25" s="28">
        <v>0</v>
      </c>
      <c r="AC25" s="28">
        <v>-30</v>
      </c>
      <c r="AD25" s="28">
        <v>-5</v>
      </c>
      <c r="AE25" s="54">
        <v>0</v>
      </c>
      <c r="AF25" s="28">
        <v>0</v>
      </c>
      <c r="AG25" s="28">
        <v>60</v>
      </c>
      <c r="AH25" s="28">
        <v>-103</v>
      </c>
      <c r="AI25" s="14">
        <f t="shared" si="0"/>
        <v>-78</v>
      </c>
    </row>
    <row r="26" spans="1:35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9">
        <v>0</v>
      </c>
      <c r="Y26" s="28">
        <v>0</v>
      </c>
      <c r="Z26" s="54">
        <v>0</v>
      </c>
      <c r="AA26" s="28">
        <v>0</v>
      </c>
      <c r="AB26" s="28">
        <v>0</v>
      </c>
      <c r="AC26" s="28">
        <v>-30</v>
      </c>
      <c r="AD26" s="28">
        <v>-5</v>
      </c>
      <c r="AE26" s="54">
        <v>0</v>
      </c>
      <c r="AF26" s="28">
        <v>0</v>
      </c>
      <c r="AG26" s="28">
        <v>60</v>
      </c>
      <c r="AH26" s="28">
        <v>-103</v>
      </c>
      <c r="AI26" s="14">
        <f t="shared" si="0"/>
        <v>-78</v>
      </c>
    </row>
    <row r="27" spans="1:35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9">
        <v>0</v>
      </c>
      <c r="Y27" s="28">
        <v>0</v>
      </c>
      <c r="Z27" s="54">
        <v>0</v>
      </c>
      <c r="AA27" s="28">
        <v>0</v>
      </c>
      <c r="AB27" s="28">
        <v>0</v>
      </c>
      <c r="AC27" s="28">
        <v>-30</v>
      </c>
      <c r="AD27" s="28">
        <v>-5</v>
      </c>
      <c r="AE27" s="54">
        <v>0</v>
      </c>
      <c r="AF27" s="28">
        <v>0</v>
      </c>
      <c r="AG27" s="28">
        <v>60</v>
      </c>
      <c r="AH27" s="28">
        <v>-103</v>
      </c>
      <c r="AI27" s="14">
        <f t="shared" si="0"/>
        <v>-78</v>
      </c>
    </row>
    <row r="28" spans="1:35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9">
        <v>0</v>
      </c>
      <c r="Y28" s="28">
        <v>0</v>
      </c>
      <c r="Z28" s="54">
        <v>0</v>
      </c>
      <c r="AA28" s="28">
        <v>0</v>
      </c>
      <c r="AB28" s="28">
        <v>0</v>
      </c>
      <c r="AC28" s="28">
        <v>-30</v>
      </c>
      <c r="AD28" s="28">
        <v>-5</v>
      </c>
      <c r="AE28" s="54">
        <v>0</v>
      </c>
      <c r="AF28" s="28">
        <v>0</v>
      </c>
      <c r="AG28" s="28">
        <v>60</v>
      </c>
      <c r="AH28" s="28">
        <v>-103</v>
      </c>
      <c r="AI28" s="14">
        <f t="shared" si="0"/>
        <v>-78</v>
      </c>
    </row>
    <row r="29" spans="1:35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9">
        <v>0</v>
      </c>
      <c r="Y29" s="28">
        <v>0</v>
      </c>
      <c r="Z29" s="54">
        <v>0</v>
      </c>
      <c r="AA29" s="28">
        <v>0</v>
      </c>
      <c r="AB29" s="28">
        <v>0</v>
      </c>
      <c r="AC29" s="28">
        <v>-30</v>
      </c>
      <c r="AD29" s="28">
        <v>-5</v>
      </c>
      <c r="AE29" s="54">
        <v>0</v>
      </c>
      <c r="AF29" s="28">
        <v>0</v>
      </c>
      <c r="AG29" s="28">
        <v>60</v>
      </c>
      <c r="AH29" s="28">
        <v>-103</v>
      </c>
      <c r="AI29" s="14">
        <f t="shared" si="0"/>
        <v>-78</v>
      </c>
    </row>
    <row r="30" spans="1:35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9">
        <v>0</v>
      </c>
      <c r="Y30" s="28">
        <v>0</v>
      </c>
      <c r="Z30" s="54">
        <v>0</v>
      </c>
      <c r="AA30" s="28">
        <v>0</v>
      </c>
      <c r="AB30" s="28">
        <v>0</v>
      </c>
      <c r="AC30" s="28">
        <v>-30</v>
      </c>
      <c r="AD30" s="28">
        <v>-5</v>
      </c>
      <c r="AE30" s="54">
        <v>0</v>
      </c>
      <c r="AF30" s="28">
        <v>0</v>
      </c>
      <c r="AG30" s="28">
        <v>60</v>
      </c>
      <c r="AH30" s="28">
        <v>-103</v>
      </c>
      <c r="AI30" s="14">
        <f t="shared" si="0"/>
        <v>-78</v>
      </c>
    </row>
    <row r="31" spans="1:35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9">
        <v>0</v>
      </c>
      <c r="Y31" s="28">
        <v>0</v>
      </c>
      <c r="Z31" s="54">
        <v>0</v>
      </c>
      <c r="AA31" s="28">
        <v>0</v>
      </c>
      <c r="AB31" s="28">
        <v>0</v>
      </c>
      <c r="AC31" s="28">
        <v>-30</v>
      </c>
      <c r="AD31" s="28">
        <v>-5</v>
      </c>
      <c r="AE31" s="54">
        <v>0</v>
      </c>
      <c r="AF31" s="28">
        <v>0</v>
      </c>
      <c r="AG31" s="28">
        <v>60</v>
      </c>
      <c r="AH31" s="28">
        <v>-103</v>
      </c>
      <c r="AI31" s="14">
        <f t="shared" si="0"/>
        <v>-78</v>
      </c>
    </row>
    <row r="32" spans="1:35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9">
        <v>0</v>
      </c>
      <c r="Y32" s="28">
        <v>0</v>
      </c>
      <c r="Z32" s="54">
        <v>0</v>
      </c>
      <c r="AA32" s="28">
        <v>0</v>
      </c>
      <c r="AB32" s="28">
        <v>0</v>
      </c>
      <c r="AC32" s="28">
        <v>-30</v>
      </c>
      <c r="AD32" s="28">
        <v>-5</v>
      </c>
      <c r="AE32" s="54">
        <v>0</v>
      </c>
      <c r="AF32" s="28">
        <v>0</v>
      </c>
      <c r="AG32" s="28">
        <v>60</v>
      </c>
      <c r="AH32" s="28">
        <v>-103</v>
      </c>
      <c r="AI32" s="14">
        <f t="shared" si="0"/>
        <v>-78</v>
      </c>
    </row>
    <row r="33" spans="1:40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9">
        <v>0</v>
      </c>
      <c r="Y33" s="28">
        <v>0</v>
      </c>
      <c r="Z33" s="54">
        <v>0</v>
      </c>
      <c r="AA33" s="28">
        <v>0</v>
      </c>
      <c r="AB33" s="28">
        <v>0</v>
      </c>
      <c r="AC33" s="28">
        <v>-30</v>
      </c>
      <c r="AD33" s="28">
        <v>-5</v>
      </c>
      <c r="AE33" s="54">
        <v>0</v>
      </c>
      <c r="AF33" s="28">
        <v>0</v>
      </c>
      <c r="AG33" s="28">
        <v>60</v>
      </c>
      <c r="AH33" s="28">
        <v>-103</v>
      </c>
      <c r="AI33" s="14">
        <f t="shared" si="0"/>
        <v>-78</v>
      </c>
    </row>
    <row r="34" spans="1:40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9">
        <v>0</v>
      </c>
      <c r="Y34" s="28">
        <v>0</v>
      </c>
      <c r="Z34" s="54">
        <v>0</v>
      </c>
      <c r="AA34" s="28">
        <v>0</v>
      </c>
      <c r="AB34" s="28">
        <v>0</v>
      </c>
      <c r="AC34" s="28">
        <v>-30</v>
      </c>
      <c r="AD34" s="28">
        <v>-5</v>
      </c>
      <c r="AE34" s="54">
        <v>0</v>
      </c>
      <c r="AF34" s="28">
        <v>0</v>
      </c>
      <c r="AG34" s="28">
        <v>60</v>
      </c>
      <c r="AH34" s="28">
        <v>-103</v>
      </c>
      <c r="AI34" s="14">
        <f t="shared" si="0"/>
        <v>-78</v>
      </c>
    </row>
    <row r="35" spans="1:40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9">
        <v>0</v>
      </c>
      <c r="Y35" s="28">
        <v>0</v>
      </c>
      <c r="Z35" s="54">
        <v>0</v>
      </c>
      <c r="AA35" s="28">
        <v>0</v>
      </c>
      <c r="AB35" s="28">
        <v>0</v>
      </c>
      <c r="AC35" s="28">
        <v>-30</v>
      </c>
      <c r="AD35" s="28">
        <v>-5</v>
      </c>
      <c r="AE35" s="54">
        <v>0</v>
      </c>
      <c r="AF35" s="28">
        <v>0</v>
      </c>
      <c r="AG35" s="28">
        <v>60</v>
      </c>
      <c r="AH35" s="28">
        <v>-103</v>
      </c>
      <c r="AI35" s="14">
        <f t="shared" si="0"/>
        <v>-78</v>
      </c>
    </row>
    <row r="36" spans="1:40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25</v>
      </c>
      <c r="S36" s="28">
        <v>25</v>
      </c>
      <c r="T36" s="28">
        <v>0</v>
      </c>
      <c r="U36" s="28">
        <v>5</v>
      </c>
      <c r="V36" s="28">
        <v>16</v>
      </c>
      <c r="W36" s="28">
        <v>4</v>
      </c>
      <c r="X36" s="29">
        <v>75</v>
      </c>
      <c r="Y36" s="28">
        <v>4</v>
      </c>
      <c r="Z36" s="54">
        <v>21</v>
      </c>
      <c r="AA36" s="28">
        <v>3</v>
      </c>
      <c r="AB36" s="28">
        <v>-10</v>
      </c>
      <c r="AC36" s="28">
        <v>0</v>
      </c>
      <c r="AD36" s="28">
        <v>0</v>
      </c>
      <c r="AE36" s="54">
        <v>-25</v>
      </c>
      <c r="AF36" s="28">
        <v>-25</v>
      </c>
      <c r="AG36" s="28">
        <v>60</v>
      </c>
      <c r="AH36" s="28">
        <v>-103</v>
      </c>
      <c r="AI36" s="14">
        <f t="shared" si="0"/>
        <v>75</v>
      </c>
    </row>
    <row r="37" spans="1:40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25</v>
      </c>
      <c r="S37" s="37">
        <v>25</v>
      </c>
      <c r="T37" s="37">
        <v>0</v>
      </c>
      <c r="U37" s="37">
        <v>5</v>
      </c>
      <c r="V37" s="37">
        <v>11</v>
      </c>
      <c r="W37" s="37">
        <v>9</v>
      </c>
      <c r="X37" s="36">
        <v>75</v>
      </c>
      <c r="Y37" s="37">
        <v>0</v>
      </c>
      <c r="Z37" s="55">
        <v>25</v>
      </c>
      <c r="AA37" s="37">
        <v>3</v>
      </c>
      <c r="AB37" s="37">
        <v>-10</v>
      </c>
      <c r="AC37" s="37">
        <v>0</v>
      </c>
      <c r="AD37" s="37">
        <v>0</v>
      </c>
      <c r="AE37" s="55">
        <v>-25</v>
      </c>
      <c r="AF37" s="37">
        <v>-25</v>
      </c>
      <c r="AG37" s="37">
        <v>60</v>
      </c>
      <c r="AH37" s="37">
        <v>-103</v>
      </c>
      <c r="AI37" s="25">
        <f t="shared" si="0"/>
        <v>75</v>
      </c>
    </row>
    <row r="38" spans="1:40" s="10" customForma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40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40" ht="13.5" thickBot="1" x14ac:dyDescent="0.25">
      <c r="A40" s="5"/>
      <c r="B40" s="150" t="s">
        <v>32</v>
      </c>
      <c r="C40" s="42">
        <f t="shared" ref="C40:P40" si="1">SUM(C13:C36)</f>
        <v>45</v>
      </c>
      <c r="D40" s="42">
        <f t="shared" si="1"/>
        <v>25</v>
      </c>
      <c r="E40" s="42">
        <f t="shared" si="1"/>
        <v>5</v>
      </c>
      <c r="F40" s="42">
        <f t="shared" si="1"/>
        <v>75</v>
      </c>
      <c r="G40" s="42">
        <f t="shared" si="1"/>
        <v>25</v>
      </c>
      <c r="H40" s="42">
        <f t="shared" si="1"/>
        <v>3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 t="shared" ref="Q40:X40" si="2">SUM(Q13:Q36)</f>
        <v>30</v>
      </c>
      <c r="R40" s="42">
        <f t="shared" si="2"/>
        <v>145</v>
      </c>
      <c r="S40" s="42">
        <f t="shared" si="2"/>
        <v>25</v>
      </c>
      <c r="T40" s="42">
        <f t="shared" si="2"/>
        <v>150</v>
      </c>
      <c r="U40" s="42">
        <f t="shared" si="2"/>
        <v>5</v>
      </c>
      <c r="V40" s="42">
        <f t="shared" si="2"/>
        <v>16</v>
      </c>
      <c r="W40" s="42">
        <f>SUM(W13:W36)</f>
        <v>4</v>
      </c>
      <c r="X40" s="42">
        <f t="shared" si="2"/>
        <v>525</v>
      </c>
      <c r="Y40" s="42">
        <f t="shared" ref="Y40:AH40" si="3">SUM(Y13:Y36)</f>
        <v>31</v>
      </c>
      <c r="Z40" s="42">
        <f>SUM(Z13:Z36)</f>
        <v>144</v>
      </c>
      <c r="AA40" s="42">
        <f>SUM(AA13:AA36)</f>
        <v>21</v>
      </c>
      <c r="AB40" s="42">
        <f>SUM(AB13:AB36)</f>
        <v>-70</v>
      </c>
      <c r="AC40" s="42">
        <f>SUM(AC13:AC36)</f>
        <v>-480</v>
      </c>
      <c r="AD40" s="42">
        <f>SUM(AD13:AD36)</f>
        <v>-80</v>
      </c>
      <c r="AE40" s="42">
        <f t="shared" si="3"/>
        <v>-175</v>
      </c>
      <c r="AF40" s="42">
        <f t="shared" si="3"/>
        <v>-175</v>
      </c>
      <c r="AG40" s="42">
        <f t="shared" si="3"/>
        <v>1380</v>
      </c>
      <c r="AH40" s="42">
        <f t="shared" si="3"/>
        <v>-2369</v>
      </c>
      <c r="AI40" s="42">
        <f>SUM(C40:AH40)</f>
        <v>-648</v>
      </c>
    </row>
    <row r="41" spans="1:40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40" ht="13.5" thickBot="1" x14ac:dyDescent="0.25">
      <c r="A42" s="40"/>
      <c r="B42" s="41" t="s">
        <v>33</v>
      </c>
      <c r="C42" s="42">
        <f t="shared" ref="C42:P42" si="4">SUM(C14:C37)</f>
        <v>0</v>
      </c>
      <c r="D42" s="42">
        <f t="shared" si="4"/>
        <v>0</v>
      </c>
      <c r="E42" s="42">
        <f t="shared" si="4"/>
        <v>0</v>
      </c>
      <c r="F42" s="42">
        <f t="shared" si="4"/>
        <v>0</v>
      </c>
      <c r="G42" s="42">
        <f t="shared" si="4"/>
        <v>0</v>
      </c>
      <c r="H42" s="42">
        <f t="shared" si="4"/>
        <v>0</v>
      </c>
      <c r="I42" s="42">
        <f t="shared" si="4"/>
        <v>0</v>
      </c>
      <c r="J42" s="42">
        <f t="shared" si="4"/>
        <v>0</v>
      </c>
      <c r="K42" s="42">
        <f t="shared" si="4"/>
        <v>0</v>
      </c>
      <c r="L42" s="42">
        <f t="shared" si="4"/>
        <v>0</v>
      </c>
      <c r="M42" s="42">
        <f t="shared" si="4"/>
        <v>0</v>
      </c>
      <c r="N42" s="42">
        <f t="shared" si="4"/>
        <v>400</v>
      </c>
      <c r="O42" s="42">
        <f t="shared" si="4"/>
        <v>-400</v>
      </c>
      <c r="P42" s="42">
        <f t="shared" si="4"/>
        <v>150</v>
      </c>
      <c r="Q42" s="42">
        <f t="shared" ref="Q42:X42" si="5">SUM(Q14:Q37)</f>
        <v>30</v>
      </c>
      <c r="R42" s="42">
        <f t="shared" si="5"/>
        <v>170</v>
      </c>
      <c r="S42" s="42">
        <f t="shared" si="5"/>
        <v>50</v>
      </c>
      <c r="T42" s="42">
        <f t="shared" si="5"/>
        <v>150</v>
      </c>
      <c r="U42" s="42">
        <f t="shared" si="5"/>
        <v>10</v>
      </c>
      <c r="V42" s="42">
        <f t="shared" si="5"/>
        <v>27</v>
      </c>
      <c r="W42" s="42">
        <f>SUM(W14:W37)</f>
        <v>13</v>
      </c>
      <c r="X42" s="42">
        <f t="shared" si="5"/>
        <v>600</v>
      </c>
      <c r="Y42" s="42">
        <f t="shared" ref="Y42:AH42" si="6">SUM(Y14:Y37)</f>
        <v>31</v>
      </c>
      <c r="Z42" s="42">
        <f>SUM(Z14:Z37)</f>
        <v>169</v>
      </c>
      <c r="AA42" s="42">
        <f>SUM(AA14:AA37)</f>
        <v>24</v>
      </c>
      <c r="AB42" s="42">
        <f>SUM(AB14:AB37)</f>
        <v>-80</v>
      </c>
      <c r="AC42" s="42">
        <f>SUM(AC14:AC37)</f>
        <v>-480</v>
      </c>
      <c r="AD42" s="42">
        <f>SUM(AD14:AD37)</f>
        <v>-80</v>
      </c>
      <c r="AE42" s="42">
        <f t="shared" si="6"/>
        <v>-200</v>
      </c>
      <c r="AF42" s="42">
        <f t="shared" si="6"/>
        <v>-200</v>
      </c>
      <c r="AG42" s="42">
        <f t="shared" si="6"/>
        <v>1440</v>
      </c>
      <c r="AH42" s="42">
        <f t="shared" si="6"/>
        <v>-2472</v>
      </c>
      <c r="AI42" s="42">
        <f>SUM(C42:AH42)</f>
        <v>-648</v>
      </c>
    </row>
    <row r="43" spans="1:40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43"/>
    </row>
    <row r="44" spans="1:40" x14ac:dyDescent="0.2">
      <c r="A44" s="2"/>
      <c r="B44" s="2"/>
      <c r="C44" s="44"/>
      <c r="D44" s="56"/>
      <c r="E44" s="44"/>
      <c r="F44" s="44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67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27"/>
      <c r="AH44" s="102"/>
      <c r="AI44" s="49"/>
      <c r="AJ44" s="49"/>
      <c r="AK44" s="49"/>
      <c r="AL44" s="49"/>
      <c r="AM44" s="49"/>
      <c r="AN44" s="49"/>
    </row>
    <row r="45" spans="1:40" s="10" customFormat="1" x14ac:dyDescent="0.2">
      <c r="A45" s="40"/>
      <c r="B45" s="40"/>
      <c r="C45" s="45" t="s">
        <v>34</v>
      </c>
      <c r="D45" s="57" t="s">
        <v>34</v>
      </c>
      <c r="E45" s="45" t="s">
        <v>34</v>
      </c>
      <c r="F45" s="45" t="s">
        <v>82</v>
      </c>
      <c r="G45" s="45" t="s">
        <v>82</v>
      </c>
      <c r="H45" s="57" t="s">
        <v>34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68" t="s">
        <v>34</v>
      </c>
      <c r="V45" s="45" t="s">
        <v>34</v>
      </c>
      <c r="W45" s="45" t="s">
        <v>34</v>
      </c>
      <c r="X45" s="45" t="s">
        <v>82</v>
      </c>
      <c r="Y45" s="45" t="s">
        <v>82</v>
      </c>
      <c r="Z45" s="45" t="s">
        <v>82</v>
      </c>
      <c r="AA45" s="45" t="s">
        <v>82</v>
      </c>
      <c r="AB45" s="45" t="s">
        <v>475</v>
      </c>
      <c r="AC45" s="45" t="s">
        <v>89</v>
      </c>
      <c r="AD45" s="45" t="s">
        <v>470</v>
      </c>
      <c r="AE45" s="45" t="s">
        <v>80</v>
      </c>
      <c r="AF45" s="45" t="s">
        <v>146</v>
      </c>
      <c r="AG45" s="14" t="s">
        <v>113</v>
      </c>
      <c r="AH45" s="61" t="s">
        <v>75</v>
      </c>
      <c r="AI45" s="31"/>
      <c r="AJ45" s="31"/>
      <c r="AK45" s="31"/>
      <c r="AL45" s="31"/>
      <c r="AM45" s="31"/>
      <c r="AN45" s="31"/>
    </row>
    <row r="46" spans="1:40" s="10" customFormat="1" x14ac:dyDescent="0.2">
      <c r="A46" s="40"/>
      <c r="B46" s="40"/>
      <c r="C46" s="45" t="s">
        <v>35</v>
      </c>
      <c r="D46" s="57" t="s">
        <v>35</v>
      </c>
      <c r="E46" s="45" t="s">
        <v>35</v>
      </c>
      <c r="F46" s="45" t="s">
        <v>81</v>
      </c>
      <c r="G46" s="45" t="s">
        <v>81</v>
      </c>
      <c r="H46" s="57" t="s">
        <v>35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68" t="s">
        <v>35</v>
      </c>
      <c r="V46" s="45" t="s">
        <v>35</v>
      </c>
      <c r="W46" s="45" t="s">
        <v>35</v>
      </c>
      <c r="X46" s="45" t="s">
        <v>81</v>
      </c>
      <c r="Y46" s="45" t="s">
        <v>81</v>
      </c>
      <c r="Z46" s="45" t="s">
        <v>81</v>
      </c>
      <c r="AA46" s="45" t="s">
        <v>81</v>
      </c>
      <c r="AB46" s="45" t="s">
        <v>476</v>
      </c>
      <c r="AC46" s="45" t="s">
        <v>417</v>
      </c>
      <c r="AD46" s="45" t="s">
        <v>81</v>
      </c>
      <c r="AE46" s="45" t="s">
        <v>108</v>
      </c>
      <c r="AF46" s="45" t="s">
        <v>137</v>
      </c>
      <c r="AG46" s="14" t="s">
        <v>112</v>
      </c>
      <c r="AH46" s="61" t="s">
        <v>35</v>
      </c>
      <c r="AI46" s="31"/>
      <c r="AJ46" s="31"/>
      <c r="AK46" s="31"/>
      <c r="AL46" s="31"/>
      <c r="AM46" s="31"/>
      <c r="AN46" s="31"/>
    </row>
    <row r="47" spans="1:40" s="10" customFormat="1" ht="13.5" thickBot="1" x14ac:dyDescent="0.25">
      <c r="A47" s="40"/>
      <c r="B47" s="40"/>
      <c r="C47" s="45" t="s">
        <v>53</v>
      </c>
      <c r="D47" s="57" t="s">
        <v>53</v>
      </c>
      <c r="E47" s="45" t="s">
        <v>197</v>
      </c>
      <c r="F47" s="45" t="s">
        <v>35</v>
      </c>
      <c r="G47" s="45" t="s">
        <v>35</v>
      </c>
      <c r="H47" s="57" t="s">
        <v>53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68" t="s">
        <v>197</v>
      </c>
      <c r="V47" s="45" t="s">
        <v>197</v>
      </c>
      <c r="W47" s="45" t="s">
        <v>482</v>
      </c>
      <c r="X47" s="45" t="s">
        <v>35</v>
      </c>
      <c r="Y47" s="45" t="s">
        <v>35</v>
      </c>
      <c r="Z47" s="45" t="s">
        <v>35</v>
      </c>
      <c r="AA47" s="45" t="s">
        <v>35</v>
      </c>
      <c r="AB47" s="45" t="s">
        <v>478</v>
      </c>
      <c r="AC47" s="45" t="s">
        <v>418</v>
      </c>
      <c r="AD47" s="45" t="s">
        <v>471</v>
      </c>
      <c r="AE47" s="45" t="s">
        <v>81</v>
      </c>
      <c r="AF47" s="45" t="s">
        <v>108</v>
      </c>
      <c r="AG47" s="14" t="s">
        <v>82</v>
      </c>
      <c r="AH47" s="61" t="s">
        <v>76</v>
      </c>
      <c r="AI47" s="31"/>
      <c r="AJ47" s="31"/>
      <c r="AK47" s="31"/>
      <c r="AL47" s="31"/>
      <c r="AM47" s="31"/>
      <c r="AN47" s="31"/>
    </row>
    <row r="48" spans="1:40" s="10" customFormat="1" ht="13.5" thickBot="1" x14ac:dyDescent="0.25">
      <c r="A48" s="40"/>
      <c r="B48" s="40"/>
      <c r="C48" s="45" t="s">
        <v>54</v>
      </c>
      <c r="D48" s="57" t="s">
        <v>292</v>
      </c>
      <c r="E48" s="45" t="s">
        <v>198</v>
      </c>
      <c r="F48" s="45" t="s">
        <v>225</v>
      </c>
      <c r="G48" s="45" t="s">
        <v>442</v>
      </c>
      <c r="H48" s="57" t="s">
        <v>54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68" t="s">
        <v>198</v>
      </c>
      <c r="V48" s="45" t="s">
        <v>198</v>
      </c>
      <c r="W48" s="72"/>
      <c r="X48" s="45" t="s">
        <v>225</v>
      </c>
      <c r="Y48" s="45" t="s">
        <v>53</v>
      </c>
      <c r="Z48" s="45" t="s">
        <v>117</v>
      </c>
      <c r="AA48" s="45" t="s">
        <v>53</v>
      </c>
      <c r="AB48" s="45" t="s">
        <v>81</v>
      </c>
      <c r="AC48" s="45" t="s">
        <v>419</v>
      </c>
      <c r="AD48" s="45" t="s">
        <v>472</v>
      </c>
      <c r="AE48" s="45" t="s">
        <v>82</v>
      </c>
      <c r="AF48" s="45" t="s">
        <v>81</v>
      </c>
      <c r="AG48" s="14" t="s">
        <v>35</v>
      </c>
      <c r="AH48" s="136"/>
      <c r="AI48" s="31"/>
      <c r="AJ48" s="31"/>
      <c r="AK48" s="31"/>
      <c r="AL48" s="31"/>
      <c r="AM48" s="31"/>
      <c r="AN48" s="31"/>
    </row>
    <row r="49" spans="1:40" s="10" customFormat="1" ht="19.5" customHeight="1" thickBot="1" x14ac:dyDescent="0.25">
      <c r="A49" s="40"/>
      <c r="B49" s="40"/>
      <c r="C49" s="46" t="s">
        <v>55</v>
      </c>
      <c r="D49" s="58" t="s">
        <v>55</v>
      </c>
      <c r="E49" s="45" t="s">
        <v>35</v>
      </c>
      <c r="F49" s="45" t="s">
        <v>247</v>
      </c>
      <c r="G49" s="45" t="s">
        <v>65</v>
      </c>
      <c r="H49" s="58" t="s">
        <v>55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68" t="s">
        <v>35</v>
      </c>
      <c r="V49" s="45" t="s">
        <v>35</v>
      </c>
      <c r="W49" s="45"/>
      <c r="X49" s="45" t="s">
        <v>247</v>
      </c>
      <c r="Y49" s="45" t="s">
        <v>54</v>
      </c>
      <c r="Z49" s="45"/>
      <c r="AA49" s="45" t="s">
        <v>54</v>
      </c>
      <c r="AB49" s="45" t="s">
        <v>477</v>
      </c>
      <c r="AC49" s="45" t="s">
        <v>420</v>
      </c>
      <c r="AD49" s="45" t="s">
        <v>473</v>
      </c>
      <c r="AE49" s="45" t="s">
        <v>129</v>
      </c>
      <c r="AF49" s="45" t="s">
        <v>82</v>
      </c>
      <c r="AG49" s="14" t="s">
        <v>81</v>
      </c>
      <c r="AH49" s="137"/>
      <c r="AI49" s="31"/>
      <c r="AJ49" s="31"/>
      <c r="AK49" s="31"/>
      <c r="AL49" s="31"/>
      <c r="AM49" s="31"/>
      <c r="AN49" s="31"/>
    </row>
    <row r="50" spans="1:40" s="10" customFormat="1" ht="26.25" thickBot="1" x14ac:dyDescent="0.25">
      <c r="A50" s="40"/>
      <c r="B50" s="40"/>
      <c r="C50" s="47"/>
      <c r="D50" s="47"/>
      <c r="E50" s="46" t="s">
        <v>208</v>
      </c>
      <c r="F50" s="45" t="s">
        <v>248</v>
      </c>
      <c r="G50" s="45" t="s">
        <v>162</v>
      </c>
      <c r="H50" s="47"/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69" t="s">
        <v>208</v>
      </c>
      <c r="V50" s="45" t="s">
        <v>461</v>
      </c>
      <c r="W50" s="45"/>
      <c r="X50" s="45" t="s">
        <v>248</v>
      </c>
      <c r="Y50" s="45" t="s">
        <v>55</v>
      </c>
      <c r="Z50" s="45"/>
      <c r="AA50" s="45" t="s">
        <v>55</v>
      </c>
      <c r="AB50" s="45" t="s">
        <v>81</v>
      </c>
      <c r="AC50" s="45" t="s">
        <v>421</v>
      </c>
      <c r="AD50" s="45" t="s">
        <v>81</v>
      </c>
      <c r="AE50" s="45" t="s">
        <v>130</v>
      </c>
      <c r="AF50" s="45" t="s">
        <v>129</v>
      </c>
      <c r="AG50" s="14" t="s">
        <v>108</v>
      </c>
      <c r="AH50" s="31"/>
      <c r="AI50" s="5"/>
      <c r="AJ50" s="31"/>
      <c r="AK50" s="31"/>
      <c r="AL50" s="31"/>
      <c r="AM50" s="31"/>
      <c r="AN50" s="31"/>
    </row>
    <row r="51" spans="1:40" s="10" customFormat="1" ht="26.25" thickBot="1" x14ac:dyDescent="0.25">
      <c r="A51" s="40"/>
      <c r="B51" s="40"/>
      <c r="C51" s="47"/>
      <c r="D51" s="47"/>
      <c r="E51" s="47"/>
      <c r="F51" s="46" t="s">
        <v>230</v>
      </c>
      <c r="G51" s="45" t="s">
        <v>64</v>
      </c>
      <c r="H51" s="47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5" t="s">
        <v>232</v>
      </c>
      <c r="W51" s="45"/>
      <c r="X51" s="46" t="s">
        <v>230</v>
      </c>
      <c r="Y51" s="46"/>
      <c r="Z51" s="46"/>
      <c r="AA51" s="46"/>
      <c r="AB51" s="45" t="s">
        <v>82</v>
      </c>
      <c r="AC51" s="45" t="s">
        <v>422</v>
      </c>
      <c r="AD51" s="45" t="s">
        <v>82</v>
      </c>
      <c r="AE51" s="45" t="s">
        <v>131</v>
      </c>
      <c r="AF51" s="45" t="s">
        <v>130</v>
      </c>
      <c r="AG51" s="14" t="s">
        <v>109</v>
      </c>
      <c r="AH51" s="31"/>
      <c r="AI51" s="31"/>
      <c r="AJ51" s="31"/>
      <c r="AK51" s="31"/>
      <c r="AL51" s="31"/>
      <c r="AM51" s="31"/>
      <c r="AN51" s="31"/>
    </row>
    <row r="52" spans="1:40" s="10" customFormat="1" ht="25.5" x14ac:dyDescent="0.2">
      <c r="A52" s="40"/>
      <c r="B52" s="40"/>
      <c r="C52" s="47"/>
      <c r="D52" s="47"/>
      <c r="E52" s="47"/>
      <c r="F52" s="86"/>
      <c r="G52" s="8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45" t="s">
        <v>55</v>
      </c>
      <c r="W52" s="45"/>
      <c r="X52" s="86"/>
      <c r="Y52" s="86"/>
      <c r="Z52" s="86"/>
      <c r="AA52" s="86"/>
      <c r="AB52" s="45" t="s">
        <v>129</v>
      </c>
      <c r="AC52" s="45" t="s">
        <v>423</v>
      </c>
      <c r="AD52" s="45" t="s">
        <v>129</v>
      </c>
      <c r="AE52" s="45" t="s">
        <v>191</v>
      </c>
      <c r="AF52" s="45" t="s">
        <v>131</v>
      </c>
      <c r="AG52" s="14" t="s">
        <v>110</v>
      </c>
      <c r="AH52" s="31"/>
      <c r="AI52" s="31"/>
      <c r="AJ52" s="31"/>
      <c r="AK52" s="31"/>
      <c r="AL52" s="31"/>
      <c r="AM52" s="31"/>
      <c r="AN52" s="31"/>
    </row>
    <row r="53" spans="1:40" s="10" customFormat="1" ht="26.25" thickBot="1" x14ac:dyDescent="0.25">
      <c r="C53" s="47"/>
      <c r="D53" s="47"/>
      <c r="E53" s="47"/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6"/>
      <c r="W53" s="45"/>
      <c r="X53" s="47"/>
      <c r="Y53" s="47"/>
      <c r="Z53" s="47"/>
      <c r="AA53" s="47"/>
      <c r="AB53" s="45" t="s">
        <v>130</v>
      </c>
      <c r="AC53" s="45" t="s">
        <v>81</v>
      </c>
      <c r="AD53" s="45" t="s">
        <v>130</v>
      </c>
      <c r="AE53" s="45" t="s">
        <v>82</v>
      </c>
      <c r="AF53" s="45" t="s">
        <v>191</v>
      </c>
      <c r="AG53" s="14" t="s">
        <v>111</v>
      </c>
      <c r="AH53" s="49"/>
      <c r="AI53" s="31"/>
      <c r="AJ53" s="31"/>
      <c r="AK53" s="31"/>
      <c r="AL53" s="31"/>
      <c r="AM53" s="31"/>
      <c r="AN53" s="31"/>
    </row>
    <row r="54" spans="1:40" ht="26.25" thickBot="1" x14ac:dyDescent="0.25">
      <c r="B54" s="31"/>
      <c r="C54" s="49"/>
      <c r="D54" s="49"/>
      <c r="E54" s="49"/>
      <c r="F54" s="77"/>
      <c r="G54" s="77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49"/>
      <c r="W54" s="49"/>
      <c r="X54" s="77"/>
      <c r="Y54" s="77"/>
      <c r="Z54" s="77"/>
      <c r="AA54" s="77"/>
      <c r="AB54" s="45" t="s">
        <v>131</v>
      </c>
      <c r="AC54" s="45" t="s">
        <v>82</v>
      </c>
      <c r="AD54" s="45" t="s">
        <v>131</v>
      </c>
      <c r="AE54" s="45" t="s">
        <v>35</v>
      </c>
      <c r="AF54" s="45" t="s">
        <v>82</v>
      </c>
      <c r="AG54" s="25"/>
      <c r="AH54" s="31"/>
      <c r="AI54" s="49"/>
      <c r="AJ54" s="49"/>
      <c r="AK54" s="49"/>
      <c r="AL54" s="49"/>
      <c r="AM54" s="49"/>
      <c r="AN54" s="49"/>
    </row>
    <row r="55" spans="1:40" ht="26.25" thickBot="1" x14ac:dyDescent="0.25">
      <c r="B55" s="49"/>
      <c r="C55" s="131"/>
      <c r="D55" s="131"/>
      <c r="E55" s="131"/>
      <c r="H55" s="131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V55" s="131"/>
      <c r="W55" s="131"/>
      <c r="AB55" s="45" t="s">
        <v>191</v>
      </c>
      <c r="AC55" s="45" t="s">
        <v>129</v>
      </c>
      <c r="AD55" s="45" t="s">
        <v>191</v>
      </c>
      <c r="AE55" s="46" t="s">
        <v>192</v>
      </c>
      <c r="AF55" s="45" t="s">
        <v>35</v>
      </c>
      <c r="AG55" s="47"/>
      <c r="AH55" s="49"/>
      <c r="AI55" s="131"/>
      <c r="AJ55" s="131"/>
      <c r="AK55" s="49"/>
      <c r="AL55" s="49"/>
      <c r="AM55" s="49"/>
      <c r="AN55" s="49"/>
    </row>
    <row r="56" spans="1:40" ht="26.25" thickBot="1" x14ac:dyDescent="0.25">
      <c r="C56" s="131"/>
      <c r="D56" s="131"/>
      <c r="E56" s="131"/>
      <c r="H56" s="131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V56" s="131"/>
      <c r="W56" s="131"/>
      <c r="AB56" s="45" t="s">
        <v>82</v>
      </c>
      <c r="AC56" s="45" t="s">
        <v>130</v>
      </c>
      <c r="AD56" s="45" t="s">
        <v>82</v>
      </c>
      <c r="AE56" s="94"/>
      <c r="AF56" s="46" t="s">
        <v>192</v>
      </c>
      <c r="AG56" s="31"/>
      <c r="AH56" s="49"/>
      <c r="AI56" s="52"/>
      <c r="AJ56" s="52"/>
      <c r="AK56" s="49"/>
      <c r="AL56" s="49"/>
      <c r="AM56" s="49"/>
      <c r="AN56" s="49"/>
    </row>
    <row r="57" spans="1:40" ht="11.85" customHeight="1" x14ac:dyDescent="0.2">
      <c r="C57" s="52"/>
      <c r="D57" s="52"/>
      <c r="E57" s="52"/>
      <c r="H57" s="52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AB57" s="45" t="s">
        <v>35</v>
      </c>
      <c r="AC57" s="45" t="s">
        <v>131</v>
      </c>
      <c r="AD57" s="45" t="s">
        <v>35</v>
      </c>
      <c r="AE57" s="49"/>
      <c r="AF57" s="94"/>
      <c r="AG57" s="49"/>
      <c r="AH57" s="49"/>
      <c r="AI57" s="49"/>
      <c r="AJ57" s="49"/>
      <c r="AK57" s="49"/>
      <c r="AL57" s="49"/>
      <c r="AM57" s="49"/>
      <c r="AN57" s="49"/>
    </row>
    <row r="58" spans="1:40" ht="11.85" customHeight="1" thickBot="1" x14ac:dyDescent="0.25">
      <c r="C58" s="49"/>
      <c r="D58" s="49"/>
      <c r="E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AB58" s="46" t="s">
        <v>192</v>
      </c>
      <c r="AC58" s="45" t="s">
        <v>191</v>
      </c>
      <c r="AD58" s="46" t="s">
        <v>192</v>
      </c>
      <c r="AE58" s="49"/>
      <c r="AF58" s="49"/>
      <c r="AG58" s="131"/>
      <c r="AH58" s="49"/>
      <c r="AI58" s="49"/>
      <c r="AJ58" s="49"/>
      <c r="AK58" s="49"/>
      <c r="AL58" s="49"/>
      <c r="AM58" s="49"/>
      <c r="AN58" s="49"/>
    </row>
    <row r="59" spans="1:40" x14ac:dyDescent="0.2">
      <c r="C59" s="49"/>
      <c r="D59" s="49"/>
      <c r="E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AB59" s="49"/>
      <c r="AC59" s="45" t="s">
        <v>82</v>
      </c>
      <c r="AD59" s="49"/>
      <c r="AE59" s="49"/>
      <c r="AF59" s="49"/>
      <c r="AG59" s="52"/>
      <c r="AH59" s="49"/>
      <c r="AI59" s="49"/>
      <c r="AJ59" s="49"/>
      <c r="AK59" s="49"/>
      <c r="AL59" s="49"/>
      <c r="AM59" s="49"/>
      <c r="AN59" s="49"/>
    </row>
    <row r="60" spans="1:40" x14ac:dyDescent="0.2">
      <c r="C60" s="49"/>
      <c r="D60" s="49"/>
      <c r="E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AB60" s="49"/>
      <c r="AC60" s="45" t="s">
        <v>35</v>
      </c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spans="1:40" ht="13.5" thickBot="1" x14ac:dyDescent="0.25">
      <c r="C61" s="49"/>
      <c r="D61" s="49"/>
      <c r="E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AB61" s="49"/>
      <c r="AC61" s="46" t="s">
        <v>192</v>
      </c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spans="1:40" x14ac:dyDescent="0.2">
      <c r="C62" s="49"/>
      <c r="D62" s="49"/>
      <c r="E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spans="1:40" x14ac:dyDescent="0.2">
      <c r="C63" s="49"/>
      <c r="D63" s="49"/>
      <c r="E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spans="1:40" x14ac:dyDescent="0.2">
      <c r="C64" s="49"/>
      <c r="D64" s="49"/>
      <c r="E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spans="3:40" x14ac:dyDescent="0.2">
      <c r="C65" s="49"/>
      <c r="D65" s="49"/>
      <c r="E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spans="3:40" x14ac:dyDescent="0.2">
      <c r="C66" s="49"/>
      <c r="D66" s="49"/>
      <c r="E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spans="3:40" x14ac:dyDescent="0.2">
      <c r="C67" s="49"/>
      <c r="D67" s="49"/>
      <c r="E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spans="3:40" x14ac:dyDescent="0.2">
      <c r="C68" s="49"/>
      <c r="D68" s="49"/>
      <c r="E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spans="3:40" x14ac:dyDescent="0.2">
      <c r="C69" s="49"/>
      <c r="D69" s="49"/>
      <c r="E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  <row r="70" spans="3:40" x14ac:dyDescent="0.2">
      <c r="C70" s="49"/>
      <c r="D70" s="49"/>
      <c r="E70" s="49"/>
      <c r="H70" s="49"/>
      <c r="I70" s="49"/>
      <c r="J70" s="49"/>
      <c r="K70" s="49"/>
      <c r="L70" s="49"/>
      <c r="M70" s="49"/>
      <c r="P70" s="49"/>
      <c r="Q70" s="49"/>
      <c r="R70" s="49"/>
      <c r="S70" s="49"/>
      <c r="T70" s="49"/>
      <c r="U70" s="49"/>
      <c r="V70" s="49"/>
      <c r="W70" s="49"/>
      <c r="AB70" s="49"/>
      <c r="AC70" s="49"/>
      <c r="AD70" s="49"/>
      <c r="AE70" s="49"/>
      <c r="AF70" s="49"/>
      <c r="AG70" s="49"/>
      <c r="AH70" s="49"/>
    </row>
    <row r="71" spans="3:40" x14ac:dyDescent="0.2">
      <c r="C71" s="49"/>
      <c r="D71" s="49"/>
      <c r="E71" s="49"/>
      <c r="H71" s="49"/>
      <c r="I71" s="49"/>
      <c r="J71" s="49"/>
      <c r="K71" s="49"/>
      <c r="L71" s="49"/>
      <c r="M71" s="49"/>
      <c r="P71" s="49"/>
      <c r="Q71" s="49"/>
      <c r="R71" s="49"/>
      <c r="S71" s="49"/>
      <c r="T71" s="49"/>
      <c r="U71" s="49"/>
      <c r="V71" s="49"/>
      <c r="W71" s="49"/>
      <c r="AB71" s="49"/>
      <c r="AC71" s="49"/>
      <c r="AD71" s="49"/>
      <c r="AE71" s="49"/>
      <c r="AF71" s="49"/>
      <c r="AG71" s="49"/>
      <c r="AH71" s="49"/>
    </row>
    <row r="72" spans="3:40" x14ac:dyDescent="0.2">
      <c r="C72" s="49"/>
      <c r="D72" s="49"/>
      <c r="E72" s="49"/>
      <c r="H72" s="49"/>
      <c r="I72" s="49"/>
      <c r="J72" s="49"/>
      <c r="K72" s="49"/>
      <c r="L72" s="49"/>
      <c r="M72" s="49"/>
      <c r="P72" s="49"/>
      <c r="Q72" s="49"/>
      <c r="R72" s="49"/>
      <c r="S72" s="49"/>
      <c r="T72" s="49"/>
      <c r="U72" s="49"/>
      <c r="V72" s="49"/>
      <c r="W72" s="49"/>
      <c r="AB72" s="49"/>
      <c r="AC72" s="49"/>
      <c r="AD72" s="49"/>
      <c r="AE72" s="49"/>
      <c r="AF72" s="49"/>
      <c r="AG72" s="49"/>
      <c r="AH72" s="49"/>
    </row>
    <row r="73" spans="3:40" x14ac:dyDescent="0.2">
      <c r="C73" s="49"/>
      <c r="D73" s="49"/>
      <c r="E73" s="49"/>
      <c r="H73" s="49"/>
      <c r="I73" s="49"/>
      <c r="J73" s="49"/>
      <c r="K73" s="49"/>
      <c r="L73" s="49"/>
      <c r="M73" s="49"/>
      <c r="P73" s="49"/>
      <c r="Q73" s="49"/>
      <c r="R73" s="49"/>
      <c r="S73" s="49"/>
      <c r="T73" s="49"/>
      <c r="U73" s="49"/>
      <c r="V73" s="49"/>
      <c r="W73" s="49"/>
      <c r="AB73" s="49"/>
      <c r="AC73" s="49"/>
      <c r="AD73" s="49"/>
      <c r="AE73" s="49"/>
      <c r="AF73" s="49"/>
      <c r="AG73" s="49"/>
      <c r="AH73" s="49"/>
    </row>
    <row r="74" spans="3:40" x14ac:dyDescent="0.2">
      <c r="C74" s="49"/>
      <c r="D74" s="49"/>
      <c r="E74" s="49"/>
      <c r="H74" s="49"/>
      <c r="I74" s="49"/>
      <c r="J74" s="49"/>
      <c r="K74" s="49"/>
      <c r="L74" s="49"/>
      <c r="M74" s="49"/>
      <c r="P74" s="49"/>
      <c r="Q74" s="49"/>
      <c r="R74" s="49"/>
      <c r="S74" s="49"/>
      <c r="T74" s="49"/>
      <c r="U74" s="49"/>
      <c r="V74" s="49"/>
      <c r="W74" s="49"/>
      <c r="AB74" s="49"/>
      <c r="AC74" s="49"/>
      <c r="AD74" s="49"/>
      <c r="AE74" s="49"/>
      <c r="AF74" s="49"/>
      <c r="AG74" s="49"/>
      <c r="AH74" s="49"/>
    </row>
    <row r="75" spans="3:40" x14ac:dyDescent="0.2">
      <c r="C75" s="49"/>
      <c r="D75" s="49"/>
      <c r="E75" s="49"/>
      <c r="H75" s="49"/>
      <c r="I75" s="49"/>
      <c r="J75" s="49"/>
      <c r="K75" s="49"/>
      <c r="L75" s="49"/>
      <c r="M75" s="49"/>
      <c r="P75" s="49"/>
      <c r="Q75" s="49"/>
      <c r="R75" s="49"/>
      <c r="S75" s="49"/>
      <c r="T75" s="49"/>
      <c r="U75" s="49"/>
      <c r="V75" s="49"/>
      <c r="W75" s="49"/>
      <c r="AB75" s="49"/>
      <c r="AC75" s="49"/>
      <c r="AD75" s="49"/>
      <c r="AE75" s="49"/>
      <c r="AF75" s="49"/>
      <c r="AG75" s="49"/>
      <c r="AH75" s="49"/>
    </row>
    <row r="76" spans="3:40" x14ac:dyDescent="0.2">
      <c r="C76" s="49"/>
      <c r="D76" s="49"/>
      <c r="E76" s="49"/>
      <c r="H76" s="49"/>
      <c r="I76" s="49"/>
      <c r="J76" s="49"/>
      <c r="K76" s="49"/>
      <c r="L76" s="49"/>
      <c r="M76" s="49"/>
      <c r="P76" s="49"/>
      <c r="Q76" s="49"/>
      <c r="R76" s="49"/>
      <c r="S76" s="49"/>
      <c r="T76" s="49"/>
      <c r="U76" s="49"/>
      <c r="V76" s="49"/>
      <c r="W76" s="49"/>
      <c r="AB76" s="49"/>
      <c r="AC76" s="49"/>
      <c r="AD76" s="49"/>
      <c r="AE76" s="49"/>
      <c r="AF76" s="49"/>
      <c r="AG76" s="49"/>
      <c r="AH76" s="49"/>
    </row>
    <row r="77" spans="3:40" x14ac:dyDescent="0.2">
      <c r="C77" s="49"/>
      <c r="D77" s="49"/>
      <c r="E77" s="49"/>
      <c r="H77" s="49"/>
      <c r="I77" s="49"/>
      <c r="J77" s="49"/>
      <c r="K77" s="49"/>
      <c r="L77" s="49"/>
      <c r="M77" s="49"/>
      <c r="P77" s="49"/>
      <c r="Q77" s="49"/>
      <c r="R77" s="49"/>
      <c r="S77" s="49"/>
      <c r="T77" s="49"/>
      <c r="U77" s="49"/>
      <c r="V77" s="49"/>
      <c r="W77" s="49"/>
      <c r="AB77" s="49"/>
      <c r="AC77" s="49"/>
      <c r="AD77" s="49"/>
      <c r="AE77" s="49"/>
      <c r="AF77" s="49"/>
      <c r="AG77" s="49"/>
      <c r="AH77" s="49"/>
    </row>
    <row r="78" spans="3:40" x14ac:dyDescent="0.2">
      <c r="C78" s="49"/>
      <c r="D78" s="49"/>
      <c r="E78" s="49"/>
      <c r="H78" s="49"/>
      <c r="I78" s="49"/>
      <c r="J78" s="49"/>
      <c r="K78" s="49"/>
      <c r="L78" s="49"/>
      <c r="M78" s="49"/>
      <c r="P78" s="49"/>
      <c r="Q78" s="49"/>
      <c r="R78" s="49"/>
      <c r="S78" s="49"/>
      <c r="T78" s="49"/>
      <c r="U78" s="49"/>
      <c r="V78" s="49"/>
      <c r="W78" s="49"/>
      <c r="AB78" s="49"/>
      <c r="AC78" s="49"/>
      <c r="AD78" s="49"/>
      <c r="AE78" s="49"/>
      <c r="AF78" s="49"/>
      <c r="AG78" s="49"/>
      <c r="AH78" s="49"/>
    </row>
    <row r="79" spans="3:40" x14ac:dyDescent="0.2">
      <c r="C79" s="49"/>
      <c r="D79" s="49"/>
      <c r="E79" s="49"/>
      <c r="H79" s="49"/>
      <c r="I79" s="49"/>
      <c r="J79" s="49"/>
      <c r="K79" s="49"/>
      <c r="L79" s="49"/>
      <c r="M79" s="49"/>
      <c r="P79" s="49"/>
      <c r="Q79" s="49"/>
      <c r="R79" s="49"/>
      <c r="S79" s="49"/>
      <c r="T79" s="49"/>
      <c r="U79" s="49"/>
      <c r="V79" s="49"/>
      <c r="W79" s="49"/>
      <c r="AB79" s="49"/>
      <c r="AC79" s="49"/>
      <c r="AD79" s="49"/>
      <c r="AE79" s="49"/>
      <c r="AF79" s="49"/>
      <c r="AG79" s="49"/>
      <c r="AH79" s="49"/>
    </row>
    <row r="80" spans="3:40" x14ac:dyDescent="0.2">
      <c r="C80" s="49"/>
      <c r="D80" s="49"/>
      <c r="E80" s="49"/>
      <c r="H80" s="49"/>
      <c r="I80" s="49"/>
      <c r="J80" s="49"/>
      <c r="K80" s="49"/>
      <c r="L80" s="49"/>
      <c r="M80" s="49"/>
      <c r="P80" s="49"/>
      <c r="Q80" s="49"/>
      <c r="R80" s="49"/>
      <c r="S80" s="49"/>
      <c r="T80" s="49"/>
      <c r="U80" s="49"/>
      <c r="V80" s="49"/>
      <c r="W80" s="49"/>
      <c r="AB80" s="49"/>
      <c r="AC80" s="49"/>
      <c r="AD80" s="49"/>
      <c r="AE80" s="49"/>
      <c r="AF80" s="49"/>
      <c r="AG80" s="49"/>
      <c r="AH80" s="49"/>
    </row>
    <row r="81" spans="3:34" x14ac:dyDescent="0.2">
      <c r="C81" s="49"/>
      <c r="D81" s="49"/>
      <c r="E81" s="49"/>
      <c r="H81" s="49"/>
      <c r="I81" s="49"/>
      <c r="J81" s="49"/>
      <c r="K81" s="49"/>
      <c r="L81" s="49"/>
      <c r="M81" s="49"/>
      <c r="P81" s="49"/>
      <c r="Q81" s="49"/>
      <c r="R81" s="49"/>
      <c r="S81" s="49"/>
      <c r="T81" s="49"/>
      <c r="U81" s="49"/>
      <c r="V81" s="49"/>
      <c r="W81" s="49"/>
      <c r="AB81" s="49"/>
      <c r="AC81" s="49"/>
      <c r="AD81" s="49"/>
      <c r="AE81" s="49"/>
      <c r="AF81" s="49"/>
      <c r="AG81" s="49"/>
      <c r="AH81" s="49"/>
    </row>
    <row r="82" spans="3:34" x14ac:dyDescent="0.2">
      <c r="C82" s="49"/>
      <c r="D82" s="49"/>
      <c r="E82" s="49"/>
      <c r="H82" s="49"/>
      <c r="I82" s="49"/>
      <c r="J82" s="49"/>
      <c r="K82" s="49"/>
      <c r="L82" s="49"/>
      <c r="M82" s="49"/>
      <c r="P82" s="49"/>
      <c r="Q82" s="49"/>
      <c r="R82" s="49"/>
      <c r="S82" s="49"/>
      <c r="T82" s="49"/>
      <c r="U82" s="49"/>
      <c r="V82" s="49"/>
      <c r="W82" s="49"/>
      <c r="AB82" s="49"/>
      <c r="AC82" s="49"/>
      <c r="AD82" s="49"/>
      <c r="AE82" s="49"/>
      <c r="AF82" s="49"/>
      <c r="AG82" s="49"/>
      <c r="AH82" s="49"/>
    </row>
    <row r="83" spans="3:34" x14ac:dyDescent="0.2">
      <c r="C83" s="49"/>
      <c r="D83" s="49"/>
      <c r="E83" s="49"/>
      <c r="H83" s="49"/>
      <c r="I83" s="49"/>
      <c r="J83" s="49"/>
      <c r="K83" s="49"/>
      <c r="L83" s="49"/>
      <c r="M83" s="49"/>
      <c r="P83" s="49"/>
      <c r="Q83" s="49"/>
      <c r="R83" s="49"/>
      <c r="S83" s="49"/>
      <c r="T83" s="49"/>
      <c r="U83" s="49"/>
      <c r="V83" s="49"/>
      <c r="W83" s="49"/>
      <c r="AB83" s="49"/>
      <c r="AC83" s="49"/>
      <c r="AD83" s="49"/>
      <c r="AE83" s="49"/>
      <c r="AF83" s="49"/>
      <c r="AG83" s="49"/>
      <c r="AH83" s="49"/>
    </row>
    <row r="84" spans="3:34" x14ac:dyDescent="0.2">
      <c r="C84" s="49"/>
      <c r="D84" s="49"/>
      <c r="E84" s="49"/>
      <c r="H84" s="49"/>
      <c r="I84" s="49"/>
      <c r="J84" s="49"/>
      <c r="K84" s="49"/>
      <c r="L84" s="49"/>
      <c r="M84" s="49"/>
      <c r="P84" s="49"/>
      <c r="Q84" s="49"/>
      <c r="R84" s="49"/>
      <c r="S84" s="49"/>
      <c r="T84" s="49"/>
      <c r="U84" s="49"/>
      <c r="V84" s="49"/>
      <c r="W84" s="49"/>
      <c r="AB84" s="49"/>
      <c r="AC84" s="49"/>
      <c r="AE84" s="49"/>
      <c r="AF84" s="49"/>
      <c r="AG84" s="49"/>
      <c r="AH84" s="49"/>
    </row>
    <row r="85" spans="3:34" x14ac:dyDescent="0.2">
      <c r="C85" s="49"/>
      <c r="D85" s="49"/>
      <c r="E85" s="49"/>
      <c r="H85" s="49"/>
      <c r="I85" s="49"/>
      <c r="J85" s="49"/>
      <c r="K85" s="49"/>
      <c r="L85" s="49"/>
      <c r="M85" s="49"/>
      <c r="P85" s="49"/>
      <c r="Q85" s="49"/>
      <c r="R85" s="49"/>
      <c r="S85" s="49"/>
      <c r="T85" s="49"/>
      <c r="U85" s="49"/>
      <c r="V85" s="49"/>
      <c r="W85" s="49"/>
      <c r="AB85" s="49"/>
      <c r="AC85" s="49"/>
      <c r="AE85" s="49"/>
      <c r="AF85" s="49"/>
      <c r="AG85" s="49"/>
      <c r="AH85" s="49"/>
    </row>
    <row r="86" spans="3:34" x14ac:dyDescent="0.2">
      <c r="C86" s="49"/>
      <c r="D86" s="49"/>
      <c r="E86" s="49"/>
      <c r="H86" s="49"/>
      <c r="I86" s="49"/>
      <c r="J86" s="49"/>
      <c r="K86" s="49"/>
      <c r="L86" s="49"/>
      <c r="M86" s="49"/>
      <c r="P86" s="49"/>
      <c r="Q86" s="49"/>
      <c r="R86" s="49"/>
      <c r="S86" s="49"/>
      <c r="T86" s="49"/>
      <c r="U86" s="49"/>
      <c r="V86" s="49"/>
      <c r="W86" s="49"/>
      <c r="AC86" s="49"/>
      <c r="AE86" s="49"/>
      <c r="AF86" s="49"/>
      <c r="AG86" s="49"/>
      <c r="AH86" s="49"/>
    </row>
  </sheetData>
  <pageMargins left="0.75" right="0.75" top="1" bottom="1" header="0.5" footer="0.5"/>
  <pageSetup scale="58" fitToWidth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6"/>
  <sheetViews>
    <sheetView topLeftCell="N1" zoomScale="50" workbookViewId="0">
      <selection activeCell="F11" sqref="F11"/>
    </sheetView>
  </sheetViews>
  <sheetFormatPr defaultColWidth="16.7109375" defaultRowHeight="12.75" x14ac:dyDescent="0.2"/>
  <cols>
    <col min="1" max="1" width="21.5703125" style="6" customWidth="1"/>
    <col min="2" max="2" width="22.42578125" style="6" customWidth="1"/>
    <col min="3" max="5" width="28.85546875" style="6" customWidth="1"/>
    <col min="6" max="7" width="33" style="6" customWidth="1"/>
    <col min="8" max="8" width="32.140625" style="6" customWidth="1"/>
    <col min="9" max="9" width="37.5703125" style="6" customWidth="1"/>
    <col min="10" max="11" width="32.28515625" style="6" customWidth="1"/>
    <col min="12" max="12" width="31.140625" style="6" customWidth="1"/>
    <col min="13" max="13" width="28.85546875" style="6" customWidth="1"/>
    <col min="14" max="14" width="36.42578125" style="6" customWidth="1"/>
    <col min="15" max="15" width="37.28515625" style="6" customWidth="1"/>
    <col min="16" max="17" width="30.28515625" style="6" customWidth="1"/>
    <col min="18" max="19" width="28.85546875" style="6" customWidth="1"/>
    <col min="20" max="20" width="30.28515625" style="6" customWidth="1"/>
    <col min="21" max="21" width="28.85546875" style="6" customWidth="1"/>
    <col min="22" max="22" width="36.42578125" style="6" customWidth="1"/>
    <col min="23" max="23" width="33" style="6" customWidth="1"/>
    <col min="24" max="24" width="28.85546875" style="6" customWidth="1"/>
    <col min="25" max="26" width="37.5703125" style="6" customWidth="1"/>
    <col min="27" max="28" width="32.28515625" style="6" customWidth="1"/>
    <col min="29" max="29" width="31.140625" style="6" customWidth="1"/>
    <col min="30" max="30" width="28.85546875" style="6" customWidth="1"/>
    <col min="31" max="31" width="30" style="6" customWidth="1"/>
    <col min="32" max="32" width="28.85546875" style="6" customWidth="1"/>
    <col min="33" max="33" width="21.7109375" style="6" customWidth="1"/>
    <col min="34" max="16384" width="16.7109375" style="6"/>
  </cols>
  <sheetData>
    <row r="1" spans="1:33" ht="18" x14ac:dyDescent="0.25">
      <c r="A1" s="1" t="s">
        <v>0</v>
      </c>
      <c r="B1" s="2"/>
      <c r="C1" s="3" t="s">
        <v>436</v>
      </c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5"/>
    </row>
    <row r="2" spans="1:33" x14ac:dyDescent="0.2">
      <c r="A2" s="1" t="s">
        <v>2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3" x14ac:dyDescent="0.2">
      <c r="A3" s="2"/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3" ht="13.5" thickBot="1" x14ac:dyDescent="0.25">
      <c r="A4" s="2" t="s">
        <v>3</v>
      </c>
      <c r="B4" s="2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93</v>
      </c>
      <c r="M4" s="8" t="s">
        <v>94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93</v>
      </c>
      <c r="AD4" s="8" t="s">
        <v>94</v>
      </c>
      <c r="AE4" s="10"/>
    </row>
    <row r="5" spans="1:33" x14ac:dyDescent="0.2">
      <c r="A5" s="11" t="s">
        <v>5</v>
      </c>
      <c r="B5" s="11" t="s">
        <v>6</v>
      </c>
      <c r="C5" s="12" t="s">
        <v>7</v>
      </c>
      <c r="D5" s="12" t="s">
        <v>7</v>
      </c>
      <c r="E5" s="12" t="s">
        <v>7</v>
      </c>
      <c r="F5" s="116" t="s">
        <v>44</v>
      </c>
      <c r="G5" s="116" t="s">
        <v>44</v>
      </c>
      <c r="H5" s="116" t="s">
        <v>44</v>
      </c>
      <c r="I5" s="116" t="s">
        <v>44</v>
      </c>
      <c r="J5" s="116" t="s">
        <v>7</v>
      </c>
      <c r="K5" s="116" t="s">
        <v>7</v>
      </c>
      <c r="L5" s="116" t="s">
        <v>7</v>
      </c>
      <c r="M5" s="116" t="s">
        <v>44</v>
      </c>
      <c r="N5" s="12" t="s">
        <v>124</v>
      </c>
      <c r="O5" s="12" t="s">
        <v>44</v>
      </c>
      <c r="P5" s="12" t="s">
        <v>7</v>
      </c>
      <c r="Q5" s="12" t="s">
        <v>7</v>
      </c>
      <c r="R5" s="12" t="s">
        <v>7</v>
      </c>
      <c r="S5" s="12" t="s">
        <v>7</v>
      </c>
      <c r="T5" s="12" t="s">
        <v>7</v>
      </c>
      <c r="U5" s="12" t="s">
        <v>7</v>
      </c>
      <c r="V5" s="116" t="s">
        <v>44</v>
      </c>
      <c r="W5" s="116" t="s">
        <v>44</v>
      </c>
      <c r="X5" s="116" t="s">
        <v>7</v>
      </c>
      <c r="Y5" s="116" t="s">
        <v>44</v>
      </c>
      <c r="Z5" s="116" t="s">
        <v>44</v>
      </c>
      <c r="AA5" s="116" t="s">
        <v>7</v>
      </c>
      <c r="AB5" s="116" t="s">
        <v>7</v>
      </c>
      <c r="AC5" s="116" t="s">
        <v>7</v>
      </c>
      <c r="AD5" s="116" t="s">
        <v>44</v>
      </c>
    </row>
    <row r="6" spans="1:33" x14ac:dyDescent="0.2">
      <c r="A6" s="13" t="s">
        <v>8</v>
      </c>
      <c r="B6" s="13" t="s">
        <v>8</v>
      </c>
      <c r="C6" s="14" t="s">
        <v>9</v>
      </c>
      <c r="D6" s="14" t="s">
        <v>9</v>
      </c>
      <c r="E6" s="14" t="s">
        <v>9</v>
      </c>
      <c r="F6" s="14" t="s">
        <v>154</v>
      </c>
      <c r="G6" s="14" t="s">
        <v>154</v>
      </c>
      <c r="H6" s="14" t="s">
        <v>154</v>
      </c>
      <c r="I6" s="14" t="s">
        <v>154</v>
      </c>
      <c r="J6" s="14" t="s">
        <v>9</v>
      </c>
      <c r="K6" s="14" t="s">
        <v>9</v>
      </c>
      <c r="L6" s="14" t="s">
        <v>9</v>
      </c>
      <c r="M6" s="14" t="s">
        <v>77</v>
      </c>
      <c r="N6" s="14" t="s">
        <v>9</v>
      </c>
      <c r="O6" s="14" t="s">
        <v>154</v>
      </c>
      <c r="P6" s="14" t="s">
        <v>9</v>
      </c>
      <c r="Q6" s="14" t="s">
        <v>9</v>
      </c>
      <c r="R6" s="14" t="s">
        <v>9</v>
      </c>
      <c r="S6" s="14" t="s">
        <v>9</v>
      </c>
      <c r="T6" s="14" t="s">
        <v>9</v>
      </c>
      <c r="U6" s="14" t="s">
        <v>9</v>
      </c>
      <c r="V6" s="14" t="s">
        <v>154</v>
      </c>
      <c r="W6" s="14" t="s">
        <v>154</v>
      </c>
      <c r="X6" s="14" t="s">
        <v>9</v>
      </c>
      <c r="Y6" s="14" t="s">
        <v>154</v>
      </c>
      <c r="Z6" s="14" t="s">
        <v>154</v>
      </c>
      <c r="AA6" s="14" t="s">
        <v>9</v>
      </c>
      <c r="AB6" s="14" t="s">
        <v>9</v>
      </c>
      <c r="AC6" s="14" t="s">
        <v>9</v>
      </c>
      <c r="AD6" s="14" t="s">
        <v>77</v>
      </c>
    </row>
    <row r="7" spans="1:33" x14ac:dyDescent="0.2">
      <c r="A7" s="13" t="s">
        <v>10</v>
      </c>
      <c r="B7" s="13" t="s">
        <v>10</v>
      </c>
      <c r="C7" s="15">
        <v>100</v>
      </c>
      <c r="D7" s="15">
        <v>100</v>
      </c>
      <c r="E7" s="15">
        <v>100</v>
      </c>
      <c r="F7" s="15"/>
      <c r="G7" s="15"/>
      <c r="H7" s="15"/>
      <c r="I7" s="15"/>
      <c r="J7" s="15"/>
      <c r="K7" s="15"/>
      <c r="L7" s="15"/>
      <c r="M7" s="15"/>
      <c r="N7" s="15">
        <v>215</v>
      </c>
      <c r="O7" s="15"/>
      <c r="P7" s="15">
        <v>115</v>
      </c>
      <c r="Q7" s="15">
        <v>115</v>
      </c>
      <c r="R7" s="15">
        <v>115</v>
      </c>
      <c r="S7" s="15">
        <v>115</v>
      </c>
      <c r="T7" s="15">
        <v>115</v>
      </c>
      <c r="U7" s="15">
        <v>115</v>
      </c>
      <c r="V7" s="15"/>
      <c r="W7" s="15"/>
      <c r="X7" s="15"/>
      <c r="Y7" s="15"/>
      <c r="Z7" s="15"/>
      <c r="AA7" s="15"/>
      <c r="AB7" s="15"/>
      <c r="AC7" s="15"/>
      <c r="AD7" s="15"/>
    </row>
    <row r="8" spans="1:33" ht="43.5" customHeight="1" thickBot="1" x14ac:dyDescent="0.25">
      <c r="A8" s="16"/>
      <c r="B8" s="16"/>
      <c r="C8" s="17" t="s">
        <v>437</v>
      </c>
      <c r="D8" s="17" t="s">
        <v>437</v>
      </c>
      <c r="E8" s="17" t="s">
        <v>437</v>
      </c>
      <c r="F8" s="17" t="s">
        <v>437</v>
      </c>
      <c r="G8" s="17" t="s">
        <v>437</v>
      </c>
      <c r="H8" s="17" t="s">
        <v>437</v>
      </c>
      <c r="I8" s="17" t="s">
        <v>437</v>
      </c>
      <c r="J8" s="135" t="s">
        <v>437</v>
      </c>
      <c r="K8" s="135" t="s">
        <v>437</v>
      </c>
      <c r="L8" s="135" t="s">
        <v>437</v>
      </c>
      <c r="M8" s="135" t="s">
        <v>437</v>
      </c>
      <c r="N8" s="114" t="s">
        <v>221</v>
      </c>
      <c r="O8" s="149" t="s">
        <v>221</v>
      </c>
      <c r="P8" s="17" t="s">
        <v>52</v>
      </c>
      <c r="Q8" s="17" t="s">
        <v>52</v>
      </c>
      <c r="R8" s="17" t="s">
        <v>52</v>
      </c>
      <c r="S8" s="17" t="s">
        <v>52</v>
      </c>
      <c r="T8" s="17" t="s">
        <v>52</v>
      </c>
      <c r="U8" s="17" t="s">
        <v>52</v>
      </c>
      <c r="V8" s="17" t="s">
        <v>52</v>
      </c>
      <c r="W8" s="17" t="s">
        <v>52</v>
      </c>
      <c r="X8" s="17" t="s">
        <v>52</v>
      </c>
      <c r="Y8" s="17" t="s">
        <v>52</v>
      </c>
      <c r="Z8" s="17" t="s">
        <v>52</v>
      </c>
      <c r="AA8" s="135" t="s">
        <v>357</v>
      </c>
      <c r="AB8" s="135" t="s">
        <v>357</v>
      </c>
      <c r="AC8" s="135" t="s">
        <v>379</v>
      </c>
      <c r="AD8" s="147" t="s">
        <v>380</v>
      </c>
      <c r="AE8" s="18"/>
    </row>
    <row r="9" spans="1:33" x14ac:dyDescent="0.2">
      <c r="A9" s="16"/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18"/>
    </row>
    <row r="10" spans="1:33" ht="21" customHeight="1" thickBot="1" x14ac:dyDescent="0.25">
      <c r="A10" s="16"/>
      <c r="B10" s="16"/>
      <c r="C10" s="84" t="s">
        <v>435</v>
      </c>
      <c r="D10" s="84" t="s">
        <v>435</v>
      </c>
      <c r="E10" s="84" t="s">
        <v>435</v>
      </c>
      <c r="F10" s="84" t="s">
        <v>435</v>
      </c>
      <c r="G10" s="84" t="s">
        <v>435</v>
      </c>
      <c r="H10" s="84" t="s">
        <v>435</v>
      </c>
      <c r="I10" s="84" t="s">
        <v>435</v>
      </c>
      <c r="J10" s="84" t="s">
        <v>435</v>
      </c>
      <c r="K10" s="84" t="s">
        <v>435</v>
      </c>
      <c r="L10" s="84" t="s">
        <v>435</v>
      </c>
      <c r="M10" s="84" t="s">
        <v>435</v>
      </c>
      <c r="N10" s="84" t="s">
        <v>438</v>
      </c>
      <c r="O10" s="84" t="s">
        <v>438</v>
      </c>
      <c r="P10" s="84" t="s">
        <v>438</v>
      </c>
      <c r="Q10" s="84" t="s">
        <v>438</v>
      </c>
      <c r="R10" s="84" t="s">
        <v>438</v>
      </c>
      <c r="S10" s="84" t="s">
        <v>438</v>
      </c>
      <c r="T10" s="84" t="s">
        <v>438</v>
      </c>
      <c r="U10" s="84" t="s">
        <v>438</v>
      </c>
      <c r="V10" s="84" t="s">
        <v>438</v>
      </c>
      <c r="W10" s="84" t="s">
        <v>438</v>
      </c>
      <c r="X10" s="84" t="s">
        <v>438</v>
      </c>
      <c r="Y10" s="84" t="s">
        <v>438</v>
      </c>
      <c r="Z10" s="84" t="s">
        <v>438</v>
      </c>
      <c r="AA10" s="84" t="s">
        <v>438</v>
      </c>
      <c r="AB10" s="84" t="s">
        <v>438</v>
      </c>
      <c r="AC10" s="84" t="s">
        <v>438</v>
      </c>
      <c r="AD10" s="84" t="s">
        <v>438</v>
      </c>
      <c r="AE10" s="108"/>
    </row>
    <row r="11" spans="1:33" ht="26.25" customHeight="1" thickBot="1" x14ac:dyDescent="0.25">
      <c r="A11" s="16"/>
      <c r="B11" s="16"/>
      <c r="C11" s="22" t="s">
        <v>406</v>
      </c>
      <c r="D11" s="22" t="s">
        <v>408</v>
      </c>
      <c r="E11" s="22" t="s">
        <v>409</v>
      </c>
      <c r="F11" s="22" t="s">
        <v>412</v>
      </c>
      <c r="G11" s="22" t="s">
        <v>14</v>
      </c>
      <c r="H11" s="22" t="s">
        <v>410</v>
      </c>
      <c r="I11" s="22" t="s">
        <v>415</v>
      </c>
      <c r="J11" s="22" t="s">
        <v>358</v>
      </c>
      <c r="K11" s="22" t="s">
        <v>359</v>
      </c>
      <c r="L11" s="22" t="s">
        <v>180</v>
      </c>
      <c r="M11" s="65" t="s">
        <v>297</v>
      </c>
      <c r="N11" s="106" t="s">
        <v>222</v>
      </c>
      <c r="O11" s="106" t="s">
        <v>450</v>
      </c>
      <c r="P11" s="22" t="s">
        <v>439</v>
      </c>
      <c r="Q11" s="22" t="s">
        <v>447</v>
      </c>
      <c r="R11" s="22" t="s">
        <v>440</v>
      </c>
      <c r="S11" s="22" t="s">
        <v>441</v>
      </c>
      <c r="T11" s="22" t="s">
        <v>445</v>
      </c>
      <c r="U11" s="22" t="s">
        <v>446</v>
      </c>
      <c r="V11" s="22" t="s">
        <v>14</v>
      </c>
      <c r="W11" s="22" t="s">
        <v>443</v>
      </c>
      <c r="X11" s="22" t="s">
        <v>444</v>
      </c>
      <c r="Y11" s="22" t="s">
        <v>452</v>
      </c>
      <c r="Z11" s="22" t="s">
        <v>454</v>
      </c>
      <c r="AA11" s="22" t="s">
        <v>358</v>
      </c>
      <c r="AB11" s="22" t="s">
        <v>359</v>
      </c>
      <c r="AC11" s="22" t="s">
        <v>180</v>
      </c>
      <c r="AD11" s="65" t="s">
        <v>297</v>
      </c>
      <c r="AE11" s="23" t="s">
        <v>15</v>
      </c>
    </row>
    <row r="12" spans="1:33" ht="15.75" thickBot="1" x14ac:dyDescent="0.25">
      <c r="A12" s="24" t="s">
        <v>16</v>
      </c>
      <c r="B12" s="24" t="s">
        <v>17</v>
      </c>
      <c r="C12" s="111" t="s">
        <v>405</v>
      </c>
      <c r="D12" s="111" t="s">
        <v>405</v>
      </c>
      <c r="E12" s="111" t="s">
        <v>405</v>
      </c>
      <c r="F12" s="66" t="s">
        <v>74</v>
      </c>
      <c r="G12" s="66" t="s">
        <v>74</v>
      </c>
      <c r="H12" s="66" t="s">
        <v>74</v>
      </c>
      <c r="I12" s="66" t="s">
        <v>74</v>
      </c>
      <c r="J12" s="66" t="s">
        <v>74</v>
      </c>
      <c r="K12" s="66" t="s">
        <v>74</v>
      </c>
      <c r="L12" s="27" t="s">
        <v>74</v>
      </c>
      <c r="M12" s="27" t="s">
        <v>74</v>
      </c>
      <c r="N12" s="66" t="s">
        <v>449</v>
      </c>
      <c r="O12" s="66" t="s">
        <v>74</v>
      </c>
      <c r="P12" s="111" t="s">
        <v>451</v>
      </c>
      <c r="Q12" s="111" t="s">
        <v>451</v>
      </c>
      <c r="R12" s="111" t="s">
        <v>451</v>
      </c>
      <c r="S12" s="111" t="s">
        <v>451</v>
      </c>
      <c r="T12" s="111" t="s">
        <v>451</v>
      </c>
      <c r="U12" s="111" t="s">
        <v>451</v>
      </c>
      <c r="V12" s="66" t="s">
        <v>74</v>
      </c>
      <c r="W12" s="66" t="s">
        <v>74</v>
      </c>
      <c r="X12" s="66" t="s">
        <v>74</v>
      </c>
      <c r="Y12" s="66" t="s">
        <v>74</v>
      </c>
      <c r="Z12" s="66" t="s">
        <v>74</v>
      </c>
      <c r="AA12" s="66" t="s">
        <v>74</v>
      </c>
      <c r="AB12" s="66" t="s">
        <v>74</v>
      </c>
      <c r="AC12" s="27" t="s">
        <v>74</v>
      </c>
      <c r="AD12" s="27" t="s">
        <v>74</v>
      </c>
      <c r="AE12" s="27"/>
    </row>
    <row r="13" spans="1:33" s="31" customFormat="1" x14ac:dyDescent="0.2">
      <c r="A13" s="59">
        <v>2400</v>
      </c>
      <c r="B13" s="59" t="s">
        <v>20</v>
      </c>
      <c r="C13" s="59">
        <v>50</v>
      </c>
      <c r="D13" s="59">
        <v>15</v>
      </c>
      <c r="E13" s="59">
        <v>10</v>
      </c>
      <c r="F13" s="59">
        <v>25</v>
      </c>
      <c r="G13" s="59">
        <v>40</v>
      </c>
      <c r="H13" s="59">
        <v>38</v>
      </c>
      <c r="I13" s="59">
        <v>-10</v>
      </c>
      <c r="J13" s="53">
        <v>-25</v>
      </c>
      <c r="K13" s="59">
        <v>-25</v>
      </c>
      <c r="L13" s="59">
        <v>60</v>
      </c>
      <c r="M13" s="59">
        <v>-103</v>
      </c>
      <c r="N13" s="59">
        <v>0</v>
      </c>
      <c r="O13" s="59">
        <v>0</v>
      </c>
      <c r="P13" s="30">
        <v>0</v>
      </c>
      <c r="Q13" s="30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3">
        <v>0</v>
      </c>
      <c r="AB13" s="59">
        <v>0</v>
      </c>
      <c r="AC13" s="59">
        <v>0</v>
      </c>
      <c r="AD13" s="59">
        <v>0</v>
      </c>
      <c r="AE13" s="14">
        <f>SUM(C13:X13)</f>
        <v>75</v>
      </c>
    </row>
    <row r="14" spans="1:33" x14ac:dyDescent="0.2">
      <c r="A14" s="28" t="s">
        <v>20</v>
      </c>
      <c r="B14" s="29" t="s">
        <v>21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9">
        <v>25</v>
      </c>
      <c r="Q14" s="29">
        <v>5</v>
      </c>
      <c r="R14" s="28">
        <v>20</v>
      </c>
      <c r="S14" s="28">
        <v>0</v>
      </c>
      <c r="T14" s="28">
        <v>25</v>
      </c>
      <c r="U14" s="28">
        <v>0</v>
      </c>
      <c r="V14" s="28">
        <v>75</v>
      </c>
      <c r="W14" s="29">
        <v>25</v>
      </c>
      <c r="X14" s="28">
        <v>3</v>
      </c>
      <c r="Y14" s="28">
        <v>0</v>
      </c>
      <c r="Z14" s="28">
        <v>-10</v>
      </c>
      <c r="AA14" s="54">
        <v>-25</v>
      </c>
      <c r="AB14" s="28">
        <v>-25</v>
      </c>
      <c r="AC14" s="28">
        <v>60</v>
      </c>
      <c r="AD14" s="28">
        <v>-103</v>
      </c>
      <c r="AE14" s="14">
        <f>SUM(C14:AD14)</f>
        <v>75</v>
      </c>
    </row>
    <row r="15" spans="1:33" x14ac:dyDescent="0.2">
      <c r="A15" s="28" t="s">
        <v>21</v>
      </c>
      <c r="B15" s="29" t="s">
        <v>22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9">
        <v>25</v>
      </c>
      <c r="Q15" s="29">
        <v>5</v>
      </c>
      <c r="R15" s="28">
        <v>20</v>
      </c>
      <c r="S15" s="28">
        <v>0</v>
      </c>
      <c r="T15" s="28">
        <v>25</v>
      </c>
      <c r="U15" s="28">
        <v>0</v>
      </c>
      <c r="V15" s="28">
        <v>75</v>
      </c>
      <c r="W15" s="29">
        <v>25</v>
      </c>
      <c r="X15" s="28">
        <v>3</v>
      </c>
      <c r="Y15" s="28">
        <v>0</v>
      </c>
      <c r="Z15" s="28">
        <v>-10</v>
      </c>
      <c r="AA15" s="54">
        <v>-25</v>
      </c>
      <c r="AB15" s="28">
        <v>-25</v>
      </c>
      <c r="AC15" s="28">
        <v>60</v>
      </c>
      <c r="AD15" s="28">
        <v>-103</v>
      </c>
      <c r="AE15" s="14">
        <f t="shared" ref="AE15:AE37" si="0">SUM(C15:AD15)</f>
        <v>75</v>
      </c>
    </row>
    <row r="16" spans="1:33" x14ac:dyDescent="0.2">
      <c r="A16" s="28" t="s">
        <v>22</v>
      </c>
      <c r="B16" s="29" t="s">
        <v>23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9">
        <v>25</v>
      </c>
      <c r="Q16" s="29">
        <v>5</v>
      </c>
      <c r="R16" s="28">
        <v>20</v>
      </c>
      <c r="S16" s="28">
        <v>0</v>
      </c>
      <c r="T16" s="28">
        <v>25</v>
      </c>
      <c r="U16" s="28">
        <v>0</v>
      </c>
      <c r="V16" s="28">
        <v>75</v>
      </c>
      <c r="W16" s="29">
        <v>25</v>
      </c>
      <c r="X16" s="28">
        <v>3</v>
      </c>
      <c r="Y16" s="28">
        <v>0</v>
      </c>
      <c r="Z16" s="28">
        <v>-10</v>
      </c>
      <c r="AA16" s="54">
        <v>-25</v>
      </c>
      <c r="AB16" s="28">
        <v>-25</v>
      </c>
      <c r="AC16" s="28">
        <v>60</v>
      </c>
      <c r="AD16" s="28">
        <v>-103</v>
      </c>
      <c r="AE16" s="14">
        <f t="shared" si="0"/>
        <v>75</v>
      </c>
    </row>
    <row r="17" spans="1:31" x14ac:dyDescent="0.2">
      <c r="A17" s="28" t="s">
        <v>23</v>
      </c>
      <c r="B17" s="29" t="s">
        <v>24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9">
        <v>25</v>
      </c>
      <c r="Q17" s="29">
        <v>5</v>
      </c>
      <c r="R17" s="28">
        <v>20</v>
      </c>
      <c r="S17" s="28">
        <v>0</v>
      </c>
      <c r="T17" s="28">
        <v>25</v>
      </c>
      <c r="U17" s="28">
        <v>0</v>
      </c>
      <c r="V17" s="28">
        <v>75</v>
      </c>
      <c r="W17" s="29">
        <v>25</v>
      </c>
      <c r="X17" s="28">
        <v>3</v>
      </c>
      <c r="Y17" s="28">
        <v>0</v>
      </c>
      <c r="Z17" s="28">
        <v>-10</v>
      </c>
      <c r="AA17" s="54">
        <v>-25</v>
      </c>
      <c r="AB17" s="28">
        <v>-25</v>
      </c>
      <c r="AC17" s="28">
        <v>60</v>
      </c>
      <c r="AD17" s="28">
        <v>-103</v>
      </c>
      <c r="AE17" s="14">
        <f t="shared" si="0"/>
        <v>75</v>
      </c>
    </row>
    <row r="18" spans="1:31" x14ac:dyDescent="0.2">
      <c r="A18" s="28" t="s">
        <v>24</v>
      </c>
      <c r="B18" s="29" t="s">
        <v>25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9">
        <v>25</v>
      </c>
      <c r="Q18" s="29">
        <v>5</v>
      </c>
      <c r="R18" s="28">
        <v>20</v>
      </c>
      <c r="S18" s="28">
        <v>0</v>
      </c>
      <c r="T18" s="28">
        <v>25</v>
      </c>
      <c r="U18" s="28">
        <v>0</v>
      </c>
      <c r="V18" s="28">
        <v>75</v>
      </c>
      <c r="W18" s="29">
        <v>25</v>
      </c>
      <c r="X18" s="28">
        <v>3</v>
      </c>
      <c r="Y18" s="28">
        <v>0</v>
      </c>
      <c r="Z18" s="28">
        <v>-10</v>
      </c>
      <c r="AA18" s="54">
        <v>-25</v>
      </c>
      <c r="AB18" s="28">
        <v>-25</v>
      </c>
      <c r="AC18" s="28">
        <v>60</v>
      </c>
      <c r="AD18" s="28">
        <v>-103</v>
      </c>
      <c r="AE18" s="14">
        <f t="shared" si="0"/>
        <v>75</v>
      </c>
    </row>
    <row r="19" spans="1:31" x14ac:dyDescent="0.2">
      <c r="A19" s="28" t="s">
        <v>25</v>
      </c>
      <c r="B19" s="29" t="s">
        <v>26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9">
        <v>25</v>
      </c>
      <c r="Q19" s="29">
        <v>5</v>
      </c>
      <c r="R19" s="28">
        <v>20</v>
      </c>
      <c r="S19" s="28">
        <v>0</v>
      </c>
      <c r="T19" s="28">
        <v>25</v>
      </c>
      <c r="U19" s="28">
        <v>0</v>
      </c>
      <c r="V19" s="28">
        <v>75</v>
      </c>
      <c r="W19" s="29">
        <v>25</v>
      </c>
      <c r="X19" s="28">
        <v>3</v>
      </c>
      <c r="Y19" s="28">
        <v>0</v>
      </c>
      <c r="Z19" s="28">
        <v>-10</v>
      </c>
      <c r="AA19" s="54">
        <v>-25</v>
      </c>
      <c r="AB19" s="28">
        <v>-25</v>
      </c>
      <c r="AC19" s="28">
        <v>60</v>
      </c>
      <c r="AD19" s="28">
        <v>-103</v>
      </c>
      <c r="AE19" s="14">
        <f t="shared" si="0"/>
        <v>75</v>
      </c>
    </row>
    <row r="20" spans="1:31" x14ac:dyDescent="0.2">
      <c r="A20" s="28" t="s">
        <v>26</v>
      </c>
      <c r="B20" s="29" t="s">
        <v>27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25</v>
      </c>
      <c r="O20" s="28">
        <v>-25</v>
      </c>
      <c r="P20" s="29">
        <v>0</v>
      </c>
      <c r="Q20" s="29">
        <v>0</v>
      </c>
      <c r="R20" s="28">
        <v>0</v>
      </c>
      <c r="S20" s="28">
        <v>0</v>
      </c>
      <c r="T20" s="28">
        <v>0</v>
      </c>
      <c r="U20" s="28">
        <v>0</v>
      </c>
      <c r="V20" s="29">
        <v>0</v>
      </c>
      <c r="W20" s="29">
        <v>0</v>
      </c>
      <c r="X20" s="28">
        <v>0</v>
      </c>
      <c r="Y20" s="28">
        <v>-5</v>
      </c>
      <c r="Z20" s="28">
        <v>-30</v>
      </c>
      <c r="AA20" s="54">
        <v>0</v>
      </c>
      <c r="AB20" s="28">
        <v>0</v>
      </c>
      <c r="AC20" s="28">
        <v>60</v>
      </c>
      <c r="AD20" s="28">
        <v>-103</v>
      </c>
      <c r="AE20" s="14">
        <f t="shared" si="0"/>
        <v>-78</v>
      </c>
    </row>
    <row r="21" spans="1:31" x14ac:dyDescent="0.2">
      <c r="A21" s="28" t="s">
        <v>27</v>
      </c>
      <c r="B21" s="29" t="s">
        <v>28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25</v>
      </c>
      <c r="O21" s="28">
        <v>-25</v>
      </c>
      <c r="P21" s="29">
        <v>0</v>
      </c>
      <c r="Q21" s="29">
        <v>0</v>
      </c>
      <c r="R21" s="28">
        <v>0</v>
      </c>
      <c r="S21" s="28">
        <v>0</v>
      </c>
      <c r="T21" s="28">
        <v>0</v>
      </c>
      <c r="U21" s="28">
        <v>0</v>
      </c>
      <c r="V21" s="29">
        <v>0</v>
      </c>
      <c r="W21" s="29">
        <v>0</v>
      </c>
      <c r="X21" s="28">
        <v>0</v>
      </c>
      <c r="Y21" s="28">
        <v>-5</v>
      </c>
      <c r="Z21" s="28">
        <v>-30</v>
      </c>
      <c r="AA21" s="54">
        <v>0</v>
      </c>
      <c r="AB21" s="28">
        <v>0</v>
      </c>
      <c r="AC21" s="28">
        <v>60</v>
      </c>
      <c r="AD21" s="28">
        <v>-103</v>
      </c>
      <c r="AE21" s="14">
        <f t="shared" si="0"/>
        <v>-78</v>
      </c>
    </row>
    <row r="22" spans="1:31" x14ac:dyDescent="0.2">
      <c r="A22" s="28" t="s">
        <v>28</v>
      </c>
      <c r="B22" s="29" t="s">
        <v>29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25</v>
      </c>
      <c r="O22" s="28">
        <v>-25</v>
      </c>
      <c r="P22" s="29">
        <v>0</v>
      </c>
      <c r="Q22" s="29">
        <v>0</v>
      </c>
      <c r="R22" s="28">
        <v>0</v>
      </c>
      <c r="S22" s="28">
        <v>0</v>
      </c>
      <c r="T22" s="28">
        <v>0</v>
      </c>
      <c r="U22" s="28">
        <v>0</v>
      </c>
      <c r="V22" s="29">
        <v>0</v>
      </c>
      <c r="W22" s="29">
        <v>0</v>
      </c>
      <c r="X22" s="28">
        <v>0</v>
      </c>
      <c r="Y22" s="28">
        <v>-5</v>
      </c>
      <c r="Z22" s="28">
        <v>-30</v>
      </c>
      <c r="AA22" s="54">
        <v>0</v>
      </c>
      <c r="AB22" s="28">
        <v>0</v>
      </c>
      <c r="AC22" s="28">
        <v>60</v>
      </c>
      <c r="AD22" s="28">
        <v>-103</v>
      </c>
      <c r="AE22" s="14">
        <f t="shared" si="0"/>
        <v>-78</v>
      </c>
    </row>
    <row r="23" spans="1:31" x14ac:dyDescent="0.2">
      <c r="A23" s="28">
        <v>1000</v>
      </c>
      <c r="B23" s="29">
        <v>1100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25</v>
      </c>
      <c r="O23" s="28">
        <v>-25</v>
      </c>
      <c r="P23" s="29">
        <v>0</v>
      </c>
      <c r="Q23" s="29">
        <v>0</v>
      </c>
      <c r="R23" s="28">
        <v>0</v>
      </c>
      <c r="S23" s="28">
        <v>0</v>
      </c>
      <c r="T23" s="28">
        <v>0</v>
      </c>
      <c r="U23" s="28">
        <v>0</v>
      </c>
      <c r="V23" s="29">
        <v>0</v>
      </c>
      <c r="W23" s="29">
        <v>0</v>
      </c>
      <c r="X23" s="28">
        <v>0</v>
      </c>
      <c r="Y23" s="28">
        <v>-5</v>
      </c>
      <c r="Z23" s="28">
        <v>-30</v>
      </c>
      <c r="AA23" s="54">
        <v>0</v>
      </c>
      <c r="AB23" s="28">
        <v>0</v>
      </c>
      <c r="AC23" s="28">
        <v>60</v>
      </c>
      <c r="AD23" s="28">
        <v>-103</v>
      </c>
      <c r="AE23" s="14">
        <f t="shared" si="0"/>
        <v>-78</v>
      </c>
    </row>
    <row r="24" spans="1:31" x14ac:dyDescent="0.2">
      <c r="A24" s="28">
        <v>1100</v>
      </c>
      <c r="B24" s="29">
        <v>1200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25</v>
      </c>
      <c r="O24" s="28">
        <v>-25</v>
      </c>
      <c r="P24" s="29">
        <v>0</v>
      </c>
      <c r="Q24" s="29">
        <v>0</v>
      </c>
      <c r="R24" s="28">
        <v>0</v>
      </c>
      <c r="S24" s="28">
        <v>0</v>
      </c>
      <c r="T24" s="28">
        <v>0</v>
      </c>
      <c r="U24" s="28">
        <v>0</v>
      </c>
      <c r="V24" s="29">
        <v>0</v>
      </c>
      <c r="W24" s="29">
        <v>0</v>
      </c>
      <c r="X24" s="28">
        <v>0</v>
      </c>
      <c r="Y24" s="28">
        <v>-5</v>
      </c>
      <c r="Z24" s="28">
        <v>-30</v>
      </c>
      <c r="AA24" s="54">
        <v>0</v>
      </c>
      <c r="AB24" s="28">
        <v>0</v>
      </c>
      <c r="AC24" s="28">
        <v>60</v>
      </c>
      <c r="AD24" s="28">
        <v>-103</v>
      </c>
      <c r="AE24" s="14">
        <f t="shared" si="0"/>
        <v>-78</v>
      </c>
    </row>
    <row r="25" spans="1:31" x14ac:dyDescent="0.2">
      <c r="A25" s="28">
        <v>1200</v>
      </c>
      <c r="B25" s="29">
        <v>1300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25</v>
      </c>
      <c r="O25" s="28">
        <v>-25</v>
      </c>
      <c r="P25" s="29">
        <v>0</v>
      </c>
      <c r="Q25" s="29">
        <v>0</v>
      </c>
      <c r="R25" s="28">
        <v>0</v>
      </c>
      <c r="S25" s="28">
        <v>0</v>
      </c>
      <c r="T25" s="28">
        <v>0</v>
      </c>
      <c r="U25" s="28">
        <v>0</v>
      </c>
      <c r="V25" s="29">
        <v>0</v>
      </c>
      <c r="W25" s="29">
        <v>0</v>
      </c>
      <c r="X25" s="28">
        <v>0</v>
      </c>
      <c r="Y25" s="28">
        <v>-5</v>
      </c>
      <c r="Z25" s="28">
        <v>-30</v>
      </c>
      <c r="AA25" s="54">
        <v>0</v>
      </c>
      <c r="AB25" s="28">
        <v>0</v>
      </c>
      <c r="AC25" s="28">
        <v>60</v>
      </c>
      <c r="AD25" s="28">
        <v>-103</v>
      </c>
      <c r="AE25" s="14">
        <f t="shared" si="0"/>
        <v>-78</v>
      </c>
    </row>
    <row r="26" spans="1:31" x14ac:dyDescent="0.2">
      <c r="A26" s="28">
        <v>1300</v>
      </c>
      <c r="B26" s="29">
        <v>1400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25</v>
      </c>
      <c r="O26" s="28">
        <v>-25</v>
      </c>
      <c r="P26" s="29">
        <v>0</v>
      </c>
      <c r="Q26" s="29">
        <v>0</v>
      </c>
      <c r="R26" s="28">
        <v>0</v>
      </c>
      <c r="S26" s="28">
        <v>0</v>
      </c>
      <c r="T26" s="28">
        <v>0</v>
      </c>
      <c r="U26" s="28">
        <v>0</v>
      </c>
      <c r="V26" s="29">
        <v>0</v>
      </c>
      <c r="W26" s="29">
        <v>0</v>
      </c>
      <c r="X26" s="28">
        <v>0</v>
      </c>
      <c r="Y26" s="28">
        <v>-5</v>
      </c>
      <c r="Z26" s="28">
        <v>-30</v>
      </c>
      <c r="AA26" s="54">
        <v>0</v>
      </c>
      <c r="AB26" s="28">
        <v>0</v>
      </c>
      <c r="AC26" s="28">
        <v>60</v>
      </c>
      <c r="AD26" s="28">
        <v>-103</v>
      </c>
      <c r="AE26" s="14">
        <f t="shared" si="0"/>
        <v>-78</v>
      </c>
    </row>
    <row r="27" spans="1:31" x14ac:dyDescent="0.2">
      <c r="A27" s="28">
        <v>1400</v>
      </c>
      <c r="B27" s="29">
        <v>1500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25</v>
      </c>
      <c r="O27" s="28">
        <v>-25</v>
      </c>
      <c r="P27" s="29">
        <v>0</v>
      </c>
      <c r="Q27" s="29">
        <v>0</v>
      </c>
      <c r="R27" s="28">
        <v>0</v>
      </c>
      <c r="S27" s="28">
        <v>0</v>
      </c>
      <c r="T27" s="28">
        <v>0</v>
      </c>
      <c r="U27" s="28">
        <v>0</v>
      </c>
      <c r="V27" s="29">
        <v>0</v>
      </c>
      <c r="W27" s="29">
        <v>0</v>
      </c>
      <c r="X27" s="28">
        <v>0</v>
      </c>
      <c r="Y27" s="28">
        <v>-5</v>
      </c>
      <c r="Z27" s="28">
        <v>-30</v>
      </c>
      <c r="AA27" s="54">
        <v>0</v>
      </c>
      <c r="AB27" s="28">
        <v>0</v>
      </c>
      <c r="AC27" s="28">
        <v>60</v>
      </c>
      <c r="AD27" s="28">
        <v>-103</v>
      </c>
      <c r="AE27" s="14">
        <f t="shared" si="0"/>
        <v>-78</v>
      </c>
    </row>
    <row r="28" spans="1:31" x14ac:dyDescent="0.2">
      <c r="A28" s="28">
        <v>1500</v>
      </c>
      <c r="B28" s="29">
        <v>1600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25</v>
      </c>
      <c r="O28" s="28">
        <v>-25</v>
      </c>
      <c r="P28" s="29">
        <v>0</v>
      </c>
      <c r="Q28" s="29">
        <v>0</v>
      </c>
      <c r="R28" s="28">
        <v>0</v>
      </c>
      <c r="S28" s="28">
        <v>0</v>
      </c>
      <c r="T28" s="28">
        <v>0</v>
      </c>
      <c r="U28" s="28">
        <v>0</v>
      </c>
      <c r="V28" s="29">
        <v>0</v>
      </c>
      <c r="W28" s="29">
        <v>0</v>
      </c>
      <c r="X28" s="28">
        <v>0</v>
      </c>
      <c r="Y28" s="28">
        <v>-5</v>
      </c>
      <c r="Z28" s="28">
        <v>-30</v>
      </c>
      <c r="AA28" s="54">
        <v>0</v>
      </c>
      <c r="AB28" s="28">
        <v>0</v>
      </c>
      <c r="AC28" s="28">
        <v>60</v>
      </c>
      <c r="AD28" s="28">
        <v>-103</v>
      </c>
      <c r="AE28" s="14">
        <f t="shared" si="0"/>
        <v>-78</v>
      </c>
    </row>
    <row r="29" spans="1:31" x14ac:dyDescent="0.2">
      <c r="A29" s="28">
        <v>1600</v>
      </c>
      <c r="B29" s="29">
        <v>1700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25</v>
      </c>
      <c r="O29" s="28">
        <v>-25</v>
      </c>
      <c r="P29" s="29">
        <v>0</v>
      </c>
      <c r="Q29" s="29">
        <v>0</v>
      </c>
      <c r="R29" s="28">
        <v>0</v>
      </c>
      <c r="S29" s="28">
        <v>0</v>
      </c>
      <c r="T29" s="28">
        <v>0</v>
      </c>
      <c r="U29" s="28">
        <v>0</v>
      </c>
      <c r="V29" s="29">
        <v>0</v>
      </c>
      <c r="W29" s="29">
        <v>0</v>
      </c>
      <c r="X29" s="28">
        <v>0</v>
      </c>
      <c r="Y29" s="28">
        <v>-5</v>
      </c>
      <c r="Z29" s="28">
        <v>-30</v>
      </c>
      <c r="AA29" s="54">
        <v>0</v>
      </c>
      <c r="AB29" s="28">
        <v>0</v>
      </c>
      <c r="AC29" s="28">
        <v>60</v>
      </c>
      <c r="AD29" s="28">
        <v>-103</v>
      </c>
      <c r="AE29" s="14">
        <f t="shared" si="0"/>
        <v>-78</v>
      </c>
    </row>
    <row r="30" spans="1:31" x14ac:dyDescent="0.2">
      <c r="A30" s="28">
        <v>1700</v>
      </c>
      <c r="B30" s="29">
        <v>1800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25</v>
      </c>
      <c r="O30" s="28">
        <v>-25</v>
      </c>
      <c r="P30" s="29">
        <v>0</v>
      </c>
      <c r="Q30" s="29">
        <v>0</v>
      </c>
      <c r="R30" s="28">
        <v>0</v>
      </c>
      <c r="S30" s="28">
        <v>0</v>
      </c>
      <c r="T30" s="28">
        <v>0</v>
      </c>
      <c r="U30" s="28">
        <v>0</v>
      </c>
      <c r="V30" s="29">
        <v>0</v>
      </c>
      <c r="W30" s="29">
        <v>0</v>
      </c>
      <c r="X30" s="28">
        <v>0</v>
      </c>
      <c r="Y30" s="28">
        <v>-5</v>
      </c>
      <c r="Z30" s="28">
        <v>-30</v>
      </c>
      <c r="AA30" s="54">
        <v>0</v>
      </c>
      <c r="AB30" s="28">
        <v>0</v>
      </c>
      <c r="AC30" s="28">
        <v>60</v>
      </c>
      <c r="AD30" s="28">
        <v>-103</v>
      </c>
      <c r="AE30" s="14">
        <f t="shared" si="0"/>
        <v>-78</v>
      </c>
    </row>
    <row r="31" spans="1:31" x14ac:dyDescent="0.2">
      <c r="A31" s="28">
        <v>1800</v>
      </c>
      <c r="B31" s="29">
        <v>1900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25</v>
      </c>
      <c r="O31" s="28">
        <v>-25</v>
      </c>
      <c r="P31" s="29">
        <v>0</v>
      </c>
      <c r="Q31" s="29">
        <v>0</v>
      </c>
      <c r="R31" s="28">
        <v>0</v>
      </c>
      <c r="S31" s="28">
        <v>0</v>
      </c>
      <c r="T31" s="28">
        <v>0</v>
      </c>
      <c r="U31" s="28">
        <v>0</v>
      </c>
      <c r="V31" s="29">
        <v>0</v>
      </c>
      <c r="W31" s="29">
        <v>0</v>
      </c>
      <c r="X31" s="28">
        <v>0</v>
      </c>
      <c r="Y31" s="28">
        <v>-5</v>
      </c>
      <c r="Z31" s="28">
        <v>-30</v>
      </c>
      <c r="AA31" s="54">
        <v>0</v>
      </c>
      <c r="AB31" s="28">
        <v>0</v>
      </c>
      <c r="AC31" s="28">
        <v>60</v>
      </c>
      <c r="AD31" s="28">
        <v>-103</v>
      </c>
      <c r="AE31" s="14">
        <f t="shared" si="0"/>
        <v>-78</v>
      </c>
    </row>
    <row r="32" spans="1:31" ht="12" customHeight="1" x14ac:dyDescent="0.2">
      <c r="A32" s="28">
        <v>1900</v>
      </c>
      <c r="B32" s="29">
        <v>2000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25</v>
      </c>
      <c r="O32" s="28">
        <v>-25</v>
      </c>
      <c r="P32" s="29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9">
        <v>0</v>
      </c>
      <c r="W32" s="29">
        <v>0</v>
      </c>
      <c r="X32" s="28">
        <v>0</v>
      </c>
      <c r="Y32" s="28">
        <v>-5</v>
      </c>
      <c r="Z32" s="28">
        <v>-30</v>
      </c>
      <c r="AA32" s="54">
        <v>0</v>
      </c>
      <c r="AB32" s="28">
        <v>0</v>
      </c>
      <c r="AC32" s="28">
        <v>60</v>
      </c>
      <c r="AD32" s="28">
        <v>-103</v>
      </c>
      <c r="AE32" s="14">
        <f t="shared" si="0"/>
        <v>-78</v>
      </c>
    </row>
    <row r="33" spans="1:36" x14ac:dyDescent="0.2">
      <c r="A33" s="28">
        <v>2000</v>
      </c>
      <c r="B33" s="29">
        <v>2100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25</v>
      </c>
      <c r="O33" s="28">
        <v>-25</v>
      </c>
      <c r="P33" s="29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9">
        <v>0</v>
      </c>
      <c r="W33" s="29">
        <v>0</v>
      </c>
      <c r="X33" s="28">
        <v>0</v>
      </c>
      <c r="Y33" s="28">
        <v>-5</v>
      </c>
      <c r="Z33" s="28">
        <v>-30</v>
      </c>
      <c r="AA33" s="54">
        <v>0</v>
      </c>
      <c r="AB33" s="28">
        <v>0</v>
      </c>
      <c r="AC33" s="28">
        <v>60</v>
      </c>
      <c r="AD33" s="28">
        <v>-103</v>
      </c>
      <c r="AE33" s="14">
        <f t="shared" si="0"/>
        <v>-78</v>
      </c>
    </row>
    <row r="34" spans="1:36" x14ac:dyDescent="0.2">
      <c r="A34" s="28">
        <v>2100</v>
      </c>
      <c r="B34" s="29">
        <v>2200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25</v>
      </c>
      <c r="O34" s="28">
        <v>-25</v>
      </c>
      <c r="P34" s="29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9">
        <v>0</v>
      </c>
      <c r="W34" s="29">
        <v>0</v>
      </c>
      <c r="X34" s="28">
        <v>0</v>
      </c>
      <c r="Y34" s="28">
        <v>-5</v>
      </c>
      <c r="Z34" s="28">
        <v>-30</v>
      </c>
      <c r="AA34" s="54">
        <v>0</v>
      </c>
      <c r="AB34" s="28">
        <v>0</v>
      </c>
      <c r="AC34" s="28">
        <v>60</v>
      </c>
      <c r="AD34" s="28">
        <v>-103</v>
      </c>
      <c r="AE34" s="14">
        <f t="shared" si="0"/>
        <v>-78</v>
      </c>
    </row>
    <row r="35" spans="1:36" x14ac:dyDescent="0.2">
      <c r="A35" s="28">
        <v>2200</v>
      </c>
      <c r="B35" s="29">
        <v>2300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25</v>
      </c>
      <c r="O35" s="28">
        <v>-25</v>
      </c>
      <c r="P35" s="29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9">
        <v>0</v>
      </c>
      <c r="W35" s="29">
        <v>0</v>
      </c>
      <c r="X35" s="28">
        <v>0</v>
      </c>
      <c r="Y35" s="28">
        <v>-5</v>
      </c>
      <c r="Z35" s="28">
        <v>-30</v>
      </c>
      <c r="AA35" s="54">
        <v>0</v>
      </c>
      <c r="AB35" s="28">
        <v>0</v>
      </c>
      <c r="AC35" s="28">
        <v>60</v>
      </c>
      <c r="AD35" s="28">
        <v>-103</v>
      </c>
      <c r="AE35" s="14">
        <f t="shared" si="0"/>
        <v>-78</v>
      </c>
    </row>
    <row r="36" spans="1:36" x14ac:dyDescent="0.2">
      <c r="A36" s="28">
        <v>2300</v>
      </c>
      <c r="B36" s="29">
        <v>2400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9">
        <v>0</v>
      </c>
      <c r="Q36" s="29">
        <v>0</v>
      </c>
      <c r="R36" s="28">
        <v>45</v>
      </c>
      <c r="S36" s="28">
        <v>25</v>
      </c>
      <c r="T36" s="28">
        <v>0</v>
      </c>
      <c r="U36" s="28">
        <v>5</v>
      </c>
      <c r="V36" s="29">
        <v>75</v>
      </c>
      <c r="W36" s="29">
        <v>25</v>
      </c>
      <c r="X36" s="28">
        <v>3</v>
      </c>
      <c r="Y36" s="28">
        <v>0</v>
      </c>
      <c r="Z36" s="28">
        <v>-10</v>
      </c>
      <c r="AA36" s="54">
        <v>-25</v>
      </c>
      <c r="AB36" s="28">
        <v>-25</v>
      </c>
      <c r="AC36" s="28">
        <v>60</v>
      </c>
      <c r="AD36" s="28">
        <v>-103</v>
      </c>
      <c r="AE36" s="14">
        <f t="shared" si="0"/>
        <v>75</v>
      </c>
    </row>
    <row r="37" spans="1:36" s="10" customFormat="1" ht="13.5" thickBot="1" x14ac:dyDescent="0.25">
      <c r="A37" s="37">
        <v>2400</v>
      </c>
      <c r="B37" s="36" t="s">
        <v>20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6">
        <v>0</v>
      </c>
      <c r="Q37" s="36">
        <v>0</v>
      </c>
      <c r="R37" s="37">
        <v>45</v>
      </c>
      <c r="S37" s="37">
        <v>25</v>
      </c>
      <c r="T37" s="37">
        <v>0</v>
      </c>
      <c r="U37" s="37">
        <v>5</v>
      </c>
      <c r="V37" s="37">
        <v>75</v>
      </c>
      <c r="W37" s="37">
        <v>25</v>
      </c>
      <c r="X37" s="37">
        <v>3</v>
      </c>
      <c r="Y37" s="37">
        <v>0</v>
      </c>
      <c r="Z37" s="37">
        <v>-10</v>
      </c>
      <c r="AA37" s="55">
        <v>-25</v>
      </c>
      <c r="AB37" s="37">
        <v>-25</v>
      </c>
      <c r="AC37" s="37">
        <v>60</v>
      </c>
      <c r="AD37" s="37">
        <v>-103</v>
      </c>
      <c r="AE37" s="25">
        <f t="shared" si="0"/>
        <v>75</v>
      </c>
    </row>
    <row r="38" spans="1:36" s="10" customFormat="1" x14ac:dyDescent="0.2">
      <c r="A38" s="39"/>
      <c r="B38" s="39"/>
      <c r="C38" s="39"/>
      <c r="D38" s="39"/>
      <c r="E38" s="39"/>
      <c r="F38" s="39"/>
      <c r="G38" s="39"/>
      <c r="H38" s="39">
        <f>SUM(H13:H37)</f>
        <v>38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6" ht="13.5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6" ht="13.5" thickBot="1" x14ac:dyDescent="0.25">
      <c r="A40" s="5"/>
      <c r="B40" s="150" t="s">
        <v>32</v>
      </c>
      <c r="C40" s="42">
        <f t="shared" ref="C40:R40" si="1">SUM(C13:C36)</f>
        <v>50</v>
      </c>
      <c r="D40" s="42">
        <f t="shared" si="1"/>
        <v>15</v>
      </c>
      <c r="E40" s="42">
        <f t="shared" si="1"/>
        <v>10</v>
      </c>
      <c r="F40" s="42">
        <f t="shared" si="1"/>
        <v>25</v>
      </c>
      <c r="G40" s="42">
        <f t="shared" si="1"/>
        <v>40</v>
      </c>
      <c r="H40" s="42">
        <f t="shared" si="1"/>
        <v>38</v>
      </c>
      <c r="I40" s="42">
        <f t="shared" si="1"/>
        <v>-10</v>
      </c>
      <c r="J40" s="42">
        <f t="shared" si="1"/>
        <v>-25</v>
      </c>
      <c r="K40" s="42">
        <f t="shared" si="1"/>
        <v>-25</v>
      </c>
      <c r="L40" s="42">
        <f t="shared" si="1"/>
        <v>60</v>
      </c>
      <c r="M40" s="42">
        <f t="shared" si="1"/>
        <v>-103</v>
      </c>
      <c r="N40" s="42">
        <f t="shared" si="1"/>
        <v>400</v>
      </c>
      <c r="O40" s="42">
        <f t="shared" si="1"/>
        <v>-400</v>
      </c>
      <c r="P40" s="42">
        <f t="shared" si="1"/>
        <v>150</v>
      </c>
      <c r="Q40" s="42">
        <f>SUM(Q13:Q36)</f>
        <v>30</v>
      </c>
      <c r="R40" s="42">
        <f t="shared" si="1"/>
        <v>165</v>
      </c>
      <c r="S40" s="42">
        <f t="shared" ref="S40:AD40" si="2">SUM(S13:S36)</f>
        <v>25</v>
      </c>
      <c r="T40" s="42">
        <f t="shared" si="2"/>
        <v>150</v>
      </c>
      <c r="U40" s="42">
        <f t="shared" si="2"/>
        <v>5</v>
      </c>
      <c r="V40" s="42">
        <f t="shared" si="2"/>
        <v>525</v>
      </c>
      <c r="W40" s="42">
        <f t="shared" si="2"/>
        <v>175</v>
      </c>
      <c r="X40" s="42">
        <f t="shared" si="2"/>
        <v>21</v>
      </c>
      <c r="Y40" s="42">
        <f>SUM(Y13:Y36)</f>
        <v>-80</v>
      </c>
      <c r="Z40" s="42">
        <f>SUM(Z13:Z36)</f>
        <v>-550</v>
      </c>
      <c r="AA40" s="42">
        <f t="shared" si="2"/>
        <v>-175</v>
      </c>
      <c r="AB40" s="42">
        <f t="shared" si="2"/>
        <v>-175</v>
      </c>
      <c r="AC40" s="42">
        <f t="shared" si="2"/>
        <v>1380</v>
      </c>
      <c r="AD40" s="42">
        <f t="shared" si="2"/>
        <v>-2369</v>
      </c>
      <c r="AE40" s="42">
        <f>SUM(C40:AD40)</f>
        <v>-648</v>
      </c>
    </row>
    <row r="41" spans="1:36" ht="13.5" thickBot="1" x14ac:dyDescent="0.25">
      <c r="A41" s="40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6" ht="13.5" thickBot="1" x14ac:dyDescent="0.25">
      <c r="A42" s="40"/>
      <c r="B42" s="41" t="s">
        <v>33</v>
      </c>
      <c r="C42" s="42">
        <f t="shared" ref="C42:R42" si="3">SUM(C14:C37)</f>
        <v>0</v>
      </c>
      <c r="D42" s="42">
        <f t="shared" si="3"/>
        <v>0</v>
      </c>
      <c r="E42" s="42">
        <f t="shared" si="3"/>
        <v>0</v>
      </c>
      <c r="F42" s="42">
        <f t="shared" si="3"/>
        <v>0</v>
      </c>
      <c r="G42" s="42">
        <f t="shared" si="3"/>
        <v>0</v>
      </c>
      <c r="H42" s="42">
        <f t="shared" si="3"/>
        <v>0</v>
      </c>
      <c r="I42" s="42">
        <f t="shared" si="3"/>
        <v>0</v>
      </c>
      <c r="J42" s="42">
        <f t="shared" si="3"/>
        <v>0</v>
      </c>
      <c r="K42" s="42">
        <f t="shared" si="3"/>
        <v>0</v>
      </c>
      <c r="L42" s="42">
        <f t="shared" si="3"/>
        <v>0</v>
      </c>
      <c r="M42" s="42">
        <f t="shared" si="3"/>
        <v>0</v>
      </c>
      <c r="N42" s="42">
        <f t="shared" si="3"/>
        <v>400</v>
      </c>
      <c r="O42" s="42">
        <f t="shared" si="3"/>
        <v>-400</v>
      </c>
      <c r="P42" s="42">
        <f t="shared" si="3"/>
        <v>150</v>
      </c>
      <c r="Q42" s="42">
        <f>SUM(Q14:Q37)</f>
        <v>30</v>
      </c>
      <c r="R42" s="42">
        <f t="shared" si="3"/>
        <v>210</v>
      </c>
      <c r="S42" s="42">
        <f t="shared" ref="S42:AD42" si="4">SUM(S14:S37)</f>
        <v>50</v>
      </c>
      <c r="T42" s="42">
        <f t="shared" si="4"/>
        <v>150</v>
      </c>
      <c r="U42" s="42">
        <f t="shared" si="4"/>
        <v>10</v>
      </c>
      <c r="V42" s="42">
        <f t="shared" si="4"/>
        <v>600</v>
      </c>
      <c r="W42" s="42">
        <f t="shared" si="4"/>
        <v>200</v>
      </c>
      <c r="X42" s="42">
        <f t="shared" si="4"/>
        <v>24</v>
      </c>
      <c r="Y42" s="42">
        <f>SUM(Y14:Y37)</f>
        <v>-80</v>
      </c>
      <c r="Z42" s="42">
        <f>SUM(Z14:Z37)</f>
        <v>-560</v>
      </c>
      <c r="AA42" s="42">
        <f t="shared" si="4"/>
        <v>-200</v>
      </c>
      <c r="AB42" s="42">
        <f t="shared" si="4"/>
        <v>-200</v>
      </c>
      <c r="AC42" s="42">
        <f t="shared" si="4"/>
        <v>1440</v>
      </c>
      <c r="AD42" s="42">
        <f t="shared" si="4"/>
        <v>-2472</v>
      </c>
      <c r="AE42" s="42">
        <f>SUM(C42:AD42)</f>
        <v>-648</v>
      </c>
    </row>
    <row r="43" spans="1:36" ht="13.5" thickBot="1" x14ac:dyDescent="0.25">
      <c r="A43" s="40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43"/>
    </row>
    <row r="44" spans="1:36" x14ac:dyDescent="0.2">
      <c r="A44" s="2"/>
      <c r="B44" s="2"/>
      <c r="C44" s="44"/>
      <c r="D44" s="44"/>
      <c r="E44" s="44"/>
      <c r="F44" s="56"/>
      <c r="G44" s="44"/>
      <c r="H44" s="56"/>
      <c r="I44" s="44"/>
      <c r="J44" s="44"/>
      <c r="K44" s="44"/>
      <c r="L44" s="27"/>
      <c r="M44" s="102"/>
      <c r="N44" s="44"/>
      <c r="O44" s="44"/>
      <c r="P44" s="44"/>
      <c r="Q44" s="44"/>
      <c r="R44" s="56"/>
      <c r="S44" s="56"/>
      <c r="T44" s="44"/>
      <c r="U44" s="44"/>
      <c r="V44" s="44"/>
      <c r="W44" s="44"/>
      <c r="X44" s="56"/>
      <c r="Y44" s="44"/>
      <c r="Z44" s="44"/>
      <c r="AA44" s="44"/>
      <c r="AB44" s="44"/>
      <c r="AC44" s="27"/>
      <c r="AD44" s="102"/>
      <c r="AE44" s="49"/>
      <c r="AF44" s="49"/>
      <c r="AG44" s="49"/>
      <c r="AH44" s="49"/>
      <c r="AI44" s="49"/>
      <c r="AJ44" s="49"/>
    </row>
    <row r="45" spans="1:36" s="10" customFormat="1" x14ac:dyDescent="0.2">
      <c r="A45" s="40"/>
      <c r="B45" s="40"/>
      <c r="C45" s="45" t="s">
        <v>34</v>
      </c>
      <c r="D45" s="45" t="s">
        <v>34</v>
      </c>
      <c r="E45" s="45" t="s">
        <v>34</v>
      </c>
      <c r="F45" s="57" t="s">
        <v>82</v>
      </c>
      <c r="G45" s="45" t="s">
        <v>82</v>
      </c>
      <c r="H45" s="57" t="s">
        <v>82</v>
      </c>
      <c r="I45" s="45" t="s">
        <v>89</v>
      </c>
      <c r="J45" s="45" t="s">
        <v>80</v>
      </c>
      <c r="K45" s="45" t="s">
        <v>146</v>
      </c>
      <c r="L45" s="14" t="s">
        <v>113</v>
      </c>
      <c r="M45" s="61" t="s">
        <v>75</v>
      </c>
      <c r="N45" s="45" t="s">
        <v>82</v>
      </c>
      <c r="O45" s="45" t="s">
        <v>82</v>
      </c>
      <c r="P45" s="45" t="s">
        <v>34</v>
      </c>
      <c r="Q45" s="45" t="s">
        <v>34</v>
      </c>
      <c r="R45" s="57" t="s">
        <v>34</v>
      </c>
      <c r="S45" s="57" t="s">
        <v>34</v>
      </c>
      <c r="T45" s="45" t="s">
        <v>34</v>
      </c>
      <c r="U45" s="45" t="s">
        <v>34</v>
      </c>
      <c r="V45" s="45" t="s">
        <v>82</v>
      </c>
      <c r="W45" s="45" t="s">
        <v>82</v>
      </c>
      <c r="X45" s="57" t="s">
        <v>34</v>
      </c>
      <c r="Y45" s="45" t="s">
        <v>424</v>
      </c>
      <c r="Z45" s="45" t="s">
        <v>89</v>
      </c>
      <c r="AA45" s="45" t="s">
        <v>80</v>
      </c>
      <c r="AB45" s="45" t="s">
        <v>146</v>
      </c>
      <c r="AC45" s="14" t="s">
        <v>113</v>
      </c>
      <c r="AD45" s="61" t="s">
        <v>75</v>
      </c>
      <c r="AE45" s="31"/>
      <c r="AF45" s="31"/>
      <c r="AG45" s="31"/>
      <c r="AH45" s="31"/>
      <c r="AI45" s="31"/>
      <c r="AJ45" s="31"/>
    </row>
    <row r="46" spans="1:36" s="10" customFormat="1" x14ac:dyDescent="0.2">
      <c r="A46" s="40"/>
      <c r="B46" s="40"/>
      <c r="C46" s="45" t="s">
        <v>35</v>
      </c>
      <c r="D46" s="45" t="s">
        <v>35</v>
      </c>
      <c r="E46" s="45" t="s">
        <v>35</v>
      </c>
      <c r="F46" s="57" t="s">
        <v>81</v>
      </c>
      <c r="G46" s="45" t="s">
        <v>81</v>
      </c>
      <c r="H46" s="57" t="s">
        <v>81</v>
      </c>
      <c r="I46" s="45" t="s">
        <v>417</v>
      </c>
      <c r="J46" s="45" t="s">
        <v>108</v>
      </c>
      <c r="K46" s="45" t="s">
        <v>137</v>
      </c>
      <c r="L46" s="14" t="s">
        <v>112</v>
      </c>
      <c r="M46" s="61" t="s">
        <v>35</v>
      </c>
      <c r="N46" s="45" t="s">
        <v>35</v>
      </c>
      <c r="O46" s="45" t="s">
        <v>35</v>
      </c>
      <c r="P46" s="45" t="s">
        <v>35</v>
      </c>
      <c r="Q46" s="45" t="s">
        <v>35</v>
      </c>
      <c r="R46" s="57" t="s">
        <v>35</v>
      </c>
      <c r="S46" s="57" t="s">
        <v>35</v>
      </c>
      <c r="T46" s="45" t="s">
        <v>35</v>
      </c>
      <c r="U46" s="45" t="s">
        <v>35</v>
      </c>
      <c r="V46" s="45" t="s">
        <v>81</v>
      </c>
      <c r="W46" s="45" t="s">
        <v>81</v>
      </c>
      <c r="X46" s="57" t="s">
        <v>35</v>
      </c>
      <c r="Y46" s="45" t="s">
        <v>425</v>
      </c>
      <c r="Z46" s="45" t="s">
        <v>417</v>
      </c>
      <c r="AA46" s="45" t="s">
        <v>108</v>
      </c>
      <c r="AB46" s="45" t="s">
        <v>137</v>
      </c>
      <c r="AC46" s="14" t="s">
        <v>112</v>
      </c>
      <c r="AD46" s="61" t="s">
        <v>35</v>
      </c>
      <c r="AE46" s="31"/>
      <c r="AF46" s="31"/>
      <c r="AG46" s="31"/>
      <c r="AH46" s="31"/>
      <c r="AI46" s="31"/>
      <c r="AJ46" s="31"/>
    </row>
    <row r="47" spans="1:36" s="10" customFormat="1" ht="13.5" thickBot="1" x14ac:dyDescent="0.25">
      <c r="A47" s="40"/>
      <c r="B47" s="40"/>
      <c r="C47" s="45" t="s">
        <v>53</v>
      </c>
      <c r="D47" s="45" t="s">
        <v>197</v>
      </c>
      <c r="E47" s="45" t="s">
        <v>366</v>
      </c>
      <c r="F47" s="57" t="s">
        <v>35</v>
      </c>
      <c r="G47" s="45" t="s">
        <v>35</v>
      </c>
      <c r="H47" s="57" t="s">
        <v>35</v>
      </c>
      <c r="I47" s="45" t="s">
        <v>418</v>
      </c>
      <c r="J47" s="45" t="s">
        <v>81</v>
      </c>
      <c r="K47" s="45" t="s">
        <v>108</v>
      </c>
      <c r="L47" s="14" t="s">
        <v>82</v>
      </c>
      <c r="M47" s="61" t="s">
        <v>76</v>
      </c>
      <c r="N47" s="45" t="s">
        <v>81</v>
      </c>
      <c r="O47" s="45" t="s">
        <v>81</v>
      </c>
      <c r="P47" s="45" t="s">
        <v>117</v>
      </c>
      <c r="Q47" s="45" t="s">
        <v>117</v>
      </c>
      <c r="R47" s="57" t="s">
        <v>53</v>
      </c>
      <c r="S47" s="57" t="s">
        <v>53</v>
      </c>
      <c r="T47" s="45" t="s">
        <v>197</v>
      </c>
      <c r="U47" s="45" t="s">
        <v>197</v>
      </c>
      <c r="V47" s="45" t="s">
        <v>35</v>
      </c>
      <c r="W47" s="45" t="s">
        <v>35</v>
      </c>
      <c r="X47" s="57" t="s">
        <v>53</v>
      </c>
      <c r="Y47" s="45" t="s">
        <v>426</v>
      </c>
      <c r="Z47" s="45" t="s">
        <v>418</v>
      </c>
      <c r="AA47" s="45" t="s">
        <v>81</v>
      </c>
      <c r="AB47" s="45" t="s">
        <v>108</v>
      </c>
      <c r="AC47" s="14" t="s">
        <v>82</v>
      </c>
      <c r="AD47" s="61" t="s">
        <v>76</v>
      </c>
      <c r="AE47" s="31"/>
      <c r="AF47" s="31"/>
      <c r="AG47" s="31"/>
      <c r="AH47" s="31"/>
      <c r="AI47" s="31"/>
      <c r="AJ47" s="31"/>
    </row>
    <row r="48" spans="1:36" s="10" customFormat="1" ht="13.5" thickBot="1" x14ac:dyDescent="0.25">
      <c r="A48" s="40"/>
      <c r="B48" s="40"/>
      <c r="C48" s="45" t="s">
        <v>54</v>
      </c>
      <c r="D48" s="45" t="s">
        <v>198</v>
      </c>
      <c r="E48" s="45" t="s">
        <v>367</v>
      </c>
      <c r="F48" s="57" t="s">
        <v>413</v>
      </c>
      <c r="G48" s="45" t="s">
        <v>37</v>
      </c>
      <c r="H48" s="57" t="s">
        <v>53</v>
      </c>
      <c r="I48" s="45" t="s">
        <v>419</v>
      </c>
      <c r="J48" s="45" t="s">
        <v>82</v>
      </c>
      <c r="K48" s="45" t="s">
        <v>81</v>
      </c>
      <c r="L48" s="14" t="s">
        <v>35</v>
      </c>
      <c r="M48" s="136"/>
      <c r="N48" s="46" t="s">
        <v>82</v>
      </c>
      <c r="O48" s="46" t="s">
        <v>82</v>
      </c>
      <c r="P48" s="45" t="s">
        <v>342</v>
      </c>
      <c r="Q48" s="45" t="s">
        <v>342</v>
      </c>
      <c r="R48" s="57" t="s">
        <v>54</v>
      </c>
      <c r="S48" s="57" t="s">
        <v>292</v>
      </c>
      <c r="T48" s="45" t="s">
        <v>198</v>
      </c>
      <c r="U48" s="45" t="s">
        <v>198</v>
      </c>
      <c r="V48" s="45" t="s">
        <v>225</v>
      </c>
      <c r="W48" s="45" t="s">
        <v>442</v>
      </c>
      <c r="X48" s="57" t="s">
        <v>54</v>
      </c>
      <c r="Y48" s="45" t="s">
        <v>453</v>
      </c>
      <c r="Z48" s="45" t="s">
        <v>419</v>
      </c>
      <c r="AA48" s="45" t="s">
        <v>82</v>
      </c>
      <c r="AB48" s="45" t="s">
        <v>81</v>
      </c>
      <c r="AC48" s="14" t="s">
        <v>35</v>
      </c>
      <c r="AD48" s="136"/>
      <c r="AE48" s="31"/>
      <c r="AF48" s="31"/>
      <c r="AG48" s="31"/>
      <c r="AH48" s="31"/>
      <c r="AI48" s="31"/>
      <c r="AJ48" s="31"/>
    </row>
    <row r="49" spans="1:36" s="10" customFormat="1" ht="19.5" customHeight="1" thickBot="1" x14ac:dyDescent="0.25">
      <c r="A49" s="40"/>
      <c r="B49" s="40"/>
      <c r="C49" s="46" t="s">
        <v>55</v>
      </c>
      <c r="D49" s="45" t="s">
        <v>35</v>
      </c>
      <c r="E49" s="45" t="s">
        <v>35</v>
      </c>
      <c r="F49" s="57" t="s">
        <v>65</v>
      </c>
      <c r="G49" s="45" t="s">
        <v>39</v>
      </c>
      <c r="H49" s="57" t="s">
        <v>54</v>
      </c>
      <c r="I49" s="45" t="s">
        <v>420</v>
      </c>
      <c r="J49" s="45" t="s">
        <v>129</v>
      </c>
      <c r="K49" s="45" t="s">
        <v>82</v>
      </c>
      <c r="L49" s="14" t="s">
        <v>81</v>
      </c>
      <c r="M49" s="137"/>
      <c r="N49" s="138"/>
      <c r="O49" s="138"/>
      <c r="P49" s="45" t="s">
        <v>117</v>
      </c>
      <c r="Q49" s="45" t="s">
        <v>117</v>
      </c>
      <c r="R49" s="58" t="s">
        <v>55</v>
      </c>
      <c r="S49" s="58" t="s">
        <v>55</v>
      </c>
      <c r="T49" s="45" t="s">
        <v>35</v>
      </c>
      <c r="U49" s="45" t="s">
        <v>35</v>
      </c>
      <c r="V49" s="45" t="s">
        <v>247</v>
      </c>
      <c r="W49" s="45" t="s">
        <v>65</v>
      </c>
      <c r="X49" s="58" t="s">
        <v>55</v>
      </c>
      <c r="Y49" s="45" t="s">
        <v>431</v>
      </c>
      <c r="Z49" s="45" t="s">
        <v>420</v>
      </c>
      <c r="AA49" s="45" t="s">
        <v>129</v>
      </c>
      <c r="AB49" s="45" t="s">
        <v>82</v>
      </c>
      <c r="AC49" s="14" t="s">
        <v>81</v>
      </c>
      <c r="AD49" s="137"/>
      <c r="AE49" s="31"/>
      <c r="AF49" s="31"/>
      <c r="AG49" s="31"/>
      <c r="AH49" s="31"/>
      <c r="AI49" s="31"/>
      <c r="AJ49" s="31"/>
    </row>
    <row r="50" spans="1:36" s="10" customFormat="1" ht="26.25" thickBot="1" x14ac:dyDescent="0.25">
      <c r="A50" s="40"/>
      <c r="B50" s="40"/>
      <c r="C50" s="47"/>
      <c r="D50" s="46" t="s">
        <v>208</v>
      </c>
      <c r="E50" s="45" t="s">
        <v>368</v>
      </c>
      <c r="F50" s="57" t="s">
        <v>162</v>
      </c>
      <c r="G50" s="45" t="s">
        <v>411</v>
      </c>
      <c r="H50" s="57" t="s">
        <v>55</v>
      </c>
      <c r="I50" s="45" t="s">
        <v>421</v>
      </c>
      <c r="J50" s="45" t="s">
        <v>130</v>
      </c>
      <c r="K50" s="45" t="s">
        <v>129</v>
      </c>
      <c r="L50" s="14" t="s">
        <v>108</v>
      </c>
      <c r="M50" s="31"/>
      <c r="N50" s="47"/>
      <c r="O50" s="47"/>
      <c r="P50" s="45" t="s">
        <v>35</v>
      </c>
      <c r="Q50" s="45" t="s">
        <v>35</v>
      </c>
      <c r="R50" s="47"/>
      <c r="S50" s="47"/>
      <c r="T50" s="46" t="s">
        <v>246</v>
      </c>
      <c r="U50" s="46" t="s">
        <v>208</v>
      </c>
      <c r="V50" s="45" t="s">
        <v>248</v>
      </c>
      <c r="W50" s="45" t="s">
        <v>162</v>
      </c>
      <c r="X50" s="47"/>
      <c r="Y50" s="45" t="s">
        <v>432</v>
      </c>
      <c r="Z50" s="45" t="s">
        <v>421</v>
      </c>
      <c r="AA50" s="45" t="s">
        <v>130</v>
      </c>
      <c r="AB50" s="45" t="s">
        <v>129</v>
      </c>
      <c r="AC50" s="14" t="s">
        <v>108</v>
      </c>
      <c r="AD50" s="31"/>
      <c r="AE50" s="5"/>
      <c r="AF50" s="31"/>
      <c r="AG50" s="31"/>
      <c r="AH50" s="31"/>
      <c r="AI50" s="31"/>
      <c r="AJ50" s="31"/>
    </row>
    <row r="51" spans="1:36" s="10" customFormat="1" ht="26.25" thickBot="1" x14ac:dyDescent="0.25">
      <c r="A51" s="40"/>
      <c r="B51" s="40"/>
      <c r="C51" s="47"/>
      <c r="D51" s="47"/>
      <c r="E51" s="45" t="s">
        <v>369</v>
      </c>
      <c r="F51" s="57" t="s">
        <v>64</v>
      </c>
      <c r="G51" s="45" t="s">
        <v>41</v>
      </c>
      <c r="H51" s="86"/>
      <c r="I51" s="45" t="s">
        <v>422</v>
      </c>
      <c r="J51" s="45" t="s">
        <v>131</v>
      </c>
      <c r="K51" s="45" t="s">
        <v>130</v>
      </c>
      <c r="L51" s="14" t="s">
        <v>109</v>
      </c>
      <c r="M51" s="31"/>
      <c r="N51" s="47"/>
      <c r="O51" s="47"/>
      <c r="P51" s="45" t="s">
        <v>343</v>
      </c>
      <c r="Q51" s="45" t="s">
        <v>343</v>
      </c>
      <c r="R51" s="47"/>
      <c r="S51" s="47"/>
      <c r="T51" s="47"/>
      <c r="U51" s="47"/>
      <c r="V51" s="46" t="s">
        <v>230</v>
      </c>
      <c r="W51" s="45" t="s">
        <v>64</v>
      </c>
      <c r="X51" s="47"/>
      <c r="Y51" s="45" t="s">
        <v>81</v>
      </c>
      <c r="Z51" s="45" t="s">
        <v>422</v>
      </c>
      <c r="AA51" s="45" t="s">
        <v>131</v>
      </c>
      <c r="AB51" s="45" t="s">
        <v>130</v>
      </c>
      <c r="AC51" s="14" t="s">
        <v>109</v>
      </c>
      <c r="AD51" s="31"/>
      <c r="AE51" s="31"/>
      <c r="AF51" s="31"/>
      <c r="AG51" s="31"/>
      <c r="AH51" s="31"/>
      <c r="AI51" s="31"/>
      <c r="AJ51" s="31"/>
    </row>
    <row r="52" spans="1:36" s="10" customFormat="1" ht="26.25" thickBot="1" x14ac:dyDescent="0.25">
      <c r="A52" s="40"/>
      <c r="B52" s="40"/>
      <c r="C52" s="47"/>
      <c r="D52" s="47"/>
      <c r="E52" s="45" t="s">
        <v>370</v>
      </c>
      <c r="F52" s="86"/>
      <c r="G52" s="46"/>
      <c r="H52" s="47"/>
      <c r="I52" s="45" t="s">
        <v>423</v>
      </c>
      <c r="J52" s="45" t="s">
        <v>191</v>
      </c>
      <c r="K52" s="45" t="s">
        <v>131</v>
      </c>
      <c r="L52" s="14" t="s">
        <v>110</v>
      </c>
      <c r="M52" s="31"/>
      <c r="N52" s="47"/>
      <c r="O52" s="47"/>
      <c r="P52" s="45" t="s">
        <v>35</v>
      </c>
      <c r="Q52" s="45" t="s">
        <v>35</v>
      </c>
      <c r="R52" s="47"/>
      <c r="S52" s="47"/>
      <c r="T52" s="47"/>
      <c r="U52" s="47"/>
      <c r="V52" s="86"/>
      <c r="W52" s="86"/>
      <c r="X52" s="47"/>
      <c r="Y52" s="45" t="s">
        <v>82</v>
      </c>
      <c r="Z52" s="45" t="s">
        <v>423</v>
      </c>
      <c r="AA52" s="45" t="s">
        <v>191</v>
      </c>
      <c r="AB52" s="45" t="s">
        <v>131</v>
      </c>
      <c r="AC52" s="14" t="s">
        <v>110</v>
      </c>
      <c r="AD52" s="31"/>
      <c r="AE52" s="31"/>
      <c r="AF52" s="31"/>
      <c r="AG52" s="31"/>
      <c r="AH52" s="31"/>
      <c r="AI52" s="31"/>
      <c r="AJ52" s="31"/>
    </row>
    <row r="53" spans="1:36" s="10" customFormat="1" ht="25.5" x14ac:dyDescent="0.2">
      <c r="C53" s="47"/>
      <c r="D53" s="47"/>
      <c r="E53" s="45" t="s">
        <v>384</v>
      </c>
      <c r="F53" s="47"/>
      <c r="G53" s="47"/>
      <c r="H53" s="47"/>
      <c r="I53" s="45" t="s">
        <v>81</v>
      </c>
      <c r="J53" s="45" t="s">
        <v>82</v>
      </c>
      <c r="K53" s="45" t="s">
        <v>191</v>
      </c>
      <c r="L53" s="14" t="s">
        <v>111</v>
      </c>
      <c r="M53" s="49"/>
      <c r="N53" s="47"/>
      <c r="O53" s="47"/>
      <c r="P53" s="45" t="s">
        <v>344</v>
      </c>
      <c r="Q53" s="45" t="s">
        <v>448</v>
      </c>
      <c r="R53" s="47"/>
      <c r="S53" s="47"/>
      <c r="T53" s="47"/>
      <c r="U53" s="47"/>
      <c r="V53" s="47"/>
      <c r="W53" s="47"/>
      <c r="X53" s="47"/>
      <c r="Y53" s="45" t="s">
        <v>129</v>
      </c>
      <c r="Z53" s="45" t="s">
        <v>81</v>
      </c>
      <c r="AA53" s="45" t="s">
        <v>82</v>
      </c>
      <c r="AB53" s="45" t="s">
        <v>191</v>
      </c>
      <c r="AC53" s="14" t="s">
        <v>111</v>
      </c>
      <c r="AD53" s="49"/>
      <c r="AE53" s="31"/>
      <c r="AF53" s="31"/>
      <c r="AG53" s="31"/>
      <c r="AH53" s="31"/>
      <c r="AI53" s="31"/>
      <c r="AJ53" s="31"/>
    </row>
    <row r="54" spans="1:36" ht="26.25" thickBot="1" x14ac:dyDescent="0.25">
      <c r="B54" s="31"/>
      <c r="C54" s="49"/>
      <c r="D54" s="49"/>
      <c r="E54" s="134"/>
      <c r="F54" s="47"/>
      <c r="G54" s="49"/>
      <c r="H54" s="49"/>
      <c r="I54" s="45" t="s">
        <v>82</v>
      </c>
      <c r="J54" s="45" t="s">
        <v>35</v>
      </c>
      <c r="K54" s="45" t="s">
        <v>82</v>
      </c>
      <c r="L54" s="25"/>
      <c r="M54" s="31"/>
      <c r="N54" s="47"/>
      <c r="O54" s="47"/>
      <c r="P54" s="134"/>
      <c r="Q54" s="134"/>
      <c r="R54" s="49"/>
      <c r="S54" s="49"/>
      <c r="T54" s="49"/>
      <c r="U54" s="49"/>
      <c r="V54" s="77"/>
      <c r="W54" s="77"/>
      <c r="X54" s="49"/>
      <c r="Y54" s="45" t="s">
        <v>130</v>
      </c>
      <c r="Z54" s="45" t="s">
        <v>82</v>
      </c>
      <c r="AA54" s="45" t="s">
        <v>35</v>
      </c>
      <c r="AB54" s="45" t="s">
        <v>82</v>
      </c>
      <c r="AC54" s="25"/>
      <c r="AD54" s="31"/>
      <c r="AE54" s="49"/>
      <c r="AF54" s="49"/>
      <c r="AG54" s="49"/>
      <c r="AH54" s="49"/>
      <c r="AI54" s="49"/>
      <c r="AJ54" s="49"/>
    </row>
    <row r="55" spans="1:36" ht="26.25" thickBot="1" x14ac:dyDescent="0.25">
      <c r="B55" s="49"/>
      <c r="C55" s="131"/>
      <c r="D55" s="131"/>
      <c r="E55" s="131"/>
      <c r="F55" s="49"/>
      <c r="G55" s="49"/>
      <c r="H55" s="49"/>
      <c r="I55" s="45" t="s">
        <v>129</v>
      </c>
      <c r="J55" s="46" t="s">
        <v>192</v>
      </c>
      <c r="K55" s="45" t="s">
        <v>35</v>
      </c>
      <c r="L55" s="47"/>
      <c r="M55" s="49"/>
      <c r="N55" s="49"/>
      <c r="O55" s="49"/>
      <c r="P55" s="131"/>
      <c r="Q55" s="131"/>
      <c r="R55" s="131"/>
      <c r="S55" s="131"/>
      <c r="T55" s="131"/>
      <c r="U55" s="131"/>
      <c r="X55" s="131"/>
      <c r="Y55" s="45" t="s">
        <v>131</v>
      </c>
      <c r="Z55" s="45" t="s">
        <v>129</v>
      </c>
      <c r="AA55" s="46" t="s">
        <v>192</v>
      </c>
      <c r="AB55" s="45" t="s">
        <v>35</v>
      </c>
      <c r="AC55" s="47"/>
      <c r="AD55" s="49"/>
      <c r="AE55" s="131"/>
      <c r="AF55" s="131"/>
      <c r="AG55" s="49"/>
      <c r="AH55" s="49"/>
      <c r="AI55" s="49"/>
      <c r="AJ55" s="49"/>
    </row>
    <row r="56" spans="1:36" ht="26.25" thickBot="1" x14ac:dyDescent="0.25">
      <c r="C56" s="131"/>
      <c r="D56" s="131"/>
      <c r="E56" s="131"/>
      <c r="F56" s="49"/>
      <c r="G56" s="49"/>
      <c r="H56" s="49"/>
      <c r="I56" s="45" t="s">
        <v>130</v>
      </c>
      <c r="J56" s="94"/>
      <c r="K56" s="46" t="s">
        <v>192</v>
      </c>
      <c r="L56" s="31"/>
      <c r="M56" s="49"/>
      <c r="N56" s="49"/>
      <c r="O56" s="49"/>
      <c r="P56" s="131"/>
      <c r="Q56" s="131"/>
      <c r="R56" s="131"/>
      <c r="S56" s="131"/>
      <c r="T56" s="131"/>
      <c r="U56" s="131"/>
      <c r="X56" s="131"/>
      <c r="Y56" s="45" t="s">
        <v>191</v>
      </c>
      <c r="Z56" s="45" t="s">
        <v>130</v>
      </c>
      <c r="AA56" s="94"/>
      <c r="AB56" s="46" t="s">
        <v>192</v>
      </c>
      <c r="AC56" s="31"/>
      <c r="AD56" s="49"/>
      <c r="AE56" s="52"/>
      <c r="AF56" s="52"/>
      <c r="AG56" s="49"/>
      <c r="AH56" s="49"/>
      <c r="AI56" s="49"/>
      <c r="AJ56" s="49"/>
    </row>
    <row r="57" spans="1:36" ht="11.85" customHeight="1" x14ac:dyDescent="0.2">
      <c r="C57" s="52"/>
      <c r="D57" s="52"/>
      <c r="E57" s="52"/>
      <c r="F57" s="49"/>
      <c r="G57" s="49"/>
      <c r="H57" s="49"/>
      <c r="I57" s="45" t="s">
        <v>131</v>
      </c>
      <c r="J57" s="49"/>
      <c r="K57" s="94"/>
      <c r="L57" s="49"/>
      <c r="M57" s="49"/>
      <c r="N57" s="49"/>
      <c r="O57" s="49"/>
      <c r="P57" s="52"/>
      <c r="Q57" s="52"/>
      <c r="R57" s="52"/>
      <c r="S57" s="52"/>
      <c r="T57" s="52"/>
      <c r="U57" s="52"/>
      <c r="X57" s="52"/>
      <c r="Y57" s="45" t="s">
        <v>82</v>
      </c>
      <c r="Z57" s="45" t="s">
        <v>131</v>
      </c>
      <c r="AA57" s="49"/>
      <c r="AB57" s="94"/>
      <c r="AC57" s="49"/>
      <c r="AD57" s="49"/>
      <c r="AE57" s="49"/>
      <c r="AF57" s="49"/>
      <c r="AG57" s="49"/>
      <c r="AH57" s="49"/>
      <c r="AI57" s="49"/>
      <c r="AJ57" s="49"/>
    </row>
    <row r="58" spans="1:36" ht="11.85" customHeight="1" x14ac:dyDescent="0.2">
      <c r="C58" s="49"/>
      <c r="D58" s="49"/>
      <c r="E58" s="49"/>
      <c r="F58" s="49"/>
      <c r="G58" s="49"/>
      <c r="H58" s="49"/>
      <c r="I58" s="45" t="s">
        <v>191</v>
      </c>
      <c r="J58" s="49"/>
      <c r="K58" s="49"/>
      <c r="L58" s="131"/>
      <c r="M58" s="49"/>
      <c r="N58" s="49"/>
      <c r="O58" s="49"/>
      <c r="P58" s="49"/>
      <c r="Q58" s="49"/>
      <c r="R58" s="49"/>
      <c r="S58" s="49"/>
      <c r="T58" s="49"/>
      <c r="U58" s="49"/>
      <c r="X58" s="49"/>
      <c r="Y58" s="45" t="s">
        <v>35</v>
      </c>
      <c r="Z58" s="45" t="s">
        <v>191</v>
      </c>
      <c r="AA58" s="49"/>
      <c r="AB58" s="49"/>
      <c r="AC58" s="131"/>
      <c r="AD58" s="49"/>
      <c r="AE58" s="49"/>
      <c r="AF58" s="49"/>
      <c r="AG58" s="49"/>
      <c r="AH58" s="49"/>
      <c r="AI58" s="49"/>
      <c r="AJ58" s="49"/>
    </row>
    <row r="59" spans="1:36" ht="13.5" thickBot="1" x14ac:dyDescent="0.25">
      <c r="C59" s="49"/>
      <c r="D59" s="49"/>
      <c r="E59" s="49"/>
      <c r="F59" s="49"/>
      <c r="G59" s="49"/>
      <c r="H59" s="49"/>
      <c r="I59" s="45" t="s">
        <v>82</v>
      </c>
      <c r="J59" s="49"/>
      <c r="K59" s="49"/>
      <c r="L59" s="52"/>
      <c r="M59" s="49"/>
      <c r="N59" s="49"/>
      <c r="O59" s="49"/>
      <c r="P59" s="49"/>
      <c r="Q59" s="49"/>
      <c r="R59" s="49"/>
      <c r="S59" s="49"/>
      <c r="T59" s="49"/>
      <c r="U59" s="49"/>
      <c r="X59" s="49"/>
      <c r="Y59" s="46" t="s">
        <v>192</v>
      </c>
      <c r="Z59" s="45" t="s">
        <v>82</v>
      </c>
      <c r="AA59" s="49"/>
      <c r="AB59" s="49"/>
      <c r="AC59" s="52"/>
      <c r="AD59" s="49"/>
      <c r="AE59" s="49"/>
      <c r="AF59" s="49"/>
      <c r="AG59" s="49"/>
      <c r="AH59" s="49"/>
      <c r="AI59" s="49"/>
      <c r="AJ59" s="49"/>
    </row>
    <row r="60" spans="1:36" x14ac:dyDescent="0.2">
      <c r="C60" s="49"/>
      <c r="D60" s="49"/>
      <c r="E60" s="49"/>
      <c r="F60" s="49"/>
      <c r="G60" s="49"/>
      <c r="H60" s="49"/>
      <c r="I60" s="45" t="s">
        <v>35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X60" s="49"/>
      <c r="Y60" s="49"/>
      <c r="Z60" s="45" t="s">
        <v>35</v>
      </c>
      <c r="AA60" s="49"/>
      <c r="AB60" s="49"/>
      <c r="AC60" s="49"/>
      <c r="AD60" s="49"/>
      <c r="AE60" s="49"/>
      <c r="AF60" s="49"/>
      <c r="AG60" s="49"/>
      <c r="AH60" s="49"/>
      <c r="AI60" s="49"/>
      <c r="AJ60" s="49"/>
    </row>
    <row r="61" spans="1:36" ht="13.5" thickBot="1" x14ac:dyDescent="0.25">
      <c r="C61" s="49"/>
      <c r="D61" s="49"/>
      <c r="E61" s="49"/>
      <c r="F61" s="49"/>
      <c r="G61" s="49"/>
      <c r="H61" s="49"/>
      <c r="I61" s="46" t="s">
        <v>192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X61" s="49"/>
      <c r="Y61" s="49"/>
      <c r="Z61" s="46" t="s">
        <v>192</v>
      </c>
      <c r="AA61" s="49"/>
      <c r="AB61" s="49"/>
      <c r="AC61" s="49"/>
      <c r="AD61" s="49"/>
      <c r="AE61" s="49"/>
      <c r="AF61" s="49"/>
      <c r="AG61" s="49"/>
      <c r="AH61" s="49"/>
      <c r="AI61" s="49"/>
      <c r="AJ61" s="49"/>
    </row>
    <row r="62" spans="1:36" x14ac:dyDescent="0.2"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</row>
    <row r="63" spans="1:36" x14ac:dyDescent="0.2"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</row>
    <row r="64" spans="1:36" x14ac:dyDescent="0.2"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</row>
    <row r="65" spans="3:36" x14ac:dyDescent="0.2"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</row>
    <row r="66" spans="3:36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</row>
    <row r="67" spans="3:36" x14ac:dyDescent="0.2"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</row>
    <row r="68" spans="3:36" x14ac:dyDescent="0.2"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</row>
    <row r="69" spans="3:36" x14ac:dyDescent="0.2"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</row>
    <row r="70" spans="3:36" x14ac:dyDescent="0.2">
      <c r="F70" s="49"/>
      <c r="P70" s="49"/>
      <c r="Q70" s="49"/>
      <c r="R70" s="49"/>
      <c r="S70" s="49"/>
      <c r="T70" s="49"/>
      <c r="U70" s="49"/>
      <c r="X70" s="49"/>
      <c r="Y70" s="49"/>
      <c r="Z70" s="49"/>
      <c r="AA70" s="49"/>
      <c r="AB70" s="49"/>
      <c r="AC70" s="49"/>
      <c r="AD70" s="49"/>
    </row>
    <row r="71" spans="3:36" x14ac:dyDescent="0.2">
      <c r="P71" s="49"/>
      <c r="Q71" s="49"/>
      <c r="R71" s="49"/>
      <c r="S71" s="49"/>
      <c r="T71" s="49"/>
      <c r="U71" s="49"/>
      <c r="X71" s="49"/>
      <c r="Y71" s="49"/>
      <c r="Z71" s="49"/>
      <c r="AA71" s="49"/>
      <c r="AB71" s="49"/>
      <c r="AC71" s="49"/>
      <c r="AD71" s="49"/>
    </row>
    <row r="72" spans="3:36" x14ac:dyDescent="0.2">
      <c r="P72" s="49"/>
      <c r="Q72" s="49"/>
      <c r="R72" s="49"/>
      <c r="S72" s="49"/>
      <c r="T72" s="49"/>
      <c r="U72" s="49"/>
      <c r="X72" s="49"/>
      <c r="Y72" s="49"/>
      <c r="Z72" s="49"/>
      <c r="AA72" s="49"/>
      <c r="AB72" s="49"/>
      <c r="AC72" s="49"/>
      <c r="AD72" s="49"/>
    </row>
    <row r="73" spans="3:36" x14ac:dyDescent="0.2">
      <c r="P73" s="49"/>
      <c r="Q73" s="49"/>
      <c r="R73" s="49"/>
      <c r="S73" s="49"/>
      <c r="T73" s="49"/>
      <c r="U73" s="49"/>
      <c r="X73" s="49"/>
      <c r="Y73" s="49"/>
      <c r="Z73" s="49"/>
      <c r="AA73" s="49"/>
      <c r="AB73" s="49"/>
      <c r="AC73" s="49"/>
      <c r="AD73" s="49"/>
    </row>
    <row r="74" spans="3:36" x14ac:dyDescent="0.2">
      <c r="P74" s="49"/>
      <c r="Q74" s="49"/>
      <c r="R74" s="49"/>
      <c r="S74" s="49"/>
      <c r="T74" s="49"/>
      <c r="U74" s="49"/>
      <c r="X74" s="49"/>
      <c r="Y74" s="49"/>
      <c r="Z74" s="49"/>
      <c r="AA74" s="49"/>
      <c r="AB74" s="49"/>
      <c r="AC74" s="49"/>
      <c r="AD74" s="49"/>
    </row>
    <row r="75" spans="3:36" x14ac:dyDescent="0.2">
      <c r="P75" s="49"/>
      <c r="Q75" s="49"/>
      <c r="R75" s="49"/>
      <c r="S75" s="49"/>
      <c r="T75" s="49"/>
      <c r="U75" s="49"/>
      <c r="X75" s="49"/>
      <c r="Y75" s="49"/>
      <c r="Z75" s="49"/>
      <c r="AA75" s="49"/>
      <c r="AB75" s="49"/>
      <c r="AC75" s="49"/>
      <c r="AD75" s="49"/>
    </row>
    <row r="76" spans="3:36" x14ac:dyDescent="0.2">
      <c r="P76" s="49"/>
      <c r="Q76" s="49"/>
      <c r="R76" s="49"/>
      <c r="S76" s="49"/>
      <c r="T76" s="49"/>
      <c r="U76" s="49"/>
      <c r="X76" s="49"/>
      <c r="Y76" s="49"/>
      <c r="Z76" s="49"/>
      <c r="AA76" s="49"/>
      <c r="AB76" s="49"/>
      <c r="AC76" s="49"/>
      <c r="AD76" s="49"/>
    </row>
    <row r="77" spans="3:36" x14ac:dyDescent="0.2">
      <c r="P77" s="49"/>
      <c r="Q77" s="49"/>
      <c r="R77" s="49"/>
      <c r="S77" s="49"/>
      <c r="T77" s="49"/>
      <c r="U77" s="49"/>
      <c r="X77" s="49"/>
      <c r="Y77" s="49"/>
      <c r="Z77" s="49"/>
      <c r="AA77" s="49"/>
      <c r="AB77" s="49"/>
      <c r="AC77" s="49"/>
      <c r="AD77" s="49"/>
    </row>
    <row r="78" spans="3:36" x14ac:dyDescent="0.2">
      <c r="P78" s="49"/>
      <c r="Q78" s="49"/>
      <c r="R78" s="49"/>
      <c r="S78" s="49"/>
      <c r="T78" s="49"/>
      <c r="U78" s="49"/>
      <c r="X78" s="49"/>
      <c r="Y78" s="49"/>
      <c r="Z78" s="49"/>
      <c r="AA78" s="49"/>
      <c r="AB78" s="49"/>
      <c r="AC78" s="49"/>
      <c r="AD78" s="49"/>
    </row>
    <row r="79" spans="3:36" x14ac:dyDescent="0.2">
      <c r="P79" s="49"/>
      <c r="Q79" s="49"/>
      <c r="R79" s="49"/>
      <c r="S79" s="49"/>
      <c r="T79" s="49"/>
      <c r="U79" s="49"/>
      <c r="X79" s="49"/>
      <c r="Y79" s="49"/>
      <c r="Z79" s="49"/>
      <c r="AA79" s="49"/>
      <c r="AB79" s="49"/>
      <c r="AC79" s="49"/>
      <c r="AD79" s="49"/>
    </row>
    <row r="80" spans="3:36" x14ac:dyDescent="0.2">
      <c r="P80" s="49"/>
      <c r="Q80" s="49"/>
      <c r="R80" s="49"/>
      <c r="S80" s="49"/>
      <c r="T80" s="49"/>
      <c r="U80" s="49"/>
      <c r="X80" s="49"/>
      <c r="Y80" s="49"/>
      <c r="Z80" s="49"/>
      <c r="AA80" s="49"/>
      <c r="AB80" s="49"/>
      <c r="AC80" s="49"/>
      <c r="AD80" s="49"/>
    </row>
    <row r="81" spans="16:30" x14ac:dyDescent="0.2">
      <c r="P81" s="49"/>
      <c r="Q81" s="49"/>
      <c r="R81" s="49"/>
      <c r="S81" s="49"/>
      <c r="T81" s="49"/>
      <c r="U81" s="49"/>
      <c r="X81" s="49"/>
      <c r="Y81" s="49"/>
      <c r="Z81" s="49"/>
      <c r="AA81" s="49"/>
      <c r="AB81" s="49"/>
      <c r="AC81" s="49"/>
      <c r="AD81" s="49"/>
    </row>
    <row r="82" spans="16:30" x14ac:dyDescent="0.2">
      <c r="P82" s="49"/>
      <c r="Q82" s="49"/>
      <c r="R82" s="49"/>
      <c r="S82" s="49"/>
      <c r="T82" s="49"/>
      <c r="U82" s="49"/>
      <c r="X82" s="49"/>
      <c r="Y82" s="49"/>
      <c r="Z82" s="49"/>
      <c r="AA82" s="49"/>
      <c r="AB82" s="49"/>
      <c r="AC82" s="49"/>
      <c r="AD82" s="49"/>
    </row>
    <row r="83" spans="16:30" x14ac:dyDescent="0.2">
      <c r="P83" s="49"/>
      <c r="Q83" s="49"/>
      <c r="R83" s="49"/>
      <c r="S83" s="49"/>
      <c r="T83" s="49"/>
      <c r="U83" s="49"/>
      <c r="X83" s="49"/>
      <c r="Y83" s="49"/>
      <c r="Z83" s="49"/>
      <c r="AA83" s="49"/>
      <c r="AB83" s="49"/>
      <c r="AC83" s="49"/>
      <c r="AD83" s="49"/>
    </row>
    <row r="84" spans="16:30" x14ac:dyDescent="0.2">
      <c r="P84" s="49"/>
      <c r="Q84" s="49"/>
      <c r="R84" s="49"/>
      <c r="S84" s="49"/>
      <c r="T84" s="49"/>
      <c r="U84" s="49"/>
      <c r="X84" s="49"/>
      <c r="Y84" s="49"/>
      <c r="Z84" s="49"/>
      <c r="AA84" s="49"/>
      <c r="AB84" s="49"/>
      <c r="AC84" s="49"/>
      <c r="AD84" s="49"/>
    </row>
    <row r="85" spans="16:30" x14ac:dyDescent="0.2">
      <c r="P85" s="49"/>
      <c r="Q85" s="49"/>
      <c r="R85" s="49"/>
      <c r="S85" s="49"/>
      <c r="T85" s="49"/>
      <c r="U85" s="49"/>
      <c r="X85" s="49"/>
      <c r="Y85" s="49"/>
      <c r="Z85" s="49"/>
      <c r="AA85" s="49"/>
      <c r="AB85" s="49"/>
      <c r="AC85" s="49"/>
      <c r="AD85" s="49"/>
    </row>
    <row r="86" spans="16:30" x14ac:dyDescent="0.2">
      <c r="P86" s="49"/>
      <c r="Q86" s="49"/>
      <c r="R86" s="49"/>
      <c r="S86" s="49"/>
      <c r="T86" s="49"/>
      <c r="U86" s="49"/>
      <c r="X86" s="49"/>
      <c r="Y86" s="49"/>
      <c r="Z86" s="49"/>
      <c r="AA86" s="49"/>
      <c r="AB86" s="49"/>
      <c r="AC86" s="49"/>
      <c r="AD86" s="49"/>
    </row>
  </sheetData>
  <pageMargins left="0.75" right="0.75" top="1" bottom="1" header="0.5" footer="0.5"/>
  <pageSetup paperSize="5" scale="48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JANUARY (25)</vt:lpstr>
      <vt:lpstr>JANUARY (24)</vt:lpstr>
      <vt:lpstr>JANUARY (23)</vt:lpstr>
      <vt:lpstr>JANUARY (22)</vt:lpstr>
      <vt:lpstr>JANUARY (21)</vt:lpstr>
      <vt:lpstr>JANUARY (20)</vt:lpstr>
      <vt:lpstr>JANUARY (19)</vt:lpstr>
      <vt:lpstr>JANUARY (18)</vt:lpstr>
      <vt:lpstr>JANUARY (17)</vt:lpstr>
      <vt:lpstr>JANUARY (16)</vt:lpstr>
      <vt:lpstr>JANUARY (15)</vt:lpstr>
      <vt:lpstr>JANUARY (14)</vt:lpstr>
      <vt:lpstr>JANUARY (13)</vt:lpstr>
      <vt:lpstr>JANUARY (12)</vt:lpstr>
      <vt:lpstr>JANUARY (11)</vt:lpstr>
      <vt:lpstr>JANUARY (10)</vt:lpstr>
      <vt:lpstr>JANUARY (9)</vt:lpstr>
      <vt:lpstr>JANUARY (8)</vt:lpstr>
      <vt:lpstr>JANUARY (7)</vt:lpstr>
      <vt:lpstr>JANUARY (6)</vt:lpstr>
      <vt:lpstr>JANUARY (5)</vt:lpstr>
      <vt:lpstr>JANUARY (4)</vt:lpstr>
      <vt:lpstr>JANUARY (3)</vt:lpstr>
      <vt:lpstr>JANUARY (2)</vt:lpstr>
      <vt:lpstr>JANUARY (1)</vt:lpstr>
      <vt:lpstr>'JANUARY (10)'!Print_Area</vt:lpstr>
      <vt:lpstr>'JANUARY (11)'!Print_Area</vt:lpstr>
      <vt:lpstr>'JANUARY (13)'!Print_Area</vt:lpstr>
      <vt:lpstr>'JANUARY (14)'!Print_Area</vt:lpstr>
      <vt:lpstr>'JANUARY (15)'!Print_Area</vt:lpstr>
      <vt:lpstr>'JANUARY (16)'!Print_Area</vt:lpstr>
      <vt:lpstr>'JANUARY (17)'!Print_Area</vt:lpstr>
      <vt:lpstr>'JANUARY (24)'!Print_Area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srunswic</dc:creator>
  <cp:lastModifiedBy>Jan Havlíček</cp:lastModifiedBy>
  <cp:lastPrinted>2001-01-23T19:40:52Z</cp:lastPrinted>
  <dcterms:created xsi:type="dcterms:W3CDTF">2000-12-28T22:30:36Z</dcterms:created>
  <dcterms:modified xsi:type="dcterms:W3CDTF">2023-09-16T20:12:06Z</dcterms:modified>
</cp:coreProperties>
</file>