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2624F1-556E-46C2-8D61-B884F230D562}" xr6:coauthVersionLast="47" xr6:coauthVersionMax="47" xr10:uidLastSave="{00000000-0000-0000-0000-000000000000}"/>
  <bookViews>
    <workbookView xWindow="-120" yWindow="-120" windowWidth="38640" windowHeight="15720" tabRatio="887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Peak'!$A$2:$R$34</definedName>
    <definedName name="nr_pow_west_price_offpeak">'Power West Price Off-Peak'!$A$2:$R$33</definedName>
    <definedName name="nr_pow_west_price_peak" localSheetId="7">'Power West Price Off Peak-Tim'!#REF!</definedName>
    <definedName name="nr_pow_west_price_peak">'Power West Price Peak'!$A$2:$R$34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A25" i="6"/>
  <c r="A2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<sst xmlns="http://schemas.openxmlformats.org/spreadsheetml/2006/main" count="264" uniqueCount="62">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</sst>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2" xfId="0" applyNumberFormat="1" applyFont="1" applyFill="1" applyBorder="1"/>
    <xf numFmtId="39" fontId="7" fillId="8" borderId="0" xfId="1" applyNumberFormat="1" applyFont="1" applyFill="1" applyBorder="1"/>
    <xf numFmtId="39" fontId="7" fillId="8" borderId="4" xfId="1" applyNumberFormat="1" applyFont="1" applyFill="1" applyBorder="1"/>
    <xf numFmtId="39" fontId="7" fillId="8" borderId="10" xfId="1" applyNumberFormat="1" applyFont="1" applyFill="1" applyBorder="1"/>
    <xf numFmtId="4" fontId="7" fillId="8" borderId="0" xfId="0" applyNumberFormat="1" applyFont="1" applyFill="1" applyBorder="1"/>
    <xf numFmtId="4" fontId="7" fillId="8" borderId="15" xfId="0" applyNumberFormat="1" applyFont="1" applyFill="1" applyBorder="1"/>
    <xf numFmtId="0" fontId="6" fillId="8" borderId="6" xfId="0" applyFont="1" applyFill="1" applyBorder="1"/>
    <xf numFmtId="4" fontId="7" fillId="8" borderId="11" xfId="0" applyNumberFormat="1" applyFont="1" applyFill="1" applyBorder="1"/>
    <xf numFmtId="43" fontId="7" fillId="8" borderId="11" xfId="1" applyNumberFormat="1" applyFont="1" applyFill="1" applyBorder="1"/>
    <xf numFmtId="43" fontId="7" fillId="8" borderId="1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E3DE855-EA77-E6AA-5A40-1494588472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0DF14DB-2C94-8207-C404-D50ED7E5D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0</xdr:row>
          <xdr:rowOff>57150</xdr:rowOff>
        </xdr:from>
        <xdr:to>
          <xdr:col>10</xdr:col>
          <xdr:colOff>352425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1E0BDA4A-994F-F047-443F-B65F8043E8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0</xdr:row>
          <xdr:rowOff>95250</xdr:rowOff>
        </xdr:from>
        <xdr:to>
          <xdr:col>8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4E2AC786-A090-EFAA-5BB0-A1BDFA559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BE5E03A3-0CFD-E173-8E48-CEA402271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E343E2D-64E4-CF10-923C-3D1DFD057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5" x14ac:dyDescent="0.15"/>
  <sheetData>
    <row r="8" spans="2:3" x14ac:dyDescent="0.15">
      <c r="B8">
        <v>1</v>
      </c>
      <c r="C8" t="s">
        <v>37</v>
      </c>
    </row>
    <row r="9" spans="2:3" x14ac:dyDescent="0.15">
      <c r="B9">
        <v>2</v>
      </c>
      <c r="C9" t="s">
        <v>38</v>
      </c>
    </row>
    <row r="10" spans="2:3" x14ac:dyDescent="0.15">
      <c r="B10">
        <v>3</v>
      </c>
      <c r="C10" t="s">
        <v>39</v>
      </c>
    </row>
    <row r="11" spans="2:3" x14ac:dyDescent="0.15">
      <c r="B11">
        <v>4</v>
      </c>
      <c r="C11" t="s">
        <v>40</v>
      </c>
    </row>
    <row r="12" spans="2:3" x14ac:dyDescent="0.15">
      <c r="C12" t="s">
        <v>41</v>
      </c>
    </row>
    <row r="13" spans="2:3" x14ac:dyDescent="0.15">
      <c r="B13">
        <v>5</v>
      </c>
      <c r="C13" t="s">
        <v>42</v>
      </c>
    </row>
    <row r="14" spans="2:3" x14ac:dyDescent="0.15">
      <c r="B14">
        <v>6</v>
      </c>
      <c r="C14" t="s">
        <v>43</v>
      </c>
    </row>
    <row r="15" spans="2:3" x14ac:dyDescent="0.15">
      <c r="B15">
        <v>7</v>
      </c>
      <c r="C15" t="s">
        <v>44</v>
      </c>
    </row>
    <row r="16" spans="2:3" x14ac:dyDescent="0.15">
      <c r="B16">
        <v>8</v>
      </c>
      <c r="C16" t="s">
        <v>45</v>
      </c>
    </row>
    <row r="17" spans="2:3" x14ac:dyDescent="0.15">
      <c r="B17">
        <v>9</v>
      </c>
      <c r="C17" t="s">
        <v>46</v>
      </c>
    </row>
    <row r="18" spans="2:3" x14ac:dyDescent="0.15">
      <c r="B18">
        <v>10</v>
      </c>
      <c r="C18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C3" sqref="C3"/>
    </sheetView>
  </sheetViews>
  <sheetFormatPr defaultRowHeight="10.5" x14ac:dyDescent="0.15"/>
  <cols>
    <col min="3" max="3" width="12.140625" customWidth="1"/>
  </cols>
  <sheetData>
    <row r="2" spans="1:3" x14ac:dyDescent="0.15">
      <c r="A2" t="s">
        <v>0</v>
      </c>
      <c r="C2" t="s">
        <v>10</v>
      </c>
    </row>
    <row r="3" spans="1:3" x14ac:dyDescent="0.15">
      <c r="A3" t="s">
        <v>1</v>
      </c>
      <c r="C3" s="1">
        <f ca="1">TODAY()</f>
        <v>36808</v>
      </c>
    </row>
    <row r="4" spans="1:3" x14ac:dyDescent="0.15">
      <c r="A4" s="3" t="s">
        <v>2</v>
      </c>
    </row>
    <row r="5" spans="1:3" x14ac:dyDescent="0.15">
      <c r="A5" s="2" t="s">
        <v>5</v>
      </c>
    </row>
    <row r="6" spans="1:3" x14ac:dyDescent="0.15">
      <c r="A6" s="2" t="s">
        <v>4</v>
      </c>
    </row>
    <row r="7" spans="1:3" x14ac:dyDescent="0.15">
      <c r="A7" s="2" t="s">
        <v>9</v>
      </c>
    </row>
    <row r="8" spans="1:3" x14ac:dyDescent="0.15">
      <c r="A8" s="2" t="s">
        <v>8</v>
      </c>
    </row>
    <row r="9" spans="1:3" x14ac:dyDescent="0.15">
      <c r="A9" s="2" t="s">
        <v>7</v>
      </c>
    </row>
    <row r="10" spans="1:3" x14ac:dyDescent="0.15">
      <c r="A10" s="2" t="s">
        <v>3</v>
      </c>
    </row>
    <row r="11" spans="1:3" x14ac:dyDescent="0.15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5" x14ac:dyDescent="0.15"/>
  <cols>
    <col min="1" max="1" width="4" bestFit="1" customWidth="1"/>
    <col min="2" max="2" width="9" bestFit="1" customWidth="1"/>
    <col min="3" max="86" width="12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36830</v>
      </c>
      <c r="D3" s="9">
        <v>36831</v>
      </c>
      <c r="E3" s="9">
        <v>36861</v>
      </c>
      <c r="F3" s="9">
        <v>36892</v>
      </c>
      <c r="G3" s="9">
        <v>36923</v>
      </c>
      <c r="H3" s="9">
        <v>36951</v>
      </c>
      <c r="I3" s="9">
        <v>36982</v>
      </c>
      <c r="J3" s="9">
        <v>37012</v>
      </c>
      <c r="K3" s="9">
        <v>37043</v>
      </c>
      <c r="L3" s="9">
        <v>37073</v>
      </c>
      <c r="M3" s="9">
        <v>37104</v>
      </c>
      <c r="N3" s="9">
        <v>37135</v>
      </c>
      <c r="O3" s="9">
        <v>37165</v>
      </c>
      <c r="P3" s="9">
        <v>37196</v>
      </c>
      <c r="Q3" s="9">
        <v>37226</v>
      </c>
      <c r="R3" s="9">
        <v>37257</v>
      </c>
      <c r="S3" s="9">
        <v>37288</v>
      </c>
      <c r="T3" s="9">
        <v>37316</v>
      </c>
      <c r="U3" s="9">
        <v>37347</v>
      </c>
      <c r="V3" s="9">
        <v>37377</v>
      </c>
      <c r="W3" s="9">
        <v>37408</v>
      </c>
      <c r="X3" s="9">
        <v>37438</v>
      </c>
      <c r="Y3" s="9">
        <v>37469</v>
      </c>
      <c r="Z3" s="9">
        <v>37500</v>
      </c>
      <c r="AA3" s="9">
        <v>37530</v>
      </c>
      <c r="AB3" s="9">
        <v>37561</v>
      </c>
      <c r="AC3" s="9">
        <v>37591</v>
      </c>
      <c r="AD3" s="9">
        <v>37622</v>
      </c>
      <c r="AE3" s="9">
        <v>37653</v>
      </c>
      <c r="AF3" s="9">
        <v>37681</v>
      </c>
      <c r="AG3" s="9">
        <v>37712</v>
      </c>
      <c r="AH3" s="9">
        <v>37742</v>
      </c>
      <c r="AI3" s="9">
        <v>37773</v>
      </c>
      <c r="AJ3" s="9">
        <v>37803</v>
      </c>
      <c r="AK3" s="9">
        <v>37834</v>
      </c>
      <c r="AL3" s="9">
        <v>37865</v>
      </c>
      <c r="AM3" s="9">
        <v>37895</v>
      </c>
      <c r="AN3" s="9">
        <v>37926</v>
      </c>
      <c r="AO3" s="9">
        <v>37956</v>
      </c>
      <c r="AP3" s="9">
        <v>37987</v>
      </c>
      <c r="AQ3" s="9">
        <v>38018</v>
      </c>
      <c r="AR3" s="9">
        <v>38047</v>
      </c>
      <c r="AS3" s="9">
        <v>38078</v>
      </c>
      <c r="AT3" s="9">
        <v>38108</v>
      </c>
      <c r="AU3" s="9">
        <v>38139</v>
      </c>
      <c r="AV3" s="9">
        <v>38169</v>
      </c>
      <c r="AW3" s="9">
        <v>38200</v>
      </c>
      <c r="AX3" s="9">
        <v>38231</v>
      </c>
      <c r="AY3" s="9">
        <v>38261</v>
      </c>
      <c r="AZ3" s="9">
        <v>38292</v>
      </c>
      <c r="BA3" s="9">
        <v>38322</v>
      </c>
      <c r="BB3" s="9">
        <v>38353</v>
      </c>
      <c r="BC3" s="9">
        <v>38384</v>
      </c>
      <c r="BD3" s="9">
        <v>38412</v>
      </c>
      <c r="BE3" s="9">
        <v>38443</v>
      </c>
      <c r="BF3" s="9">
        <v>38473</v>
      </c>
      <c r="BG3" s="9">
        <v>38504</v>
      </c>
      <c r="BH3" s="9">
        <v>38534</v>
      </c>
      <c r="BI3" s="9">
        <v>38565</v>
      </c>
      <c r="BJ3" s="9">
        <v>38596</v>
      </c>
      <c r="BK3" s="9">
        <v>38626</v>
      </c>
      <c r="BL3" s="9">
        <v>38657</v>
      </c>
      <c r="BM3" s="9">
        <v>38687</v>
      </c>
      <c r="BN3" s="9">
        <v>38718</v>
      </c>
      <c r="BO3" s="9">
        <v>38749</v>
      </c>
      <c r="BP3" s="9">
        <v>38777</v>
      </c>
      <c r="BQ3" s="9">
        <v>38808</v>
      </c>
      <c r="BR3" s="9">
        <v>38838</v>
      </c>
      <c r="BS3" s="9">
        <v>38869</v>
      </c>
      <c r="BT3" s="9">
        <v>38899</v>
      </c>
      <c r="BU3" s="9">
        <v>38930</v>
      </c>
      <c r="BV3" s="9">
        <v>38961</v>
      </c>
      <c r="BW3" s="9">
        <v>38991</v>
      </c>
      <c r="BX3" s="9">
        <v>39022</v>
      </c>
      <c r="BY3" s="9">
        <v>39052</v>
      </c>
      <c r="BZ3" s="9">
        <v>39083</v>
      </c>
      <c r="CA3" s="9">
        <v>39114</v>
      </c>
      <c r="CB3" s="9">
        <v>39142</v>
      </c>
      <c r="CC3" s="9">
        <v>39173</v>
      </c>
      <c r="CD3" s="9">
        <v>39203</v>
      </c>
      <c r="CE3" s="9">
        <v>39234</v>
      </c>
      <c r="CF3" s="9">
        <v>39264</v>
      </c>
      <c r="CG3" s="9">
        <v>39295</v>
      </c>
      <c r="CH3" s="9">
        <v>39326</v>
      </c>
      <c r="CI3" s="9">
        <v>39356</v>
      </c>
      <c r="CJ3" s="9">
        <v>39387</v>
      </c>
      <c r="CK3" s="9">
        <v>39417</v>
      </c>
      <c r="CL3" s="9">
        <v>39448</v>
      </c>
      <c r="CM3" s="9">
        <v>39479</v>
      </c>
      <c r="CN3" s="9">
        <v>39508</v>
      </c>
      <c r="CO3" s="9">
        <v>39539</v>
      </c>
      <c r="CP3" s="9">
        <v>39569</v>
      </c>
      <c r="CQ3" s="9">
        <v>39600</v>
      </c>
      <c r="CR3" s="9">
        <v>39630</v>
      </c>
      <c r="CS3" s="9">
        <v>39661</v>
      </c>
      <c r="CT3" s="9">
        <v>39692</v>
      </c>
      <c r="CU3" s="9">
        <v>39722</v>
      </c>
      <c r="CV3" s="9">
        <v>39753</v>
      </c>
      <c r="CW3" s="9">
        <v>39783</v>
      </c>
      <c r="CX3" s="9">
        <v>39814</v>
      </c>
      <c r="CY3" s="9">
        <v>39845</v>
      </c>
      <c r="CZ3" s="9">
        <v>39873</v>
      </c>
      <c r="DA3" s="9">
        <v>39904</v>
      </c>
      <c r="DB3" s="9">
        <v>39934</v>
      </c>
      <c r="DC3" s="9">
        <v>39965</v>
      </c>
      <c r="DD3" s="9">
        <v>39995</v>
      </c>
      <c r="DE3" s="9">
        <v>40026</v>
      </c>
      <c r="DF3" s="9">
        <v>40057</v>
      </c>
      <c r="DG3" s="9">
        <v>40087</v>
      </c>
      <c r="DH3" s="9">
        <v>40118</v>
      </c>
      <c r="DI3" s="9">
        <v>40148</v>
      </c>
      <c r="DJ3" s="9">
        <v>40179</v>
      </c>
      <c r="DK3" s="9">
        <v>40210</v>
      </c>
      <c r="DL3" s="9">
        <v>40238</v>
      </c>
      <c r="DM3" s="9">
        <v>40269</v>
      </c>
      <c r="DN3" s="9">
        <v>40299</v>
      </c>
      <c r="DO3" s="9">
        <v>40330</v>
      </c>
      <c r="DP3" s="9">
        <v>40360</v>
      </c>
      <c r="DQ3" s="9">
        <v>40391</v>
      </c>
      <c r="DR3" s="9">
        <v>40422</v>
      </c>
      <c r="DS3" s="9">
        <v>40452</v>
      </c>
      <c r="DT3" s="9">
        <v>40483</v>
      </c>
      <c r="DU3" s="9">
        <v>40513</v>
      </c>
      <c r="DV3" s="9">
        <v>40544</v>
      </c>
      <c r="DW3" s="9">
        <v>40575</v>
      </c>
      <c r="DX3" s="9">
        <v>40603</v>
      </c>
      <c r="DY3" s="9">
        <v>40634</v>
      </c>
      <c r="DZ3" s="9">
        <v>40664</v>
      </c>
      <c r="EA3" s="9">
        <v>40695</v>
      </c>
      <c r="EB3" s="9">
        <v>40725</v>
      </c>
      <c r="EC3" s="9">
        <v>40756</v>
      </c>
      <c r="ED3" s="9">
        <v>40787</v>
      </c>
      <c r="EE3" s="9">
        <v>40817</v>
      </c>
      <c r="EF3" s="9">
        <v>40848</v>
      </c>
      <c r="EG3" s="9">
        <v>40878</v>
      </c>
      <c r="EH3" s="9">
        <v>40909</v>
      </c>
      <c r="EI3" s="9">
        <v>40940</v>
      </c>
      <c r="EJ3" s="9">
        <v>40969</v>
      </c>
      <c r="EK3" s="9">
        <v>41000</v>
      </c>
      <c r="EL3" s="9">
        <v>41030</v>
      </c>
      <c r="EM3" s="9">
        <v>41061</v>
      </c>
      <c r="EN3" s="9">
        <v>41091</v>
      </c>
      <c r="EO3" s="9">
        <v>41122</v>
      </c>
      <c r="EP3" s="9">
        <v>41153</v>
      </c>
      <c r="EQ3" s="9">
        <v>41183</v>
      </c>
      <c r="ER3" s="9">
        <v>41214</v>
      </c>
      <c r="ES3" s="9">
        <v>41244</v>
      </c>
      <c r="ET3" s="9">
        <v>41275</v>
      </c>
      <c r="EU3" s="9">
        <v>41306</v>
      </c>
      <c r="EV3" s="9">
        <v>41334</v>
      </c>
      <c r="EW3" s="9">
        <v>41365</v>
      </c>
      <c r="EX3" s="9">
        <v>41395</v>
      </c>
      <c r="EY3" s="9">
        <v>41426</v>
      </c>
      <c r="EZ3" s="9">
        <v>41456</v>
      </c>
      <c r="FA3" s="9">
        <v>41487</v>
      </c>
      <c r="FB3" s="9">
        <v>41518</v>
      </c>
      <c r="FC3" s="9">
        <v>41548</v>
      </c>
      <c r="FD3" s="9">
        <v>41579</v>
      </c>
      <c r="FE3" s="9">
        <v>41609</v>
      </c>
      <c r="FF3" s="9">
        <v>41640</v>
      </c>
      <c r="FG3" s="9">
        <v>41671</v>
      </c>
      <c r="FH3" s="9">
        <v>41699</v>
      </c>
      <c r="FI3" s="9">
        <v>41730</v>
      </c>
      <c r="FJ3" s="9">
        <v>41760</v>
      </c>
      <c r="FK3" s="9">
        <v>41791</v>
      </c>
      <c r="FL3" s="9">
        <v>41821</v>
      </c>
      <c r="FM3" s="9">
        <v>41852</v>
      </c>
      <c r="FN3" s="9">
        <v>41883</v>
      </c>
      <c r="FO3" s="9">
        <v>41913</v>
      </c>
      <c r="FP3" s="9">
        <v>41944</v>
      </c>
      <c r="FQ3" s="9">
        <v>41974</v>
      </c>
      <c r="FR3" s="9">
        <v>42005</v>
      </c>
      <c r="FS3" s="9">
        <v>42036</v>
      </c>
      <c r="FT3" s="9">
        <v>42064</v>
      </c>
      <c r="FU3" s="9">
        <v>42095</v>
      </c>
      <c r="FV3" s="9">
        <v>42125</v>
      </c>
      <c r="FW3" s="9">
        <v>42156</v>
      </c>
      <c r="FX3" s="9">
        <v>42186</v>
      </c>
      <c r="FY3" s="9">
        <v>42217</v>
      </c>
      <c r="FZ3" s="9">
        <v>42248</v>
      </c>
      <c r="GA3" s="9">
        <v>42278</v>
      </c>
      <c r="GB3" s="9">
        <v>42309</v>
      </c>
      <c r="GC3" s="9">
        <v>42339</v>
      </c>
      <c r="GD3" s="9">
        <v>42370</v>
      </c>
      <c r="GE3" s="9">
        <v>42401</v>
      </c>
      <c r="GF3" s="9">
        <v>42430</v>
      </c>
      <c r="GG3" s="9">
        <v>42461</v>
      </c>
      <c r="GH3" s="9">
        <v>42491</v>
      </c>
      <c r="GI3" s="9">
        <v>42522</v>
      </c>
      <c r="GJ3" s="9">
        <v>42552</v>
      </c>
      <c r="GK3" s="9">
        <v>42583</v>
      </c>
      <c r="GL3" s="9">
        <v>42614</v>
      </c>
      <c r="GM3" s="9">
        <v>42644</v>
      </c>
      <c r="GN3" s="9">
        <v>42675</v>
      </c>
      <c r="GO3" s="9">
        <v>42705</v>
      </c>
      <c r="GP3" s="9">
        <v>42736</v>
      </c>
      <c r="GQ3" s="9">
        <v>42767</v>
      </c>
      <c r="GR3" s="9">
        <v>42795</v>
      </c>
      <c r="GS3" s="9">
        <v>42826</v>
      </c>
      <c r="GT3" s="9">
        <v>42856</v>
      </c>
      <c r="GU3" s="9">
        <v>42887</v>
      </c>
      <c r="GV3" s="9">
        <v>42917</v>
      </c>
      <c r="GW3" s="9">
        <v>42948</v>
      </c>
      <c r="GX3" s="9">
        <v>42979</v>
      </c>
    </row>
    <row r="4" spans="1:206" x14ac:dyDescent="0.15">
      <c r="A4" s="5" t="s">
        <v>5</v>
      </c>
      <c r="B4" s="6" t="s">
        <v>11</v>
      </c>
      <c r="C4">
        <v>104</v>
      </c>
      <c r="D4">
        <v>102.5</v>
      </c>
      <c r="E4">
        <v>103</v>
      </c>
      <c r="F4">
        <v>94</v>
      </c>
      <c r="G4">
        <v>79</v>
      </c>
      <c r="H4">
        <v>69</v>
      </c>
      <c r="I4">
        <v>65</v>
      </c>
      <c r="J4">
        <v>65</v>
      </c>
      <c r="K4">
        <v>70.5</v>
      </c>
      <c r="L4">
        <v>136</v>
      </c>
      <c r="M4">
        <v>150</v>
      </c>
      <c r="N4">
        <v>127</v>
      </c>
      <c r="O4">
        <v>87</v>
      </c>
      <c r="P4">
        <v>81.5</v>
      </c>
      <c r="Q4">
        <v>78</v>
      </c>
      <c r="R4">
        <v>59.5</v>
      </c>
      <c r="S4">
        <v>51</v>
      </c>
      <c r="T4">
        <v>45</v>
      </c>
      <c r="U4">
        <v>44</v>
      </c>
      <c r="V4">
        <v>42.25</v>
      </c>
      <c r="W4">
        <v>43.5</v>
      </c>
      <c r="X4">
        <v>96</v>
      </c>
      <c r="Y4">
        <v>118</v>
      </c>
      <c r="Z4">
        <v>93</v>
      </c>
      <c r="AA4">
        <v>59</v>
      </c>
      <c r="AB4">
        <v>60</v>
      </c>
      <c r="AC4">
        <v>64</v>
      </c>
      <c r="AD4">
        <v>53.083100000000002</v>
      </c>
      <c r="AE4">
        <v>44.583100000000002</v>
      </c>
      <c r="AF4">
        <v>38.583100000000002</v>
      </c>
      <c r="AG4">
        <v>37.583100000000002</v>
      </c>
      <c r="AH4">
        <v>35.833100000000002</v>
      </c>
      <c r="AI4">
        <v>37.083100000000002</v>
      </c>
      <c r="AJ4">
        <v>84</v>
      </c>
      <c r="AK4">
        <v>106.5</v>
      </c>
      <c r="AL4">
        <v>83</v>
      </c>
      <c r="AM4">
        <v>52.583100000000002</v>
      </c>
      <c r="AN4">
        <v>53.583100000000002</v>
      </c>
      <c r="AO4">
        <v>57.583100000000002</v>
      </c>
      <c r="AP4">
        <v>47.124549999999999</v>
      </c>
      <c r="AQ4">
        <v>38.624549999999999</v>
      </c>
      <c r="AR4">
        <v>32.624549999999999</v>
      </c>
      <c r="AS4">
        <v>31.624550000000003</v>
      </c>
      <c r="AT4">
        <v>29.874550000000003</v>
      </c>
      <c r="AU4">
        <v>31.124550000000003</v>
      </c>
      <c r="AV4">
        <v>74</v>
      </c>
      <c r="AW4">
        <v>97</v>
      </c>
      <c r="AX4">
        <v>70</v>
      </c>
      <c r="AY4">
        <v>46.624549999999999</v>
      </c>
      <c r="AZ4">
        <v>47.624549999999999</v>
      </c>
      <c r="BA4">
        <v>51.624549999999999</v>
      </c>
      <c r="BB4">
        <v>42.999400000000001</v>
      </c>
      <c r="BC4">
        <v>34.499400000000001</v>
      </c>
      <c r="BD4">
        <v>28.499400000000001</v>
      </c>
      <c r="BE4">
        <v>27.499400000000001</v>
      </c>
      <c r="BF4">
        <v>25.749400000000001</v>
      </c>
      <c r="BG4">
        <v>26.999400000000001</v>
      </c>
      <c r="BH4">
        <v>68.375</v>
      </c>
      <c r="BI4">
        <v>91.375</v>
      </c>
      <c r="BJ4">
        <v>64.375</v>
      </c>
      <c r="BK4">
        <v>42.499400000000001</v>
      </c>
      <c r="BL4">
        <v>43.499400000000001</v>
      </c>
      <c r="BM4">
        <v>47.499400000000001</v>
      </c>
      <c r="BN4">
        <v>40.936824999999999</v>
      </c>
      <c r="BO4">
        <v>32.436824999999999</v>
      </c>
      <c r="BP4">
        <v>26.436825000000002</v>
      </c>
      <c r="BQ4">
        <v>25.436825000000002</v>
      </c>
      <c r="BR4">
        <v>23.686825000000002</v>
      </c>
      <c r="BS4">
        <v>24.936825000000002</v>
      </c>
      <c r="BT4">
        <v>65.5625</v>
      </c>
      <c r="BU4">
        <v>88.5625</v>
      </c>
      <c r="BV4">
        <v>61.5625</v>
      </c>
      <c r="BW4">
        <v>40.436824999999999</v>
      </c>
      <c r="BX4">
        <v>41.436824999999999</v>
      </c>
      <c r="BY4">
        <v>45.436824999999999</v>
      </c>
      <c r="BZ4">
        <v>40.020125</v>
      </c>
      <c r="CA4">
        <v>31.520125</v>
      </c>
      <c r="CB4">
        <v>25.520125000000004</v>
      </c>
      <c r="CC4">
        <v>24.520125000000004</v>
      </c>
      <c r="CD4">
        <v>22.770125000000004</v>
      </c>
      <c r="CE4">
        <v>24.020125000000004</v>
      </c>
      <c r="CF4">
        <v>64.3125</v>
      </c>
      <c r="CG4">
        <v>87.3125</v>
      </c>
      <c r="CH4">
        <v>60.3125</v>
      </c>
      <c r="CI4">
        <v>39.520125</v>
      </c>
      <c r="CJ4">
        <v>40.520125</v>
      </c>
      <c r="CK4">
        <v>44.520125</v>
      </c>
      <c r="CL4">
        <v>39.561774999999997</v>
      </c>
      <c r="CM4">
        <v>31.061775000000001</v>
      </c>
      <c r="CN4">
        <v>25.061775000000004</v>
      </c>
      <c r="CO4">
        <v>24.061775000000004</v>
      </c>
      <c r="CP4">
        <v>22.311775000000004</v>
      </c>
      <c r="CQ4">
        <v>23.561775000000004</v>
      </c>
      <c r="CR4">
        <v>63.6875</v>
      </c>
      <c r="CS4">
        <v>86.6875</v>
      </c>
      <c r="CT4">
        <v>59.6875</v>
      </c>
      <c r="CU4">
        <v>39.061774999999997</v>
      </c>
      <c r="CV4">
        <v>40.061774999999997</v>
      </c>
      <c r="CW4">
        <v>44.061774999999997</v>
      </c>
      <c r="CX4">
        <v>39.790949999999995</v>
      </c>
      <c r="CY4">
        <v>31.290950000000002</v>
      </c>
      <c r="CZ4">
        <v>25.290950000000006</v>
      </c>
      <c r="DA4">
        <v>24.290950000000006</v>
      </c>
      <c r="DB4">
        <v>22.540950000000006</v>
      </c>
      <c r="DC4">
        <v>23.790950000000006</v>
      </c>
      <c r="DD4">
        <v>64</v>
      </c>
      <c r="DE4">
        <v>87</v>
      </c>
      <c r="DF4">
        <v>60</v>
      </c>
      <c r="DG4">
        <v>39.290949999999995</v>
      </c>
      <c r="DH4">
        <v>40.290949999999995</v>
      </c>
      <c r="DI4">
        <v>44.290949999999995</v>
      </c>
      <c r="DJ4">
        <v>40.020124999999993</v>
      </c>
      <c r="DK4">
        <v>31.520125000000004</v>
      </c>
      <c r="DL4">
        <v>25.520125000000007</v>
      </c>
      <c r="DM4">
        <v>24.520125000000007</v>
      </c>
      <c r="DN4">
        <v>22.770125000000007</v>
      </c>
      <c r="DO4">
        <v>24.020125000000007</v>
      </c>
      <c r="DP4">
        <v>64.3125</v>
      </c>
      <c r="DQ4">
        <v>87.3125</v>
      </c>
      <c r="DR4">
        <v>60.3125</v>
      </c>
      <c r="DS4">
        <v>39.520124999999993</v>
      </c>
      <c r="DT4">
        <v>40.520124999999993</v>
      </c>
      <c r="DU4">
        <v>44.520124999999993</v>
      </c>
      <c r="DV4">
        <v>40.249299999999991</v>
      </c>
      <c r="DW4">
        <v>31.749300000000005</v>
      </c>
      <c r="DX4">
        <v>25.749300000000009</v>
      </c>
      <c r="DY4">
        <v>24.749300000000009</v>
      </c>
      <c r="DZ4">
        <v>22.999300000000009</v>
      </c>
      <c r="EA4">
        <v>24.249300000000009</v>
      </c>
      <c r="EB4">
        <v>64.625</v>
      </c>
      <c r="EC4">
        <v>87.625</v>
      </c>
      <c r="ED4">
        <v>60.625</v>
      </c>
      <c r="EE4">
        <v>39.749299999999991</v>
      </c>
      <c r="EF4">
        <v>40.749299999999991</v>
      </c>
      <c r="EG4">
        <v>44.749299999999991</v>
      </c>
      <c r="EH4">
        <v>40.340969999999992</v>
      </c>
      <c r="EI4">
        <v>31.840970000000006</v>
      </c>
      <c r="EJ4">
        <v>25.840970000000009</v>
      </c>
      <c r="EK4">
        <v>24.840970000000009</v>
      </c>
      <c r="EL4">
        <v>23.090970000000009</v>
      </c>
      <c r="EM4">
        <v>24.340970000000009</v>
      </c>
      <c r="EN4">
        <v>64.75</v>
      </c>
      <c r="EO4">
        <v>87.75</v>
      </c>
      <c r="EP4">
        <v>60.75</v>
      </c>
      <c r="EQ4">
        <v>39.840969999999992</v>
      </c>
      <c r="ER4">
        <v>40.840969999999992</v>
      </c>
      <c r="ES4">
        <v>44.840969999999992</v>
      </c>
      <c r="ET4">
        <v>40.432639999999992</v>
      </c>
      <c r="EU4">
        <v>31.932640000000006</v>
      </c>
      <c r="EV4">
        <v>25.93264000000001</v>
      </c>
      <c r="EW4">
        <v>24.93264000000001</v>
      </c>
      <c r="EX4">
        <v>23.18264000000001</v>
      </c>
      <c r="EY4">
        <v>24.43264000000001</v>
      </c>
      <c r="EZ4">
        <v>64.875</v>
      </c>
      <c r="FA4">
        <v>87.875</v>
      </c>
      <c r="FB4">
        <v>60.875</v>
      </c>
      <c r="FC4">
        <v>39.932639999999992</v>
      </c>
      <c r="FD4">
        <v>40.932639999999992</v>
      </c>
      <c r="FE4">
        <v>44.932639999999992</v>
      </c>
      <c r="FF4">
        <v>40.524309999999993</v>
      </c>
      <c r="FG4">
        <v>32.024310000000007</v>
      </c>
      <c r="FH4">
        <v>26.02431000000001</v>
      </c>
      <c r="FI4">
        <v>25.02431000000001</v>
      </c>
      <c r="FJ4">
        <v>23.27431000000001</v>
      </c>
      <c r="FK4">
        <v>24.52431000000001</v>
      </c>
      <c r="FL4">
        <v>65</v>
      </c>
      <c r="FM4">
        <v>88</v>
      </c>
      <c r="FN4">
        <v>61</v>
      </c>
      <c r="FO4">
        <v>40.024309999999993</v>
      </c>
      <c r="FP4">
        <v>41.024309999999993</v>
      </c>
      <c r="FQ4">
        <v>45.024309999999993</v>
      </c>
      <c r="FR4">
        <v>40.615979999999993</v>
      </c>
      <c r="FS4">
        <v>32.115980000000008</v>
      </c>
      <c r="FT4">
        <v>26.115980000000011</v>
      </c>
      <c r="FU4">
        <v>25.115980000000011</v>
      </c>
      <c r="FV4">
        <v>23.365980000000011</v>
      </c>
      <c r="FW4">
        <v>24.615980000000011</v>
      </c>
      <c r="FX4">
        <v>65.125</v>
      </c>
      <c r="FY4">
        <v>88.125</v>
      </c>
      <c r="FZ4">
        <v>61.125</v>
      </c>
      <c r="GA4">
        <v>40.115979999999993</v>
      </c>
      <c r="GB4">
        <v>41.115979999999993</v>
      </c>
      <c r="GC4">
        <v>45.115979999999993</v>
      </c>
      <c r="GD4">
        <v>40.707649999999994</v>
      </c>
      <c r="GE4">
        <v>32.207650000000008</v>
      </c>
      <c r="GF4">
        <v>26.207650000000012</v>
      </c>
      <c r="GG4">
        <v>25.207650000000012</v>
      </c>
      <c r="GH4">
        <v>23.457650000000012</v>
      </c>
      <c r="GI4">
        <v>24.707650000000012</v>
      </c>
      <c r="GJ4">
        <v>65.25</v>
      </c>
      <c r="GK4">
        <v>88.25</v>
      </c>
      <c r="GL4">
        <v>61.25</v>
      </c>
      <c r="GM4">
        <v>40.207649999999994</v>
      </c>
      <c r="GN4">
        <v>41.207649999999994</v>
      </c>
      <c r="GO4">
        <v>45.207649999999994</v>
      </c>
      <c r="GP4">
        <v>40.707649999999994</v>
      </c>
      <c r="GQ4">
        <v>32.207650000000008</v>
      </c>
      <c r="GR4">
        <v>26.207650000000012</v>
      </c>
      <c r="GS4">
        <v>25.207650000000012</v>
      </c>
      <c r="GT4">
        <v>23.457650000000012</v>
      </c>
      <c r="GU4">
        <v>24.707650000000012</v>
      </c>
      <c r="GV4">
        <v>65.25</v>
      </c>
      <c r="GW4">
        <v>88.25</v>
      </c>
      <c r="GX4">
        <v>61.25</v>
      </c>
    </row>
    <row r="5" spans="1:206" x14ac:dyDescent="0.15">
      <c r="A5" s="5" t="s">
        <v>5</v>
      </c>
      <c r="B5" s="6" t="s">
        <v>12</v>
      </c>
      <c r="C5">
        <v>75</v>
      </c>
      <c r="D5">
        <v>78</v>
      </c>
      <c r="E5">
        <v>81.064516129032256</v>
      </c>
      <c r="F5">
        <v>83.064516129032256</v>
      </c>
      <c r="G5">
        <v>80.785714285714278</v>
      </c>
      <c r="H5">
        <v>55.838709677419345</v>
      </c>
      <c r="I5">
        <v>55.083333333333329</v>
      </c>
      <c r="J5">
        <v>53.70967741935484</v>
      </c>
      <c r="K5">
        <v>57.466666666666661</v>
      </c>
      <c r="L5">
        <v>57.612903225806463</v>
      </c>
      <c r="M5">
        <v>74.129032258064512</v>
      </c>
      <c r="N5">
        <v>72.5</v>
      </c>
      <c r="O5">
        <v>58.33064516129032</v>
      </c>
      <c r="P5">
        <v>53.291666666666657</v>
      </c>
      <c r="Q5">
        <v>48.790322580645167</v>
      </c>
      <c r="R5">
        <v>35.201612903225808</v>
      </c>
      <c r="S5">
        <v>30.857142857142854</v>
      </c>
      <c r="T5">
        <v>26.14516129032258</v>
      </c>
      <c r="U5">
        <v>21.516666666666666</v>
      </c>
      <c r="V5">
        <v>21.230645161290322</v>
      </c>
      <c r="W5">
        <v>25.663333333333334</v>
      </c>
      <c r="X5">
        <v>32.958064516129028</v>
      </c>
      <c r="Y5">
        <v>61.548387096774192</v>
      </c>
      <c r="Z5">
        <v>66.25</v>
      </c>
      <c r="AA5">
        <v>52.08064516129032</v>
      </c>
      <c r="AB5">
        <v>47.041666666666657</v>
      </c>
      <c r="AC5">
        <v>42.540322580645167</v>
      </c>
      <c r="AD5">
        <v>30.451612903225808</v>
      </c>
      <c r="AE5">
        <v>26.107142857142854</v>
      </c>
      <c r="AF5">
        <v>21.39516129032258</v>
      </c>
      <c r="AG5">
        <v>16.766666666666666</v>
      </c>
      <c r="AH5">
        <v>16.480645161290322</v>
      </c>
      <c r="AI5">
        <v>20.913333333333334</v>
      </c>
      <c r="AJ5">
        <v>28.208064516129028</v>
      </c>
      <c r="AK5">
        <v>56.798387096774192</v>
      </c>
      <c r="AL5">
        <v>61.5</v>
      </c>
      <c r="AM5">
        <v>47.33064516129032</v>
      </c>
      <c r="AN5">
        <v>42.291666666666657</v>
      </c>
      <c r="AO5">
        <v>37.790322580645167</v>
      </c>
      <c r="AP5">
        <v>26.451612903225808</v>
      </c>
      <c r="AQ5">
        <v>22.107142857142854</v>
      </c>
      <c r="AR5">
        <v>17.39516129032258</v>
      </c>
      <c r="AS5">
        <v>12.766666666666666</v>
      </c>
      <c r="AT5">
        <v>12.480645161290322</v>
      </c>
      <c r="AU5">
        <v>16.913333333333334</v>
      </c>
      <c r="AV5">
        <v>24.208064516129028</v>
      </c>
      <c r="AW5">
        <v>52.798387096774192</v>
      </c>
      <c r="AX5">
        <v>57.5</v>
      </c>
      <c r="AY5">
        <v>43.33064516129032</v>
      </c>
      <c r="AZ5">
        <v>38.291666666666657</v>
      </c>
      <c r="BA5">
        <v>33.790322580645167</v>
      </c>
      <c r="BB5">
        <v>23.701612903225808</v>
      </c>
      <c r="BC5">
        <v>19.357142857142854</v>
      </c>
      <c r="BD5">
        <v>14.64516129032258</v>
      </c>
      <c r="BE5">
        <v>10.016666666666666</v>
      </c>
      <c r="BF5">
        <v>9.7306451612903224</v>
      </c>
      <c r="BG5">
        <v>14.163333333333334</v>
      </c>
      <c r="BH5">
        <v>21.458064516129028</v>
      </c>
      <c r="BI5">
        <v>50.048387096774192</v>
      </c>
      <c r="BJ5">
        <v>54.75</v>
      </c>
      <c r="BK5">
        <v>40.58064516129032</v>
      </c>
      <c r="BL5">
        <v>35.541666666666657</v>
      </c>
      <c r="BM5">
        <v>31.040322580645167</v>
      </c>
      <c r="BN5">
        <v>21.951612903225808</v>
      </c>
      <c r="BO5">
        <v>17.607142857142854</v>
      </c>
      <c r="BP5">
        <v>12.89516129032258</v>
      </c>
      <c r="BQ5">
        <v>8.2666666666666657</v>
      </c>
      <c r="BR5">
        <v>7.9806451612903224</v>
      </c>
      <c r="BS5">
        <v>12.413333333333334</v>
      </c>
      <c r="BT5">
        <v>19.708064516129028</v>
      </c>
      <c r="BU5">
        <v>48.298387096774192</v>
      </c>
      <c r="BV5">
        <v>53</v>
      </c>
      <c r="BW5">
        <v>38.83064516129032</v>
      </c>
      <c r="BX5">
        <v>33.791666666666657</v>
      </c>
      <c r="BY5">
        <v>29.290322580645167</v>
      </c>
      <c r="BZ5">
        <v>21.201612903225808</v>
      </c>
      <c r="CA5">
        <v>16.857142857142854</v>
      </c>
      <c r="CB5">
        <v>12.14516129032258</v>
      </c>
      <c r="CC5">
        <v>7.5166666666666657</v>
      </c>
      <c r="CD5">
        <v>7.2306451612903224</v>
      </c>
      <c r="CE5">
        <v>11.663333333333334</v>
      </c>
      <c r="CF5">
        <v>18.958064516129028</v>
      </c>
      <c r="CG5">
        <v>47.548387096774192</v>
      </c>
      <c r="CH5">
        <v>52.25</v>
      </c>
      <c r="CI5">
        <v>38.08064516129032</v>
      </c>
      <c r="CJ5">
        <v>33.041666666666657</v>
      </c>
      <c r="CK5">
        <v>28.540322580645167</v>
      </c>
      <c r="CL5">
        <v>20.951612903225808</v>
      </c>
      <c r="CM5">
        <v>16.607142857142854</v>
      </c>
      <c r="CN5">
        <v>11.89516129032258</v>
      </c>
      <c r="CO5">
        <v>7.2666666666666657</v>
      </c>
      <c r="CP5">
        <v>6.9806451612903224</v>
      </c>
      <c r="CQ5">
        <v>11.413333333333334</v>
      </c>
      <c r="CR5">
        <v>18.708064516129028</v>
      </c>
      <c r="CS5">
        <v>47.298387096774192</v>
      </c>
      <c r="CT5">
        <v>52</v>
      </c>
      <c r="CU5">
        <v>37.83064516129032</v>
      </c>
      <c r="CV5">
        <v>32.791666666666657</v>
      </c>
      <c r="CW5">
        <v>28.290322580645167</v>
      </c>
      <c r="CX5">
        <v>21.101612903225806</v>
      </c>
      <c r="CY5">
        <v>16.757142857142853</v>
      </c>
      <c r="CZ5">
        <v>12.04516129032258</v>
      </c>
      <c r="DA5">
        <v>7.4166666666666661</v>
      </c>
      <c r="DB5">
        <v>7.1306451612903228</v>
      </c>
      <c r="DC5">
        <v>11.563333333333334</v>
      </c>
      <c r="DD5">
        <v>18.858064516129026</v>
      </c>
      <c r="DE5">
        <v>47.448387096774191</v>
      </c>
      <c r="DF5">
        <v>52.15</v>
      </c>
      <c r="DG5">
        <v>37.980645161290319</v>
      </c>
      <c r="DH5">
        <v>32.941666666666656</v>
      </c>
      <c r="DI5">
        <v>28.440322580645166</v>
      </c>
      <c r="DJ5">
        <v>21.251612903225805</v>
      </c>
      <c r="DK5">
        <v>16.907142857142851</v>
      </c>
      <c r="DL5">
        <v>12.195161290322581</v>
      </c>
      <c r="DM5">
        <v>7.5666666666666664</v>
      </c>
      <c r="DN5">
        <v>7.2806451612903231</v>
      </c>
      <c r="DO5">
        <v>11.713333333333335</v>
      </c>
      <c r="DP5">
        <v>19.008064516129025</v>
      </c>
      <c r="DQ5">
        <v>47.598387096774189</v>
      </c>
      <c r="DR5">
        <v>52.3</v>
      </c>
      <c r="DS5">
        <v>38.130645161290317</v>
      </c>
      <c r="DT5">
        <v>33.091666666666654</v>
      </c>
      <c r="DU5">
        <v>28.590322580645164</v>
      </c>
      <c r="DV5">
        <v>21.401612903225804</v>
      </c>
      <c r="DW5">
        <v>17.05714285714285</v>
      </c>
      <c r="DX5">
        <v>12.345161290322581</v>
      </c>
      <c r="DY5">
        <v>7.7166666666666668</v>
      </c>
      <c r="DZ5">
        <v>7.4306451612903235</v>
      </c>
      <c r="EA5">
        <v>11.863333333333335</v>
      </c>
      <c r="EB5">
        <v>19.158064516129024</v>
      </c>
      <c r="EC5">
        <v>47.748387096774188</v>
      </c>
      <c r="ED5">
        <v>52.45</v>
      </c>
      <c r="EE5">
        <v>38.280645161290316</v>
      </c>
      <c r="EF5">
        <v>33.241666666666653</v>
      </c>
      <c r="EG5">
        <v>28.740322580645163</v>
      </c>
      <c r="EH5">
        <v>21.501612903225805</v>
      </c>
      <c r="EI5">
        <v>17.157142857142851</v>
      </c>
      <c r="EJ5">
        <v>12.445161290322581</v>
      </c>
      <c r="EK5">
        <v>7.8166666666666664</v>
      </c>
      <c r="EL5">
        <v>7.5306451612903231</v>
      </c>
      <c r="EM5">
        <v>11.963333333333335</v>
      </c>
      <c r="EN5">
        <v>19.258064516129025</v>
      </c>
      <c r="EO5">
        <v>47.848387096774189</v>
      </c>
      <c r="EP5">
        <v>52.55</v>
      </c>
      <c r="EQ5">
        <v>38.380645161290317</v>
      </c>
      <c r="ER5">
        <v>33.341666666666654</v>
      </c>
      <c r="ES5">
        <v>28.840322580645164</v>
      </c>
      <c r="ET5">
        <v>21.601612903225806</v>
      </c>
      <c r="EU5">
        <v>17.257142857142853</v>
      </c>
      <c r="EV5">
        <v>12.54516129032258</v>
      </c>
      <c r="EW5">
        <v>7.9166666666666661</v>
      </c>
      <c r="EX5">
        <v>7.6306451612903228</v>
      </c>
      <c r="EY5">
        <v>12.063333333333334</v>
      </c>
      <c r="EZ5">
        <v>19.358064516129026</v>
      </c>
      <c r="FA5">
        <v>47.948387096774191</v>
      </c>
      <c r="FB5">
        <v>52.65</v>
      </c>
      <c r="FC5">
        <v>38.480645161290319</v>
      </c>
      <c r="FD5">
        <v>33.441666666666656</v>
      </c>
      <c r="FE5">
        <v>28.940322580645166</v>
      </c>
      <c r="FF5">
        <v>21.701612903225808</v>
      </c>
      <c r="FG5">
        <v>17.357142857142854</v>
      </c>
      <c r="FH5">
        <v>12.64516129032258</v>
      </c>
      <c r="FI5">
        <v>8.0166666666666657</v>
      </c>
      <c r="FJ5">
        <v>7.7306451612903224</v>
      </c>
      <c r="FK5">
        <v>12.163333333333334</v>
      </c>
      <c r="FL5">
        <v>19.458064516129028</v>
      </c>
      <c r="FM5">
        <v>48.048387096774192</v>
      </c>
      <c r="FN5">
        <v>52.75</v>
      </c>
      <c r="FO5">
        <v>38.58064516129032</v>
      </c>
      <c r="FP5">
        <v>33.541666666666657</v>
      </c>
      <c r="FQ5">
        <v>29.040322580645167</v>
      </c>
      <c r="FR5">
        <v>21.801612903225809</v>
      </c>
      <c r="FS5">
        <v>17.457142857142856</v>
      </c>
      <c r="FT5">
        <v>12.74516129032258</v>
      </c>
      <c r="FU5">
        <v>8.1166666666666654</v>
      </c>
      <c r="FV5">
        <v>7.8306451612903221</v>
      </c>
      <c r="FW5">
        <v>12.263333333333334</v>
      </c>
      <c r="FX5">
        <v>19.558064516129029</v>
      </c>
      <c r="FY5">
        <v>48.148387096774194</v>
      </c>
      <c r="FZ5">
        <v>52.85</v>
      </c>
      <c r="GA5">
        <v>38.680645161290322</v>
      </c>
      <c r="GB5">
        <v>33.641666666666659</v>
      </c>
      <c r="GC5">
        <v>29.140322580645169</v>
      </c>
      <c r="GD5">
        <v>21.901612903225811</v>
      </c>
      <c r="GE5">
        <v>17.557142857142857</v>
      </c>
      <c r="GF5">
        <v>12.845161290322579</v>
      </c>
      <c r="GG5">
        <v>8.216666666666665</v>
      </c>
      <c r="GH5">
        <v>7.9306451612903217</v>
      </c>
      <c r="GI5">
        <v>12.363333333333333</v>
      </c>
      <c r="GJ5">
        <v>19.658064516129031</v>
      </c>
      <c r="GK5">
        <v>48.248387096774195</v>
      </c>
      <c r="GL5">
        <v>52.95</v>
      </c>
      <c r="GM5">
        <v>38.780645161290323</v>
      </c>
      <c r="GN5">
        <v>33.74166666666666</v>
      </c>
      <c r="GO5">
        <v>29.24032258064517</v>
      </c>
      <c r="GP5">
        <v>21.901612903225811</v>
      </c>
      <c r="GQ5">
        <v>17.557142857142857</v>
      </c>
      <c r="GR5">
        <v>12.845161290322579</v>
      </c>
      <c r="GS5">
        <v>8.216666666666665</v>
      </c>
      <c r="GT5">
        <v>7.9306451612903217</v>
      </c>
      <c r="GU5">
        <v>12.363333333333333</v>
      </c>
      <c r="GV5">
        <v>19.658064516129031</v>
      </c>
      <c r="GW5">
        <v>48.248387096774195</v>
      </c>
      <c r="GX5">
        <v>52.95</v>
      </c>
    </row>
    <row r="6" spans="1:206" x14ac:dyDescent="0.15">
      <c r="A6" s="5" t="s">
        <v>4</v>
      </c>
      <c r="B6" s="6" t="s">
        <v>11</v>
      </c>
      <c r="C6">
        <v>110</v>
      </c>
      <c r="D6">
        <v>105</v>
      </c>
      <c r="E6">
        <v>102</v>
      </c>
      <c r="F6">
        <v>90</v>
      </c>
      <c r="G6">
        <v>80</v>
      </c>
      <c r="H6">
        <v>70</v>
      </c>
      <c r="I6">
        <v>63.5</v>
      </c>
      <c r="J6">
        <v>64.5</v>
      </c>
      <c r="K6">
        <v>73.5</v>
      </c>
      <c r="L6">
        <v>136</v>
      </c>
      <c r="M6">
        <v>151</v>
      </c>
      <c r="N6">
        <v>125</v>
      </c>
      <c r="O6">
        <v>82</v>
      </c>
      <c r="P6">
        <v>77.5</v>
      </c>
      <c r="Q6">
        <v>76</v>
      </c>
      <c r="R6">
        <v>57.5</v>
      </c>
      <c r="S6">
        <v>52</v>
      </c>
      <c r="T6">
        <v>48</v>
      </c>
      <c r="U6">
        <v>46</v>
      </c>
      <c r="V6">
        <v>45.5</v>
      </c>
      <c r="W6">
        <v>47.5</v>
      </c>
      <c r="X6">
        <v>101</v>
      </c>
      <c r="Y6">
        <v>115</v>
      </c>
      <c r="Z6">
        <v>94</v>
      </c>
      <c r="AA6">
        <v>59</v>
      </c>
      <c r="AB6">
        <v>60</v>
      </c>
      <c r="AC6">
        <v>64</v>
      </c>
      <c r="AD6">
        <v>51.083100000000002</v>
      </c>
      <c r="AE6">
        <v>45.583100000000002</v>
      </c>
      <c r="AF6">
        <v>41.583100000000002</v>
      </c>
      <c r="AG6">
        <v>39.583100000000002</v>
      </c>
      <c r="AH6">
        <v>39.083100000000002</v>
      </c>
      <c r="AI6">
        <v>41.083100000000002</v>
      </c>
      <c r="AJ6">
        <v>88</v>
      </c>
      <c r="AK6">
        <v>103</v>
      </c>
      <c r="AL6">
        <v>90</v>
      </c>
      <c r="AM6">
        <v>52.583100000000002</v>
      </c>
      <c r="AN6">
        <v>53.583100000000002</v>
      </c>
      <c r="AO6">
        <v>57.583100000000002</v>
      </c>
      <c r="AP6">
        <v>46.270425000000003</v>
      </c>
      <c r="AQ6">
        <v>40.770425000000003</v>
      </c>
      <c r="AR6">
        <v>36.770425000000003</v>
      </c>
      <c r="AS6">
        <v>34.770425000000003</v>
      </c>
      <c r="AT6">
        <v>34.270425000000003</v>
      </c>
      <c r="AU6">
        <v>36.270425000000003</v>
      </c>
      <c r="AV6">
        <v>81</v>
      </c>
      <c r="AW6">
        <v>95</v>
      </c>
      <c r="AX6">
        <v>83</v>
      </c>
      <c r="AY6">
        <v>47.770425000000003</v>
      </c>
      <c r="AZ6">
        <v>48.770425000000003</v>
      </c>
      <c r="BA6">
        <v>52.770425000000003</v>
      </c>
      <c r="BB6">
        <v>43.061975000000004</v>
      </c>
      <c r="BC6">
        <v>37.561975000000004</v>
      </c>
      <c r="BD6">
        <v>33.561975000000004</v>
      </c>
      <c r="BE6">
        <v>31.561975000000004</v>
      </c>
      <c r="BF6">
        <v>31.061975000000004</v>
      </c>
      <c r="BG6">
        <v>33.061975000000004</v>
      </c>
      <c r="BH6">
        <v>77.5</v>
      </c>
      <c r="BI6">
        <v>91.5</v>
      </c>
      <c r="BJ6">
        <v>79.5</v>
      </c>
      <c r="BK6">
        <v>44.561975000000004</v>
      </c>
      <c r="BL6">
        <v>45.561975000000004</v>
      </c>
      <c r="BM6">
        <v>49.561975000000004</v>
      </c>
      <c r="BN6">
        <v>41.457750000000004</v>
      </c>
      <c r="BO6">
        <v>35.957750000000004</v>
      </c>
      <c r="BP6">
        <v>31.957750000000004</v>
      </c>
      <c r="BQ6">
        <v>29.957750000000004</v>
      </c>
      <c r="BR6">
        <v>29.457750000000004</v>
      </c>
      <c r="BS6">
        <v>31.457750000000004</v>
      </c>
      <c r="BT6">
        <v>75.75</v>
      </c>
      <c r="BU6">
        <v>89.75</v>
      </c>
      <c r="BV6">
        <v>77.75</v>
      </c>
      <c r="BW6">
        <v>42.957750000000004</v>
      </c>
      <c r="BX6">
        <v>43.957750000000004</v>
      </c>
      <c r="BY6">
        <v>47.957750000000004</v>
      </c>
      <c r="BZ6">
        <v>41.228575000000006</v>
      </c>
      <c r="CA6">
        <v>35.728575000000006</v>
      </c>
      <c r="CB6">
        <v>31.728575000000003</v>
      </c>
      <c r="CC6">
        <v>29.728575000000003</v>
      </c>
      <c r="CD6">
        <v>29.228575000000003</v>
      </c>
      <c r="CE6">
        <v>31.228575000000003</v>
      </c>
      <c r="CF6">
        <v>75.5</v>
      </c>
      <c r="CG6">
        <v>89.5</v>
      </c>
      <c r="CH6">
        <v>77.5</v>
      </c>
      <c r="CI6">
        <v>42.728575000000006</v>
      </c>
      <c r="CJ6">
        <v>43.728575000000006</v>
      </c>
      <c r="CK6">
        <v>47.728575000000006</v>
      </c>
      <c r="CL6">
        <v>41.457750000000004</v>
      </c>
      <c r="CM6">
        <v>35.957750000000004</v>
      </c>
      <c r="CN6">
        <v>31.957750000000004</v>
      </c>
      <c r="CO6">
        <v>29.957750000000004</v>
      </c>
      <c r="CP6">
        <v>29.457750000000004</v>
      </c>
      <c r="CQ6">
        <v>31.457750000000004</v>
      </c>
      <c r="CR6">
        <v>75.75</v>
      </c>
      <c r="CS6">
        <v>89.75</v>
      </c>
      <c r="CT6">
        <v>77.75</v>
      </c>
      <c r="CU6">
        <v>42.957750000000004</v>
      </c>
      <c r="CV6">
        <v>43.957750000000004</v>
      </c>
      <c r="CW6">
        <v>47.957750000000004</v>
      </c>
      <c r="CX6">
        <v>42.099440000000001</v>
      </c>
      <c r="CY6">
        <v>36.599440000000001</v>
      </c>
      <c r="CZ6">
        <v>32.599440000000001</v>
      </c>
      <c r="DA6">
        <v>30.599440000000005</v>
      </c>
      <c r="DB6">
        <v>30.099440000000005</v>
      </c>
      <c r="DC6">
        <v>32.099440000000001</v>
      </c>
      <c r="DD6">
        <v>76.45</v>
      </c>
      <c r="DE6">
        <v>90.45</v>
      </c>
      <c r="DF6">
        <v>78.45</v>
      </c>
      <c r="DG6">
        <v>43.599440000000001</v>
      </c>
      <c r="DH6">
        <v>44.599440000000001</v>
      </c>
      <c r="DI6">
        <v>48.599440000000001</v>
      </c>
      <c r="DJ6">
        <v>42.741129999999998</v>
      </c>
      <c r="DK6">
        <v>37.241129999999998</v>
      </c>
      <c r="DL6">
        <v>33.241129999999998</v>
      </c>
      <c r="DM6">
        <v>31.241130000000005</v>
      </c>
      <c r="DN6">
        <v>30.741130000000005</v>
      </c>
      <c r="DO6">
        <v>32.741129999999998</v>
      </c>
      <c r="DP6">
        <v>77.150000000000006</v>
      </c>
      <c r="DQ6">
        <v>91.15</v>
      </c>
      <c r="DR6">
        <v>79.150000000000006</v>
      </c>
      <c r="DS6">
        <v>44.241129999999998</v>
      </c>
      <c r="DT6">
        <v>45.241129999999998</v>
      </c>
      <c r="DU6">
        <v>49.241129999999998</v>
      </c>
      <c r="DV6">
        <v>43.382819999999995</v>
      </c>
      <c r="DW6">
        <v>37.882819999999995</v>
      </c>
      <c r="DX6">
        <v>33.882819999999995</v>
      </c>
      <c r="DY6">
        <v>31.882820000000006</v>
      </c>
      <c r="DZ6">
        <v>31.382820000000006</v>
      </c>
      <c r="EA6">
        <v>33.382819999999995</v>
      </c>
      <c r="EB6">
        <v>77.849999999999994</v>
      </c>
      <c r="EC6">
        <v>91.85</v>
      </c>
      <c r="ED6">
        <v>79.849999999999994</v>
      </c>
      <c r="EE6">
        <v>44.882819999999995</v>
      </c>
      <c r="EF6">
        <v>45.882819999999995</v>
      </c>
      <c r="EG6">
        <v>49.882819999999995</v>
      </c>
      <c r="EH6">
        <v>44.024509999999992</v>
      </c>
      <c r="EI6">
        <v>38.524509999999992</v>
      </c>
      <c r="EJ6">
        <v>34.524509999999992</v>
      </c>
      <c r="EK6">
        <v>32.524510000000006</v>
      </c>
      <c r="EL6">
        <v>32.024510000000006</v>
      </c>
      <c r="EM6">
        <v>34.024509999999992</v>
      </c>
      <c r="EN6">
        <v>78.55</v>
      </c>
      <c r="EO6">
        <v>92.55</v>
      </c>
      <c r="EP6">
        <v>80.55</v>
      </c>
      <c r="EQ6">
        <v>45.524509999999992</v>
      </c>
      <c r="ER6">
        <v>46.524509999999992</v>
      </c>
      <c r="ES6">
        <v>50.524509999999992</v>
      </c>
      <c r="ET6">
        <v>44.666199999999989</v>
      </c>
      <c r="EU6">
        <v>39.166199999999989</v>
      </c>
      <c r="EV6">
        <v>35.166199999999989</v>
      </c>
      <c r="EW6">
        <v>33.166200000000003</v>
      </c>
      <c r="EX6">
        <v>32.666200000000003</v>
      </c>
      <c r="EY6">
        <v>34.666199999999989</v>
      </c>
      <c r="EZ6">
        <v>79.25</v>
      </c>
      <c r="FA6">
        <v>93.25</v>
      </c>
      <c r="FB6">
        <v>81.25</v>
      </c>
      <c r="FC6">
        <v>46.166199999999989</v>
      </c>
      <c r="FD6">
        <v>47.166199999999989</v>
      </c>
      <c r="FE6">
        <v>51.166199999999989</v>
      </c>
      <c r="FF6">
        <v>45.307889999999986</v>
      </c>
      <c r="FG6">
        <v>39.807889999999986</v>
      </c>
      <c r="FH6">
        <v>35.807889999999986</v>
      </c>
      <c r="FI6">
        <v>33.80789</v>
      </c>
      <c r="FJ6">
        <v>33.30789</v>
      </c>
      <c r="FK6">
        <v>35.307889999999986</v>
      </c>
      <c r="FL6">
        <v>79.95</v>
      </c>
      <c r="FM6">
        <v>93.95</v>
      </c>
      <c r="FN6">
        <v>81.95</v>
      </c>
      <c r="FO6">
        <v>46.807889999999986</v>
      </c>
      <c r="FP6">
        <v>47.807889999999986</v>
      </c>
      <c r="FQ6">
        <v>51.807889999999986</v>
      </c>
      <c r="FR6">
        <v>45.949579999999983</v>
      </c>
      <c r="FS6">
        <v>40.449579999999983</v>
      </c>
      <c r="FT6">
        <v>36.449579999999983</v>
      </c>
      <c r="FU6">
        <v>34.449579999999997</v>
      </c>
      <c r="FV6">
        <v>33.949579999999997</v>
      </c>
      <c r="FW6">
        <v>35.949579999999983</v>
      </c>
      <c r="FX6">
        <v>80.650000000000006</v>
      </c>
      <c r="FY6">
        <v>94.65</v>
      </c>
      <c r="FZ6">
        <v>82.65</v>
      </c>
      <c r="GA6">
        <v>47.449579999999983</v>
      </c>
      <c r="GB6">
        <v>48.449579999999983</v>
      </c>
      <c r="GC6">
        <v>52.449579999999983</v>
      </c>
      <c r="GD6">
        <v>45.949579999999983</v>
      </c>
      <c r="GE6">
        <v>40.449579999999983</v>
      </c>
      <c r="GF6">
        <v>36.449579999999983</v>
      </c>
      <c r="GG6">
        <v>34.449579999999997</v>
      </c>
      <c r="GH6">
        <v>33.949579999999997</v>
      </c>
      <c r="GI6">
        <v>35.949579999999983</v>
      </c>
      <c r="GJ6">
        <v>80.650000000000006</v>
      </c>
      <c r="GK6">
        <v>94.65</v>
      </c>
      <c r="GL6">
        <v>82.65</v>
      </c>
      <c r="GM6">
        <v>47.449579999999983</v>
      </c>
      <c r="GN6">
        <v>48.449579999999983</v>
      </c>
      <c r="GO6">
        <v>52.449579999999983</v>
      </c>
      <c r="GP6">
        <v>45.949579999999983</v>
      </c>
      <c r="GQ6">
        <v>40.449579999999983</v>
      </c>
      <c r="GR6">
        <v>36.449579999999983</v>
      </c>
      <c r="GS6">
        <v>34.449579999999997</v>
      </c>
      <c r="GT6">
        <v>33.949579999999997</v>
      </c>
      <c r="GU6">
        <v>35.949579999999983</v>
      </c>
      <c r="GV6">
        <v>80.650000000000006</v>
      </c>
      <c r="GW6">
        <v>94.65</v>
      </c>
      <c r="GX6">
        <v>82.65</v>
      </c>
    </row>
    <row r="7" spans="1:206" x14ac:dyDescent="0.15">
      <c r="A7" s="5" t="s">
        <v>4</v>
      </c>
      <c r="B7" s="6" t="s">
        <v>12</v>
      </c>
      <c r="C7">
        <v>75</v>
      </c>
      <c r="D7">
        <v>79</v>
      </c>
      <c r="E7">
        <v>81.354838709677423</v>
      </c>
      <c r="F7">
        <v>80.064516129032256</v>
      </c>
      <c r="G7">
        <v>62.892857142857139</v>
      </c>
      <c r="H7">
        <v>51.870967741935488</v>
      </c>
      <c r="I7">
        <v>44.125</v>
      </c>
      <c r="J7">
        <v>43.911290322580641</v>
      </c>
      <c r="K7">
        <v>50.533333333333331</v>
      </c>
      <c r="L7">
        <v>49.290322580645167</v>
      </c>
      <c r="M7">
        <v>71.419354838709666</v>
      </c>
      <c r="N7">
        <v>68.900000000000006</v>
      </c>
      <c r="O7">
        <v>57.411290322580641</v>
      </c>
      <c r="P7">
        <v>50.625</v>
      </c>
      <c r="Q7">
        <v>46.596774193548399</v>
      </c>
      <c r="R7">
        <v>40.645161290322577</v>
      </c>
      <c r="S7">
        <v>34.821428571428569</v>
      </c>
      <c r="T7">
        <v>23.766129032258061</v>
      </c>
      <c r="U7">
        <v>21.516666666666666</v>
      </c>
      <c r="V7">
        <v>21.395161290322577</v>
      </c>
      <c r="W7">
        <v>22.913333333333327</v>
      </c>
      <c r="X7">
        <v>31.568709677419346</v>
      </c>
      <c r="Y7">
        <v>67.363225806451624</v>
      </c>
      <c r="Z7">
        <v>64.900000000000006</v>
      </c>
      <c r="AA7">
        <v>53.411290322580641</v>
      </c>
      <c r="AB7">
        <v>46.625</v>
      </c>
      <c r="AC7">
        <v>42.596774193548399</v>
      </c>
      <c r="AD7">
        <v>37.145161290322577</v>
      </c>
      <c r="AE7">
        <v>31.321428571428569</v>
      </c>
      <c r="AF7">
        <v>20.266129032258061</v>
      </c>
      <c r="AG7">
        <v>18.016666666666666</v>
      </c>
      <c r="AH7">
        <v>17.895161290322577</v>
      </c>
      <c r="AI7">
        <v>19.413333333333327</v>
      </c>
      <c r="AJ7">
        <v>28.068709677419346</v>
      </c>
      <c r="AK7">
        <v>63.863225806451624</v>
      </c>
      <c r="AL7">
        <v>61.4</v>
      </c>
      <c r="AM7">
        <v>49.911290322580641</v>
      </c>
      <c r="AN7">
        <v>43.125</v>
      </c>
      <c r="AO7">
        <v>39.096774193548399</v>
      </c>
      <c r="AP7">
        <v>33.145161290322577</v>
      </c>
      <c r="AQ7">
        <v>27.321428571428569</v>
      </c>
      <c r="AR7">
        <v>16.266129032258061</v>
      </c>
      <c r="AS7">
        <v>14.016666666666666</v>
      </c>
      <c r="AT7">
        <v>13.895161290322577</v>
      </c>
      <c r="AU7">
        <v>15.413333333333327</v>
      </c>
      <c r="AV7">
        <v>24.068709677419346</v>
      </c>
      <c r="AW7">
        <v>59.863225806451624</v>
      </c>
      <c r="AX7">
        <v>57.4</v>
      </c>
      <c r="AY7">
        <v>45.911290322580641</v>
      </c>
      <c r="AZ7">
        <v>39.125</v>
      </c>
      <c r="BA7">
        <v>35.096774193548399</v>
      </c>
      <c r="BB7">
        <v>30.645161290322577</v>
      </c>
      <c r="BC7">
        <v>24.821428571428569</v>
      </c>
      <c r="BD7">
        <v>13.766129032258061</v>
      </c>
      <c r="BE7">
        <v>11.516666666666666</v>
      </c>
      <c r="BF7">
        <v>11.395161290322577</v>
      </c>
      <c r="BG7">
        <v>12.913333333333327</v>
      </c>
      <c r="BH7">
        <v>21.568709677419346</v>
      </c>
      <c r="BI7">
        <v>57.363225806451624</v>
      </c>
      <c r="BJ7">
        <v>54.9</v>
      </c>
      <c r="BK7">
        <v>43.411290322580641</v>
      </c>
      <c r="BL7">
        <v>36.625</v>
      </c>
      <c r="BM7">
        <v>32.596774193548399</v>
      </c>
      <c r="BN7">
        <v>29.395161290322577</v>
      </c>
      <c r="BO7">
        <v>23.571428571428569</v>
      </c>
      <c r="BP7">
        <v>12.516129032258061</v>
      </c>
      <c r="BQ7">
        <v>10.266666666666666</v>
      </c>
      <c r="BR7">
        <v>10.145161290322577</v>
      </c>
      <c r="BS7">
        <v>11.663333333333327</v>
      </c>
      <c r="BT7">
        <v>20.318709677419346</v>
      </c>
      <c r="BU7">
        <v>56.113225806451624</v>
      </c>
      <c r="BV7">
        <v>53.65</v>
      </c>
      <c r="BW7">
        <v>42.161290322580641</v>
      </c>
      <c r="BX7">
        <v>35.375</v>
      </c>
      <c r="BY7">
        <v>31.346774193548399</v>
      </c>
      <c r="BZ7">
        <v>29.395161290322577</v>
      </c>
      <c r="CA7">
        <v>23.571428571428569</v>
      </c>
      <c r="CB7">
        <v>12.516129032258061</v>
      </c>
      <c r="CC7">
        <v>10.266666666666666</v>
      </c>
      <c r="CD7">
        <v>10.145161290322577</v>
      </c>
      <c r="CE7">
        <v>11.663333333333327</v>
      </c>
      <c r="CF7">
        <v>20.318709677419346</v>
      </c>
      <c r="CG7">
        <v>56.113225806451624</v>
      </c>
      <c r="CH7">
        <v>53.65</v>
      </c>
      <c r="CI7">
        <v>42.161290322580641</v>
      </c>
      <c r="CJ7">
        <v>35.375</v>
      </c>
      <c r="CK7">
        <v>31.346774193548399</v>
      </c>
      <c r="CL7">
        <v>29.645161290322577</v>
      </c>
      <c r="CM7">
        <v>23.821428571428569</v>
      </c>
      <c r="CN7">
        <v>12.766129032258061</v>
      </c>
      <c r="CO7">
        <v>10.516666666666666</v>
      </c>
      <c r="CP7">
        <v>10.395161290322577</v>
      </c>
      <c r="CQ7">
        <v>11.913333333333327</v>
      </c>
      <c r="CR7">
        <v>20.568709677419346</v>
      </c>
      <c r="CS7">
        <v>56.363225806451624</v>
      </c>
      <c r="CT7">
        <v>53.9</v>
      </c>
      <c r="CU7">
        <v>42.411290322580641</v>
      </c>
      <c r="CV7">
        <v>35.625</v>
      </c>
      <c r="CW7">
        <v>31.596774193548399</v>
      </c>
      <c r="CX7">
        <v>30.295161290322575</v>
      </c>
      <c r="CY7">
        <v>24.471428571428568</v>
      </c>
      <c r="CZ7">
        <v>13.416129032258061</v>
      </c>
      <c r="DA7">
        <v>11.166666666666666</v>
      </c>
      <c r="DB7">
        <v>11.045161290322577</v>
      </c>
      <c r="DC7">
        <v>12.563333333333327</v>
      </c>
      <c r="DD7">
        <v>21.218709677419344</v>
      </c>
      <c r="DE7">
        <v>57.013225806451622</v>
      </c>
      <c r="DF7">
        <v>54.55</v>
      </c>
      <c r="DG7">
        <v>43.061290322580639</v>
      </c>
      <c r="DH7">
        <v>36.274999999999999</v>
      </c>
      <c r="DI7">
        <v>32.246774193548397</v>
      </c>
      <c r="DJ7">
        <v>30.945161290322574</v>
      </c>
      <c r="DK7">
        <v>25.121428571428567</v>
      </c>
      <c r="DL7">
        <v>14.066129032258061</v>
      </c>
      <c r="DM7">
        <v>11.816666666666666</v>
      </c>
      <c r="DN7">
        <v>11.695161290322577</v>
      </c>
      <c r="DO7">
        <v>13.213333333333328</v>
      </c>
      <c r="DP7">
        <v>21.868709677419343</v>
      </c>
      <c r="DQ7">
        <v>57.663225806451621</v>
      </c>
      <c r="DR7">
        <v>55.2</v>
      </c>
      <c r="DS7">
        <v>43.711290322580638</v>
      </c>
      <c r="DT7">
        <v>36.924999999999997</v>
      </c>
      <c r="DU7">
        <v>32.896774193548396</v>
      </c>
      <c r="DV7">
        <v>31.595161290322572</v>
      </c>
      <c r="DW7">
        <v>25.771428571428565</v>
      </c>
      <c r="DX7">
        <v>14.716129032258062</v>
      </c>
      <c r="DY7">
        <v>12.466666666666667</v>
      </c>
      <c r="DZ7">
        <v>12.345161290322578</v>
      </c>
      <c r="EA7">
        <v>13.863333333333328</v>
      </c>
      <c r="EB7">
        <v>22.518709677419341</v>
      </c>
      <c r="EC7">
        <v>58.313225806451619</v>
      </c>
      <c r="ED7">
        <v>55.85</v>
      </c>
      <c r="EE7">
        <v>44.361290322580636</v>
      </c>
      <c r="EF7">
        <v>37.575000000000003</v>
      </c>
      <c r="EG7">
        <v>33.546774193548394</v>
      </c>
      <c r="EH7">
        <v>32.245161290322571</v>
      </c>
      <c r="EI7">
        <v>26.421428571428564</v>
      </c>
      <c r="EJ7">
        <v>15.366129032258062</v>
      </c>
      <c r="EK7">
        <v>13.116666666666667</v>
      </c>
      <c r="EL7">
        <v>12.995161290322578</v>
      </c>
      <c r="EM7">
        <v>14.513333333333328</v>
      </c>
      <c r="EN7">
        <v>23.16870967741934</v>
      </c>
      <c r="EO7">
        <v>58.963225806451618</v>
      </c>
      <c r="EP7">
        <v>56.5</v>
      </c>
      <c r="EQ7">
        <v>45.011290322580635</v>
      </c>
      <c r="ER7">
        <v>38.225000000000001</v>
      </c>
      <c r="ES7">
        <v>34.196774193548393</v>
      </c>
      <c r="ET7">
        <v>32.895161290322569</v>
      </c>
      <c r="EU7">
        <v>27.071428571428562</v>
      </c>
      <c r="EV7">
        <v>16.016129032258061</v>
      </c>
      <c r="EW7">
        <v>13.766666666666667</v>
      </c>
      <c r="EX7">
        <v>13.645161290322578</v>
      </c>
      <c r="EY7">
        <v>15.163333333333329</v>
      </c>
      <c r="EZ7">
        <v>23.818709677419339</v>
      </c>
      <c r="FA7">
        <v>59.613225806451617</v>
      </c>
      <c r="FB7">
        <v>57.15</v>
      </c>
      <c r="FC7">
        <v>45.661290322580633</v>
      </c>
      <c r="FD7">
        <v>38.875</v>
      </c>
      <c r="FE7">
        <v>34.846774193548391</v>
      </c>
      <c r="FF7">
        <v>33.545161290322568</v>
      </c>
      <c r="FG7">
        <v>27.721428571428561</v>
      </c>
      <c r="FH7">
        <v>16.666129032258059</v>
      </c>
      <c r="FI7">
        <v>14.416666666666668</v>
      </c>
      <c r="FJ7">
        <v>14.295161290322579</v>
      </c>
      <c r="FK7">
        <v>15.813333333333329</v>
      </c>
      <c r="FL7">
        <v>24.468709677419337</v>
      </c>
      <c r="FM7">
        <v>60.263225806451615</v>
      </c>
      <c r="FN7">
        <v>57.8</v>
      </c>
      <c r="FO7">
        <v>46.311290322580632</v>
      </c>
      <c r="FP7">
        <v>39.524999999999999</v>
      </c>
      <c r="FQ7">
        <v>35.49677419354839</v>
      </c>
      <c r="FR7">
        <v>34.195161290322567</v>
      </c>
      <c r="FS7">
        <v>28.371428571428559</v>
      </c>
      <c r="FT7">
        <v>17.316129032258058</v>
      </c>
      <c r="FU7">
        <v>15.066666666666668</v>
      </c>
      <c r="FV7">
        <v>14.945161290322579</v>
      </c>
      <c r="FW7">
        <v>16.463333333333328</v>
      </c>
      <c r="FX7">
        <v>25.118709677419336</v>
      </c>
      <c r="FY7">
        <v>60.913225806451614</v>
      </c>
      <c r="FZ7">
        <v>58.45</v>
      </c>
      <c r="GA7">
        <v>46.961290322580631</v>
      </c>
      <c r="GB7">
        <v>40.174999999999997</v>
      </c>
      <c r="GC7">
        <v>36.146774193548389</v>
      </c>
      <c r="GD7">
        <v>34.195161290322567</v>
      </c>
      <c r="GE7">
        <v>28.371428571428559</v>
      </c>
      <c r="GF7">
        <v>17.316129032258058</v>
      </c>
      <c r="GG7">
        <v>15.066666666666668</v>
      </c>
      <c r="GH7">
        <v>14.945161290322579</v>
      </c>
      <c r="GI7">
        <v>16.463333333333328</v>
      </c>
      <c r="GJ7">
        <v>25.118709677419336</v>
      </c>
      <c r="GK7">
        <v>60.913225806451614</v>
      </c>
      <c r="GL7">
        <v>58.45</v>
      </c>
      <c r="GM7">
        <v>46.961290322580631</v>
      </c>
      <c r="GN7">
        <v>40.174999999999997</v>
      </c>
      <c r="GO7">
        <v>36.146774193548389</v>
      </c>
      <c r="GP7">
        <v>34.195161290322567</v>
      </c>
      <c r="GQ7">
        <v>28.371428571428559</v>
      </c>
      <c r="GR7">
        <v>17.316129032258058</v>
      </c>
      <c r="GS7">
        <v>15.066666666666668</v>
      </c>
      <c r="GT7">
        <v>14.945161290322579</v>
      </c>
      <c r="GU7">
        <v>16.463333333333328</v>
      </c>
      <c r="GV7">
        <v>25.118709677419336</v>
      </c>
      <c r="GW7">
        <v>60.913225806451614</v>
      </c>
      <c r="GX7">
        <v>58.45</v>
      </c>
    </row>
    <row r="8" spans="1:206" x14ac:dyDescent="0.15">
      <c r="A8" s="5" t="s">
        <v>9</v>
      </c>
      <c r="B8" s="6" t="s">
        <v>11</v>
      </c>
      <c r="C8">
        <v>104</v>
      </c>
      <c r="D8">
        <v>90</v>
      </c>
      <c r="E8">
        <v>88</v>
      </c>
      <c r="F8">
        <v>79</v>
      </c>
      <c r="G8">
        <v>76</v>
      </c>
      <c r="H8">
        <v>66.25</v>
      </c>
      <c r="I8">
        <v>56</v>
      </c>
      <c r="J8">
        <v>58</v>
      </c>
      <c r="K8">
        <v>66</v>
      </c>
      <c r="L8">
        <v>115</v>
      </c>
      <c r="M8">
        <v>123</v>
      </c>
      <c r="N8">
        <v>114</v>
      </c>
      <c r="O8">
        <v>72</v>
      </c>
      <c r="P8">
        <v>65</v>
      </c>
      <c r="Q8">
        <v>65</v>
      </c>
      <c r="R8">
        <v>57.5</v>
      </c>
      <c r="S8">
        <v>50.5</v>
      </c>
      <c r="T8">
        <v>43</v>
      </c>
      <c r="U8">
        <v>43</v>
      </c>
      <c r="V8">
        <v>44</v>
      </c>
      <c r="W8">
        <v>48</v>
      </c>
      <c r="X8">
        <v>93</v>
      </c>
      <c r="Y8">
        <v>108</v>
      </c>
      <c r="Z8">
        <v>94</v>
      </c>
      <c r="AA8">
        <v>55</v>
      </c>
      <c r="AB8">
        <v>47</v>
      </c>
      <c r="AC8">
        <v>48</v>
      </c>
      <c r="AD8">
        <v>48.8</v>
      </c>
      <c r="AE8">
        <v>41.2</v>
      </c>
      <c r="AF8">
        <v>39</v>
      </c>
      <c r="AG8">
        <v>39.54</v>
      </c>
      <c r="AH8">
        <v>40.840000000000003</v>
      </c>
      <c r="AI8">
        <v>48.84</v>
      </c>
      <c r="AJ8">
        <v>88.26</v>
      </c>
      <c r="AK8">
        <v>101.5</v>
      </c>
      <c r="AL8">
        <v>89.26</v>
      </c>
      <c r="AM8">
        <v>49.25</v>
      </c>
      <c r="AN8">
        <v>47.25</v>
      </c>
      <c r="AO8">
        <v>45</v>
      </c>
      <c r="AP8">
        <v>43.3</v>
      </c>
      <c r="AQ8">
        <v>35.700000000000003</v>
      </c>
      <c r="AR8">
        <v>33.5</v>
      </c>
      <c r="AS8">
        <v>33.29</v>
      </c>
      <c r="AT8">
        <v>34.590000000000003</v>
      </c>
      <c r="AU8">
        <v>42.59</v>
      </c>
      <c r="AV8">
        <v>74.760000000000005</v>
      </c>
      <c r="AW8">
        <v>88</v>
      </c>
      <c r="AX8">
        <v>75.760000000000005</v>
      </c>
      <c r="AY8">
        <v>43.75</v>
      </c>
      <c r="AZ8">
        <v>41.75</v>
      </c>
      <c r="BA8">
        <v>39.5</v>
      </c>
      <c r="BB8">
        <v>40.299999999999997</v>
      </c>
      <c r="BC8">
        <v>35.299999999999997</v>
      </c>
      <c r="BD8">
        <v>33.1</v>
      </c>
      <c r="BE8">
        <v>32.29</v>
      </c>
      <c r="BF8">
        <v>33.590000000000003</v>
      </c>
      <c r="BG8">
        <v>41.59</v>
      </c>
      <c r="BH8">
        <v>69.260000000000005</v>
      </c>
      <c r="BI8">
        <v>82.5</v>
      </c>
      <c r="BJ8">
        <v>70.260000000000005</v>
      </c>
      <c r="BK8">
        <v>43.65</v>
      </c>
      <c r="BL8">
        <v>41.65</v>
      </c>
      <c r="BM8">
        <v>39.4</v>
      </c>
      <c r="BN8">
        <v>39.549999999999997</v>
      </c>
      <c r="BO8">
        <v>34.82</v>
      </c>
      <c r="BP8">
        <v>32.619999999999997</v>
      </c>
      <c r="BQ8">
        <v>31.46</v>
      </c>
      <c r="BR8">
        <v>32.76</v>
      </c>
      <c r="BS8">
        <v>40.76</v>
      </c>
      <c r="BT8">
        <v>65.760000000000005</v>
      </c>
      <c r="BU8">
        <v>79</v>
      </c>
      <c r="BV8">
        <v>66.760000000000005</v>
      </c>
      <c r="BW8">
        <v>43.47</v>
      </c>
      <c r="BX8">
        <v>41.47</v>
      </c>
      <c r="BY8">
        <v>39.22</v>
      </c>
      <c r="BZ8">
        <v>39</v>
      </c>
      <c r="CA8">
        <v>34.340000000000003</v>
      </c>
      <c r="CB8">
        <v>32.14</v>
      </c>
      <c r="CC8">
        <v>30.63</v>
      </c>
      <c r="CD8">
        <v>31.93</v>
      </c>
      <c r="CE8">
        <v>39.93</v>
      </c>
      <c r="CF8">
        <v>62.26</v>
      </c>
      <c r="CG8">
        <v>75.5</v>
      </c>
      <c r="CH8">
        <v>63.26</v>
      </c>
      <c r="CI8">
        <v>43.29</v>
      </c>
      <c r="CJ8">
        <v>41.29</v>
      </c>
      <c r="CK8">
        <v>39.04</v>
      </c>
      <c r="CL8">
        <v>39.5</v>
      </c>
      <c r="CM8">
        <v>34.340000000000003</v>
      </c>
      <c r="CN8">
        <v>32.14</v>
      </c>
      <c r="CO8">
        <v>30.13</v>
      </c>
      <c r="CP8">
        <v>31.43</v>
      </c>
      <c r="CQ8">
        <v>39.43</v>
      </c>
      <c r="CR8">
        <v>59.51</v>
      </c>
      <c r="CS8">
        <v>72.75</v>
      </c>
      <c r="CT8">
        <v>60.51</v>
      </c>
      <c r="CU8">
        <v>43.490092268771448</v>
      </c>
      <c r="CV8">
        <v>41.490092268771448</v>
      </c>
      <c r="CW8">
        <v>39.240092268771448</v>
      </c>
      <c r="CX8">
        <v>40.049999999999997</v>
      </c>
      <c r="CY8">
        <v>34.89</v>
      </c>
      <c r="CZ8">
        <v>32.69</v>
      </c>
      <c r="DA8">
        <v>30.68</v>
      </c>
      <c r="DB8">
        <v>31.98</v>
      </c>
      <c r="DC8">
        <v>39.979999999999997</v>
      </c>
      <c r="DD8">
        <v>60.06</v>
      </c>
      <c r="DE8">
        <v>73.3</v>
      </c>
      <c r="DF8">
        <v>61.06</v>
      </c>
      <c r="DG8">
        <v>44.040092268771446</v>
      </c>
      <c r="DH8">
        <v>42.040092268771446</v>
      </c>
      <c r="DI8">
        <v>39.790092268771446</v>
      </c>
      <c r="DJ8">
        <v>40.799999999999997</v>
      </c>
      <c r="DK8">
        <v>35.64</v>
      </c>
      <c r="DL8">
        <v>33.44</v>
      </c>
      <c r="DM8">
        <v>31.43</v>
      </c>
      <c r="DN8">
        <v>32.729999999999997</v>
      </c>
      <c r="DO8">
        <v>40.729999999999997</v>
      </c>
      <c r="DP8">
        <v>60.81</v>
      </c>
      <c r="DQ8">
        <v>74.05</v>
      </c>
      <c r="DR8">
        <v>61.81</v>
      </c>
      <c r="DS8">
        <v>44.790092268771446</v>
      </c>
      <c r="DT8">
        <v>42.790092268771446</v>
      </c>
      <c r="DU8">
        <v>40.540092268771446</v>
      </c>
      <c r="DV8">
        <v>41.55</v>
      </c>
      <c r="DW8">
        <v>36.39</v>
      </c>
      <c r="DX8">
        <v>34.19</v>
      </c>
      <c r="DY8">
        <v>32.18</v>
      </c>
      <c r="DZ8">
        <v>33.479999999999997</v>
      </c>
      <c r="EA8">
        <v>41.48</v>
      </c>
      <c r="EB8">
        <v>61.56</v>
      </c>
      <c r="EC8">
        <v>74.8</v>
      </c>
      <c r="ED8">
        <v>62.56</v>
      </c>
      <c r="EE8">
        <v>45.540092268771446</v>
      </c>
      <c r="EF8">
        <v>43.540092268771446</v>
      </c>
      <c r="EG8">
        <v>41.290092268771446</v>
      </c>
      <c r="EH8">
        <v>42.3</v>
      </c>
      <c r="EI8">
        <v>37.14</v>
      </c>
      <c r="EJ8">
        <v>34.94</v>
      </c>
      <c r="EK8">
        <v>32.93</v>
      </c>
      <c r="EL8">
        <v>34.229999999999997</v>
      </c>
      <c r="EM8">
        <v>42.23</v>
      </c>
      <c r="EN8">
        <v>62.31</v>
      </c>
      <c r="EO8">
        <v>75.55</v>
      </c>
      <c r="EP8">
        <v>63.31</v>
      </c>
      <c r="EQ8">
        <v>46.290092268771446</v>
      </c>
      <c r="ER8">
        <v>44.290092268771446</v>
      </c>
      <c r="ES8">
        <v>42.040092268771446</v>
      </c>
      <c r="ET8">
        <v>43.05</v>
      </c>
      <c r="EU8">
        <v>37.89</v>
      </c>
      <c r="EV8">
        <v>35.69</v>
      </c>
      <c r="EW8">
        <v>33.68</v>
      </c>
      <c r="EX8">
        <v>34.979999999999997</v>
      </c>
      <c r="EY8">
        <v>42.98</v>
      </c>
      <c r="EZ8">
        <v>63.06</v>
      </c>
      <c r="FA8">
        <v>76.3</v>
      </c>
      <c r="FB8">
        <v>64.06</v>
      </c>
      <c r="FC8">
        <v>47.040092268771446</v>
      </c>
      <c r="FD8">
        <v>45.040092268771446</v>
      </c>
      <c r="FE8">
        <v>42.790092268771446</v>
      </c>
      <c r="FF8">
        <v>43.8</v>
      </c>
      <c r="FG8">
        <v>38.64</v>
      </c>
      <c r="FH8">
        <v>36.44</v>
      </c>
      <c r="FI8">
        <v>34.43</v>
      </c>
      <c r="FJ8">
        <v>35.729999999999997</v>
      </c>
      <c r="FK8">
        <v>43.73</v>
      </c>
      <c r="FL8">
        <v>63.81</v>
      </c>
      <c r="FM8">
        <v>77.05</v>
      </c>
      <c r="FN8">
        <v>64.81</v>
      </c>
      <c r="FO8">
        <v>47.790092268771446</v>
      </c>
      <c r="FP8">
        <v>45.790092268771446</v>
      </c>
      <c r="FQ8">
        <v>43.540092268771446</v>
      </c>
      <c r="FR8">
        <v>44.55</v>
      </c>
      <c r="FS8">
        <v>39.39</v>
      </c>
      <c r="FT8">
        <v>37.19</v>
      </c>
      <c r="FU8">
        <v>35.18</v>
      </c>
      <c r="FV8">
        <v>36.479999999999997</v>
      </c>
      <c r="FW8">
        <v>44.48</v>
      </c>
      <c r="FX8">
        <v>64.56</v>
      </c>
      <c r="FY8">
        <v>77.8</v>
      </c>
      <c r="FZ8">
        <v>65.56</v>
      </c>
      <c r="GA8">
        <v>48.540092268771446</v>
      </c>
      <c r="GB8">
        <v>46.540092268771446</v>
      </c>
      <c r="GC8">
        <v>44.290092268771446</v>
      </c>
      <c r="GD8">
        <v>44.6</v>
      </c>
      <c r="GE8">
        <v>39.44</v>
      </c>
      <c r="GF8">
        <v>37.24</v>
      </c>
      <c r="GG8">
        <v>35.229999999999997</v>
      </c>
      <c r="GH8">
        <v>36.53</v>
      </c>
      <c r="GI8">
        <v>44.53</v>
      </c>
      <c r="GJ8">
        <v>64.61</v>
      </c>
      <c r="GK8">
        <v>77.849999999999994</v>
      </c>
      <c r="GL8">
        <v>65.61</v>
      </c>
      <c r="GM8">
        <v>48.590092268771443</v>
      </c>
      <c r="GN8">
        <v>46.590092268771443</v>
      </c>
      <c r="GO8">
        <v>44.340092268771443</v>
      </c>
      <c r="GP8">
        <v>44.65</v>
      </c>
      <c r="GQ8">
        <v>39.49</v>
      </c>
      <c r="GR8">
        <v>37.29</v>
      </c>
      <c r="GS8">
        <v>35.28</v>
      </c>
      <c r="GT8">
        <v>36.58</v>
      </c>
      <c r="GU8">
        <v>44.58</v>
      </c>
      <c r="GV8">
        <v>64.66</v>
      </c>
      <c r="GW8">
        <v>77.900000000000006</v>
      </c>
      <c r="GX8">
        <v>65.66</v>
      </c>
    </row>
    <row r="9" spans="1:206" x14ac:dyDescent="0.15">
      <c r="A9" s="5" t="s">
        <v>9</v>
      </c>
      <c r="B9" s="6" t="s">
        <v>12</v>
      </c>
      <c r="C9">
        <v>87</v>
      </c>
      <c r="D9">
        <v>66.833333333333329</v>
      </c>
      <c r="E9">
        <v>67.387096774193552</v>
      </c>
      <c r="F9">
        <v>57.596774193548384</v>
      </c>
      <c r="G9">
        <v>54.428571428571423</v>
      </c>
      <c r="H9">
        <v>50.080645161290327</v>
      </c>
      <c r="I9">
        <v>50.8</v>
      </c>
      <c r="J9">
        <v>49.187096774193542</v>
      </c>
      <c r="K9">
        <v>47.346666666666664</v>
      </c>
      <c r="L9">
        <v>56.774193548387103</v>
      </c>
      <c r="M9">
        <v>61.741935483870968</v>
      </c>
      <c r="N9">
        <v>61</v>
      </c>
      <c r="O9">
        <v>54</v>
      </c>
      <c r="P9">
        <v>51.75</v>
      </c>
      <c r="Q9">
        <v>51.870967741935488</v>
      </c>
      <c r="R9">
        <v>44.282258064516121</v>
      </c>
      <c r="S9">
        <v>41.892857142857139</v>
      </c>
      <c r="T9">
        <v>37.209677419354833</v>
      </c>
      <c r="U9">
        <v>35.226666666666667</v>
      </c>
      <c r="V9">
        <v>34.058064516129022</v>
      </c>
      <c r="W9">
        <v>33.066666666666663</v>
      </c>
      <c r="X9">
        <v>44.951612903225808</v>
      </c>
      <c r="Y9">
        <v>49.450322580645164</v>
      </c>
      <c r="Z9">
        <v>51.6</v>
      </c>
      <c r="AA9">
        <v>38.516129032258064</v>
      </c>
      <c r="AB9">
        <v>35.833333333333329</v>
      </c>
      <c r="AC9">
        <v>35.645161290322584</v>
      </c>
      <c r="AD9">
        <v>35.65</v>
      </c>
      <c r="AE9">
        <v>34.15</v>
      </c>
      <c r="AF9">
        <v>32.15</v>
      </c>
      <c r="AG9">
        <v>31.1</v>
      </c>
      <c r="AH9">
        <v>26.12</v>
      </c>
      <c r="AI9">
        <v>29.43</v>
      </c>
      <c r="AJ9">
        <v>35.65</v>
      </c>
      <c r="AK9">
        <v>38</v>
      </c>
      <c r="AL9">
        <v>36</v>
      </c>
      <c r="AM9">
        <v>35.17</v>
      </c>
      <c r="AN9">
        <v>32.1</v>
      </c>
      <c r="AO9">
        <v>32.35</v>
      </c>
      <c r="AP9">
        <v>32.700000000000003</v>
      </c>
      <c r="AQ9">
        <v>31.2</v>
      </c>
      <c r="AR9">
        <v>29.2</v>
      </c>
      <c r="AS9">
        <v>28.15</v>
      </c>
      <c r="AT9">
        <v>23.17</v>
      </c>
      <c r="AU9">
        <v>26.48</v>
      </c>
      <c r="AV9">
        <v>32.700000000000003</v>
      </c>
      <c r="AW9">
        <v>35.049999999999997</v>
      </c>
      <c r="AX9">
        <v>33.049999999999997</v>
      </c>
      <c r="AY9">
        <v>32.22</v>
      </c>
      <c r="AZ9">
        <v>29.15</v>
      </c>
      <c r="BA9">
        <v>29.4</v>
      </c>
      <c r="BB9">
        <v>30.2</v>
      </c>
      <c r="BC9">
        <v>28.7</v>
      </c>
      <c r="BD9">
        <v>26.7</v>
      </c>
      <c r="BE9">
        <v>25.65</v>
      </c>
      <c r="BF9">
        <v>20.67</v>
      </c>
      <c r="BG9">
        <v>23.98</v>
      </c>
      <c r="BH9">
        <v>30.2</v>
      </c>
      <c r="BI9">
        <v>32.549999999999997</v>
      </c>
      <c r="BJ9">
        <v>30.55</v>
      </c>
      <c r="BK9">
        <v>29.72</v>
      </c>
      <c r="BL9">
        <v>26.65</v>
      </c>
      <c r="BM9">
        <v>26.9</v>
      </c>
      <c r="BN9">
        <v>29.85</v>
      </c>
      <c r="BO9">
        <v>28.35</v>
      </c>
      <c r="BP9">
        <v>26.35</v>
      </c>
      <c r="BQ9">
        <v>25.3</v>
      </c>
      <c r="BR9">
        <v>20.32</v>
      </c>
      <c r="BS9">
        <v>23.63</v>
      </c>
      <c r="BT9">
        <v>26.2</v>
      </c>
      <c r="BU9">
        <v>28.55</v>
      </c>
      <c r="BV9">
        <v>26.55</v>
      </c>
      <c r="BW9">
        <v>29.37</v>
      </c>
      <c r="BX9">
        <v>26.3</v>
      </c>
      <c r="BY9">
        <v>26.55</v>
      </c>
      <c r="BZ9">
        <v>29.5</v>
      </c>
      <c r="CA9">
        <v>28</v>
      </c>
      <c r="CB9">
        <v>26</v>
      </c>
      <c r="CC9">
        <v>24.95</v>
      </c>
      <c r="CD9">
        <v>19.97</v>
      </c>
      <c r="CE9">
        <v>23.28</v>
      </c>
      <c r="CF9">
        <v>24.7</v>
      </c>
      <c r="CG9">
        <v>27.05</v>
      </c>
      <c r="CH9">
        <v>25.05</v>
      </c>
      <c r="CI9">
        <v>29.02</v>
      </c>
      <c r="CJ9">
        <v>25.95</v>
      </c>
      <c r="CK9">
        <v>26.2</v>
      </c>
      <c r="CL9">
        <v>30</v>
      </c>
      <c r="CM9">
        <v>28.5</v>
      </c>
      <c r="CN9">
        <v>26.5</v>
      </c>
      <c r="CO9">
        <v>25.45</v>
      </c>
      <c r="CP9">
        <v>20.47</v>
      </c>
      <c r="CQ9">
        <v>23.78</v>
      </c>
      <c r="CR9">
        <v>25.2</v>
      </c>
      <c r="CS9">
        <v>27.55</v>
      </c>
      <c r="CT9">
        <v>25.55</v>
      </c>
      <c r="CU9">
        <v>29.52</v>
      </c>
      <c r="CV9">
        <v>26.45</v>
      </c>
      <c r="CW9">
        <v>26.7</v>
      </c>
      <c r="CX9">
        <v>30.5</v>
      </c>
      <c r="CY9">
        <v>29</v>
      </c>
      <c r="CZ9">
        <v>27</v>
      </c>
      <c r="DA9">
        <v>25.95</v>
      </c>
      <c r="DB9">
        <v>20.97</v>
      </c>
      <c r="DC9">
        <v>24.28</v>
      </c>
      <c r="DD9">
        <v>25.7</v>
      </c>
      <c r="DE9">
        <v>28.05</v>
      </c>
      <c r="DF9">
        <v>26.05</v>
      </c>
      <c r="DG9">
        <v>30.02</v>
      </c>
      <c r="DH9">
        <v>26.95</v>
      </c>
      <c r="DI9">
        <v>27.2</v>
      </c>
      <c r="DJ9">
        <v>31</v>
      </c>
      <c r="DK9">
        <v>29.5</v>
      </c>
      <c r="DL9">
        <v>27.5</v>
      </c>
      <c r="DM9">
        <v>26.45</v>
      </c>
      <c r="DN9">
        <v>21.47</v>
      </c>
      <c r="DO9">
        <v>24.78</v>
      </c>
      <c r="DP9">
        <v>26.2</v>
      </c>
      <c r="DQ9">
        <v>28.55</v>
      </c>
      <c r="DR9">
        <v>26.55</v>
      </c>
      <c r="DS9">
        <v>30.52</v>
      </c>
      <c r="DT9">
        <v>27.45</v>
      </c>
      <c r="DU9">
        <v>27.7</v>
      </c>
      <c r="DV9">
        <v>31.5</v>
      </c>
      <c r="DW9">
        <v>30</v>
      </c>
      <c r="DX9">
        <v>28</v>
      </c>
      <c r="DY9">
        <v>26.95</v>
      </c>
      <c r="DZ9">
        <v>21.97</v>
      </c>
      <c r="EA9">
        <v>25.28</v>
      </c>
      <c r="EB9">
        <v>26.7</v>
      </c>
      <c r="EC9">
        <v>29.05</v>
      </c>
      <c r="ED9">
        <v>27.05</v>
      </c>
      <c r="EE9">
        <v>31.02</v>
      </c>
      <c r="EF9">
        <v>27.95</v>
      </c>
      <c r="EG9">
        <v>28.2</v>
      </c>
      <c r="EH9">
        <v>32</v>
      </c>
      <c r="EI9">
        <v>30.5</v>
      </c>
      <c r="EJ9">
        <v>28.5</v>
      </c>
      <c r="EK9">
        <v>27.45</v>
      </c>
      <c r="EL9">
        <v>22.47</v>
      </c>
      <c r="EM9">
        <v>25.78</v>
      </c>
      <c r="EN9">
        <v>27.2</v>
      </c>
      <c r="EO9">
        <v>29.55</v>
      </c>
      <c r="EP9">
        <v>27.55</v>
      </c>
      <c r="EQ9">
        <v>31.52</v>
      </c>
      <c r="ER9">
        <v>28.45</v>
      </c>
      <c r="ES9">
        <v>28.7</v>
      </c>
      <c r="ET9">
        <v>32.5</v>
      </c>
      <c r="EU9">
        <v>31</v>
      </c>
      <c r="EV9">
        <v>29</v>
      </c>
      <c r="EW9">
        <v>27.95</v>
      </c>
      <c r="EX9">
        <v>22.97</v>
      </c>
      <c r="EY9">
        <v>26.28</v>
      </c>
      <c r="EZ9">
        <v>27.7</v>
      </c>
      <c r="FA9">
        <v>30.05</v>
      </c>
      <c r="FB9">
        <v>28.05</v>
      </c>
      <c r="FC9">
        <v>32.020000000000003</v>
      </c>
      <c r="FD9">
        <v>28.95</v>
      </c>
      <c r="FE9">
        <v>29.2</v>
      </c>
      <c r="FF9">
        <v>33</v>
      </c>
      <c r="FG9">
        <v>31.5</v>
      </c>
      <c r="FH9">
        <v>29.5</v>
      </c>
      <c r="FI9">
        <v>28.45</v>
      </c>
      <c r="FJ9">
        <v>23.47</v>
      </c>
      <c r="FK9">
        <v>26.78</v>
      </c>
      <c r="FL9">
        <v>28.2</v>
      </c>
      <c r="FM9">
        <v>30.55</v>
      </c>
      <c r="FN9">
        <v>28.55</v>
      </c>
      <c r="FO9">
        <v>32.520000000000003</v>
      </c>
      <c r="FP9">
        <v>29.45</v>
      </c>
      <c r="FQ9">
        <v>29.7</v>
      </c>
      <c r="FR9">
        <v>33.5</v>
      </c>
      <c r="FS9">
        <v>32</v>
      </c>
      <c r="FT9">
        <v>30</v>
      </c>
      <c r="FU9">
        <v>28.95</v>
      </c>
      <c r="FV9">
        <v>23.97</v>
      </c>
      <c r="FW9">
        <v>27.28</v>
      </c>
      <c r="FX9">
        <v>28.7</v>
      </c>
      <c r="FY9">
        <v>31.05</v>
      </c>
      <c r="FZ9">
        <v>29.05</v>
      </c>
      <c r="GA9">
        <v>33.020000000000003</v>
      </c>
      <c r="GB9">
        <v>29.95</v>
      </c>
      <c r="GC9">
        <v>30.2</v>
      </c>
      <c r="GD9">
        <v>33.5</v>
      </c>
      <c r="GE9">
        <v>32</v>
      </c>
      <c r="GF9">
        <v>30</v>
      </c>
      <c r="GG9">
        <v>28.95</v>
      </c>
      <c r="GH9">
        <v>23.97</v>
      </c>
      <c r="GI9">
        <v>27.28</v>
      </c>
      <c r="GJ9">
        <v>28.7</v>
      </c>
      <c r="GK9">
        <v>31.05</v>
      </c>
      <c r="GL9">
        <v>29.05</v>
      </c>
      <c r="GM9">
        <v>33.020000000000003</v>
      </c>
      <c r="GN9">
        <v>29.95</v>
      </c>
      <c r="GO9">
        <v>30.2</v>
      </c>
      <c r="GP9">
        <v>33.5</v>
      </c>
      <c r="GQ9">
        <v>32</v>
      </c>
      <c r="GR9">
        <v>30</v>
      </c>
      <c r="GS9">
        <v>28.95</v>
      </c>
      <c r="GT9">
        <v>23.97</v>
      </c>
      <c r="GU9">
        <v>27.28</v>
      </c>
      <c r="GV9">
        <v>28.7</v>
      </c>
      <c r="GW9">
        <v>31.05</v>
      </c>
      <c r="GX9">
        <v>29.05</v>
      </c>
    </row>
    <row r="10" spans="1:206" x14ac:dyDescent="0.15">
      <c r="A10" s="5" t="s">
        <v>8</v>
      </c>
      <c r="B10" s="6" t="s">
        <v>11</v>
      </c>
      <c r="C10">
        <v>86</v>
      </c>
      <c r="D10">
        <v>72</v>
      </c>
      <c r="E10">
        <v>70</v>
      </c>
      <c r="F10">
        <v>71</v>
      </c>
      <c r="G10">
        <v>62</v>
      </c>
      <c r="H10">
        <v>62</v>
      </c>
      <c r="I10">
        <v>56</v>
      </c>
      <c r="J10">
        <v>58</v>
      </c>
      <c r="K10">
        <v>66</v>
      </c>
      <c r="L10">
        <v>115</v>
      </c>
      <c r="M10">
        <v>123</v>
      </c>
      <c r="N10">
        <v>112</v>
      </c>
      <c r="O10">
        <v>72</v>
      </c>
      <c r="P10">
        <v>55</v>
      </c>
      <c r="Q10">
        <v>52</v>
      </c>
      <c r="R10">
        <v>38.75</v>
      </c>
      <c r="S10">
        <v>36.75</v>
      </c>
      <c r="T10">
        <v>36.75</v>
      </c>
      <c r="U10">
        <v>40</v>
      </c>
      <c r="V10">
        <v>41</v>
      </c>
      <c r="W10">
        <v>48</v>
      </c>
      <c r="X10">
        <v>92</v>
      </c>
      <c r="Y10">
        <v>98</v>
      </c>
      <c r="Z10">
        <v>90</v>
      </c>
      <c r="AA10">
        <v>51</v>
      </c>
      <c r="AB10">
        <v>40</v>
      </c>
      <c r="AC10">
        <v>40</v>
      </c>
      <c r="AD10">
        <v>36.15</v>
      </c>
      <c r="AE10">
        <v>33.799999999999997</v>
      </c>
      <c r="AF10">
        <v>33.450000000000003</v>
      </c>
      <c r="AG10">
        <v>31.65</v>
      </c>
      <c r="AH10">
        <v>32.229999999999997</v>
      </c>
      <c r="AI10">
        <v>48.84</v>
      </c>
      <c r="AJ10">
        <v>77.98</v>
      </c>
      <c r="AK10">
        <v>82.78</v>
      </c>
      <c r="AL10">
        <v>77.7</v>
      </c>
      <c r="AM10">
        <v>44.68</v>
      </c>
      <c r="AN10">
        <v>32.75</v>
      </c>
      <c r="AO10">
        <v>32.270000000000003</v>
      </c>
      <c r="AP10">
        <v>33.9</v>
      </c>
      <c r="AQ10">
        <v>31.55</v>
      </c>
      <c r="AR10">
        <v>31.2</v>
      </c>
      <c r="AS10">
        <v>29.14</v>
      </c>
      <c r="AT10">
        <v>29.72</v>
      </c>
      <c r="AU10">
        <v>42.59</v>
      </c>
      <c r="AV10">
        <v>69.48</v>
      </c>
      <c r="AW10">
        <v>74.28</v>
      </c>
      <c r="AX10">
        <v>69.2</v>
      </c>
      <c r="AY10">
        <v>42.18</v>
      </c>
      <c r="AZ10">
        <v>30.25</v>
      </c>
      <c r="BA10">
        <v>29.77</v>
      </c>
      <c r="BB10">
        <v>33.162333628199789</v>
      </c>
      <c r="BC10">
        <v>30.812333628199788</v>
      </c>
      <c r="BD10">
        <v>30.462333628199794</v>
      </c>
      <c r="BE10">
        <v>28.311076593332722</v>
      </c>
      <c r="BF10">
        <v>28.89107659333272</v>
      </c>
      <c r="BG10">
        <v>41.59</v>
      </c>
      <c r="BH10">
        <v>64.012148838701776</v>
      </c>
      <c r="BI10">
        <v>68.812148838701773</v>
      </c>
      <c r="BJ10">
        <v>63.732148838701775</v>
      </c>
      <c r="BK10">
        <v>41.618180190717894</v>
      </c>
      <c r="BL10">
        <v>29.688180190717894</v>
      </c>
      <c r="BM10">
        <v>29.208180190717897</v>
      </c>
      <c r="BN10">
        <v>32.963083922009844</v>
      </c>
      <c r="BO10">
        <v>30.613083922009846</v>
      </c>
      <c r="BP10">
        <v>30.263083922009852</v>
      </c>
      <c r="BQ10">
        <v>28.030427390705675</v>
      </c>
      <c r="BR10">
        <v>28.610427390705674</v>
      </c>
      <c r="BS10">
        <v>40.76</v>
      </c>
      <c r="BT10">
        <v>60.817444819471937</v>
      </c>
      <c r="BU10">
        <v>65.617444819471928</v>
      </c>
      <c r="BV10">
        <v>60.537444819471936</v>
      </c>
      <c r="BW10">
        <v>41.465584775806569</v>
      </c>
      <c r="BX10">
        <v>29.535584775806569</v>
      </c>
      <c r="BY10">
        <v>29.055584775806572</v>
      </c>
      <c r="BZ10">
        <v>32.963083922009844</v>
      </c>
      <c r="CA10">
        <v>30.613083922009846</v>
      </c>
      <c r="CB10">
        <v>30.263083922009852</v>
      </c>
      <c r="CC10">
        <v>28.030427390705675</v>
      </c>
      <c r="CD10">
        <v>28.610427390705674</v>
      </c>
      <c r="CE10">
        <v>39.93</v>
      </c>
      <c r="CF10">
        <v>58.58525066164232</v>
      </c>
      <c r="CG10">
        <v>63.38525066164231</v>
      </c>
      <c r="CH10">
        <v>58.305250661642319</v>
      </c>
      <c r="CI10">
        <v>41.465584775806569</v>
      </c>
      <c r="CJ10">
        <v>29.535584775806569</v>
      </c>
      <c r="CK10">
        <v>29.055584775806572</v>
      </c>
      <c r="CL10">
        <v>33.476459754227974</v>
      </c>
      <c r="CM10">
        <v>31.126459754227973</v>
      </c>
      <c r="CN10">
        <v>30.776459754227979</v>
      </c>
      <c r="CO10">
        <v>28.485809529798985</v>
      </c>
      <c r="CP10">
        <v>29.065809529798983</v>
      </c>
      <c r="CQ10">
        <v>39.43</v>
      </c>
      <c r="CR10">
        <v>57.176537717521242</v>
      </c>
      <c r="CS10">
        <v>61.976537717521232</v>
      </c>
      <c r="CT10">
        <v>56.896537717521241</v>
      </c>
      <c r="CU10">
        <v>41.983877015950377</v>
      </c>
      <c r="CV10">
        <v>30.053877015950377</v>
      </c>
      <c r="CW10">
        <v>29.57387701595038</v>
      </c>
      <c r="CX10">
        <v>34.220412322777761</v>
      </c>
      <c r="CY10">
        <v>31.870412322777764</v>
      </c>
      <c r="CZ10">
        <v>31.520412322777769</v>
      </c>
      <c r="DA10">
        <v>29.136224632190363</v>
      </c>
      <c r="DB10">
        <v>29.716224632190361</v>
      </c>
      <c r="DC10">
        <v>39.979999999999997</v>
      </c>
      <c r="DD10">
        <v>56.175892761455934</v>
      </c>
      <c r="DE10">
        <v>60.975892761455924</v>
      </c>
      <c r="DF10">
        <v>55.895892761455933</v>
      </c>
      <c r="DG10">
        <v>42.59988028579648</v>
      </c>
      <c r="DH10">
        <v>30.669880285796481</v>
      </c>
      <c r="DI10">
        <v>30.189880285796484</v>
      </c>
      <c r="DJ10">
        <v>34.928092612814901</v>
      </c>
      <c r="DK10">
        <v>32.578092612814899</v>
      </c>
      <c r="DL10">
        <v>32.228092612814905</v>
      </c>
      <c r="DM10">
        <v>29.757232574205794</v>
      </c>
      <c r="DN10">
        <v>30.337232574205792</v>
      </c>
      <c r="DO10">
        <v>40.729999999999997</v>
      </c>
      <c r="DP10">
        <v>55.267115014750409</v>
      </c>
      <c r="DQ10">
        <v>60.067115014750399</v>
      </c>
      <c r="DR10">
        <v>54.987115014750408</v>
      </c>
      <c r="DS10">
        <v>43.188993519085635</v>
      </c>
      <c r="DT10">
        <v>31.258993519085635</v>
      </c>
      <c r="DU10">
        <v>30.778993519085638</v>
      </c>
      <c r="DV10">
        <v>35.602142892462695</v>
      </c>
      <c r="DW10">
        <v>33.252142892462693</v>
      </c>
      <c r="DX10">
        <v>32.902142892462699</v>
      </c>
      <c r="DY10">
        <v>30.35097584485014</v>
      </c>
      <c r="DZ10">
        <v>30.930975844850138</v>
      </c>
      <c r="EA10">
        <v>41.48</v>
      </c>
      <c r="EB10">
        <v>54.443509851625905</v>
      </c>
      <c r="EC10">
        <v>59.243509851625895</v>
      </c>
      <c r="ED10">
        <v>54.163509851625903</v>
      </c>
      <c r="EE10">
        <v>43.753176700739949</v>
      </c>
      <c r="EF10">
        <v>31.82317670073995</v>
      </c>
      <c r="EG10">
        <v>31.343176700739953</v>
      </c>
      <c r="EH10">
        <v>36.261600328576968</v>
      </c>
      <c r="EI10">
        <v>33.911600328576966</v>
      </c>
      <c r="EJ10">
        <v>33.561600328576972</v>
      </c>
      <c r="EK10">
        <v>30.945271592765366</v>
      </c>
      <c r="EL10">
        <v>31.525271592765364</v>
      </c>
      <c r="EM10">
        <v>42.23</v>
      </c>
      <c r="EN10">
        <v>53.736864111092345</v>
      </c>
      <c r="EO10">
        <v>58.536864111092335</v>
      </c>
      <c r="EP10">
        <v>53.456864111092344</v>
      </c>
      <c r="EQ10">
        <v>44.320423714671676</v>
      </c>
      <c r="ER10">
        <v>32.390423714671677</v>
      </c>
      <c r="ES10">
        <v>31.91042371467168</v>
      </c>
      <c r="ET10">
        <v>36.488696718531344</v>
      </c>
      <c r="EU10">
        <v>34.138696718531342</v>
      </c>
      <c r="EV10">
        <v>33.788696718531348</v>
      </c>
      <c r="EW10">
        <v>31.16987643649604</v>
      </c>
      <c r="EX10">
        <v>31.749876436496038</v>
      </c>
      <c r="EY10">
        <v>42.98</v>
      </c>
      <c r="EZ10">
        <v>54.066771110026494</v>
      </c>
      <c r="FA10">
        <v>58.866771110026484</v>
      </c>
      <c r="FB10">
        <v>53.786771110026493</v>
      </c>
      <c r="FC10">
        <v>44.547325658158627</v>
      </c>
      <c r="FD10">
        <v>32.617325658158627</v>
      </c>
      <c r="FE10">
        <v>32.13732565815863</v>
      </c>
      <c r="FF10">
        <v>36.715381107074577</v>
      </c>
      <c r="FG10">
        <v>34.365381107074576</v>
      </c>
      <c r="FH10">
        <v>34.015381107074582</v>
      </c>
      <c r="FI10">
        <v>31.396713481031689</v>
      </c>
      <c r="FJ10">
        <v>31.976713481031688</v>
      </c>
      <c r="FK10">
        <v>43.73</v>
      </c>
      <c r="FL10">
        <v>54.398610173181261</v>
      </c>
      <c r="FM10">
        <v>59.198610173181251</v>
      </c>
      <c r="FN10">
        <v>54.11861017318126</v>
      </c>
      <c r="FO10">
        <v>44.770239062218742</v>
      </c>
      <c r="FP10">
        <v>32.840239062218743</v>
      </c>
      <c r="FQ10">
        <v>32.360239062218746</v>
      </c>
      <c r="FR10">
        <v>36.942065495617811</v>
      </c>
      <c r="FS10">
        <v>34.59206549561781</v>
      </c>
      <c r="FT10">
        <v>34.242065495617815</v>
      </c>
      <c r="FU10">
        <v>31.623550525567339</v>
      </c>
      <c r="FV10">
        <v>32.203550525567337</v>
      </c>
      <c r="FW10">
        <v>44.48</v>
      </c>
      <c r="FX10">
        <v>54.730449236336028</v>
      </c>
      <c r="FY10">
        <v>59.530449236336018</v>
      </c>
      <c r="FZ10">
        <v>54.450449236336027</v>
      </c>
      <c r="GA10">
        <v>44.993152466278858</v>
      </c>
      <c r="GB10">
        <v>33.063152466278858</v>
      </c>
      <c r="GC10">
        <v>32.583152466278861</v>
      </c>
      <c r="GD10">
        <v>37.168749884161045</v>
      </c>
      <c r="GE10">
        <v>34.818749884161043</v>
      </c>
      <c r="GF10">
        <v>34.468749884161049</v>
      </c>
      <c r="GG10">
        <v>31.850387570102988</v>
      </c>
      <c r="GH10">
        <v>32.430387570102987</v>
      </c>
      <c r="GI10">
        <v>44.53</v>
      </c>
      <c r="GJ10">
        <v>55.062288299490795</v>
      </c>
      <c r="GK10">
        <v>59.862288299490785</v>
      </c>
      <c r="GL10">
        <v>54.782288299490794</v>
      </c>
      <c r="GM10">
        <v>45.216065870338973</v>
      </c>
      <c r="GN10">
        <v>33.286065870338973</v>
      </c>
      <c r="GO10">
        <v>32.806065870338976</v>
      </c>
      <c r="GP10">
        <v>37.395434272704279</v>
      </c>
      <c r="GQ10">
        <v>35.045434272704277</v>
      </c>
      <c r="GR10">
        <v>34.695434272704283</v>
      </c>
      <c r="GS10">
        <v>32.077224614638638</v>
      </c>
      <c r="GT10">
        <v>32.657224614638636</v>
      </c>
      <c r="GU10">
        <v>44.58</v>
      </c>
      <c r="GV10">
        <v>55.394127362645563</v>
      </c>
      <c r="GW10">
        <v>60.194127362645553</v>
      </c>
      <c r="GX10">
        <v>55.114127362645561</v>
      </c>
    </row>
    <row r="11" spans="1:206" x14ac:dyDescent="0.15">
      <c r="A11" s="5" t="s">
        <v>8</v>
      </c>
      <c r="B11" s="6" t="s">
        <v>12</v>
      </c>
      <c r="C11">
        <v>67</v>
      </c>
      <c r="D11">
        <v>50</v>
      </c>
      <c r="E11">
        <v>49.032258064516128</v>
      </c>
      <c r="F11">
        <v>39.693548387096769</v>
      </c>
      <c r="G11">
        <v>42</v>
      </c>
      <c r="H11">
        <v>42.096774193548384</v>
      </c>
      <c r="I11">
        <v>35.916666666666664</v>
      </c>
      <c r="J11">
        <v>35.983870967741936</v>
      </c>
      <c r="K11">
        <v>30.733333333333334</v>
      </c>
      <c r="L11">
        <v>44.516129032258078</v>
      </c>
      <c r="M11">
        <v>47.322580645161281</v>
      </c>
      <c r="N11">
        <v>46.2</v>
      </c>
      <c r="O11">
        <v>37.645161290322577</v>
      </c>
      <c r="P11">
        <v>40.916666666666664</v>
      </c>
      <c r="Q11">
        <v>41.08064516129032</v>
      </c>
      <c r="R11">
        <v>39.560483870967737</v>
      </c>
      <c r="S11">
        <v>39.696428571428569</v>
      </c>
      <c r="T11">
        <v>37.209677419354833</v>
      </c>
      <c r="U11">
        <v>32.533333333333331</v>
      </c>
      <c r="V11">
        <v>32.403225806451609</v>
      </c>
      <c r="W11">
        <v>26.291666666666664</v>
      </c>
      <c r="X11">
        <v>44.951612903225808</v>
      </c>
      <c r="Y11">
        <v>45.041290322580636</v>
      </c>
      <c r="Z11">
        <v>48.662229217991687</v>
      </c>
      <c r="AA11">
        <v>33.207024851400526</v>
      </c>
      <c r="AB11">
        <v>35.833333333333329</v>
      </c>
      <c r="AC11">
        <v>35.645161290322584</v>
      </c>
      <c r="AD11">
        <v>31.21</v>
      </c>
      <c r="AE11">
        <v>30.15</v>
      </c>
      <c r="AF11">
        <v>30.35</v>
      </c>
      <c r="AG11">
        <v>28</v>
      </c>
      <c r="AH11">
        <v>26.12</v>
      </c>
      <c r="AI11">
        <v>25.77</v>
      </c>
      <c r="AJ11">
        <v>35.65</v>
      </c>
      <c r="AK11">
        <v>38</v>
      </c>
      <c r="AL11">
        <v>36</v>
      </c>
      <c r="AM11">
        <v>34.479999999999997</v>
      </c>
      <c r="AN11">
        <v>28.75</v>
      </c>
      <c r="AO11">
        <v>28.75</v>
      </c>
      <c r="AP11">
        <v>29.71</v>
      </c>
      <c r="AQ11">
        <v>28.65</v>
      </c>
      <c r="AR11">
        <v>28.85</v>
      </c>
      <c r="AS11">
        <v>26.5</v>
      </c>
      <c r="AT11">
        <v>23.17</v>
      </c>
      <c r="AU11">
        <v>24.27</v>
      </c>
      <c r="AV11">
        <v>32.700000000000003</v>
      </c>
      <c r="AW11">
        <v>35.049999999999997</v>
      </c>
      <c r="AX11">
        <v>33.049999999999997</v>
      </c>
      <c r="AY11">
        <v>32.22</v>
      </c>
      <c r="AZ11">
        <v>27.25</v>
      </c>
      <c r="BA11">
        <v>27.25</v>
      </c>
      <c r="BB11">
        <v>28.72</v>
      </c>
      <c r="BC11">
        <v>27.66</v>
      </c>
      <c r="BD11">
        <v>26.7</v>
      </c>
      <c r="BE11">
        <v>25.51</v>
      </c>
      <c r="BF11">
        <v>20.67</v>
      </c>
      <c r="BG11">
        <v>23.28</v>
      </c>
      <c r="BH11">
        <v>30.2</v>
      </c>
      <c r="BI11">
        <v>32.549999999999997</v>
      </c>
      <c r="BJ11">
        <v>30.55</v>
      </c>
      <c r="BK11">
        <v>29.72</v>
      </c>
      <c r="BL11">
        <v>26.26</v>
      </c>
      <c r="BM11">
        <v>26.26</v>
      </c>
      <c r="BN11">
        <v>28.32</v>
      </c>
      <c r="BO11">
        <v>27.26</v>
      </c>
      <c r="BP11">
        <v>26.35</v>
      </c>
      <c r="BQ11">
        <v>25.11</v>
      </c>
      <c r="BR11">
        <v>20.32</v>
      </c>
      <c r="BS11">
        <v>22.88</v>
      </c>
      <c r="BT11">
        <v>26.2</v>
      </c>
      <c r="BU11">
        <v>28.55</v>
      </c>
      <c r="BV11">
        <v>26.55</v>
      </c>
      <c r="BW11">
        <v>29.37</v>
      </c>
      <c r="BX11">
        <v>25.86</v>
      </c>
      <c r="BY11">
        <v>25.86</v>
      </c>
      <c r="BZ11">
        <v>28.32</v>
      </c>
      <c r="CA11">
        <v>27.26</v>
      </c>
      <c r="CB11">
        <v>26</v>
      </c>
      <c r="CC11">
        <v>24.95</v>
      </c>
      <c r="CD11">
        <v>19.97</v>
      </c>
      <c r="CE11">
        <v>22.88</v>
      </c>
      <c r="CF11">
        <v>24.7</v>
      </c>
      <c r="CG11">
        <v>27.05</v>
      </c>
      <c r="CH11">
        <v>25.05</v>
      </c>
      <c r="CI11">
        <v>29.02</v>
      </c>
      <c r="CJ11">
        <v>25.86</v>
      </c>
      <c r="CK11">
        <v>25.86</v>
      </c>
      <c r="CL11">
        <v>28.57</v>
      </c>
      <c r="CM11">
        <v>27.51</v>
      </c>
      <c r="CN11">
        <v>26.5</v>
      </c>
      <c r="CO11">
        <v>25.36</v>
      </c>
      <c r="CP11">
        <v>20.47</v>
      </c>
      <c r="CQ11">
        <v>23.13</v>
      </c>
      <c r="CR11">
        <v>25.2</v>
      </c>
      <c r="CS11">
        <v>27.55</v>
      </c>
      <c r="CT11">
        <v>25.55</v>
      </c>
      <c r="CU11">
        <v>29.52</v>
      </c>
      <c r="CV11">
        <v>26.11</v>
      </c>
      <c r="CW11">
        <v>26.11</v>
      </c>
      <c r="CX11">
        <v>28.87</v>
      </c>
      <c r="CY11">
        <v>27.81</v>
      </c>
      <c r="CZ11">
        <v>27</v>
      </c>
      <c r="DA11">
        <v>25.66</v>
      </c>
      <c r="DB11">
        <v>20.97</v>
      </c>
      <c r="DC11">
        <v>23.43</v>
      </c>
      <c r="DD11">
        <v>25.7</v>
      </c>
      <c r="DE11">
        <v>28.05</v>
      </c>
      <c r="DF11">
        <v>26.05</v>
      </c>
      <c r="DG11">
        <v>30.02</v>
      </c>
      <c r="DH11">
        <v>26.41</v>
      </c>
      <c r="DI11">
        <v>26.41</v>
      </c>
      <c r="DJ11">
        <v>29.12</v>
      </c>
      <c r="DK11">
        <v>28.06</v>
      </c>
      <c r="DL11">
        <v>27.5</v>
      </c>
      <c r="DM11">
        <v>25.91</v>
      </c>
      <c r="DN11">
        <v>21.47</v>
      </c>
      <c r="DO11">
        <v>23.68</v>
      </c>
      <c r="DP11">
        <v>26.2</v>
      </c>
      <c r="DQ11">
        <v>28.55</v>
      </c>
      <c r="DR11">
        <v>26.55</v>
      </c>
      <c r="DS11">
        <v>30.52</v>
      </c>
      <c r="DT11">
        <v>26.66</v>
      </c>
      <c r="DU11">
        <v>26.66</v>
      </c>
      <c r="DV11">
        <v>29.37</v>
      </c>
      <c r="DW11">
        <v>28.31</v>
      </c>
      <c r="DX11">
        <v>28</v>
      </c>
      <c r="DY11">
        <v>26.16</v>
      </c>
      <c r="DZ11">
        <v>21.97</v>
      </c>
      <c r="EA11">
        <v>23.93</v>
      </c>
      <c r="EB11">
        <v>26.7</v>
      </c>
      <c r="EC11">
        <v>29.05</v>
      </c>
      <c r="ED11">
        <v>27.05</v>
      </c>
      <c r="EE11">
        <v>31.02</v>
      </c>
      <c r="EF11">
        <v>26.91</v>
      </c>
      <c r="EG11">
        <v>26.91</v>
      </c>
      <c r="EH11">
        <v>29.648283716920012</v>
      </c>
      <c r="EI11">
        <v>28.58828371692001</v>
      </c>
      <c r="EJ11">
        <v>28.5</v>
      </c>
      <c r="EK11">
        <v>26.632009006767671</v>
      </c>
      <c r="EL11">
        <v>22.47</v>
      </c>
      <c r="EM11">
        <v>24.40200900676767</v>
      </c>
      <c r="EN11">
        <v>27.2</v>
      </c>
      <c r="EO11">
        <v>29.55</v>
      </c>
      <c r="EP11">
        <v>27.55</v>
      </c>
      <c r="EQ11">
        <v>31.52</v>
      </c>
      <c r="ER11">
        <v>27.197030986099413</v>
      </c>
      <c r="ES11">
        <v>27.197030986099413</v>
      </c>
      <c r="ET11">
        <v>29.925078134571663</v>
      </c>
      <c r="EU11">
        <v>28.865078134571661</v>
      </c>
      <c r="EV11">
        <v>29</v>
      </c>
      <c r="EW11">
        <v>27.092324685025471</v>
      </c>
      <c r="EX11">
        <v>22.97</v>
      </c>
      <c r="EY11">
        <v>24.86232468502547</v>
      </c>
      <c r="EZ11">
        <v>27.7</v>
      </c>
      <c r="FA11">
        <v>30.05</v>
      </c>
      <c r="FB11">
        <v>28.05</v>
      </c>
      <c r="FC11">
        <v>32.020000000000003</v>
      </c>
      <c r="FD11">
        <v>27.482110491052005</v>
      </c>
      <c r="FE11">
        <v>27.482110491052005</v>
      </c>
      <c r="FF11">
        <v>30.175078134571663</v>
      </c>
      <c r="FG11">
        <v>29.115078134571661</v>
      </c>
      <c r="FH11">
        <v>29.315078134571664</v>
      </c>
      <c r="FI11">
        <v>27.342324685025471</v>
      </c>
      <c r="FJ11">
        <v>23.47</v>
      </c>
      <c r="FK11">
        <v>25.11232468502547</v>
      </c>
      <c r="FL11">
        <v>28.2</v>
      </c>
      <c r="FM11">
        <v>30.55</v>
      </c>
      <c r="FN11">
        <v>28.55</v>
      </c>
      <c r="FO11">
        <v>32.520000000000003</v>
      </c>
      <c r="FP11">
        <v>27.732110491052005</v>
      </c>
      <c r="FQ11">
        <v>27.732110491052005</v>
      </c>
      <c r="FR11">
        <v>30.425078134571663</v>
      </c>
      <c r="FS11">
        <v>29.365078134571661</v>
      </c>
      <c r="FT11">
        <v>29.565078134571664</v>
      </c>
      <c r="FU11">
        <v>27.592324685025471</v>
      </c>
      <c r="FV11">
        <v>23.97</v>
      </c>
      <c r="FW11">
        <v>25.36232468502547</v>
      </c>
      <c r="FX11">
        <v>28.7</v>
      </c>
      <c r="FY11">
        <v>31.05</v>
      </c>
      <c r="FZ11">
        <v>29.05</v>
      </c>
      <c r="GA11">
        <v>33.020000000000003</v>
      </c>
      <c r="GB11">
        <v>27.982110491052005</v>
      </c>
      <c r="GC11">
        <v>27.982110491052005</v>
      </c>
      <c r="GD11">
        <v>30.675078134571663</v>
      </c>
      <c r="GE11">
        <v>29.615078134571661</v>
      </c>
      <c r="GF11">
        <v>29.815078134571664</v>
      </c>
      <c r="GG11">
        <v>27.842324685025471</v>
      </c>
      <c r="GH11">
        <v>23.97</v>
      </c>
      <c r="GI11">
        <v>25.61232468502547</v>
      </c>
      <c r="GJ11">
        <v>28.7</v>
      </c>
      <c r="GK11">
        <v>31.05</v>
      </c>
      <c r="GL11">
        <v>29.05</v>
      </c>
      <c r="GM11">
        <v>33.020000000000003</v>
      </c>
      <c r="GN11">
        <v>28.232110491052005</v>
      </c>
      <c r="GO11">
        <v>28.232110491052005</v>
      </c>
      <c r="GP11">
        <v>30.925078134571663</v>
      </c>
      <c r="GQ11">
        <v>29.865078134571661</v>
      </c>
      <c r="GR11">
        <v>30</v>
      </c>
      <c r="GS11">
        <v>28.092324685025471</v>
      </c>
      <c r="GT11">
        <v>23.97</v>
      </c>
      <c r="GU11">
        <v>25.86232468502547</v>
      </c>
      <c r="GV11">
        <v>28.7</v>
      </c>
      <c r="GW11">
        <v>31.05</v>
      </c>
      <c r="GX11">
        <v>29.05</v>
      </c>
    </row>
    <row r="12" spans="1:206" x14ac:dyDescent="0.15">
      <c r="A12" s="5" t="s">
        <v>7</v>
      </c>
      <c r="B12" s="6" t="s">
        <v>11</v>
      </c>
      <c r="C12">
        <v>86</v>
      </c>
      <c r="D12">
        <v>72</v>
      </c>
      <c r="E12">
        <v>70</v>
      </c>
      <c r="F12">
        <v>71</v>
      </c>
      <c r="G12">
        <v>62</v>
      </c>
      <c r="H12">
        <v>62</v>
      </c>
      <c r="I12">
        <v>59</v>
      </c>
      <c r="J12">
        <v>59</v>
      </c>
      <c r="K12">
        <v>87</v>
      </c>
      <c r="L12">
        <v>119</v>
      </c>
      <c r="M12">
        <v>126</v>
      </c>
      <c r="N12">
        <v>112</v>
      </c>
      <c r="O12">
        <v>72</v>
      </c>
      <c r="P12">
        <v>55</v>
      </c>
      <c r="Q12">
        <v>52</v>
      </c>
      <c r="R12">
        <v>38.75</v>
      </c>
      <c r="S12">
        <v>36.75</v>
      </c>
      <c r="T12">
        <v>36.75</v>
      </c>
      <c r="U12">
        <v>40</v>
      </c>
      <c r="V12">
        <v>41</v>
      </c>
      <c r="W12">
        <v>65.5</v>
      </c>
      <c r="X12">
        <v>92</v>
      </c>
      <c r="Y12">
        <v>98</v>
      </c>
      <c r="Z12">
        <v>90</v>
      </c>
      <c r="AA12">
        <v>51</v>
      </c>
      <c r="AB12">
        <v>40</v>
      </c>
      <c r="AC12">
        <v>40</v>
      </c>
      <c r="AD12">
        <v>36.15</v>
      </c>
      <c r="AE12">
        <v>33.799999999999997</v>
      </c>
      <c r="AF12">
        <v>33.450000000000003</v>
      </c>
      <c r="AG12">
        <v>31.65</v>
      </c>
      <c r="AH12">
        <v>32.229999999999997</v>
      </c>
      <c r="AI12">
        <v>49.05</v>
      </c>
      <c r="AJ12">
        <v>77.98</v>
      </c>
      <c r="AK12">
        <v>82.78</v>
      </c>
      <c r="AL12">
        <v>77.7</v>
      </c>
      <c r="AM12">
        <v>44.68</v>
      </c>
      <c r="AN12">
        <v>32.75</v>
      </c>
      <c r="AO12">
        <v>32.270000000000003</v>
      </c>
      <c r="AP12">
        <v>33.9</v>
      </c>
      <c r="AQ12">
        <v>31.55</v>
      </c>
      <c r="AR12">
        <v>31.2</v>
      </c>
      <c r="AS12">
        <v>29.14</v>
      </c>
      <c r="AT12">
        <v>29.72</v>
      </c>
      <c r="AU12">
        <v>46.54</v>
      </c>
      <c r="AV12">
        <v>69.48</v>
      </c>
      <c r="AW12">
        <v>74.28</v>
      </c>
      <c r="AX12">
        <v>69.2</v>
      </c>
      <c r="AY12">
        <v>42.18</v>
      </c>
      <c r="AZ12">
        <v>30.25</v>
      </c>
      <c r="BA12">
        <v>29.77</v>
      </c>
      <c r="BB12">
        <v>33.162333628199789</v>
      </c>
      <c r="BC12">
        <v>30.812333628199788</v>
      </c>
      <c r="BD12">
        <v>30.462333628199794</v>
      </c>
      <c r="BE12">
        <v>28.311076593332722</v>
      </c>
      <c r="BF12">
        <v>28.89107659333272</v>
      </c>
      <c r="BG12">
        <v>45.71107659333272</v>
      </c>
      <c r="BH12">
        <v>64.012148838701776</v>
      </c>
      <c r="BI12">
        <v>68.812148838701773</v>
      </c>
      <c r="BJ12">
        <v>63.732148838701775</v>
      </c>
      <c r="BK12">
        <v>41.618180190717894</v>
      </c>
      <c r="BL12">
        <v>29.688180190717894</v>
      </c>
      <c r="BM12">
        <v>29.208180190717897</v>
      </c>
      <c r="BN12">
        <v>32.963083922009844</v>
      </c>
      <c r="BO12">
        <v>30.613083922009846</v>
      </c>
      <c r="BP12">
        <v>30.263083922009852</v>
      </c>
      <c r="BQ12">
        <v>28.030427390705675</v>
      </c>
      <c r="BR12">
        <v>28.610427390705674</v>
      </c>
      <c r="BS12">
        <v>45.430427390705674</v>
      </c>
      <c r="BT12">
        <v>60.817444819471937</v>
      </c>
      <c r="BU12">
        <v>65.617444819471928</v>
      </c>
      <c r="BV12">
        <v>60.537444819471936</v>
      </c>
      <c r="BW12">
        <v>41.465584775806569</v>
      </c>
      <c r="BX12">
        <v>29.535584775806569</v>
      </c>
      <c r="BY12">
        <v>29.055584775806572</v>
      </c>
      <c r="BZ12">
        <v>32.963083922009844</v>
      </c>
      <c r="CA12">
        <v>30.613083922009846</v>
      </c>
      <c r="CB12">
        <v>30.263083922009852</v>
      </c>
      <c r="CC12">
        <v>28.030427390705675</v>
      </c>
      <c r="CD12">
        <v>28.610427390705674</v>
      </c>
      <c r="CE12">
        <v>45.430427390705674</v>
      </c>
      <c r="CF12">
        <v>58.58525066164232</v>
      </c>
      <c r="CG12">
        <v>63.38525066164231</v>
      </c>
      <c r="CH12">
        <v>58.305250661642319</v>
      </c>
      <c r="CI12">
        <v>41.465584775806569</v>
      </c>
      <c r="CJ12">
        <v>29.535584775806569</v>
      </c>
      <c r="CK12">
        <v>29.055584775806572</v>
      </c>
      <c r="CL12">
        <v>33.476459754227974</v>
      </c>
      <c r="CM12">
        <v>31.126459754227973</v>
      </c>
      <c r="CN12">
        <v>30.776459754227979</v>
      </c>
      <c r="CO12">
        <v>28.485809529798985</v>
      </c>
      <c r="CP12">
        <v>29.065809529798983</v>
      </c>
      <c r="CQ12">
        <v>45.885809529798983</v>
      </c>
      <c r="CR12">
        <v>57.176537717521242</v>
      </c>
      <c r="CS12">
        <v>61.976537717521232</v>
      </c>
      <c r="CT12">
        <v>56.896537717521241</v>
      </c>
      <c r="CU12">
        <v>41.983877015950377</v>
      </c>
      <c r="CV12">
        <v>30.053877015950377</v>
      </c>
      <c r="CW12">
        <v>29.57387701595038</v>
      </c>
      <c r="CX12">
        <v>34.220412322777761</v>
      </c>
      <c r="CY12">
        <v>31.870412322777764</v>
      </c>
      <c r="CZ12">
        <v>31.520412322777769</v>
      </c>
      <c r="DA12">
        <v>29.136224632190363</v>
      </c>
      <c r="DB12">
        <v>29.716224632190361</v>
      </c>
      <c r="DC12">
        <v>46.536224632190361</v>
      </c>
      <c r="DD12">
        <v>56.175892761455934</v>
      </c>
      <c r="DE12">
        <v>60.975892761455924</v>
      </c>
      <c r="DF12">
        <v>55.895892761455933</v>
      </c>
      <c r="DG12">
        <v>42.59988028579648</v>
      </c>
      <c r="DH12">
        <v>30.669880285796481</v>
      </c>
      <c r="DI12">
        <v>30.189880285796484</v>
      </c>
      <c r="DJ12">
        <v>34.928092612814901</v>
      </c>
      <c r="DK12">
        <v>32.578092612814899</v>
      </c>
      <c r="DL12">
        <v>32.228092612814905</v>
      </c>
      <c r="DM12">
        <v>29.757232574205794</v>
      </c>
      <c r="DN12">
        <v>30.337232574205792</v>
      </c>
      <c r="DO12">
        <v>47.157232574205793</v>
      </c>
      <c r="DP12">
        <v>55.267115014750409</v>
      </c>
      <c r="DQ12">
        <v>60.067115014750399</v>
      </c>
      <c r="DR12">
        <v>54.987115014750408</v>
      </c>
      <c r="DS12">
        <v>43.188993519085635</v>
      </c>
      <c r="DT12">
        <v>31.258993519085635</v>
      </c>
      <c r="DU12">
        <v>30.778993519085638</v>
      </c>
      <c r="DV12">
        <v>35.602142892462695</v>
      </c>
      <c r="DW12">
        <v>33.252142892462693</v>
      </c>
      <c r="DX12">
        <v>32.902142892462699</v>
      </c>
      <c r="DY12">
        <v>30.35097584485014</v>
      </c>
      <c r="DZ12">
        <v>30.930975844850138</v>
      </c>
      <c r="EA12">
        <v>47.750975844850139</v>
      </c>
      <c r="EB12">
        <v>54.443509851625905</v>
      </c>
      <c r="EC12">
        <v>59.243509851625895</v>
      </c>
      <c r="ED12">
        <v>54.163509851625903</v>
      </c>
      <c r="EE12">
        <v>43.753176700739949</v>
      </c>
      <c r="EF12">
        <v>31.82317670073995</v>
      </c>
      <c r="EG12">
        <v>31.343176700739953</v>
      </c>
      <c r="EH12">
        <v>36.261600328576968</v>
      </c>
      <c r="EI12">
        <v>33.911600328576966</v>
      </c>
      <c r="EJ12">
        <v>33.561600328576972</v>
      </c>
      <c r="EK12">
        <v>30.945271592765366</v>
      </c>
      <c r="EL12">
        <v>31.525271592765364</v>
      </c>
      <c r="EM12">
        <v>48.345271592765364</v>
      </c>
      <c r="EN12">
        <v>53.736864111092345</v>
      </c>
      <c r="EO12">
        <v>58.536864111092335</v>
      </c>
      <c r="EP12">
        <v>53.456864111092344</v>
      </c>
      <c r="EQ12">
        <v>44.320423714671676</v>
      </c>
      <c r="ER12">
        <v>32.390423714671677</v>
      </c>
      <c r="ES12">
        <v>31.91042371467168</v>
      </c>
      <c r="ET12">
        <v>36.488696718531344</v>
      </c>
      <c r="EU12">
        <v>34.138696718531342</v>
      </c>
      <c r="EV12">
        <v>33.788696718531348</v>
      </c>
      <c r="EW12">
        <v>31.16987643649604</v>
      </c>
      <c r="EX12">
        <v>31.749876436496038</v>
      </c>
      <c r="EY12">
        <v>48.569876436496038</v>
      </c>
      <c r="EZ12">
        <v>54.066771110026494</v>
      </c>
      <c r="FA12">
        <v>58.866771110026484</v>
      </c>
      <c r="FB12">
        <v>53.786771110026493</v>
      </c>
      <c r="FC12">
        <v>44.547325658158627</v>
      </c>
      <c r="FD12">
        <v>32.617325658158627</v>
      </c>
      <c r="FE12">
        <v>32.13732565815863</v>
      </c>
      <c r="FF12">
        <v>36.715381107074577</v>
      </c>
      <c r="FG12">
        <v>34.365381107074576</v>
      </c>
      <c r="FH12">
        <v>34.015381107074582</v>
      </c>
      <c r="FI12">
        <v>31.396713481031689</v>
      </c>
      <c r="FJ12">
        <v>31.976713481031688</v>
      </c>
      <c r="FK12">
        <v>48.796713481031688</v>
      </c>
      <c r="FL12">
        <v>54.398610173181261</v>
      </c>
      <c r="FM12">
        <v>59.198610173181251</v>
      </c>
      <c r="FN12">
        <v>54.11861017318126</v>
      </c>
      <c r="FO12">
        <v>44.770239062218742</v>
      </c>
      <c r="FP12">
        <v>32.840239062218743</v>
      </c>
      <c r="FQ12">
        <v>32.360239062218746</v>
      </c>
      <c r="FR12">
        <v>36.942065495617811</v>
      </c>
      <c r="FS12">
        <v>34.59206549561781</v>
      </c>
      <c r="FT12">
        <v>34.242065495617815</v>
      </c>
      <c r="FU12">
        <v>31.623550525567339</v>
      </c>
      <c r="FV12">
        <v>32.203550525567337</v>
      </c>
      <c r="FW12">
        <v>49.023550525567337</v>
      </c>
      <c r="FX12">
        <v>54.730449236336028</v>
      </c>
      <c r="FY12">
        <v>59.530449236336018</v>
      </c>
      <c r="FZ12">
        <v>54.450449236336027</v>
      </c>
      <c r="GA12">
        <v>44.993152466278858</v>
      </c>
      <c r="GB12">
        <v>33.063152466278858</v>
      </c>
      <c r="GC12">
        <v>32.583152466278861</v>
      </c>
      <c r="GD12">
        <v>37.168749884161045</v>
      </c>
      <c r="GE12">
        <v>34.818749884161043</v>
      </c>
      <c r="GF12">
        <v>34.468749884161049</v>
      </c>
      <c r="GG12">
        <v>31.850387570102988</v>
      </c>
      <c r="GH12">
        <v>32.430387570102987</v>
      </c>
      <c r="GI12">
        <v>49.250387570102987</v>
      </c>
      <c r="GJ12">
        <v>55.062288299490795</v>
      </c>
      <c r="GK12">
        <v>59.862288299490785</v>
      </c>
      <c r="GL12">
        <v>54.782288299490794</v>
      </c>
      <c r="GM12">
        <v>45.216065870338973</v>
      </c>
      <c r="GN12">
        <v>33.286065870338973</v>
      </c>
      <c r="GO12">
        <v>32.806065870338976</v>
      </c>
      <c r="GP12">
        <v>37.395434272704279</v>
      </c>
      <c r="GQ12">
        <v>35.045434272704277</v>
      </c>
      <c r="GR12">
        <v>34.695434272704283</v>
      </c>
      <c r="GS12">
        <v>32.077224614638638</v>
      </c>
      <c r="GT12">
        <v>32.657224614638636</v>
      </c>
      <c r="GU12">
        <v>49.477224614638637</v>
      </c>
      <c r="GV12">
        <v>55.394127362645563</v>
      </c>
      <c r="GW12">
        <v>60.194127362645553</v>
      </c>
      <c r="GX12">
        <v>55.114127362645561</v>
      </c>
    </row>
    <row r="13" spans="1:206" x14ac:dyDescent="0.15">
      <c r="A13" s="5" t="s">
        <v>7</v>
      </c>
      <c r="B13" s="6" t="s">
        <v>12</v>
      </c>
      <c r="C13">
        <v>67</v>
      </c>
      <c r="D13">
        <v>50</v>
      </c>
      <c r="E13">
        <v>49.032258064516128</v>
      </c>
      <c r="F13">
        <v>39.693548387096769</v>
      </c>
      <c r="G13">
        <v>42</v>
      </c>
      <c r="H13">
        <v>42.096774193548384</v>
      </c>
      <c r="I13">
        <v>35.916666666666664</v>
      </c>
      <c r="J13">
        <v>35.983870967741936</v>
      </c>
      <c r="K13">
        <v>30.733333333333334</v>
      </c>
      <c r="L13">
        <v>44.516129032258078</v>
      </c>
      <c r="M13">
        <v>47.322580645161281</v>
      </c>
      <c r="N13">
        <v>46.2</v>
      </c>
      <c r="O13">
        <v>37.645161290322577</v>
      </c>
      <c r="P13">
        <v>40.916666666666664</v>
      </c>
      <c r="Q13">
        <v>41.08064516129032</v>
      </c>
      <c r="R13">
        <v>39.560483870967737</v>
      </c>
      <c r="S13">
        <v>39.696428571428569</v>
      </c>
      <c r="T13">
        <v>40.044354838709673</v>
      </c>
      <c r="U13">
        <v>32.533333333333331</v>
      </c>
      <c r="V13">
        <v>32.403225806451609</v>
      </c>
      <c r="W13">
        <v>26.291666666666664</v>
      </c>
      <c r="X13">
        <v>45.193548387096776</v>
      </c>
      <c r="Y13">
        <v>45.041290322580636</v>
      </c>
      <c r="Z13">
        <v>48.662229217991687</v>
      </c>
      <c r="AA13">
        <v>33.207024851400526</v>
      </c>
      <c r="AB13">
        <v>36.934073766392345</v>
      </c>
      <c r="AC13">
        <v>37.423440502907248</v>
      </c>
      <c r="AD13">
        <v>31.21</v>
      </c>
      <c r="AE13">
        <v>30.15</v>
      </c>
      <c r="AF13">
        <v>30.35</v>
      </c>
      <c r="AG13">
        <v>28</v>
      </c>
      <c r="AH13">
        <v>28</v>
      </c>
      <c r="AI13">
        <v>25.77</v>
      </c>
      <c r="AJ13">
        <v>38.42</v>
      </c>
      <c r="AK13">
        <v>42.03</v>
      </c>
      <c r="AL13">
        <v>39.42</v>
      </c>
      <c r="AM13">
        <v>34.479999999999997</v>
      </c>
      <c r="AN13">
        <v>28.75</v>
      </c>
      <c r="AO13">
        <v>28.75</v>
      </c>
      <c r="AP13">
        <v>29.71</v>
      </c>
      <c r="AQ13">
        <v>28.65</v>
      </c>
      <c r="AR13">
        <v>28.85</v>
      </c>
      <c r="AS13">
        <v>26.5</v>
      </c>
      <c r="AT13">
        <v>26.5</v>
      </c>
      <c r="AU13">
        <v>24.27</v>
      </c>
      <c r="AV13">
        <v>36.92</v>
      </c>
      <c r="AW13">
        <v>40.53</v>
      </c>
      <c r="AX13">
        <v>37.92</v>
      </c>
      <c r="AY13">
        <v>32.979999999999997</v>
      </c>
      <c r="AZ13">
        <v>27.25</v>
      </c>
      <c r="BA13">
        <v>27.25</v>
      </c>
      <c r="BB13">
        <v>28.72</v>
      </c>
      <c r="BC13">
        <v>27.66</v>
      </c>
      <c r="BD13">
        <v>27.86</v>
      </c>
      <c r="BE13">
        <v>25.51</v>
      </c>
      <c r="BF13">
        <v>25.51</v>
      </c>
      <c r="BG13">
        <v>23.28</v>
      </c>
      <c r="BH13">
        <v>35.93</v>
      </c>
      <c r="BI13">
        <v>39.54</v>
      </c>
      <c r="BJ13">
        <v>36.93</v>
      </c>
      <c r="BK13">
        <v>31.99</v>
      </c>
      <c r="BL13">
        <v>26.26</v>
      </c>
      <c r="BM13">
        <v>26.26</v>
      </c>
      <c r="BN13">
        <v>28.32</v>
      </c>
      <c r="BO13">
        <v>27.26</v>
      </c>
      <c r="BP13">
        <v>27.46</v>
      </c>
      <c r="BQ13">
        <v>25.11</v>
      </c>
      <c r="BR13">
        <v>25.11</v>
      </c>
      <c r="BS13">
        <v>22.88</v>
      </c>
      <c r="BT13">
        <v>35.53</v>
      </c>
      <c r="BU13">
        <v>39.14</v>
      </c>
      <c r="BV13">
        <v>36.53</v>
      </c>
      <c r="BW13">
        <v>31.59</v>
      </c>
      <c r="BX13">
        <v>25.86</v>
      </c>
      <c r="BY13">
        <v>25.86</v>
      </c>
      <c r="BZ13">
        <v>28.32</v>
      </c>
      <c r="CA13">
        <v>27.26</v>
      </c>
      <c r="CB13">
        <v>27.46</v>
      </c>
      <c r="CC13">
        <v>25.11</v>
      </c>
      <c r="CD13">
        <v>25.11</v>
      </c>
      <c r="CE13">
        <v>22.88</v>
      </c>
      <c r="CF13">
        <v>35.53</v>
      </c>
      <c r="CG13">
        <v>39.14</v>
      </c>
      <c r="CH13">
        <v>36.53</v>
      </c>
      <c r="CI13">
        <v>31.59</v>
      </c>
      <c r="CJ13">
        <v>25.86</v>
      </c>
      <c r="CK13">
        <v>25.86</v>
      </c>
      <c r="CL13">
        <v>28.57</v>
      </c>
      <c r="CM13">
        <v>27.51</v>
      </c>
      <c r="CN13">
        <v>27.71</v>
      </c>
      <c r="CO13">
        <v>25.36</v>
      </c>
      <c r="CP13">
        <v>25.36</v>
      </c>
      <c r="CQ13">
        <v>23.13</v>
      </c>
      <c r="CR13">
        <v>35.78</v>
      </c>
      <c r="CS13">
        <v>39.39</v>
      </c>
      <c r="CT13">
        <v>36.78</v>
      </c>
      <c r="CU13">
        <v>31.84</v>
      </c>
      <c r="CV13">
        <v>26.11</v>
      </c>
      <c r="CW13">
        <v>26.11</v>
      </c>
      <c r="CX13">
        <v>28.87</v>
      </c>
      <c r="CY13">
        <v>27.81</v>
      </c>
      <c r="CZ13">
        <v>28.01</v>
      </c>
      <c r="DA13">
        <v>25.66</v>
      </c>
      <c r="DB13">
        <v>25.66</v>
      </c>
      <c r="DC13">
        <v>23.43</v>
      </c>
      <c r="DD13">
        <v>36.08</v>
      </c>
      <c r="DE13">
        <v>39.69</v>
      </c>
      <c r="DF13">
        <v>37.08</v>
      </c>
      <c r="DG13">
        <v>32.14</v>
      </c>
      <c r="DH13">
        <v>26.41</v>
      </c>
      <c r="DI13">
        <v>26.41</v>
      </c>
      <c r="DJ13">
        <v>29.12</v>
      </c>
      <c r="DK13">
        <v>28.06</v>
      </c>
      <c r="DL13">
        <v>28.26</v>
      </c>
      <c r="DM13">
        <v>25.91</v>
      </c>
      <c r="DN13">
        <v>25.91</v>
      </c>
      <c r="DO13">
        <v>23.68</v>
      </c>
      <c r="DP13">
        <v>36.33</v>
      </c>
      <c r="DQ13">
        <v>39.94</v>
      </c>
      <c r="DR13">
        <v>37.33</v>
      </c>
      <c r="DS13">
        <v>32.39</v>
      </c>
      <c r="DT13">
        <v>26.66</v>
      </c>
      <c r="DU13">
        <v>26.66</v>
      </c>
      <c r="DV13">
        <v>29.37</v>
      </c>
      <c r="DW13">
        <v>28.31</v>
      </c>
      <c r="DX13">
        <v>28.51</v>
      </c>
      <c r="DY13">
        <v>26.16</v>
      </c>
      <c r="DZ13">
        <v>26.16</v>
      </c>
      <c r="EA13">
        <v>23.93</v>
      </c>
      <c r="EB13">
        <v>36.58</v>
      </c>
      <c r="EC13">
        <v>40.19</v>
      </c>
      <c r="ED13">
        <v>37.58</v>
      </c>
      <c r="EE13">
        <v>32.64</v>
      </c>
      <c r="EF13">
        <v>26.91</v>
      </c>
      <c r="EG13">
        <v>26.91</v>
      </c>
      <c r="EH13">
        <v>29.648283716920012</v>
      </c>
      <c r="EI13">
        <v>28.58828371692001</v>
      </c>
      <c r="EJ13">
        <v>28.788283716920013</v>
      </c>
      <c r="EK13">
        <v>26.632009006767671</v>
      </c>
      <c r="EL13">
        <v>26.632009006767671</v>
      </c>
      <c r="EM13">
        <v>24.40200900676767</v>
      </c>
      <c r="EN13">
        <v>36.526811354002326</v>
      </c>
      <c r="EO13">
        <v>40.136811354002326</v>
      </c>
      <c r="EP13">
        <v>37.526811354002326</v>
      </c>
      <c r="EQ13">
        <v>32.92703098609941</v>
      </c>
      <c r="ER13">
        <v>27.197030986099413</v>
      </c>
      <c r="ES13">
        <v>27.197030986099413</v>
      </c>
      <c r="ET13">
        <v>29.925078134571663</v>
      </c>
      <c r="EU13">
        <v>28.865078134571661</v>
      </c>
      <c r="EV13">
        <v>29.065078134571664</v>
      </c>
      <c r="EW13">
        <v>27.092324685025471</v>
      </c>
      <c r="EX13">
        <v>27.092324685025471</v>
      </c>
      <c r="EY13">
        <v>24.86232468502547</v>
      </c>
      <c r="EZ13">
        <v>36.489596171617549</v>
      </c>
      <c r="FA13">
        <v>40.099596171617549</v>
      </c>
      <c r="FB13">
        <v>37.489596171617549</v>
      </c>
      <c r="FC13">
        <v>33.212110491052002</v>
      </c>
      <c r="FD13">
        <v>27.482110491052005</v>
      </c>
      <c r="FE13">
        <v>27.482110491052005</v>
      </c>
      <c r="FF13">
        <v>30.175078134571663</v>
      </c>
      <c r="FG13">
        <v>29.115078134571661</v>
      </c>
      <c r="FH13">
        <v>29.315078134571664</v>
      </c>
      <c r="FI13">
        <v>27.342324685025471</v>
      </c>
      <c r="FJ13">
        <v>27.342324685025471</v>
      </c>
      <c r="FK13">
        <v>25.11232468502547</v>
      </c>
      <c r="FL13">
        <v>36.739596171617549</v>
      </c>
      <c r="FM13">
        <v>40.349596171617549</v>
      </c>
      <c r="FN13">
        <v>37.739596171617549</v>
      </c>
      <c r="FO13">
        <v>33.462110491052002</v>
      </c>
      <c r="FP13">
        <v>27.732110491052005</v>
      </c>
      <c r="FQ13">
        <v>27.732110491052005</v>
      </c>
      <c r="FR13">
        <v>30.425078134571663</v>
      </c>
      <c r="FS13">
        <v>29.365078134571661</v>
      </c>
      <c r="FT13">
        <v>29.565078134571664</v>
      </c>
      <c r="FU13">
        <v>27.592324685025471</v>
      </c>
      <c r="FV13">
        <v>27.592324685025471</v>
      </c>
      <c r="FW13">
        <v>25.36232468502547</v>
      </c>
      <c r="FX13">
        <v>36.989596171617549</v>
      </c>
      <c r="FY13">
        <v>40.599596171617549</v>
      </c>
      <c r="FZ13">
        <v>37.989596171617549</v>
      </c>
      <c r="GA13">
        <v>33.712110491052002</v>
      </c>
      <c r="GB13">
        <v>27.982110491052005</v>
      </c>
      <c r="GC13">
        <v>27.982110491052005</v>
      </c>
      <c r="GD13">
        <v>30.675078134571663</v>
      </c>
      <c r="GE13">
        <v>29.615078134571661</v>
      </c>
      <c r="GF13">
        <v>29.815078134571664</v>
      </c>
      <c r="GG13">
        <v>27.842324685025471</v>
      </c>
      <c r="GH13">
        <v>27.842324685025471</v>
      </c>
      <c r="GI13">
        <v>25.61232468502547</v>
      </c>
      <c r="GJ13">
        <v>37.239596171617549</v>
      </c>
      <c r="GK13">
        <v>40.849596171617549</v>
      </c>
      <c r="GL13">
        <v>38.239596171617549</v>
      </c>
      <c r="GM13">
        <v>33.962110491052002</v>
      </c>
      <c r="GN13">
        <v>28.232110491052005</v>
      </c>
      <c r="GO13">
        <v>28.232110491052005</v>
      </c>
      <c r="GP13">
        <v>30.925078134571663</v>
      </c>
      <c r="GQ13">
        <v>29.865078134571661</v>
      </c>
      <c r="GR13">
        <v>30.065078134571664</v>
      </c>
      <c r="GS13">
        <v>28.092324685025471</v>
      </c>
      <c r="GT13">
        <v>28.092324685025471</v>
      </c>
      <c r="GU13">
        <v>25.86232468502547</v>
      </c>
      <c r="GV13">
        <v>37.489596171617549</v>
      </c>
      <c r="GW13">
        <v>41.099596171617549</v>
      </c>
      <c r="GX13">
        <v>38.489596171617549</v>
      </c>
    </row>
    <row r="14" spans="1:206" x14ac:dyDescent="0.15">
      <c r="A14" s="5" t="s">
        <v>3</v>
      </c>
      <c r="B14" s="6" t="s">
        <v>11</v>
      </c>
      <c r="C14">
        <v>90</v>
      </c>
      <c r="D14">
        <v>73</v>
      </c>
      <c r="E14">
        <v>71</v>
      </c>
      <c r="F14">
        <v>67</v>
      </c>
      <c r="G14">
        <v>63</v>
      </c>
      <c r="H14">
        <v>62</v>
      </c>
      <c r="I14">
        <v>61.5</v>
      </c>
      <c r="J14">
        <v>61.5</v>
      </c>
      <c r="K14">
        <v>93</v>
      </c>
      <c r="L14">
        <v>136.5</v>
      </c>
      <c r="M14">
        <v>151.5</v>
      </c>
      <c r="N14">
        <v>131.5</v>
      </c>
      <c r="O14">
        <v>76.5</v>
      </c>
      <c r="P14">
        <v>54.5</v>
      </c>
      <c r="Q14">
        <v>51.5</v>
      </c>
      <c r="R14">
        <v>38.954302673127152</v>
      </c>
      <c r="S14">
        <v>36.702917483228063</v>
      </c>
      <c r="T14">
        <v>36.601977047387805</v>
      </c>
      <c r="U14">
        <v>36.879250569623892</v>
      </c>
      <c r="V14">
        <v>37.548963534272609</v>
      </c>
      <c r="W14">
        <v>66.508048709773078</v>
      </c>
      <c r="X14">
        <v>97.340114342246451</v>
      </c>
      <c r="Y14">
        <v>112.34011434224645</v>
      </c>
      <c r="Z14">
        <v>92.340114342246451</v>
      </c>
      <c r="AA14">
        <v>57.319168244621281</v>
      </c>
      <c r="AB14">
        <v>35.319168244621281</v>
      </c>
      <c r="AC14">
        <v>32.319168244621281</v>
      </c>
      <c r="AD14">
        <v>34.33385673831949</v>
      </c>
      <c r="AE14">
        <v>32.082471548420401</v>
      </c>
      <c r="AF14">
        <v>31.981531112580143</v>
      </c>
      <c r="AG14">
        <v>30.275344120719851</v>
      </c>
      <c r="AH14">
        <v>30.945057085368568</v>
      </c>
      <c r="AI14">
        <v>59.904142260869037</v>
      </c>
      <c r="AJ14">
        <v>77.261564254384126</v>
      </c>
      <c r="AK14">
        <v>92.261564254384126</v>
      </c>
      <c r="AL14">
        <v>72.261564254384126</v>
      </c>
      <c r="AM14">
        <v>51.825023435778519</v>
      </c>
      <c r="AN14">
        <v>29.825023435778519</v>
      </c>
      <c r="AO14">
        <v>26.825023435778519</v>
      </c>
      <c r="AP14">
        <v>28.956503578116038</v>
      </c>
      <c r="AQ14">
        <v>26.705118388216949</v>
      </c>
      <c r="AR14">
        <v>26.604177952376691</v>
      </c>
      <c r="AS14">
        <v>24.74021381657321</v>
      </c>
      <c r="AT14">
        <v>25.409926781221927</v>
      </c>
      <c r="AU14">
        <v>54.369011956722396</v>
      </c>
      <c r="AV14">
        <v>67.46131926716734</v>
      </c>
      <c r="AW14">
        <v>82.46131926716734</v>
      </c>
      <c r="AX14">
        <v>62.46131926716734</v>
      </c>
      <c r="AY14">
        <v>48.237739258521046</v>
      </c>
      <c r="AZ14">
        <v>26.237739258521046</v>
      </c>
      <c r="BA14">
        <v>23.237739258521046</v>
      </c>
      <c r="BB14">
        <v>29.053442722131983</v>
      </c>
      <c r="BC14">
        <v>26.802057532232894</v>
      </c>
      <c r="BD14">
        <v>26.701117096392636</v>
      </c>
      <c r="BE14">
        <v>24.217619709965632</v>
      </c>
      <c r="BF14">
        <v>24.887332674614349</v>
      </c>
      <c r="BG14">
        <v>53.846417850114818</v>
      </c>
      <c r="BH14">
        <v>62.333951842475116</v>
      </c>
      <c r="BI14">
        <v>77.333951842475116</v>
      </c>
      <c r="BJ14">
        <v>57.333951842475116</v>
      </c>
      <c r="BK14">
        <v>48.220091758788023</v>
      </c>
      <c r="BL14">
        <v>26.220091758788023</v>
      </c>
      <c r="BM14">
        <v>23.220091758788023</v>
      </c>
      <c r="BN14">
        <v>29.792845560444356</v>
      </c>
      <c r="BO14">
        <v>27.541460370545266</v>
      </c>
      <c r="BP14">
        <v>27.440519934705009</v>
      </c>
      <c r="BQ14">
        <v>24.539379250970143</v>
      </c>
      <c r="BR14">
        <v>25.20909221561886</v>
      </c>
      <c r="BS14">
        <v>54.168177391119329</v>
      </c>
      <c r="BT14">
        <v>59.916453985136179</v>
      </c>
      <c r="BU14">
        <v>74.916453985136172</v>
      </c>
      <c r="BV14">
        <v>54.916453985136179</v>
      </c>
      <c r="BW14">
        <v>48.657093335179624</v>
      </c>
      <c r="BX14">
        <v>26.657093335179624</v>
      </c>
      <c r="BY14">
        <v>23.657093335179624</v>
      </c>
      <c r="BZ14">
        <v>30.685516870692503</v>
      </c>
      <c r="CA14">
        <v>28.434131680793413</v>
      </c>
      <c r="CB14">
        <v>28.333191244953156</v>
      </c>
      <c r="CC14">
        <v>25.039258393013938</v>
      </c>
      <c r="CD14">
        <v>25.708971357662655</v>
      </c>
      <c r="CE14">
        <v>54.668056533163124</v>
      </c>
      <c r="CF14">
        <v>58.009804332991955</v>
      </c>
      <c r="CG14">
        <v>73.009804332991948</v>
      </c>
      <c r="CH14">
        <v>53.009804332991955</v>
      </c>
      <c r="CI14">
        <v>49.171192535031921</v>
      </c>
      <c r="CJ14">
        <v>27.171192535031921</v>
      </c>
      <c r="CK14">
        <v>24.171192535031921</v>
      </c>
      <c r="CL14">
        <v>31.443309476569819</v>
      </c>
      <c r="CM14">
        <v>29.19192428667073</v>
      </c>
      <c r="CN14">
        <v>29.090983850830472</v>
      </c>
      <c r="CO14">
        <v>25.483117437630476</v>
      </c>
      <c r="CP14">
        <v>26.152830402279193</v>
      </c>
      <c r="CQ14">
        <v>55.111915577779662</v>
      </c>
      <c r="CR14">
        <v>56.318834724702839</v>
      </c>
      <c r="CS14">
        <v>71.318834724702839</v>
      </c>
      <c r="CT14">
        <v>51.318834724702839</v>
      </c>
      <c r="CU14">
        <v>49.7325455489677</v>
      </c>
      <c r="CV14">
        <v>27.7325455489677</v>
      </c>
      <c r="CW14">
        <v>24.7325455489677</v>
      </c>
      <c r="CX14">
        <v>32.392167669871213</v>
      </c>
      <c r="CY14">
        <v>30.14078247997212</v>
      </c>
      <c r="CZ14">
        <v>30.039842044131863</v>
      </c>
      <c r="DA14">
        <v>26.124970666000785</v>
      </c>
      <c r="DB14">
        <v>26.794683630649502</v>
      </c>
      <c r="DC14">
        <v>55.753768806149971</v>
      </c>
      <c r="DD14">
        <v>55.071035547492642</v>
      </c>
      <c r="DE14">
        <v>70.071035547492642</v>
      </c>
      <c r="DF14">
        <v>50.071035547492642</v>
      </c>
      <c r="DG14">
        <v>50.387203833348281</v>
      </c>
      <c r="DH14">
        <v>28.387203833348281</v>
      </c>
      <c r="DI14">
        <v>25.387203833348281</v>
      </c>
      <c r="DJ14">
        <v>33.289525954667695</v>
      </c>
      <c r="DK14">
        <v>31.038140764768603</v>
      </c>
      <c r="DL14">
        <v>30.937200328928345</v>
      </c>
      <c r="DM14">
        <v>26.737944451467392</v>
      </c>
      <c r="DN14">
        <v>27.407657416116109</v>
      </c>
      <c r="DO14">
        <v>56.366742591616578</v>
      </c>
      <c r="DP14">
        <v>53.933643696397979</v>
      </c>
      <c r="DQ14">
        <v>68.933643696397979</v>
      </c>
      <c r="DR14">
        <v>48.933643696397979</v>
      </c>
      <c r="DS14">
        <v>51.012028500714578</v>
      </c>
      <c r="DT14">
        <v>29.012028500714578</v>
      </c>
      <c r="DU14">
        <v>26.012028500714578</v>
      </c>
      <c r="DV14">
        <v>34.139151623882924</v>
      </c>
      <c r="DW14">
        <v>31.887766433983835</v>
      </c>
      <c r="DX14">
        <v>31.786825998143577</v>
      </c>
      <c r="DY14">
        <v>27.324151644233325</v>
      </c>
      <c r="DZ14">
        <v>27.993864608882042</v>
      </c>
      <c r="EA14">
        <v>56.952949784382511</v>
      </c>
      <c r="EB14">
        <v>52.898579913974508</v>
      </c>
      <c r="EC14">
        <v>67.898579913974515</v>
      </c>
      <c r="ED14">
        <v>47.898579913974508</v>
      </c>
      <c r="EE14">
        <v>51.609203116768839</v>
      </c>
      <c r="EF14">
        <v>29.609203116768839</v>
      </c>
      <c r="EG14">
        <v>26.609203116768839</v>
      </c>
      <c r="EH14">
        <v>34.944538802987211</v>
      </c>
      <c r="EI14">
        <v>32.693153613088121</v>
      </c>
      <c r="EJ14">
        <v>32.592213177247864</v>
      </c>
      <c r="EK14">
        <v>27.885551866903697</v>
      </c>
      <c r="EL14">
        <v>28.555264831552414</v>
      </c>
      <c r="EM14">
        <v>57.514350007052883</v>
      </c>
      <c r="EN14">
        <v>51.958351017081867</v>
      </c>
      <c r="EO14">
        <v>66.958351017081867</v>
      </c>
      <c r="EP14">
        <v>46.958351017081867</v>
      </c>
      <c r="EQ14">
        <v>52.18075281184985</v>
      </c>
      <c r="ER14">
        <v>30.18075281184985</v>
      </c>
      <c r="ES14">
        <v>27.18075281184985</v>
      </c>
      <c r="ET14">
        <v>35.151625823585121</v>
      </c>
      <c r="EU14">
        <v>32.900240633686032</v>
      </c>
      <c r="EV14">
        <v>32.799300197845774</v>
      </c>
      <c r="EW14">
        <v>28.111521405657996</v>
      </c>
      <c r="EX14">
        <v>28.781234370306713</v>
      </c>
      <c r="EY14">
        <v>57.740319545807182</v>
      </c>
      <c r="EZ14">
        <v>52.300008513307169</v>
      </c>
      <c r="FA14">
        <v>67.300008513307176</v>
      </c>
      <c r="FB14">
        <v>47.300008513307169</v>
      </c>
      <c r="FC14">
        <v>52.406038756272366</v>
      </c>
      <c r="FD14">
        <v>30.406038756272366</v>
      </c>
      <c r="FE14">
        <v>27.406038756272366</v>
      </c>
      <c r="FF14">
        <v>35.377411272555989</v>
      </c>
      <c r="FG14">
        <v>33.1260260826569</v>
      </c>
      <c r="FH14">
        <v>33.025085646816642</v>
      </c>
      <c r="FI14">
        <v>28.341743934343967</v>
      </c>
      <c r="FJ14">
        <v>29.011456898992684</v>
      </c>
      <c r="FK14">
        <v>57.970542074493153</v>
      </c>
      <c r="FL14">
        <v>52.639650925328283</v>
      </c>
      <c r="FM14">
        <v>67.639650925328283</v>
      </c>
      <c r="FN14">
        <v>47.639650925328283</v>
      </c>
      <c r="FO14">
        <v>52.621501384402443</v>
      </c>
      <c r="FP14">
        <v>30.621501384402443</v>
      </c>
      <c r="FQ14">
        <v>27.621501384402443</v>
      </c>
      <c r="FR14">
        <v>35.603196721526857</v>
      </c>
      <c r="FS14">
        <v>33.351811531627767</v>
      </c>
      <c r="FT14">
        <v>33.25087109578751</v>
      </c>
      <c r="FU14">
        <v>28.571966463029938</v>
      </c>
      <c r="FV14">
        <v>29.241679427678655</v>
      </c>
      <c r="FW14">
        <v>58.200764603179124</v>
      </c>
      <c r="FX14">
        <v>52.979293337349397</v>
      </c>
      <c r="FY14">
        <v>67.97929333734939</v>
      </c>
      <c r="FZ14">
        <v>47.979293337349397</v>
      </c>
      <c r="GA14">
        <v>52.836964012532519</v>
      </c>
      <c r="GB14">
        <v>30.836964012532519</v>
      </c>
      <c r="GC14">
        <v>27.836964012532519</v>
      </c>
      <c r="GD14">
        <v>35.828982170497724</v>
      </c>
      <c r="GE14">
        <v>33.577596980598635</v>
      </c>
      <c r="GF14">
        <v>33.476656544758377</v>
      </c>
      <c r="GG14">
        <v>28.802188991715909</v>
      </c>
      <c r="GH14">
        <v>29.471901956364626</v>
      </c>
      <c r="GI14">
        <v>58.430987131865095</v>
      </c>
      <c r="GJ14">
        <v>53.31893574937051</v>
      </c>
      <c r="GK14">
        <v>68.318935749370496</v>
      </c>
      <c r="GL14">
        <v>48.31893574937051</v>
      </c>
      <c r="GM14">
        <v>53.052426640662596</v>
      </c>
      <c r="GN14">
        <v>31.052426640662596</v>
      </c>
      <c r="GO14">
        <v>28.052426640662596</v>
      </c>
      <c r="GP14">
        <v>36.054767619468592</v>
      </c>
      <c r="GQ14">
        <v>33.803382429569503</v>
      </c>
      <c r="GR14">
        <v>33.702441993729245</v>
      </c>
      <c r="GS14">
        <v>29.03241152040188</v>
      </c>
      <c r="GT14">
        <v>29.702124485050597</v>
      </c>
      <c r="GU14">
        <v>58.661209660551066</v>
      </c>
      <c r="GV14">
        <v>53.658578161391624</v>
      </c>
      <c r="GW14">
        <v>68.658578161391603</v>
      </c>
      <c r="GX14">
        <v>48.658578161391624</v>
      </c>
    </row>
    <row r="15" spans="1:206" x14ac:dyDescent="0.15">
      <c r="A15" s="5" t="s">
        <v>3</v>
      </c>
      <c r="B15" s="6" t="s">
        <v>12</v>
      </c>
      <c r="C15">
        <v>55</v>
      </c>
      <c r="D15">
        <v>45</v>
      </c>
      <c r="E15">
        <v>51.516129032258078</v>
      </c>
      <c r="F15">
        <v>41.983870967741929</v>
      </c>
      <c r="G15">
        <v>43.071428571428569</v>
      </c>
      <c r="H15">
        <v>43.354838709677416</v>
      </c>
      <c r="I15">
        <v>27.291666666666664</v>
      </c>
      <c r="J15">
        <v>27.443548387096772</v>
      </c>
      <c r="K15">
        <v>21.93333333333333</v>
      </c>
      <c r="L15">
        <v>47.758064516129032</v>
      </c>
      <c r="M15">
        <v>49.93548387096773</v>
      </c>
      <c r="N15">
        <v>48.75</v>
      </c>
      <c r="O15">
        <v>36.774193548387096</v>
      </c>
      <c r="P15">
        <v>41.041666666666664</v>
      </c>
      <c r="Q15">
        <v>41.91935483870968</v>
      </c>
      <c r="R15">
        <v>41.380663997866037</v>
      </c>
      <c r="S15">
        <v>41.686517682165409</v>
      </c>
      <c r="T15">
        <v>42.286821158979848</v>
      </c>
      <c r="U15">
        <v>27.666713522438855</v>
      </c>
      <c r="V15">
        <v>18.960895919127594</v>
      </c>
      <c r="W15">
        <v>14.105111394520542</v>
      </c>
      <c r="X15">
        <v>38.455079740229316</v>
      </c>
      <c r="Y15">
        <v>40.632499095068013</v>
      </c>
      <c r="Z15">
        <v>39.447015224100269</v>
      </c>
      <c r="AA15">
        <v>30.841216371626579</v>
      </c>
      <c r="AB15">
        <v>35.108689489906148</v>
      </c>
      <c r="AC15">
        <v>35.986377661949163</v>
      </c>
      <c r="AD15">
        <v>38.616351877905942</v>
      </c>
      <c r="AE15">
        <v>38.922205562205313</v>
      </c>
      <c r="AF15">
        <v>39.522509039019752</v>
      </c>
      <c r="AG15">
        <v>26.06502238045865</v>
      </c>
      <c r="AH15">
        <v>17.35920477714739</v>
      </c>
      <c r="AI15">
        <v>12.503420252540337</v>
      </c>
      <c r="AJ15">
        <v>32.873759943090889</v>
      </c>
      <c r="AK15">
        <v>35.051179297929586</v>
      </c>
      <c r="AL15">
        <v>33.865695426961842</v>
      </c>
      <c r="AM15">
        <v>28.587423173601437</v>
      </c>
      <c r="AN15">
        <v>32.854896291881005</v>
      </c>
      <c r="AO15">
        <v>33.73258446392402</v>
      </c>
      <c r="AP15">
        <v>36.318739245485446</v>
      </c>
      <c r="AQ15">
        <v>36.624592929784818</v>
      </c>
      <c r="AR15">
        <v>37.224896406599257</v>
      </c>
      <c r="AS15">
        <v>24.845953993887836</v>
      </c>
      <c r="AT15">
        <v>16.140136390576576</v>
      </c>
      <c r="AU15">
        <v>11.284351865969523</v>
      </c>
      <c r="AV15">
        <v>28.006194789451698</v>
      </c>
      <c r="AW15">
        <v>30.183614144290395</v>
      </c>
      <c r="AX15">
        <v>28.998130273322651</v>
      </c>
      <c r="AY15">
        <v>26.791148840557796</v>
      </c>
      <c r="AZ15">
        <v>31.058621958837364</v>
      </c>
      <c r="BA15">
        <v>31.936310130880379</v>
      </c>
      <c r="BB15">
        <v>34.174227992920869</v>
      </c>
      <c r="BC15">
        <v>34.480081677220241</v>
      </c>
      <c r="BD15">
        <v>35.08038515403468</v>
      </c>
      <c r="BE15">
        <v>23.421445458937125</v>
      </c>
      <c r="BF15">
        <v>14.715627855625865</v>
      </c>
      <c r="BG15">
        <v>9.8598433310188121</v>
      </c>
      <c r="BH15">
        <v>24.986177646597959</v>
      </c>
      <c r="BI15">
        <v>27.163597001436656</v>
      </c>
      <c r="BJ15">
        <v>25.978113130468913</v>
      </c>
      <c r="BK15">
        <v>25.441084533310267</v>
      </c>
      <c r="BL15">
        <v>29.708557651589835</v>
      </c>
      <c r="BM15">
        <v>30.586245823632851</v>
      </c>
      <c r="BN15">
        <v>33.301212250172178</v>
      </c>
      <c r="BO15">
        <v>33.607065934471549</v>
      </c>
      <c r="BP15">
        <v>34.207369411285988</v>
      </c>
      <c r="BQ15">
        <v>22.885115316806715</v>
      </c>
      <c r="BR15">
        <v>14.179297713495455</v>
      </c>
      <c r="BS15">
        <v>9.323513188888402</v>
      </c>
      <c r="BT15">
        <v>23.110521314076379</v>
      </c>
      <c r="BU15">
        <v>25.287940668915077</v>
      </c>
      <c r="BV15">
        <v>24.102456797947333</v>
      </c>
      <c r="BW15">
        <v>24.621247181287682</v>
      </c>
      <c r="BX15">
        <v>28.88872029956725</v>
      </c>
      <c r="BY15">
        <v>29.766408471610266</v>
      </c>
      <c r="BZ15">
        <v>32.250358923209944</v>
      </c>
      <c r="CA15">
        <v>32.556212607509309</v>
      </c>
      <c r="CB15">
        <v>33.156516084323755</v>
      </c>
      <c r="CC15">
        <v>22.254804291834603</v>
      </c>
      <c r="CD15">
        <v>13.548986688523343</v>
      </c>
      <c r="CE15">
        <v>8.6932021639162897</v>
      </c>
      <c r="CF15">
        <v>21.438634634162121</v>
      </c>
      <c r="CG15">
        <v>23.616053989000818</v>
      </c>
      <c r="CH15">
        <v>22.430570118033074</v>
      </c>
      <c r="CI15">
        <v>23.98086912956196</v>
      </c>
      <c r="CJ15">
        <v>28.248342247841528</v>
      </c>
      <c r="CK15">
        <v>29.126030419884543</v>
      </c>
      <c r="CL15">
        <v>31.578015961554577</v>
      </c>
      <c r="CM15">
        <v>31.883869645853942</v>
      </c>
      <c r="CN15">
        <v>32.484173122668388</v>
      </c>
      <c r="CO15">
        <v>21.960730054202003</v>
      </c>
      <c r="CP15">
        <v>13.254912450890743</v>
      </c>
      <c r="CQ15">
        <v>8.3991279262836898</v>
      </c>
      <c r="CR15">
        <v>20.585113454012898</v>
      </c>
      <c r="CS15">
        <v>22.762532808851596</v>
      </c>
      <c r="CT15">
        <v>21.577048937883852</v>
      </c>
      <c r="CU15">
        <v>23.886446860283147</v>
      </c>
      <c r="CV15">
        <v>28.153919978562715</v>
      </c>
      <c r="CW15">
        <v>29.031608150605731</v>
      </c>
      <c r="CX15">
        <v>31.877550520058485</v>
      </c>
      <c r="CY15">
        <v>32.183404204357849</v>
      </c>
      <c r="CZ15">
        <v>32.783707681172295</v>
      </c>
      <c r="DA15">
        <v>22.393139075970698</v>
      </c>
      <c r="DB15">
        <v>13.687321472659438</v>
      </c>
      <c r="DC15">
        <v>8.8315369480523849</v>
      </c>
      <c r="DD15">
        <v>20.487738677824275</v>
      </c>
      <c r="DE15">
        <v>22.665158032662973</v>
      </c>
      <c r="DF15">
        <v>21.479674161695229</v>
      </c>
      <c r="DG15">
        <v>24.208464482067097</v>
      </c>
      <c r="DH15">
        <v>28.475937600346665</v>
      </c>
      <c r="DI15">
        <v>29.35362577238968</v>
      </c>
      <c r="DJ15">
        <v>32.173528658842258</v>
      </c>
      <c r="DK15">
        <v>32.479382343141623</v>
      </c>
      <c r="DL15">
        <v>33.079685819956069</v>
      </c>
      <c r="DM15">
        <v>22.812448235528191</v>
      </c>
      <c r="DN15">
        <v>14.10663063221693</v>
      </c>
      <c r="DO15">
        <v>9.2508461076098776</v>
      </c>
      <c r="DP15">
        <v>20.415317419290048</v>
      </c>
      <c r="DQ15">
        <v>22.592736774128745</v>
      </c>
      <c r="DR15">
        <v>21.407252903161002</v>
      </c>
      <c r="DS15">
        <v>24.525307529836152</v>
      </c>
      <c r="DT15">
        <v>28.79278064811572</v>
      </c>
      <c r="DU15">
        <v>29.670468820158735</v>
      </c>
      <c r="DV15">
        <v>32.454365710865076</v>
      </c>
      <c r="DW15">
        <v>32.760219395164441</v>
      </c>
      <c r="DX15">
        <v>33.360522871978887</v>
      </c>
      <c r="DY15">
        <v>23.176009657549177</v>
      </c>
      <c r="DZ15">
        <v>14.470192054237916</v>
      </c>
      <c r="EA15">
        <v>9.6144075296308635</v>
      </c>
      <c r="EB15">
        <v>20.449044425704365</v>
      </c>
      <c r="EC15">
        <v>22.626463780543062</v>
      </c>
      <c r="ED15">
        <v>21.440979909575319</v>
      </c>
      <c r="EE15">
        <v>24.82014699673152</v>
      </c>
      <c r="EF15">
        <v>29.087620115011088</v>
      </c>
      <c r="EG15">
        <v>29.965308287054103</v>
      </c>
      <c r="EH15">
        <v>32.733616095107692</v>
      </c>
      <c r="EI15">
        <v>33.039469779407057</v>
      </c>
      <c r="EJ15">
        <v>33.639773256221503</v>
      </c>
      <c r="EK15">
        <v>23.533725662940245</v>
      </c>
      <c r="EL15">
        <v>14.827908059628985</v>
      </c>
      <c r="EM15">
        <v>9.9721235350219324</v>
      </c>
      <c r="EN15">
        <v>20.493908080897583</v>
      </c>
      <c r="EO15">
        <v>22.671327435736281</v>
      </c>
      <c r="EP15">
        <v>21.485843564768537</v>
      </c>
      <c r="EQ15">
        <v>25.112676717266233</v>
      </c>
      <c r="ER15">
        <v>29.380149835545801</v>
      </c>
      <c r="ES15">
        <v>30.257838007588816</v>
      </c>
      <c r="ET15">
        <v>33.011359198316455</v>
      </c>
      <c r="EU15">
        <v>33.31721288261582</v>
      </c>
      <c r="EV15">
        <v>33.917516359430266</v>
      </c>
      <c r="EW15">
        <v>23.885888880577724</v>
      </c>
      <c r="EX15">
        <v>15.180071277266464</v>
      </c>
      <c r="EY15">
        <v>10.324286752659411</v>
      </c>
      <c r="EZ15">
        <v>20.549350569793148</v>
      </c>
      <c r="FA15">
        <v>22.726769924631846</v>
      </c>
      <c r="FB15">
        <v>21.541286053664102</v>
      </c>
      <c r="FC15">
        <v>25.403012438922733</v>
      </c>
      <c r="FD15">
        <v>29.670485557202301</v>
      </c>
      <c r="FE15">
        <v>30.548173729245317</v>
      </c>
      <c r="FF15">
        <v>33.289102301525219</v>
      </c>
      <c r="FG15">
        <v>33.594955985824583</v>
      </c>
      <c r="FH15">
        <v>34.195259462639029</v>
      </c>
      <c r="FI15">
        <v>24.238052098215203</v>
      </c>
      <c r="FJ15">
        <v>15.532234494903943</v>
      </c>
      <c r="FK15">
        <v>10.67644997029689</v>
      </c>
      <c r="FL15">
        <v>20.604793058688713</v>
      </c>
      <c r="FM15">
        <v>22.782212413527411</v>
      </c>
      <c r="FN15">
        <v>21.596728542559667</v>
      </c>
      <c r="FO15">
        <v>25.693348160579234</v>
      </c>
      <c r="FP15">
        <v>29.960821278858802</v>
      </c>
      <c r="FQ15">
        <v>30.838509450901817</v>
      </c>
      <c r="FR15">
        <v>33.566845404733982</v>
      </c>
      <c r="FS15">
        <v>33.872699089033347</v>
      </c>
      <c r="FT15">
        <v>34.473002565847793</v>
      </c>
      <c r="FU15">
        <v>24.590215315852681</v>
      </c>
      <c r="FV15">
        <v>15.884397712541421</v>
      </c>
      <c r="FW15">
        <v>11.028613187934369</v>
      </c>
      <c r="FX15">
        <v>20.660235547584278</v>
      </c>
      <c r="FY15">
        <v>22.837654902422976</v>
      </c>
      <c r="FZ15">
        <v>21.652171031455232</v>
      </c>
      <c r="GA15">
        <v>25.983683882235734</v>
      </c>
      <c r="GB15">
        <v>30.251157000515303</v>
      </c>
      <c r="GC15">
        <v>31.128845172558318</v>
      </c>
      <c r="GD15">
        <v>33.844588507942746</v>
      </c>
      <c r="GE15">
        <v>34.15044219224211</v>
      </c>
      <c r="GF15">
        <v>34.750745669056556</v>
      </c>
      <c r="GG15">
        <v>24.94237853349016</v>
      </c>
      <c r="GH15">
        <v>16.2365609301789</v>
      </c>
      <c r="GI15">
        <v>11.380776405571847</v>
      </c>
      <c r="GJ15">
        <v>20.715678036479844</v>
      </c>
      <c r="GK15">
        <v>22.893097391318541</v>
      </c>
      <c r="GL15">
        <v>21.707613520350797</v>
      </c>
      <c r="GM15">
        <v>26.274019603892235</v>
      </c>
      <c r="GN15">
        <v>30.541492722171803</v>
      </c>
      <c r="GO15">
        <v>31.419180894214819</v>
      </c>
      <c r="GP15">
        <v>34.122331611151509</v>
      </c>
      <c r="GQ15">
        <v>34.428185295450874</v>
      </c>
      <c r="GR15">
        <v>35.02848877226532</v>
      </c>
      <c r="GS15">
        <v>25.294541751127639</v>
      </c>
      <c r="GT15">
        <v>16.588724147816379</v>
      </c>
      <c r="GU15">
        <v>11.732939623209326</v>
      </c>
      <c r="GV15">
        <v>20.771120525375409</v>
      </c>
      <c r="GW15">
        <v>22.948539880214106</v>
      </c>
      <c r="GX15">
        <v>21.763056009246363</v>
      </c>
    </row>
    <row r="16" spans="1:206" x14ac:dyDescent="0.15">
      <c r="A16" s="5" t="s">
        <v>6</v>
      </c>
      <c r="B16" s="6" t="s">
        <v>11</v>
      </c>
      <c r="C16">
        <v>90</v>
      </c>
      <c r="D16">
        <v>73</v>
      </c>
      <c r="E16">
        <v>89</v>
      </c>
      <c r="F16">
        <v>85</v>
      </c>
      <c r="G16">
        <v>81</v>
      </c>
      <c r="H16">
        <v>80</v>
      </c>
      <c r="I16">
        <v>79.5</v>
      </c>
      <c r="J16">
        <v>79.5</v>
      </c>
      <c r="K16">
        <v>111</v>
      </c>
      <c r="L16">
        <v>154.5</v>
      </c>
      <c r="M16">
        <v>169.5</v>
      </c>
      <c r="N16">
        <v>149.5</v>
      </c>
      <c r="O16">
        <v>94.5</v>
      </c>
      <c r="P16">
        <v>72.5</v>
      </c>
      <c r="Q16">
        <v>69.5</v>
      </c>
      <c r="R16">
        <v>56.954302673127152</v>
      </c>
      <c r="S16">
        <v>54.702917483228063</v>
      </c>
      <c r="T16">
        <v>54.601977047387805</v>
      </c>
      <c r="U16">
        <v>54.879250569623892</v>
      </c>
      <c r="V16">
        <v>55.548963534272609</v>
      </c>
      <c r="W16">
        <v>84.508048709773078</v>
      </c>
      <c r="X16">
        <v>115.34011434224645</v>
      </c>
      <c r="Y16">
        <v>130.34011434224647</v>
      </c>
      <c r="Z16">
        <v>110.34011434224645</v>
      </c>
      <c r="AA16">
        <v>75.319168244621281</v>
      </c>
      <c r="AB16">
        <v>53.319168244621281</v>
      </c>
      <c r="AC16">
        <v>50.319168244621281</v>
      </c>
      <c r="AD16">
        <v>52.33385673831949</v>
      </c>
      <c r="AE16">
        <v>50.082471548420401</v>
      </c>
      <c r="AF16">
        <v>49.981531112580143</v>
      </c>
      <c r="AG16">
        <v>48.275344120719851</v>
      </c>
      <c r="AH16">
        <v>48.945057085368568</v>
      </c>
      <c r="AI16">
        <v>77.904142260869037</v>
      </c>
      <c r="AJ16">
        <v>95.261564254384126</v>
      </c>
      <c r="AK16">
        <v>110.26156425438413</v>
      </c>
      <c r="AL16">
        <v>90.261564254384126</v>
      </c>
      <c r="AM16">
        <v>69.825023435778519</v>
      </c>
      <c r="AN16">
        <v>47.825023435778519</v>
      </c>
      <c r="AO16">
        <v>44.825023435778519</v>
      </c>
      <c r="AP16">
        <v>46.956503578116042</v>
      </c>
      <c r="AQ16">
        <v>44.705118388216945</v>
      </c>
      <c r="AR16">
        <v>44.604177952376688</v>
      </c>
      <c r="AS16">
        <v>42.74021381657321</v>
      </c>
      <c r="AT16">
        <v>43.409926781221927</v>
      </c>
      <c r="AU16">
        <v>72.369011956722403</v>
      </c>
      <c r="AV16">
        <v>85.46131926716734</v>
      </c>
      <c r="AW16">
        <v>100.46131926716734</v>
      </c>
      <c r="AX16">
        <v>80.46131926716734</v>
      </c>
      <c r="AY16">
        <v>66.237739258521046</v>
      </c>
      <c r="AZ16">
        <v>44.237739258521046</v>
      </c>
      <c r="BA16">
        <v>41.237739258521046</v>
      </c>
      <c r="BB16">
        <v>47.053442722131983</v>
      </c>
      <c r="BC16">
        <v>44.802057532232894</v>
      </c>
      <c r="BD16">
        <v>44.701117096392636</v>
      </c>
      <c r="BE16">
        <v>42.217619709965632</v>
      </c>
      <c r="BF16">
        <v>42.887332674614349</v>
      </c>
      <c r="BG16">
        <v>71.846417850114818</v>
      </c>
      <c r="BH16">
        <v>80.333951842475116</v>
      </c>
      <c r="BI16">
        <v>95.333951842475116</v>
      </c>
      <c r="BJ16">
        <v>75.333951842475116</v>
      </c>
      <c r="BK16">
        <v>66.220091758788016</v>
      </c>
      <c r="BL16">
        <v>44.220091758788023</v>
      </c>
      <c r="BM16">
        <v>41.220091758788023</v>
      </c>
      <c r="BN16">
        <v>47.792845560444356</v>
      </c>
      <c r="BO16">
        <v>45.541460370545266</v>
      </c>
      <c r="BP16">
        <v>45.440519934705009</v>
      </c>
      <c r="BQ16">
        <v>42.539379250970143</v>
      </c>
      <c r="BR16">
        <v>43.20909221561886</v>
      </c>
      <c r="BS16">
        <v>72.168177391119329</v>
      </c>
      <c r="BT16">
        <v>77.916453985136172</v>
      </c>
      <c r="BU16">
        <v>92.916453985136172</v>
      </c>
      <c r="BV16">
        <v>72.916453985136172</v>
      </c>
      <c r="BW16">
        <v>66.657093335179624</v>
      </c>
      <c r="BX16">
        <v>44.657093335179624</v>
      </c>
      <c r="BY16">
        <v>41.657093335179624</v>
      </c>
      <c r="BZ16">
        <v>48.685516870692503</v>
      </c>
      <c r="CA16">
        <v>46.434131680793413</v>
      </c>
      <c r="CB16">
        <v>46.333191244953156</v>
      </c>
      <c r="CC16">
        <v>43.039258393013938</v>
      </c>
      <c r="CD16">
        <v>43.708971357662655</v>
      </c>
      <c r="CE16">
        <v>72.668056533163124</v>
      </c>
      <c r="CF16">
        <v>76.009804332991962</v>
      </c>
      <c r="CG16">
        <v>91.009804332991948</v>
      </c>
      <c r="CH16">
        <v>71.009804332991962</v>
      </c>
      <c r="CI16">
        <v>67.171192535031921</v>
      </c>
      <c r="CJ16">
        <v>45.171192535031921</v>
      </c>
      <c r="CK16">
        <v>42.171192535031921</v>
      </c>
      <c r="CL16">
        <v>49.443309476569823</v>
      </c>
      <c r="CM16">
        <v>47.191924286670726</v>
      </c>
      <c r="CN16">
        <v>47.090983850830469</v>
      </c>
      <c r="CO16">
        <v>43.483117437630476</v>
      </c>
      <c r="CP16">
        <v>44.152830402279193</v>
      </c>
      <c r="CQ16">
        <v>73.111915577779655</v>
      </c>
      <c r="CR16">
        <v>74.318834724702839</v>
      </c>
      <c r="CS16">
        <v>89.318834724702839</v>
      </c>
      <c r="CT16">
        <v>69.318834724702839</v>
      </c>
      <c r="CU16">
        <v>67.732545548967693</v>
      </c>
      <c r="CV16">
        <v>45.7325455489677</v>
      </c>
      <c r="CW16">
        <v>42.7325455489677</v>
      </c>
      <c r="CX16">
        <v>50.392167669871213</v>
      </c>
      <c r="CY16">
        <v>48.140782479972117</v>
      </c>
      <c r="CZ16">
        <v>48.039842044131859</v>
      </c>
      <c r="DA16">
        <v>44.124970666000785</v>
      </c>
      <c r="DB16">
        <v>44.794683630649502</v>
      </c>
      <c r="DC16">
        <v>73.753768806149964</v>
      </c>
      <c r="DD16">
        <v>73.071035547492642</v>
      </c>
      <c r="DE16">
        <v>88.071035547492642</v>
      </c>
      <c r="DF16">
        <v>68.071035547492642</v>
      </c>
      <c r="DG16">
        <v>68.387203833348281</v>
      </c>
      <c r="DH16">
        <v>46.387203833348281</v>
      </c>
      <c r="DI16">
        <v>43.387203833348281</v>
      </c>
      <c r="DJ16">
        <v>51.289525954667695</v>
      </c>
      <c r="DK16">
        <v>49.038140764768599</v>
      </c>
      <c r="DL16">
        <v>48.937200328928341</v>
      </c>
      <c r="DM16">
        <v>44.737944451467392</v>
      </c>
      <c r="DN16">
        <v>45.407657416116109</v>
      </c>
      <c r="DO16">
        <v>74.366742591616571</v>
      </c>
      <c r="DP16">
        <v>71.933643696397979</v>
      </c>
      <c r="DQ16">
        <v>86.933643696397979</v>
      </c>
      <c r="DR16">
        <v>66.933643696397979</v>
      </c>
      <c r="DS16">
        <v>69.012028500714578</v>
      </c>
      <c r="DT16">
        <v>47.012028500714578</v>
      </c>
      <c r="DU16">
        <v>44.012028500714578</v>
      </c>
      <c r="DV16">
        <v>52.139151623882924</v>
      </c>
      <c r="DW16">
        <v>49.887766433983835</v>
      </c>
      <c r="DX16">
        <v>49.786825998143577</v>
      </c>
      <c r="DY16">
        <v>45.324151644233325</v>
      </c>
      <c r="DZ16">
        <v>45.993864608882042</v>
      </c>
      <c r="EA16">
        <v>74.952949784382511</v>
      </c>
      <c r="EB16">
        <v>70.898579913974515</v>
      </c>
      <c r="EC16">
        <v>85.898579913974515</v>
      </c>
      <c r="ED16">
        <v>65.898579913974515</v>
      </c>
      <c r="EE16">
        <v>69.609203116768839</v>
      </c>
      <c r="EF16">
        <v>47.609203116768839</v>
      </c>
      <c r="EG16">
        <v>44.609203116768839</v>
      </c>
      <c r="EH16">
        <v>52.944538802987211</v>
      </c>
      <c r="EI16">
        <v>50.693153613088121</v>
      </c>
      <c r="EJ16">
        <v>50.592213177247864</v>
      </c>
      <c r="EK16">
        <v>45.885551866903697</v>
      </c>
      <c r="EL16">
        <v>46.555264831552414</v>
      </c>
      <c r="EM16">
        <v>75.514350007052883</v>
      </c>
      <c r="EN16">
        <v>69.958351017081867</v>
      </c>
      <c r="EO16">
        <v>84.958351017081867</v>
      </c>
      <c r="EP16">
        <v>64.958351017081867</v>
      </c>
      <c r="EQ16">
        <v>70.180752811849857</v>
      </c>
      <c r="ER16">
        <v>48.18075281184985</v>
      </c>
      <c r="ES16">
        <v>45.18075281184985</v>
      </c>
      <c r="ET16">
        <v>53.151625823585121</v>
      </c>
      <c r="EU16">
        <v>50.900240633686032</v>
      </c>
      <c r="EV16">
        <v>50.799300197845774</v>
      </c>
      <c r="EW16">
        <v>46.111521405657996</v>
      </c>
      <c r="EX16">
        <v>46.781234370306713</v>
      </c>
      <c r="EY16">
        <v>75.740319545807182</v>
      </c>
      <c r="EZ16">
        <v>70.300008513307176</v>
      </c>
      <c r="FA16">
        <v>85.300008513307176</v>
      </c>
      <c r="FB16">
        <v>65.300008513307176</v>
      </c>
      <c r="FC16">
        <v>70.406038756272366</v>
      </c>
      <c r="FD16">
        <v>48.406038756272366</v>
      </c>
      <c r="FE16">
        <v>45.406038756272366</v>
      </c>
      <c r="FF16">
        <v>53.377411272555989</v>
      </c>
      <c r="FG16">
        <v>51.1260260826569</v>
      </c>
      <c r="FH16">
        <v>51.025085646816642</v>
      </c>
      <c r="FI16">
        <v>46.341743934343967</v>
      </c>
      <c r="FJ16">
        <v>47.011456898992684</v>
      </c>
      <c r="FK16">
        <v>75.970542074493153</v>
      </c>
      <c r="FL16">
        <v>70.639650925328283</v>
      </c>
      <c r="FM16">
        <v>85.639650925328283</v>
      </c>
      <c r="FN16">
        <v>65.639650925328283</v>
      </c>
      <c r="FO16">
        <v>70.62150138440245</v>
      </c>
      <c r="FP16">
        <v>48.621501384402443</v>
      </c>
      <c r="FQ16">
        <v>45.621501384402443</v>
      </c>
      <c r="FR16">
        <v>53.603196721526857</v>
      </c>
      <c r="FS16">
        <v>51.351811531627767</v>
      </c>
      <c r="FT16">
        <v>51.25087109578751</v>
      </c>
      <c r="FU16">
        <v>46.571966463029938</v>
      </c>
      <c r="FV16">
        <v>47.241679427678655</v>
      </c>
      <c r="FW16">
        <v>76.200764603179124</v>
      </c>
      <c r="FX16">
        <v>70.97929333734939</v>
      </c>
      <c r="FY16">
        <v>85.97929333734939</v>
      </c>
      <c r="FZ16">
        <v>65.97929333734939</v>
      </c>
      <c r="GA16">
        <v>70.836964012532519</v>
      </c>
      <c r="GB16">
        <v>48.836964012532519</v>
      </c>
      <c r="GC16">
        <v>45.836964012532519</v>
      </c>
      <c r="GD16">
        <v>53.828982170497724</v>
      </c>
      <c r="GE16">
        <v>51.577596980598635</v>
      </c>
      <c r="GF16">
        <v>51.476656544758377</v>
      </c>
      <c r="GG16">
        <v>46.802188991715909</v>
      </c>
      <c r="GH16">
        <v>47.471901956364626</v>
      </c>
      <c r="GI16">
        <v>76.430987131865095</v>
      </c>
      <c r="GJ16">
        <v>71.31893574937051</v>
      </c>
      <c r="GK16">
        <v>86.318935749370496</v>
      </c>
      <c r="GL16">
        <v>66.31893574937051</v>
      </c>
      <c r="GM16">
        <v>71.052426640662588</v>
      </c>
      <c r="GN16">
        <v>49.052426640662596</v>
      </c>
      <c r="GO16">
        <v>46.052426640662596</v>
      </c>
      <c r="GP16">
        <v>54.054767619468592</v>
      </c>
      <c r="GQ16">
        <v>51.803382429569503</v>
      </c>
      <c r="GR16">
        <v>51.702441993729245</v>
      </c>
      <c r="GS16">
        <v>47.03241152040188</v>
      </c>
      <c r="GT16">
        <v>47.702124485050597</v>
      </c>
      <c r="GU16">
        <v>76.661209660551066</v>
      </c>
      <c r="GV16">
        <v>71.658578161391631</v>
      </c>
      <c r="GW16">
        <v>86.658578161391603</v>
      </c>
      <c r="GX16">
        <v>66.658578161391631</v>
      </c>
    </row>
    <row r="17" spans="1:206" x14ac:dyDescent="0.15">
      <c r="A17" s="5" t="s">
        <v>6</v>
      </c>
      <c r="B17" s="6" t="s">
        <v>12</v>
      </c>
      <c r="C17">
        <v>55</v>
      </c>
      <c r="D17">
        <v>45</v>
      </c>
      <c r="E17">
        <v>51.516129032258078</v>
      </c>
      <c r="F17">
        <v>41.983870967741929</v>
      </c>
      <c r="G17">
        <v>43.071428571428569</v>
      </c>
      <c r="H17">
        <v>43.354838709677416</v>
      </c>
      <c r="I17">
        <v>27.291666666666664</v>
      </c>
      <c r="J17">
        <v>27.443548387096772</v>
      </c>
      <c r="K17">
        <v>21.93333333333333</v>
      </c>
      <c r="L17">
        <v>47.758064516129032</v>
      </c>
      <c r="M17">
        <v>49.93548387096773</v>
      </c>
      <c r="N17">
        <v>48.75</v>
      </c>
      <c r="O17">
        <v>36.774193548387096</v>
      </c>
      <c r="P17">
        <v>41.041666666666664</v>
      </c>
      <c r="Q17">
        <v>41.91935483870968</v>
      </c>
      <c r="R17">
        <v>41.380663997866037</v>
      </c>
      <c r="S17">
        <v>41.686517682165409</v>
      </c>
      <c r="T17">
        <v>42.286821158979848</v>
      </c>
      <c r="U17">
        <v>27.666713522438855</v>
      </c>
      <c r="V17">
        <v>18.960895919127594</v>
      </c>
      <c r="W17">
        <v>14.105111394520542</v>
      </c>
      <c r="X17">
        <v>38.455079740229316</v>
      </c>
      <c r="Y17">
        <v>40.632499095068013</v>
      </c>
      <c r="Z17">
        <v>39.447015224100269</v>
      </c>
      <c r="AA17">
        <v>30.841216371626579</v>
      </c>
      <c r="AB17">
        <v>35.108689489906148</v>
      </c>
      <c r="AC17">
        <v>35.986377661949163</v>
      </c>
      <c r="AD17">
        <v>38.616351877905942</v>
      </c>
      <c r="AE17">
        <v>38.922205562205313</v>
      </c>
      <c r="AF17">
        <v>39.522509039019752</v>
      </c>
      <c r="AG17">
        <v>26.06502238045865</v>
      </c>
      <c r="AH17">
        <v>17.35920477714739</v>
      </c>
      <c r="AI17">
        <v>12.503420252540337</v>
      </c>
      <c r="AJ17">
        <v>32.873759943090889</v>
      </c>
      <c r="AK17">
        <v>35.051179297929586</v>
      </c>
      <c r="AL17">
        <v>33.865695426961842</v>
      </c>
      <c r="AM17">
        <v>28.587423173601437</v>
      </c>
      <c r="AN17">
        <v>32.854896291881005</v>
      </c>
      <c r="AO17">
        <v>33.73258446392402</v>
      </c>
      <c r="AP17">
        <v>36.318739245485446</v>
      </c>
      <c r="AQ17">
        <v>36.624592929784818</v>
      </c>
      <c r="AR17">
        <v>37.224896406599257</v>
      </c>
      <c r="AS17">
        <v>24.845953993887836</v>
      </c>
      <c r="AT17">
        <v>16.140136390576576</v>
      </c>
      <c r="AU17">
        <v>11.284351865969523</v>
      </c>
      <c r="AV17">
        <v>28.006194789451698</v>
      </c>
      <c r="AW17">
        <v>30.183614144290395</v>
      </c>
      <c r="AX17">
        <v>28.998130273322651</v>
      </c>
      <c r="AY17">
        <v>26.791148840557796</v>
      </c>
      <c r="AZ17">
        <v>31.058621958837364</v>
      </c>
      <c r="BA17">
        <v>31.936310130880379</v>
      </c>
      <c r="BB17">
        <v>34.174227992920869</v>
      </c>
      <c r="BC17">
        <v>34.480081677220241</v>
      </c>
      <c r="BD17">
        <v>35.08038515403468</v>
      </c>
      <c r="BE17">
        <v>23.421445458937125</v>
      </c>
      <c r="BF17">
        <v>14.715627855625865</v>
      </c>
      <c r="BG17">
        <v>9.8598433310188121</v>
      </c>
      <c r="BH17">
        <v>24.986177646597959</v>
      </c>
      <c r="BI17">
        <v>27.163597001436656</v>
      </c>
      <c r="BJ17">
        <v>25.978113130468913</v>
      </c>
      <c r="BK17">
        <v>25.441084533310267</v>
      </c>
      <c r="BL17">
        <v>29.708557651589835</v>
      </c>
      <c r="BM17">
        <v>30.586245823632851</v>
      </c>
      <c r="BN17">
        <v>33.301212250172178</v>
      </c>
      <c r="BO17">
        <v>33.607065934471549</v>
      </c>
      <c r="BP17">
        <v>34.207369411285988</v>
      </c>
      <c r="BQ17">
        <v>22.885115316806715</v>
      </c>
      <c r="BR17">
        <v>14.179297713495455</v>
      </c>
      <c r="BS17">
        <v>9.323513188888402</v>
      </c>
      <c r="BT17">
        <v>23.110521314076379</v>
      </c>
      <c r="BU17">
        <v>25.287940668915077</v>
      </c>
      <c r="BV17">
        <v>24.102456797947333</v>
      </c>
      <c r="BW17">
        <v>24.621247181287682</v>
      </c>
      <c r="BX17">
        <v>28.88872029956725</v>
      </c>
      <c r="BY17">
        <v>29.766408471610266</v>
      </c>
      <c r="BZ17">
        <v>32.250358923209944</v>
      </c>
      <c r="CA17">
        <v>32.556212607509309</v>
      </c>
      <c r="CB17">
        <v>33.156516084323755</v>
      </c>
      <c r="CC17">
        <v>22.254804291834603</v>
      </c>
      <c r="CD17">
        <v>13.548986688523343</v>
      </c>
      <c r="CE17">
        <v>8.6932021639162897</v>
      </c>
      <c r="CF17">
        <v>21.438634634162121</v>
      </c>
      <c r="CG17">
        <v>23.616053989000818</v>
      </c>
      <c r="CH17">
        <v>22.430570118033074</v>
      </c>
      <c r="CI17">
        <v>23.98086912956196</v>
      </c>
      <c r="CJ17">
        <v>28.248342247841528</v>
      </c>
      <c r="CK17">
        <v>29.126030419884543</v>
      </c>
      <c r="CL17">
        <v>31.578015961554577</v>
      </c>
      <c r="CM17">
        <v>31.883869645853942</v>
      </c>
      <c r="CN17">
        <v>32.484173122668388</v>
      </c>
      <c r="CO17">
        <v>21.960730054202003</v>
      </c>
      <c r="CP17">
        <v>13.254912450890743</v>
      </c>
      <c r="CQ17">
        <v>8.3991279262836898</v>
      </c>
      <c r="CR17">
        <v>20.585113454012898</v>
      </c>
      <c r="CS17">
        <v>22.762532808851596</v>
      </c>
      <c r="CT17">
        <v>21.577048937883852</v>
      </c>
      <c r="CU17">
        <v>23.886446860283147</v>
      </c>
      <c r="CV17">
        <v>28.153919978562715</v>
      </c>
      <c r="CW17">
        <v>29.031608150605731</v>
      </c>
      <c r="CX17">
        <v>31.877550520058485</v>
      </c>
      <c r="CY17">
        <v>32.183404204357849</v>
      </c>
      <c r="CZ17">
        <v>32.783707681172295</v>
      </c>
      <c r="DA17">
        <v>22.393139075970698</v>
      </c>
      <c r="DB17">
        <v>13.687321472659438</v>
      </c>
      <c r="DC17">
        <v>8.8315369480523849</v>
      </c>
      <c r="DD17">
        <v>20.487738677824275</v>
      </c>
      <c r="DE17">
        <v>22.665158032662973</v>
      </c>
      <c r="DF17">
        <v>21.479674161695229</v>
      </c>
      <c r="DG17">
        <v>24.208464482067097</v>
      </c>
      <c r="DH17">
        <v>28.475937600346665</v>
      </c>
      <c r="DI17">
        <v>29.35362577238968</v>
      </c>
      <c r="DJ17">
        <v>32.173528658842258</v>
      </c>
      <c r="DK17">
        <v>32.479382343141623</v>
      </c>
      <c r="DL17">
        <v>33.079685819956069</v>
      </c>
      <c r="DM17">
        <v>22.812448235528191</v>
      </c>
      <c r="DN17">
        <v>14.10663063221693</v>
      </c>
      <c r="DO17">
        <v>9.2508461076098776</v>
      </c>
      <c r="DP17">
        <v>20.415317419290048</v>
      </c>
      <c r="DQ17">
        <v>22.592736774128745</v>
      </c>
      <c r="DR17">
        <v>21.407252903161002</v>
      </c>
      <c r="DS17">
        <v>24.525307529836152</v>
      </c>
      <c r="DT17">
        <v>28.79278064811572</v>
      </c>
      <c r="DU17">
        <v>29.670468820158735</v>
      </c>
      <c r="DV17">
        <v>32.454365710865076</v>
      </c>
      <c r="DW17">
        <v>32.760219395164441</v>
      </c>
      <c r="DX17">
        <v>33.360522871978887</v>
      </c>
      <c r="DY17">
        <v>23.176009657549177</v>
      </c>
      <c r="DZ17">
        <v>14.470192054237916</v>
      </c>
      <c r="EA17">
        <v>9.6144075296308635</v>
      </c>
      <c r="EB17">
        <v>20.449044425704365</v>
      </c>
      <c r="EC17">
        <v>22.626463780543062</v>
      </c>
      <c r="ED17">
        <v>21.440979909575319</v>
      </c>
      <c r="EE17">
        <v>24.82014699673152</v>
      </c>
      <c r="EF17">
        <v>29.087620115011088</v>
      </c>
      <c r="EG17">
        <v>29.965308287054103</v>
      </c>
      <c r="EH17">
        <v>32.733616095107692</v>
      </c>
      <c r="EI17">
        <v>33.039469779407057</v>
      </c>
      <c r="EJ17">
        <v>33.639773256221503</v>
      </c>
      <c r="EK17">
        <v>23.533725662940245</v>
      </c>
      <c r="EL17">
        <v>14.827908059628985</v>
      </c>
      <c r="EM17">
        <v>9.9721235350219324</v>
      </c>
      <c r="EN17">
        <v>20.493908080897583</v>
      </c>
      <c r="EO17">
        <v>22.671327435736281</v>
      </c>
      <c r="EP17">
        <v>21.485843564768537</v>
      </c>
      <c r="EQ17">
        <v>25.112676717266233</v>
      </c>
      <c r="ER17">
        <v>29.380149835545801</v>
      </c>
      <c r="ES17">
        <v>30.257838007588816</v>
      </c>
      <c r="ET17">
        <v>33.011359198316455</v>
      </c>
      <c r="EU17">
        <v>33.31721288261582</v>
      </c>
      <c r="EV17">
        <v>33.917516359430266</v>
      </c>
      <c r="EW17">
        <v>23.885888880577724</v>
      </c>
      <c r="EX17">
        <v>15.180071277266464</v>
      </c>
      <c r="EY17">
        <v>10.324286752659411</v>
      </c>
      <c r="EZ17">
        <v>20.549350569793148</v>
      </c>
      <c r="FA17">
        <v>22.726769924631846</v>
      </c>
      <c r="FB17">
        <v>21.541286053664102</v>
      </c>
      <c r="FC17">
        <v>25.403012438922733</v>
      </c>
      <c r="FD17">
        <v>29.670485557202301</v>
      </c>
      <c r="FE17">
        <v>30.548173729245317</v>
      </c>
      <c r="FF17">
        <v>33.289102301525219</v>
      </c>
      <c r="FG17">
        <v>33.594955985824583</v>
      </c>
      <c r="FH17">
        <v>34.195259462639029</v>
      </c>
      <c r="FI17">
        <v>24.238052098215203</v>
      </c>
      <c r="FJ17">
        <v>15.532234494903943</v>
      </c>
      <c r="FK17">
        <v>10.67644997029689</v>
      </c>
      <c r="FL17">
        <v>20.604793058688713</v>
      </c>
      <c r="FM17">
        <v>22.782212413527411</v>
      </c>
      <c r="FN17">
        <v>21.596728542559667</v>
      </c>
      <c r="FO17">
        <v>25.693348160579234</v>
      </c>
      <c r="FP17">
        <v>29.960821278858802</v>
      </c>
      <c r="FQ17">
        <v>30.838509450901817</v>
      </c>
      <c r="FR17">
        <v>33.566845404733982</v>
      </c>
      <c r="FS17">
        <v>33.872699089033347</v>
      </c>
      <c r="FT17">
        <v>34.473002565847793</v>
      </c>
      <c r="FU17">
        <v>24.590215315852681</v>
      </c>
      <c r="FV17">
        <v>15.884397712541421</v>
      </c>
      <c r="FW17">
        <v>11.028613187934369</v>
      </c>
      <c r="FX17">
        <v>20.660235547584278</v>
      </c>
      <c r="FY17">
        <v>22.837654902422976</v>
      </c>
      <c r="FZ17">
        <v>21.652171031455232</v>
      </c>
      <c r="GA17">
        <v>25.983683882235734</v>
      </c>
      <c r="GB17">
        <v>30.251157000515303</v>
      </c>
      <c r="GC17">
        <v>31.128845172558318</v>
      </c>
      <c r="GD17">
        <v>33.844588507942746</v>
      </c>
      <c r="GE17">
        <v>34.15044219224211</v>
      </c>
      <c r="GF17">
        <v>34.750745669056556</v>
      </c>
      <c r="GG17">
        <v>24.94237853349016</v>
      </c>
      <c r="GH17">
        <v>16.2365609301789</v>
      </c>
      <c r="GI17">
        <v>11.380776405571847</v>
      </c>
      <c r="GJ17">
        <v>20.715678036479844</v>
      </c>
      <c r="GK17">
        <v>22.893097391318541</v>
      </c>
      <c r="GL17">
        <v>21.707613520350797</v>
      </c>
      <c r="GM17">
        <v>26.274019603892235</v>
      </c>
      <c r="GN17">
        <v>30.541492722171803</v>
      </c>
      <c r="GO17">
        <v>31.419180894214819</v>
      </c>
      <c r="GP17">
        <v>34.122331611151509</v>
      </c>
      <c r="GQ17">
        <v>34.428185295450874</v>
      </c>
      <c r="GR17">
        <v>35.02848877226532</v>
      </c>
      <c r="GS17">
        <v>25.294541751127639</v>
      </c>
      <c r="GT17">
        <v>16.588724147816379</v>
      </c>
      <c r="GU17">
        <v>11.732939623209326</v>
      </c>
      <c r="GV17">
        <v>20.771120525375409</v>
      </c>
      <c r="GW17">
        <v>22.948539880214106</v>
      </c>
      <c r="GX17">
        <v>21.763056009246363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C310"/>
  <sheetViews>
    <sheetView workbookViewId="0">
      <selection activeCell="H25" sqref="H25"/>
    </sheetView>
  </sheetViews>
  <sheetFormatPr defaultRowHeight="10.5" x14ac:dyDescent="0.15"/>
  <cols>
    <col min="1" max="1" width="10" bestFit="1" customWidth="1"/>
    <col min="3" max="3" width="10.140625" bestFit="1" customWidth="1"/>
    <col min="4" max="4" width="11" customWidth="1"/>
    <col min="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</cols>
  <sheetData>
    <row r="3" spans="1:211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1" x14ac:dyDescent="0.15">
      <c r="A4" s="5" t="s">
        <v>5</v>
      </c>
      <c r="B4" s="6" t="s">
        <v>11</v>
      </c>
      <c r="C4" s="6"/>
      <c r="D4" s="6"/>
      <c r="E4" s="6"/>
      <c r="F4" s="6"/>
      <c r="H4">
        <v>104</v>
      </c>
      <c r="I4">
        <v>102.5</v>
      </c>
      <c r="J4">
        <v>103</v>
      </c>
      <c r="K4">
        <v>94</v>
      </c>
      <c r="L4">
        <v>79</v>
      </c>
      <c r="M4">
        <v>69</v>
      </c>
      <c r="N4">
        <v>65</v>
      </c>
      <c r="O4">
        <v>65</v>
      </c>
      <c r="P4">
        <v>70.5</v>
      </c>
      <c r="Q4">
        <v>136</v>
      </c>
      <c r="R4">
        <v>150</v>
      </c>
      <c r="S4">
        <v>127</v>
      </c>
      <c r="T4">
        <v>87</v>
      </c>
      <c r="U4">
        <v>81.5</v>
      </c>
      <c r="V4">
        <v>78</v>
      </c>
      <c r="W4">
        <v>59.5</v>
      </c>
      <c r="X4">
        <v>51</v>
      </c>
      <c r="Y4">
        <v>45</v>
      </c>
      <c r="Z4">
        <v>44</v>
      </c>
      <c r="AA4">
        <v>42.25</v>
      </c>
      <c r="AB4">
        <v>43.5</v>
      </c>
      <c r="AC4">
        <v>96</v>
      </c>
      <c r="AD4">
        <v>118</v>
      </c>
      <c r="AE4">
        <v>93</v>
      </c>
      <c r="AF4">
        <v>59</v>
      </c>
      <c r="AG4">
        <v>60</v>
      </c>
      <c r="AH4">
        <v>64</v>
      </c>
      <c r="AI4">
        <v>53.083100000000002</v>
      </c>
      <c r="AJ4">
        <v>44.583100000000002</v>
      </c>
      <c r="AK4">
        <v>38.583100000000002</v>
      </c>
      <c r="AL4">
        <v>37.583100000000002</v>
      </c>
      <c r="AM4">
        <v>35.833100000000002</v>
      </c>
      <c r="AN4">
        <v>37.083100000000002</v>
      </c>
      <c r="AO4">
        <v>84</v>
      </c>
      <c r="AP4">
        <v>106.5</v>
      </c>
      <c r="AQ4">
        <v>83</v>
      </c>
      <c r="AR4">
        <v>52.583100000000002</v>
      </c>
      <c r="AS4">
        <v>53.583100000000002</v>
      </c>
      <c r="AT4">
        <v>57.583100000000002</v>
      </c>
      <c r="AU4">
        <v>47.124549999999999</v>
      </c>
      <c r="AV4">
        <v>38.624549999999999</v>
      </c>
      <c r="AW4">
        <v>32.624549999999999</v>
      </c>
      <c r="AX4">
        <v>31.624550000000003</v>
      </c>
      <c r="AY4">
        <v>29.874550000000003</v>
      </c>
      <c r="AZ4">
        <v>31.124550000000003</v>
      </c>
      <c r="BA4">
        <v>74</v>
      </c>
      <c r="BB4">
        <v>97</v>
      </c>
      <c r="BC4">
        <v>70</v>
      </c>
      <c r="BD4">
        <v>46.624549999999999</v>
      </c>
      <c r="BE4">
        <v>47.624549999999999</v>
      </c>
      <c r="BF4">
        <v>51.624549999999999</v>
      </c>
      <c r="BG4">
        <v>42.999400000000001</v>
      </c>
      <c r="BH4">
        <v>34.499400000000001</v>
      </c>
      <c r="BI4">
        <v>28.499400000000001</v>
      </c>
      <c r="BJ4">
        <v>27.499400000000001</v>
      </c>
      <c r="BK4">
        <v>25.749400000000001</v>
      </c>
      <c r="BL4">
        <v>26.999400000000001</v>
      </c>
      <c r="BM4">
        <v>68.375</v>
      </c>
      <c r="BN4">
        <v>91.375</v>
      </c>
      <c r="BO4">
        <v>64.375</v>
      </c>
      <c r="BP4">
        <v>42.499400000000001</v>
      </c>
      <c r="BQ4">
        <v>43.499400000000001</v>
      </c>
      <c r="BR4">
        <v>47.499400000000001</v>
      </c>
      <c r="BS4">
        <v>40.936824999999999</v>
      </c>
      <c r="BT4">
        <v>32.436824999999999</v>
      </c>
      <c r="BU4">
        <v>26.436825000000002</v>
      </c>
      <c r="BV4">
        <v>25.436825000000002</v>
      </c>
      <c r="BW4">
        <v>23.686825000000002</v>
      </c>
      <c r="BX4">
        <v>24.936825000000002</v>
      </c>
      <c r="BY4">
        <v>65.5625</v>
      </c>
      <c r="BZ4">
        <v>88.5625</v>
      </c>
      <c r="CA4">
        <v>61.5625</v>
      </c>
      <c r="CB4">
        <v>40.436824999999999</v>
      </c>
      <c r="CC4">
        <v>41.436824999999999</v>
      </c>
      <c r="CD4">
        <v>45.436824999999999</v>
      </c>
      <c r="CE4">
        <v>40.020125</v>
      </c>
      <c r="CF4">
        <v>31.520125</v>
      </c>
      <c r="CG4">
        <v>25.520125000000004</v>
      </c>
      <c r="CH4">
        <v>24.520125000000004</v>
      </c>
      <c r="CI4">
        <v>22.770125000000004</v>
      </c>
      <c r="CJ4">
        <v>24.020125000000004</v>
      </c>
      <c r="CK4">
        <v>64.3125</v>
      </c>
      <c r="CL4">
        <v>87.3125</v>
      </c>
      <c r="CM4">
        <v>60.3125</v>
      </c>
      <c r="CN4">
        <v>39.520125</v>
      </c>
      <c r="CO4">
        <v>40.520125</v>
      </c>
      <c r="CP4">
        <v>44.520125</v>
      </c>
      <c r="CQ4">
        <v>39.561774999999997</v>
      </c>
      <c r="CR4">
        <v>31.061775000000001</v>
      </c>
      <c r="CS4">
        <v>25.061775000000004</v>
      </c>
      <c r="CT4">
        <v>24.061775000000004</v>
      </c>
      <c r="CU4">
        <v>22.311775000000004</v>
      </c>
      <c r="CV4">
        <v>23.561775000000004</v>
      </c>
      <c r="CW4">
        <v>63.6875</v>
      </c>
      <c r="CX4">
        <v>86.6875</v>
      </c>
      <c r="CY4">
        <v>59.6875</v>
      </c>
      <c r="CZ4">
        <v>39.061774999999997</v>
      </c>
      <c r="DA4">
        <v>40.061774999999997</v>
      </c>
      <c r="DB4">
        <v>44.061774999999997</v>
      </c>
      <c r="DC4">
        <v>39.790949999999995</v>
      </c>
      <c r="DD4">
        <v>31.290950000000002</v>
      </c>
      <c r="DE4">
        <v>25.290950000000006</v>
      </c>
      <c r="DF4">
        <v>24.290950000000006</v>
      </c>
      <c r="DG4">
        <v>22.540950000000006</v>
      </c>
      <c r="DH4">
        <v>23.790950000000006</v>
      </c>
      <c r="DI4">
        <v>64</v>
      </c>
      <c r="DJ4">
        <v>87</v>
      </c>
      <c r="DK4">
        <v>60</v>
      </c>
      <c r="DL4">
        <v>39.290949999999995</v>
      </c>
      <c r="DM4">
        <v>40.290949999999995</v>
      </c>
      <c r="DN4">
        <v>44.290949999999995</v>
      </c>
      <c r="DO4">
        <v>40.020124999999993</v>
      </c>
      <c r="DP4">
        <v>31.520125000000004</v>
      </c>
      <c r="DQ4">
        <v>25.520125000000007</v>
      </c>
      <c r="DR4">
        <v>24.520125000000007</v>
      </c>
      <c r="DS4">
        <v>22.770125000000007</v>
      </c>
      <c r="DT4">
        <v>24.020125000000007</v>
      </c>
      <c r="DU4">
        <v>64.3125</v>
      </c>
      <c r="DV4">
        <v>87.3125</v>
      </c>
      <c r="DW4">
        <v>60.3125</v>
      </c>
      <c r="DX4">
        <v>39.520124999999993</v>
      </c>
      <c r="DY4">
        <v>40.520124999999993</v>
      </c>
      <c r="DZ4">
        <v>44.520124999999993</v>
      </c>
      <c r="EA4">
        <v>40.249299999999991</v>
      </c>
      <c r="EB4">
        <v>31.749300000000005</v>
      </c>
      <c r="EC4">
        <v>25.749300000000009</v>
      </c>
      <c r="ED4">
        <v>24.749300000000009</v>
      </c>
      <c r="EE4">
        <v>22.999300000000009</v>
      </c>
      <c r="EF4">
        <v>24.249300000000009</v>
      </c>
      <c r="EG4">
        <v>64.625</v>
      </c>
      <c r="EH4">
        <v>87.625</v>
      </c>
      <c r="EI4">
        <v>60.625</v>
      </c>
      <c r="EJ4">
        <v>39.749299999999991</v>
      </c>
      <c r="EK4">
        <v>40.749299999999991</v>
      </c>
      <c r="EL4">
        <v>44.749299999999991</v>
      </c>
      <c r="EM4">
        <v>40.340969999999992</v>
      </c>
      <c r="EN4">
        <v>31.840970000000006</v>
      </c>
      <c r="EO4">
        <v>25.840970000000009</v>
      </c>
      <c r="EP4">
        <v>24.840970000000009</v>
      </c>
      <c r="EQ4">
        <v>23.090970000000009</v>
      </c>
      <c r="ER4">
        <v>24.340970000000009</v>
      </c>
      <c r="ES4">
        <v>64.75</v>
      </c>
      <c r="ET4">
        <v>87.75</v>
      </c>
      <c r="EU4">
        <v>60.75</v>
      </c>
      <c r="EV4">
        <v>39.840969999999992</v>
      </c>
      <c r="EW4">
        <v>40.840969999999992</v>
      </c>
      <c r="EX4">
        <v>44.840969999999992</v>
      </c>
      <c r="EY4">
        <v>40.432639999999992</v>
      </c>
      <c r="EZ4">
        <v>31.932640000000006</v>
      </c>
      <c r="FA4">
        <v>25.93264000000001</v>
      </c>
      <c r="FB4">
        <v>24.93264000000001</v>
      </c>
      <c r="FC4">
        <v>23.18264000000001</v>
      </c>
      <c r="FD4">
        <v>24.43264000000001</v>
      </c>
      <c r="FE4">
        <v>64.875</v>
      </c>
      <c r="FF4">
        <v>87.875</v>
      </c>
      <c r="FG4">
        <v>60.875</v>
      </c>
      <c r="FH4">
        <v>39.932639999999992</v>
      </c>
      <c r="FI4">
        <v>40.932639999999992</v>
      </c>
      <c r="FJ4">
        <v>44.932639999999992</v>
      </c>
      <c r="FK4">
        <v>40.524309999999993</v>
      </c>
      <c r="FL4">
        <v>32.024310000000007</v>
      </c>
      <c r="FM4">
        <v>26.02431000000001</v>
      </c>
      <c r="FN4">
        <v>25.02431000000001</v>
      </c>
      <c r="FO4">
        <v>23.27431000000001</v>
      </c>
      <c r="FP4">
        <v>24.52431000000001</v>
      </c>
      <c r="FQ4">
        <v>65</v>
      </c>
      <c r="FR4">
        <v>88</v>
      </c>
      <c r="FS4">
        <v>61</v>
      </c>
      <c r="FT4">
        <v>40.024309999999993</v>
      </c>
      <c r="FU4">
        <v>41.024309999999993</v>
      </c>
      <c r="FV4">
        <v>45.024309999999993</v>
      </c>
      <c r="FW4">
        <v>40.615979999999993</v>
      </c>
      <c r="FX4">
        <v>32.115980000000008</v>
      </c>
      <c r="FY4">
        <v>26.115980000000011</v>
      </c>
      <c r="FZ4">
        <v>25.115980000000011</v>
      </c>
      <c r="GA4">
        <v>23.365980000000011</v>
      </c>
      <c r="GB4">
        <v>24.615980000000011</v>
      </c>
      <c r="GC4">
        <v>65.125</v>
      </c>
      <c r="GD4">
        <v>88.125</v>
      </c>
      <c r="GE4">
        <v>61.125</v>
      </c>
      <c r="GF4">
        <v>40.115979999999993</v>
      </c>
      <c r="GG4">
        <v>41.115979999999993</v>
      </c>
      <c r="GH4">
        <v>45.115979999999993</v>
      </c>
      <c r="GI4">
        <v>40.707649999999994</v>
      </c>
      <c r="GJ4">
        <v>32.207650000000008</v>
      </c>
      <c r="GK4">
        <v>26.207650000000012</v>
      </c>
      <c r="GL4">
        <v>25.207650000000012</v>
      </c>
      <c r="GM4">
        <v>23.457650000000012</v>
      </c>
      <c r="GN4">
        <v>24.707650000000012</v>
      </c>
      <c r="GO4">
        <v>65.25</v>
      </c>
      <c r="GP4">
        <v>88.25</v>
      </c>
      <c r="GQ4">
        <v>61.25</v>
      </c>
      <c r="GR4">
        <v>40.207649999999994</v>
      </c>
      <c r="GS4">
        <v>41.207649999999994</v>
      </c>
      <c r="GT4">
        <v>45.207649999999994</v>
      </c>
      <c r="GU4">
        <v>40.707649999999994</v>
      </c>
      <c r="GV4">
        <v>32.207650000000008</v>
      </c>
      <c r="GW4">
        <v>26.207650000000012</v>
      </c>
      <c r="GX4">
        <v>25.207650000000012</v>
      </c>
      <c r="GY4">
        <v>23.457650000000012</v>
      </c>
      <c r="GZ4">
        <v>24.707650000000012</v>
      </c>
      <c r="HA4">
        <v>65.25</v>
      </c>
      <c r="HB4">
        <v>88.25</v>
      </c>
      <c r="HC4">
        <v>61.25</v>
      </c>
    </row>
    <row r="5" spans="1:211" x14ac:dyDescent="0.15">
      <c r="A5" s="5" t="s">
        <v>5</v>
      </c>
      <c r="B5" s="6" t="s">
        <v>12</v>
      </c>
      <c r="C5" s="6"/>
      <c r="D5" s="6"/>
      <c r="E5" s="6"/>
      <c r="F5" s="6"/>
      <c r="H5">
        <v>75</v>
      </c>
      <c r="I5">
        <v>78</v>
      </c>
      <c r="J5">
        <v>81.064516129032256</v>
      </c>
      <c r="K5">
        <v>83.064516129032256</v>
      </c>
      <c r="L5">
        <v>80.785714285714278</v>
      </c>
      <c r="M5">
        <v>55.838709677419345</v>
      </c>
      <c r="N5">
        <v>55.083333333333329</v>
      </c>
      <c r="O5">
        <v>53.70967741935484</v>
      </c>
      <c r="P5">
        <v>57.466666666666661</v>
      </c>
      <c r="Q5">
        <v>57.612903225806463</v>
      </c>
      <c r="R5">
        <v>74.129032258064512</v>
      </c>
      <c r="S5">
        <v>72.5</v>
      </c>
      <c r="T5">
        <v>58.33064516129032</v>
      </c>
      <c r="U5">
        <v>53.291666666666657</v>
      </c>
      <c r="V5">
        <v>48.790322580645167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21.230645161290322</v>
      </c>
      <c r="AB5">
        <v>25.663333333333334</v>
      </c>
      <c r="AC5">
        <v>32.958064516129028</v>
      </c>
      <c r="AD5">
        <v>61.548387096774192</v>
      </c>
      <c r="AE5">
        <v>66.25</v>
      </c>
      <c r="AF5">
        <v>52.08064516129032</v>
      </c>
      <c r="AG5">
        <v>47.041666666666657</v>
      </c>
      <c r="AH5">
        <v>42.540322580645167</v>
      </c>
      <c r="AI5">
        <v>30.451612903225808</v>
      </c>
      <c r="AJ5">
        <v>26.107142857142854</v>
      </c>
      <c r="AK5">
        <v>21.39516129032258</v>
      </c>
      <c r="AL5">
        <v>16.766666666666666</v>
      </c>
      <c r="AM5">
        <v>16.480645161290322</v>
      </c>
      <c r="AN5">
        <v>20.913333333333334</v>
      </c>
      <c r="AO5">
        <v>28.208064516129028</v>
      </c>
      <c r="AP5">
        <v>56.798387096774192</v>
      </c>
      <c r="AQ5">
        <v>61.5</v>
      </c>
      <c r="AR5">
        <v>47.33064516129032</v>
      </c>
      <c r="AS5">
        <v>42.291666666666657</v>
      </c>
      <c r="AT5">
        <v>37.790322580645167</v>
      </c>
      <c r="AU5">
        <v>26.451612903225808</v>
      </c>
      <c r="AV5">
        <v>22.107142857142854</v>
      </c>
      <c r="AW5">
        <v>17.39516129032258</v>
      </c>
      <c r="AX5">
        <v>12.766666666666666</v>
      </c>
      <c r="AY5">
        <v>12.480645161290322</v>
      </c>
      <c r="AZ5">
        <v>16.913333333333334</v>
      </c>
      <c r="BA5">
        <v>24.208064516129028</v>
      </c>
      <c r="BB5">
        <v>52.798387096774192</v>
      </c>
      <c r="BC5">
        <v>57.5</v>
      </c>
      <c r="BD5">
        <v>43.33064516129032</v>
      </c>
      <c r="BE5">
        <v>38.291666666666657</v>
      </c>
      <c r="BF5">
        <v>33.790322580645167</v>
      </c>
      <c r="BG5">
        <v>23.701612903225808</v>
      </c>
      <c r="BH5">
        <v>19.357142857142854</v>
      </c>
      <c r="BI5">
        <v>14.64516129032258</v>
      </c>
      <c r="BJ5">
        <v>10.016666666666666</v>
      </c>
      <c r="BK5">
        <v>9.7306451612903224</v>
      </c>
      <c r="BL5">
        <v>14.163333333333334</v>
      </c>
      <c r="BM5">
        <v>21.458064516129028</v>
      </c>
      <c r="BN5">
        <v>50.048387096774192</v>
      </c>
      <c r="BO5">
        <v>54.75</v>
      </c>
      <c r="BP5">
        <v>40.58064516129032</v>
      </c>
      <c r="BQ5">
        <v>35.541666666666657</v>
      </c>
      <c r="BR5">
        <v>31.040322580645167</v>
      </c>
      <c r="BS5">
        <v>21.951612903225808</v>
      </c>
      <c r="BT5">
        <v>17.607142857142854</v>
      </c>
      <c r="BU5">
        <v>12.89516129032258</v>
      </c>
      <c r="BV5">
        <v>8.2666666666666657</v>
      </c>
      <c r="BW5">
        <v>7.9806451612903224</v>
      </c>
      <c r="BX5">
        <v>12.413333333333334</v>
      </c>
      <c r="BY5">
        <v>19.708064516129028</v>
      </c>
      <c r="BZ5">
        <v>48.298387096774192</v>
      </c>
      <c r="CA5">
        <v>53</v>
      </c>
      <c r="CB5">
        <v>38.83064516129032</v>
      </c>
      <c r="CC5">
        <v>33.791666666666657</v>
      </c>
      <c r="CD5">
        <v>29.290322580645167</v>
      </c>
      <c r="CE5">
        <v>21.201612903225808</v>
      </c>
      <c r="CF5">
        <v>16.857142857142854</v>
      </c>
      <c r="CG5">
        <v>12.14516129032258</v>
      </c>
      <c r="CH5">
        <v>7.5166666666666657</v>
      </c>
      <c r="CI5">
        <v>7.2306451612903224</v>
      </c>
      <c r="CJ5">
        <v>11.663333333333334</v>
      </c>
      <c r="CK5">
        <v>18.958064516129028</v>
      </c>
      <c r="CL5">
        <v>47.548387096774192</v>
      </c>
      <c r="CM5">
        <v>52.25</v>
      </c>
      <c r="CN5">
        <v>38.08064516129032</v>
      </c>
      <c r="CO5">
        <v>33.041666666666657</v>
      </c>
      <c r="CP5">
        <v>28.540322580645167</v>
      </c>
      <c r="CQ5">
        <v>20.951612903225808</v>
      </c>
      <c r="CR5">
        <v>16.607142857142854</v>
      </c>
      <c r="CS5">
        <v>11.89516129032258</v>
      </c>
      <c r="CT5">
        <v>7.2666666666666657</v>
      </c>
      <c r="CU5">
        <v>6.9806451612903224</v>
      </c>
      <c r="CV5">
        <v>11.413333333333334</v>
      </c>
      <c r="CW5">
        <v>18.708064516129028</v>
      </c>
      <c r="CX5">
        <v>47.298387096774192</v>
      </c>
      <c r="CY5">
        <v>52</v>
      </c>
      <c r="CZ5">
        <v>37.83064516129032</v>
      </c>
      <c r="DA5">
        <v>32.791666666666657</v>
      </c>
      <c r="DB5">
        <v>28.290322580645167</v>
      </c>
      <c r="DC5">
        <v>21.101612903225806</v>
      </c>
      <c r="DD5">
        <v>16.757142857142853</v>
      </c>
      <c r="DE5">
        <v>12.04516129032258</v>
      </c>
      <c r="DF5">
        <v>7.4166666666666661</v>
      </c>
      <c r="DG5">
        <v>7.1306451612903228</v>
      </c>
      <c r="DH5">
        <v>11.563333333333334</v>
      </c>
      <c r="DI5">
        <v>18.858064516129026</v>
      </c>
      <c r="DJ5">
        <v>47.448387096774191</v>
      </c>
      <c r="DK5">
        <v>52.15</v>
      </c>
      <c r="DL5">
        <v>37.980645161290319</v>
      </c>
      <c r="DM5">
        <v>32.941666666666656</v>
      </c>
      <c r="DN5">
        <v>28.440322580645166</v>
      </c>
      <c r="DO5">
        <v>21.251612903225805</v>
      </c>
      <c r="DP5">
        <v>16.907142857142851</v>
      </c>
      <c r="DQ5">
        <v>12.195161290322581</v>
      </c>
      <c r="DR5">
        <v>7.5666666666666664</v>
      </c>
      <c r="DS5">
        <v>7.2806451612903231</v>
      </c>
      <c r="DT5">
        <v>11.713333333333335</v>
      </c>
      <c r="DU5">
        <v>19.008064516129025</v>
      </c>
      <c r="DV5">
        <v>47.598387096774189</v>
      </c>
      <c r="DW5">
        <v>52.3</v>
      </c>
      <c r="DX5">
        <v>38.130645161290317</v>
      </c>
      <c r="DY5">
        <v>33.091666666666654</v>
      </c>
      <c r="DZ5">
        <v>28.590322580645164</v>
      </c>
      <c r="EA5">
        <v>21.401612903225804</v>
      </c>
      <c r="EB5">
        <v>17.05714285714285</v>
      </c>
      <c r="EC5">
        <v>12.345161290322581</v>
      </c>
      <c r="ED5">
        <v>7.7166666666666668</v>
      </c>
      <c r="EE5">
        <v>7.4306451612903235</v>
      </c>
      <c r="EF5">
        <v>11.863333333333335</v>
      </c>
      <c r="EG5">
        <v>19.158064516129024</v>
      </c>
      <c r="EH5">
        <v>47.748387096774188</v>
      </c>
      <c r="EI5">
        <v>52.45</v>
      </c>
      <c r="EJ5">
        <v>38.280645161290316</v>
      </c>
      <c r="EK5">
        <v>33.241666666666653</v>
      </c>
      <c r="EL5">
        <v>28.740322580645163</v>
      </c>
      <c r="EM5">
        <v>21.501612903225805</v>
      </c>
      <c r="EN5">
        <v>17.157142857142851</v>
      </c>
      <c r="EO5">
        <v>12.445161290322581</v>
      </c>
      <c r="EP5">
        <v>7.8166666666666664</v>
      </c>
      <c r="EQ5">
        <v>7.5306451612903231</v>
      </c>
      <c r="ER5">
        <v>11.963333333333335</v>
      </c>
      <c r="ES5">
        <v>19.258064516129025</v>
      </c>
      <c r="ET5">
        <v>47.848387096774189</v>
      </c>
      <c r="EU5">
        <v>52.55</v>
      </c>
      <c r="EV5">
        <v>38.380645161290317</v>
      </c>
      <c r="EW5">
        <v>33.341666666666654</v>
      </c>
      <c r="EX5">
        <v>28.840322580645164</v>
      </c>
      <c r="EY5">
        <v>21.601612903225806</v>
      </c>
      <c r="EZ5">
        <v>17.257142857142853</v>
      </c>
      <c r="FA5">
        <v>12.54516129032258</v>
      </c>
      <c r="FB5">
        <v>7.9166666666666661</v>
      </c>
      <c r="FC5">
        <v>7.6306451612903228</v>
      </c>
      <c r="FD5">
        <v>12.063333333333334</v>
      </c>
      <c r="FE5">
        <v>19.358064516129026</v>
      </c>
      <c r="FF5">
        <v>47.948387096774191</v>
      </c>
      <c r="FG5">
        <v>52.65</v>
      </c>
      <c r="FH5">
        <v>38.480645161290319</v>
      </c>
      <c r="FI5">
        <v>33.441666666666656</v>
      </c>
      <c r="FJ5">
        <v>28.940322580645166</v>
      </c>
      <c r="FK5">
        <v>21.701612903225808</v>
      </c>
      <c r="FL5">
        <v>17.357142857142854</v>
      </c>
      <c r="FM5">
        <v>12.64516129032258</v>
      </c>
      <c r="FN5">
        <v>8.0166666666666657</v>
      </c>
      <c r="FO5">
        <v>7.7306451612903224</v>
      </c>
      <c r="FP5">
        <v>12.163333333333334</v>
      </c>
      <c r="FQ5">
        <v>19.458064516129028</v>
      </c>
      <c r="FR5">
        <v>48.048387096774192</v>
      </c>
      <c r="FS5">
        <v>52.75</v>
      </c>
      <c r="FT5">
        <v>38.58064516129032</v>
      </c>
      <c r="FU5">
        <v>33.541666666666657</v>
      </c>
      <c r="FV5">
        <v>29.040322580645167</v>
      </c>
      <c r="FW5">
        <v>21.801612903225809</v>
      </c>
      <c r="FX5">
        <v>17.457142857142856</v>
      </c>
      <c r="FY5">
        <v>12.74516129032258</v>
      </c>
      <c r="FZ5">
        <v>8.1166666666666654</v>
      </c>
      <c r="GA5">
        <v>7.8306451612903221</v>
      </c>
      <c r="GB5">
        <v>12.263333333333334</v>
      </c>
      <c r="GC5">
        <v>19.558064516129029</v>
      </c>
      <c r="GD5">
        <v>48.148387096774194</v>
      </c>
      <c r="GE5">
        <v>52.85</v>
      </c>
      <c r="GF5">
        <v>38.680645161290322</v>
      </c>
      <c r="GG5">
        <v>33.641666666666659</v>
      </c>
      <c r="GH5">
        <v>29.140322580645169</v>
      </c>
      <c r="GI5">
        <v>21.901612903225811</v>
      </c>
      <c r="GJ5">
        <v>17.557142857142857</v>
      </c>
      <c r="GK5">
        <v>12.845161290322579</v>
      </c>
      <c r="GL5">
        <v>8.216666666666665</v>
      </c>
      <c r="GM5">
        <v>7.9306451612903217</v>
      </c>
      <c r="GN5">
        <v>12.363333333333333</v>
      </c>
      <c r="GO5">
        <v>19.658064516129031</v>
      </c>
      <c r="GP5">
        <v>48.248387096774195</v>
      </c>
      <c r="GQ5">
        <v>52.95</v>
      </c>
      <c r="GR5">
        <v>38.780645161290323</v>
      </c>
      <c r="GS5">
        <v>33.74166666666666</v>
      </c>
      <c r="GT5">
        <v>29.24032258064517</v>
      </c>
      <c r="GU5">
        <v>21.901612903225811</v>
      </c>
      <c r="GV5">
        <v>17.557142857142857</v>
      </c>
      <c r="GW5">
        <v>12.845161290322579</v>
      </c>
      <c r="GX5">
        <v>8.216666666666665</v>
      </c>
      <c r="GY5">
        <v>7.9306451612903217</v>
      </c>
      <c r="GZ5">
        <v>12.363333333333333</v>
      </c>
      <c r="HA5">
        <v>19.658064516129031</v>
      </c>
      <c r="HB5">
        <v>48.248387096774195</v>
      </c>
      <c r="HC5">
        <v>52.95</v>
      </c>
    </row>
    <row r="6" spans="1:211" x14ac:dyDescent="0.15">
      <c r="A6" s="5" t="s">
        <v>4</v>
      </c>
      <c r="B6" s="6" t="s">
        <v>11</v>
      </c>
      <c r="C6" s="6"/>
      <c r="D6" s="6"/>
      <c r="E6" s="6"/>
      <c r="F6" s="6"/>
      <c r="H6">
        <v>110</v>
      </c>
      <c r="I6">
        <v>105</v>
      </c>
      <c r="J6">
        <v>102</v>
      </c>
      <c r="K6">
        <v>90</v>
      </c>
      <c r="L6">
        <v>80</v>
      </c>
      <c r="M6">
        <v>70</v>
      </c>
      <c r="N6">
        <v>63.5</v>
      </c>
      <c r="O6">
        <v>64.5</v>
      </c>
      <c r="P6">
        <v>73.5</v>
      </c>
      <c r="Q6">
        <v>136</v>
      </c>
      <c r="R6">
        <v>151</v>
      </c>
      <c r="S6">
        <v>125</v>
      </c>
      <c r="T6">
        <v>82</v>
      </c>
      <c r="U6">
        <v>77.5</v>
      </c>
      <c r="V6">
        <v>76</v>
      </c>
      <c r="W6">
        <v>57.5</v>
      </c>
      <c r="X6">
        <v>52</v>
      </c>
      <c r="Y6">
        <v>48</v>
      </c>
      <c r="Z6">
        <v>46</v>
      </c>
      <c r="AA6">
        <v>45.5</v>
      </c>
      <c r="AB6">
        <v>47.5</v>
      </c>
      <c r="AC6">
        <v>101</v>
      </c>
      <c r="AD6">
        <v>115</v>
      </c>
      <c r="AE6">
        <v>94</v>
      </c>
      <c r="AF6">
        <v>59</v>
      </c>
      <c r="AG6">
        <v>60</v>
      </c>
      <c r="AH6">
        <v>64</v>
      </c>
      <c r="AI6">
        <v>51.083100000000002</v>
      </c>
      <c r="AJ6">
        <v>45.583100000000002</v>
      </c>
      <c r="AK6">
        <v>41.583100000000002</v>
      </c>
      <c r="AL6">
        <v>39.583100000000002</v>
      </c>
      <c r="AM6">
        <v>39.083100000000002</v>
      </c>
      <c r="AN6">
        <v>41.083100000000002</v>
      </c>
      <c r="AO6">
        <v>88</v>
      </c>
      <c r="AP6">
        <v>103</v>
      </c>
      <c r="AQ6">
        <v>90</v>
      </c>
      <c r="AR6">
        <v>52.583100000000002</v>
      </c>
      <c r="AS6">
        <v>53.583100000000002</v>
      </c>
      <c r="AT6">
        <v>57.583100000000002</v>
      </c>
      <c r="AU6">
        <v>46.270425000000003</v>
      </c>
      <c r="AV6">
        <v>40.770425000000003</v>
      </c>
      <c r="AW6">
        <v>36.770425000000003</v>
      </c>
      <c r="AX6">
        <v>34.770425000000003</v>
      </c>
      <c r="AY6">
        <v>34.270425000000003</v>
      </c>
      <c r="AZ6">
        <v>36.270425000000003</v>
      </c>
      <c r="BA6">
        <v>81</v>
      </c>
      <c r="BB6">
        <v>95</v>
      </c>
      <c r="BC6">
        <v>83</v>
      </c>
      <c r="BD6">
        <v>47.770425000000003</v>
      </c>
      <c r="BE6">
        <v>48.770425000000003</v>
      </c>
      <c r="BF6">
        <v>52.770425000000003</v>
      </c>
      <c r="BG6">
        <v>43.061975000000004</v>
      </c>
      <c r="BH6">
        <v>37.561975000000004</v>
      </c>
      <c r="BI6">
        <v>33.561975000000004</v>
      </c>
      <c r="BJ6">
        <v>31.561975000000004</v>
      </c>
      <c r="BK6">
        <v>31.061975000000004</v>
      </c>
      <c r="BL6">
        <v>33.061975000000004</v>
      </c>
      <c r="BM6">
        <v>77.5</v>
      </c>
      <c r="BN6">
        <v>91.5</v>
      </c>
      <c r="BO6">
        <v>79.5</v>
      </c>
      <c r="BP6">
        <v>44.561975000000004</v>
      </c>
      <c r="BQ6">
        <v>45.561975000000004</v>
      </c>
      <c r="BR6">
        <v>49.561975000000004</v>
      </c>
      <c r="BS6">
        <v>41.457750000000004</v>
      </c>
      <c r="BT6">
        <v>35.957750000000004</v>
      </c>
      <c r="BU6">
        <v>31.957750000000004</v>
      </c>
      <c r="BV6">
        <v>29.957750000000004</v>
      </c>
      <c r="BW6">
        <v>29.457750000000004</v>
      </c>
      <c r="BX6">
        <v>31.457750000000004</v>
      </c>
      <c r="BY6">
        <v>75.75</v>
      </c>
      <c r="BZ6">
        <v>89.75</v>
      </c>
      <c r="CA6">
        <v>77.75</v>
      </c>
      <c r="CB6">
        <v>42.957750000000004</v>
      </c>
      <c r="CC6">
        <v>43.957750000000004</v>
      </c>
      <c r="CD6">
        <v>47.957750000000004</v>
      </c>
      <c r="CE6">
        <v>41.228575000000006</v>
      </c>
      <c r="CF6">
        <v>35.728575000000006</v>
      </c>
      <c r="CG6">
        <v>31.728575000000003</v>
      </c>
      <c r="CH6">
        <v>29.728575000000003</v>
      </c>
      <c r="CI6">
        <v>29.228575000000003</v>
      </c>
      <c r="CJ6">
        <v>31.228575000000003</v>
      </c>
      <c r="CK6">
        <v>75.5</v>
      </c>
      <c r="CL6">
        <v>89.5</v>
      </c>
      <c r="CM6">
        <v>77.5</v>
      </c>
      <c r="CN6">
        <v>42.728575000000006</v>
      </c>
      <c r="CO6">
        <v>43.728575000000006</v>
      </c>
      <c r="CP6">
        <v>47.728575000000006</v>
      </c>
      <c r="CQ6">
        <v>41.457750000000004</v>
      </c>
      <c r="CR6">
        <v>35.957750000000004</v>
      </c>
      <c r="CS6">
        <v>31.957750000000004</v>
      </c>
      <c r="CT6">
        <v>29.957750000000004</v>
      </c>
      <c r="CU6">
        <v>29.457750000000004</v>
      </c>
      <c r="CV6">
        <v>31.457750000000004</v>
      </c>
      <c r="CW6">
        <v>75.75</v>
      </c>
      <c r="CX6">
        <v>89.75</v>
      </c>
      <c r="CY6">
        <v>77.75</v>
      </c>
      <c r="CZ6">
        <v>42.957750000000004</v>
      </c>
      <c r="DA6">
        <v>43.957750000000004</v>
      </c>
      <c r="DB6">
        <v>47.957750000000004</v>
      </c>
      <c r="DC6">
        <v>42.099440000000001</v>
      </c>
      <c r="DD6">
        <v>36.599440000000001</v>
      </c>
      <c r="DE6">
        <v>32.599440000000001</v>
      </c>
      <c r="DF6">
        <v>30.599440000000005</v>
      </c>
      <c r="DG6">
        <v>30.099440000000005</v>
      </c>
      <c r="DH6">
        <v>32.099440000000001</v>
      </c>
      <c r="DI6">
        <v>76.45</v>
      </c>
      <c r="DJ6">
        <v>90.45</v>
      </c>
      <c r="DK6">
        <v>78.45</v>
      </c>
      <c r="DL6">
        <v>43.599440000000001</v>
      </c>
      <c r="DM6">
        <v>44.599440000000001</v>
      </c>
      <c r="DN6">
        <v>48.599440000000001</v>
      </c>
      <c r="DO6">
        <v>42.741129999999998</v>
      </c>
      <c r="DP6">
        <v>37.241129999999998</v>
      </c>
      <c r="DQ6">
        <v>33.241129999999998</v>
      </c>
      <c r="DR6">
        <v>31.241130000000005</v>
      </c>
      <c r="DS6">
        <v>30.741130000000005</v>
      </c>
      <c r="DT6">
        <v>32.741129999999998</v>
      </c>
      <c r="DU6">
        <v>77.150000000000006</v>
      </c>
      <c r="DV6">
        <v>91.15</v>
      </c>
      <c r="DW6">
        <v>79.150000000000006</v>
      </c>
      <c r="DX6">
        <v>44.241129999999998</v>
      </c>
      <c r="DY6">
        <v>45.241129999999998</v>
      </c>
      <c r="DZ6">
        <v>49.241129999999998</v>
      </c>
      <c r="EA6">
        <v>43.382819999999995</v>
      </c>
      <c r="EB6">
        <v>37.882819999999995</v>
      </c>
      <c r="EC6">
        <v>33.882819999999995</v>
      </c>
      <c r="ED6">
        <v>31.882820000000006</v>
      </c>
      <c r="EE6">
        <v>31.382820000000006</v>
      </c>
      <c r="EF6">
        <v>33.382819999999995</v>
      </c>
      <c r="EG6">
        <v>77.849999999999994</v>
      </c>
      <c r="EH6">
        <v>91.85</v>
      </c>
      <c r="EI6">
        <v>79.849999999999994</v>
      </c>
      <c r="EJ6">
        <v>44.882819999999995</v>
      </c>
      <c r="EK6">
        <v>45.882819999999995</v>
      </c>
      <c r="EL6">
        <v>49.882819999999995</v>
      </c>
      <c r="EM6">
        <v>44.024509999999992</v>
      </c>
      <c r="EN6">
        <v>38.524509999999992</v>
      </c>
      <c r="EO6">
        <v>34.524509999999992</v>
      </c>
      <c r="EP6">
        <v>32.524510000000006</v>
      </c>
      <c r="EQ6">
        <v>32.024510000000006</v>
      </c>
      <c r="ER6">
        <v>34.024509999999992</v>
      </c>
      <c r="ES6">
        <v>78.55</v>
      </c>
      <c r="ET6">
        <v>92.55</v>
      </c>
      <c r="EU6">
        <v>80.55</v>
      </c>
      <c r="EV6">
        <v>45.524509999999992</v>
      </c>
      <c r="EW6">
        <v>46.524509999999992</v>
      </c>
      <c r="EX6">
        <v>50.524509999999992</v>
      </c>
      <c r="EY6">
        <v>44.666199999999989</v>
      </c>
      <c r="EZ6">
        <v>39.166199999999989</v>
      </c>
      <c r="FA6">
        <v>35.166199999999989</v>
      </c>
      <c r="FB6">
        <v>33.166200000000003</v>
      </c>
      <c r="FC6">
        <v>32.666200000000003</v>
      </c>
      <c r="FD6">
        <v>34.666199999999989</v>
      </c>
      <c r="FE6">
        <v>79.25</v>
      </c>
      <c r="FF6">
        <v>93.25</v>
      </c>
      <c r="FG6">
        <v>81.25</v>
      </c>
      <c r="FH6">
        <v>46.166199999999989</v>
      </c>
      <c r="FI6">
        <v>47.166199999999989</v>
      </c>
      <c r="FJ6">
        <v>51.166199999999989</v>
      </c>
      <c r="FK6">
        <v>45.307889999999986</v>
      </c>
      <c r="FL6">
        <v>39.807889999999986</v>
      </c>
      <c r="FM6">
        <v>35.807889999999986</v>
      </c>
      <c r="FN6">
        <v>33.80789</v>
      </c>
      <c r="FO6">
        <v>33.30789</v>
      </c>
      <c r="FP6">
        <v>35.307889999999986</v>
      </c>
      <c r="FQ6">
        <v>79.95</v>
      </c>
      <c r="FR6">
        <v>93.95</v>
      </c>
      <c r="FS6">
        <v>81.95</v>
      </c>
      <c r="FT6">
        <v>46.807889999999986</v>
      </c>
      <c r="FU6">
        <v>47.807889999999986</v>
      </c>
      <c r="FV6">
        <v>51.807889999999986</v>
      </c>
      <c r="FW6">
        <v>45.949579999999983</v>
      </c>
      <c r="FX6">
        <v>40.449579999999983</v>
      </c>
      <c r="FY6">
        <v>36.449579999999983</v>
      </c>
      <c r="FZ6">
        <v>34.449579999999997</v>
      </c>
      <c r="GA6">
        <v>33.949579999999997</v>
      </c>
      <c r="GB6">
        <v>35.949579999999983</v>
      </c>
      <c r="GC6">
        <v>80.650000000000006</v>
      </c>
      <c r="GD6">
        <v>94.65</v>
      </c>
      <c r="GE6">
        <v>82.65</v>
      </c>
      <c r="GF6">
        <v>47.449579999999983</v>
      </c>
      <c r="GG6">
        <v>48.449579999999983</v>
      </c>
      <c r="GH6">
        <v>52.449579999999983</v>
      </c>
      <c r="GI6">
        <v>45.949579999999983</v>
      </c>
      <c r="GJ6">
        <v>40.449579999999983</v>
      </c>
      <c r="GK6">
        <v>36.449579999999983</v>
      </c>
      <c r="GL6">
        <v>34.449579999999997</v>
      </c>
      <c r="GM6">
        <v>33.949579999999997</v>
      </c>
      <c r="GN6">
        <v>35.949579999999983</v>
      </c>
      <c r="GO6">
        <v>80.650000000000006</v>
      </c>
      <c r="GP6">
        <v>94.65</v>
      </c>
      <c r="GQ6">
        <v>82.65</v>
      </c>
      <c r="GR6">
        <v>47.449579999999983</v>
      </c>
      <c r="GS6">
        <v>48.449579999999983</v>
      </c>
      <c r="GT6">
        <v>52.449579999999983</v>
      </c>
      <c r="GU6">
        <v>45.949579999999983</v>
      </c>
      <c r="GV6">
        <v>40.449579999999983</v>
      </c>
      <c r="GW6">
        <v>36.449579999999983</v>
      </c>
      <c r="GX6">
        <v>34.449579999999997</v>
      </c>
      <c r="GY6">
        <v>33.949579999999997</v>
      </c>
      <c r="GZ6">
        <v>35.949579999999983</v>
      </c>
      <c r="HA6">
        <v>80.650000000000006</v>
      </c>
      <c r="HB6">
        <v>94.65</v>
      </c>
      <c r="HC6">
        <v>82.65</v>
      </c>
    </row>
    <row r="7" spans="1:211" x14ac:dyDescent="0.15">
      <c r="A7" s="5" t="s">
        <v>4</v>
      </c>
      <c r="B7" s="6" t="s">
        <v>12</v>
      </c>
      <c r="C7" s="6"/>
      <c r="D7" s="6"/>
      <c r="E7" s="6"/>
      <c r="F7" s="6"/>
      <c r="H7">
        <v>75</v>
      </c>
      <c r="I7">
        <v>79</v>
      </c>
      <c r="J7">
        <v>81.354838709677423</v>
      </c>
      <c r="K7">
        <v>80.064516129032256</v>
      </c>
      <c r="L7">
        <v>62.892857142857139</v>
      </c>
      <c r="M7">
        <v>51.870967741935488</v>
      </c>
      <c r="N7">
        <v>44.125</v>
      </c>
      <c r="O7">
        <v>43.911290322580641</v>
      </c>
      <c r="P7">
        <v>50.533333333333331</v>
      </c>
      <c r="Q7">
        <v>49.290322580645167</v>
      </c>
      <c r="R7">
        <v>71.419354838709666</v>
      </c>
      <c r="S7">
        <v>68.900000000000006</v>
      </c>
      <c r="T7">
        <v>57.411290322580641</v>
      </c>
      <c r="U7">
        <v>50.625</v>
      </c>
      <c r="V7">
        <v>46.596774193548399</v>
      </c>
      <c r="W7">
        <v>40.645161290322577</v>
      </c>
      <c r="X7">
        <v>34.821428571428569</v>
      </c>
      <c r="Y7">
        <v>23.766129032258061</v>
      </c>
      <c r="Z7">
        <v>21.516666666666666</v>
      </c>
      <c r="AA7">
        <v>21.395161290322577</v>
      </c>
      <c r="AB7">
        <v>22.913333333333327</v>
      </c>
      <c r="AC7">
        <v>31.568709677419346</v>
      </c>
      <c r="AD7">
        <v>67.363225806451624</v>
      </c>
      <c r="AE7">
        <v>64.900000000000006</v>
      </c>
      <c r="AF7">
        <v>53.411290322580641</v>
      </c>
      <c r="AG7">
        <v>46.625</v>
      </c>
      <c r="AH7">
        <v>42.596774193548399</v>
      </c>
      <c r="AI7">
        <v>37.145161290322577</v>
      </c>
      <c r="AJ7">
        <v>31.321428571428569</v>
      </c>
      <c r="AK7">
        <v>20.266129032258061</v>
      </c>
      <c r="AL7">
        <v>18.016666666666666</v>
      </c>
      <c r="AM7">
        <v>17.895161290322577</v>
      </c>
      <c r="AN7">
        <v>19.413333333333327</v>
      </c>
      <c r="AO7">
        <v>28.068709677419346</v>
      </c>
      <c r="AP7">
        <v>63.863225806451624</v>
      </c>
      <c r="AQ7">
        <v>61.4</v>
      </c>
      <c r="AR7">
        <v>49.911290322580641</v>
      </c>
      <c r="AS7">
        <v>43.125</v>
      </c>
      <c r="AT7">
        <v>39.096774193548399</v>
      </c>
      <c r="AU7">
        <v>33.145161290322577</v>
      </c>
      <c r="AV7">
        <v>27.321428571428569</v>
      </c>
      <c r="AW7">
        <v>16.266129032258061</v>
      </c>
      <c r="AX7">
        <v>14.016666666666666</v>
      </c>
      <c r="AY7">
        <v>13.895161290322577</v>
      </c>
      <c r="AZ7">
        <v>15.413333333333327</v>
      </c>
      <c r="BA7">
        <v>24.068709677419346</v>
      </c>
      <c r="BB7">
        <v>59.863225806451624</v>
      </c>
      <c r="BC7">
        <v>57.4</v>
      </c>
      <c r="BD7">
        <v>45.911290322580641</v>
      </c>
      <c r="BE7">
        <v>39.125</v>
      </c>
      <c r="BF7">
        <v>35.096774193548399</v>
      </c>
      <c r="BG7">
        <v>30.645161290322577</v>
      </c>
      <c r="BH7">
        <v>24.821428571428569</v>
      </c>
      <c r="BI7">
        <v>13.766129032258061</v>
      </c>
      <c r="BJ7">
        <v>11.516666666666666</v>
      </c>
      <c r="BK7">
        <v>11.395161290322577</v>
      </c>
      <c r="BL7">
        <v>12.913333333333327</v>
      </c>
      <c r="BM7">
        <v>21.568709677419346</v>
      </c>
      <c r="BN7">
        <v>57.363225806451624</v>
      </c>
      <c r="BO7">
        <v>54.9</v>
      </c>
      <c r="BP7">
        <v>43.411290322580641</v>
      </c>
      <c r="BQ7">
        <v>36.625</v>
      </c>
      <c r="BR7">
        <v>32.596774193548399</v>
      </c>
      <c r="BS7">
        <v>29.395161290322577</v>
      </c>
      <c r="BT7">
        <v>23.571428571428569</v>
      </c>
      <c r="BU7">
        <v>12.516129032258061</v>
      </c>
      <c r="BV7">
        <v>10.266666666666666</v>
      </c>
      <c r="BW7">
        <v>10.145161290322577</v>
      </c>
      <c r="BX7">
        <v>11.663333333333327</v>
      </c>
      <c r="BY7">
        <v>20.318709677419346</v>
      </c>
      <c r="BZ7">
        <v>56.113225806451624</v>
      </c>
      <c r="CA7">
        <v>53.65</v>
      </c>
      <c r="CB7">
        <v>42.161290322580641</v>
      </c>
      <c r="CC7">
        <v>35.375</v>
      </c>
      <c r="CD7">
        <v>31.346774193548399</v>
      </c>
      <c r="CE7">
        <v>29.395161290322577</v>
      </c>
      <c r="CF7">
        <v>23.571428571428569</v>
      </c>
      <c r="CG7">
        <v>12.516129032258061</v>
      </c>
      <c r="CH7">
        <v>10.266666666666666</v>
      </c>
      <c r="CI7">
        <v>10.145161290322577</v>
      </c>
      <c r="CJ7">
        <v>11.663333333333327</v>
      </c>
      <c r="CK7">
        <v>20.318709677419346</v>
      </c>
      <c r="CL7">
        <v>56.113225806451624</v>
      </c>
      <c r="CM7">
        <v>53.65</v>
      </c>
      <c r="CN7">
        <v>42.161290322580641</v>
      </c>
      <c r="CO7">
        <v>35.375</v>
      </c>
      <c r="CP7">
        <v>31.346774193548399</v>
      </c>
      <c r="CQ7">
        <v>29.645161290322577</v>
      </c>
      <c r="CR7">
        <v>23.821428571428569</v>
      </c>
      <c r="CS7">
        <v>12.766129032258061</v>
      </c>
      <c r="CT7">
        <v>10.516666666666666</v>
      </c>
      <c r="CU7">
        <v>10.395161290322577</v>
      </c>
      <c r="CV7">
        <v>11.913333333333327</v>
      </c>
      <c r="CW7">
        <v>20.568709677419346</v>
      </c>
      <c r="CX7">
        <v>56.363225806451624</v>
      </c>
      <c r="CY7">
        <v>53.9</v>
      </c>
      <c r="CZ7">
        <v>42.411290322580641</v>
      </c>
      <c r="DA7">
        <v>35.625</v>
      </c>
      <c r="DB7">
        <v>31.596774193548399</v>
      </c>
      <c r="DC7">
        <v>30.295161290322575</v>
      </c>
      <c r="DD7">
        <v>24.471428571428568</v>
      </c>
      <c r="DE7">
        <v>13.416129032258061</v>
      </c>
      <c r="DF7">
        <v>11.166666666666666</v>
      </c>
      <c r="DG7">
        <v>11.045161290322577</v>
      </c>
      <c r="DH7">
        <v>12.563333333333327</v>
      </c>
      <c r="DI7">
        <v>21.218709677419344</v>
      </c>
      <c r="DJ7">
        <v>57.013225806451622</v>
      </c>
      <c r="DK7">
        <v>54.55</v>
      </c>
      <c r="DL7">
        <v>43.061290322580639</v>
      </c>
      <c r="DM7">
        <v>36.274999999999999</v>
      </c>
      <c r="DN7">
        <v>32.246774193548397</v>
      </c>
      <c r="DO7">
        <v>30.945161290322574</v>
      </c>
      <c r="DP7">
        <v>25.121428571428567</v>
      </c>
      <c r="DQ7">
        <v>14.066129032258061</v>
      </c>
      <c r="DR7">
        <v>11.816666666666666</v>
      </c>
      <c r="DS7">
        <v>11.695161290322577</v>
      </c>
      <c r="DT7">
        <v>13.213333333333328</v>
      </c>
      <c r="DU7">
        <v>21.868709677419343</v>
      </c>
      <c r="DV7">
        <v>57.663225806451621</v>
      </c>
      <c r="DW7">
        <v>55.2</v>
      </c>
      <c r="DX7">
        <v>43.711290322580638</v>
      </c>
      <c r="DY7">
        <v>36.924999999999997</v>
      </c>
      <c r="DZ7">
        <v>32.896774193548396</v>
      </c>
      <c r="EA7">
        <v>31.595161290322572</v>
      </c>
      <c r="EB7">
        <v>25.771428571428565</v>
      </c>
      <c r="EC7">
        <v>14.716129032258062</v>
      </c>
      <c r="ED7">
        <v>12.466666666666667</v>
      </c>
      <c r="EE7">
        <v>12.345161290322578</v>
      </c>
      <c r="EF7">
        <v>13.863333333333328</v>
      </c>
      <c r="EG7">
        <v>22.518709677419341</v>
      </c>
      <c r="EH7">
        <v>58.313225806451619</v>
      </c>
      <c r="EI7">
        <v>55.85</v>
      </c>
      <c r="EJ7">
        <v>44.361290322580636</v>
      </c>
      <c r="EK7">
        <v>37.575000000000003</v>
      </c>
      <c r="EL7">
        <v>33.546774193548394</v>
      </c>
      <c r="EM7">
        <v>32.245161290322571</v>
      </c>
      <c r="EN7">
        <v>26.421428571428564</v>
      </c>
      <c r="EO7">
        <v>15.366129032258062</v>
      </c>
      <c r="EP7">
        <v>13.116666666666667</v>
      </c>
      <c r="EQ7">
        <v>12.995161290322578</v>
      </c>
      <c r="ER7">
        <v>14.513333333333328</v>
      </c>
      <c r="ES7">
        <v>23.16870967741934</v>
      </c>
      <c r="ET7">
        <v>58.963225806451618</v>
      </c>
      <c r="EU7">
        <v>56.5</v>
      </c>
      <c r="EV7">
        <v>45.011290322580635</v>
      </c>
      <c r="EW7">
        <v>38.225000000000001</v>
      </c>
      <c r="EX7">
        <v>34.196774193548393</v>
      </c>
      <c r="EY7">
        <v>32.895161290322569</v>
      </c>
      <c r="EZ7">
        <v>27.071428571428562</v>
      </c>
      <c r="FA7">
        <v>16.016129032258061</v>
      </c>
      <c r="FB7">
        <v>13.766666666666667</v>
      </c>
      <c r="FC7">
        <v>13.645161290322578</v>
      </c>
      <c r="FD7">
        <v>15.163333333333329</v>
      </c>
      <c r="FE7">
        <v>23.818709677419339</v>
      </c>
      <c r="FF7">
        <v>59.613225806451617</v>
      </c>
      <c r="FG7">
        <v>57.15</v>
      </c>
      <c r="FH7">
        <v>45.661290322580633</v>
      </c>
      <c r="FI7">
        <v>38.875</v>
      </c>
      <c r="FJ7">
        <v>34.846774193548391</v>
      </c>
      <c r="FK7">
        <v>33.545161290322568</v>
      </c>
      <c r="FL7">
        <v>27.721428571428561</v>
      </c>
      <c r="FM7">
        <v>16.666129032258059</v>
      </c>
      <c r="FN7">
        <v>14.416666666666668</v>
      </c>
      <c r="FO7">
        <v>14.295161290322579</v>
      </c>
      <c r="FP7">
        <v>15.813333333333329</v>
      </c>
      <c r="FQ7">
        <v>24.468709677419337</v>
      </c>
      <c r="FR7">
        <v>60.263225806451615</v>
      </c>
      <c r="FS7">
        <v>57.8</v>
      </c>
      <c r="FT7">
        <v>46.311290322580632</v>
      </c>
      <c r="FU7">
        <v>39.524999999999999</v>
      </c>
      <c r="FV7">
        <v>35.49677419354839</v>
      </c>
      <c r="FW7">
        <v>34.195161290322567</v>
      </c>
      <c r="FX7">
        <v>28.371428571428559</v>
      </c>
      <c r="FY7">
        <v>17.316129032258058</v>
      </c>
      <c r="FZ7">
        <v>15.066666666666668</v>
      </c>
      <c r="GA7">
        <v>14.945161290322579</v>
      </c>
      <c r="GB7">
        <v>16.463333333333328</v>
      </c>
      <c r="GC7">
        <v>25.118709677419336</v>
      </c>
      <c r="GD7">
        <v>60.913225806451614</v>
      </c>
      <c r="GE7">
        <v>58.45</v>
      </c>
      <c r="GF7">
        <v>46.961290322580631</v>
      </c>
      <c r="GG7">
        <v>40.174999999999997</v>
      </c>
      <c r="GH7">
        <v>36.146774193548389</v>
      </c>
      <c r="GI7">
        <v>34.195161290322567</v>
      </c>
      <c r="GJ7">
        <v>28.371428571428559</v>
      </c>
      <c r="GK7">
        <v>17.316129032258058</v>
      </c>
      <c r="GL7">
        <v>15.066666666666668</v>
      </c>
      <c r="GM7">
        <v>14.945161290322579</v>
      </c>
      <c r="GN7">
        <v>16.463333333333328</v>
      </c>
      <c r="GO7">
        <v>25.118709677419336</v>
      </c>
      <c r="GP7">
        <v>60.913225806451614</v>
      </c>
      <c r="GQ7">
        <v>58.45</v>
      </c>
      <c r="GR7">
        <v>46.961290322580631</v>
      </c>
      <c r="GS7">
        <v>40.174999999999997</v>
      </c>
      <c r="GT7">
        <v>36.146774193548389</v>
      </c>
      <c r="GU7">
        <v>34.195161290322567</v>
      </c>
      <c r="GV7">
        <v>28.371428571428559</v>
      </c>
      <c r="GW7">
        <v>17.316129032258058</v>
      </c>
      <c r="GX7">
        <v>15.066666666666668</v>
      </c>
      <c r="GY7">
        <v>14.945161290322579</v>
      </c>
      <c r="GZ7">
        <v>16.463333333333328</v>
      </c>
      <c r="HA7">
        <v>25.118709677419336</v>
      </c>
      <c r="HB7">
        <v>60.913225806451614</v>
      </c>
      <c r="HC7">
        <v>58.45</v>
      </c>
    </row>
    <row r="8" spans="1:211" x14ac:dyDescent="0.15">
      <c r="A8" s="5" t="s">
        <v>9</v>
      </c>
      <c r="B8" s="6" t="s">
        <v>11</v>
      </c>
      <c r="C8" s="6"/>
      <c r="D8" s="6"/>
      <c r="E8" s="6"/>
      <c r="F8" s="6"/>
      <c r="H8">
        <v>104</v>
      </c>
      <c r="I8">
        <v>90</v>
      </c>
      <c r="J8">
        <v>88</v>
      </c>
      <c r="K8">
        <v>79</v>
      </c>
      <c r="L8">
        <v>76</v>
      </c>
      <c r="M8">
        <v>66.25</v>
      </c>
      <c r="N8">
        <v>56</v>
      </c>
      <c r="O8">
        <v>58</v>
      </c>
      <c r="P8">
        <v>66</v>
      </c>
      <c r="Q8">
        <v>115</v>
      </c>
      <c r="R8">
        <v>123</v>
      </c>
      <c r="S8">
        <v>114</v>
      </c>
      <c r="T8">
        <v>72</v>
      </c>
      <c r="U8">
        <v>65</v>
      </c>
      <c r="V8">
        <v>65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93</v>
      </c>
      <c r="AD8">
        <v>108</v>
      </c>
      <c r="AE8">
        <v>94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  <c r="HC8">
        <v>65.66</v>
      </c>
    </row>
    <row r="9" spans="1:211" x14ac:dyDescent="0.15">
      <c r="A9" s="5" t="s">
        <v>9</v>
      </c>
      <c r="B9" s="6" t="s">
        <v>12</v>
      </c>
      <c r="C9" s="6"/>
      <c r="D9" s="6"/>
      <c r="E9" s="6"/>
      <c r="F9" s="6"/>
      <c r="H9">
        <v>87</v>
      </c>
      <c r="I9">
        <v>66.833333333333329</v>
      </c>
      <c r="J9">
        <v>67.387096774193552</v>
      </c>
      <c r="K9">
        <v>57.596774193548384</v>
      </c>
      <c r="L9">
        <v>54.428571428571423</v>
      </c>
      <c r="M9">
        <v>50.080645161290327</v>
      </c>
      <c r="N9">
        <v>50.8</v>
      </c>
      <c r="O9">
        <v>49.187096774193542</v>
      </c>
      <c r="P9">
        <v>47.346666666666664</v>
      </c>
      <c r="Q9">
        <v>56.774193548387103</v>
      </c>
      <c r="R9">
        <v>61.741935483870968</v>
      </c>
      <c r="S9">
        <v>61</v>
      </c>
      <c r="T9">
        <v>54</v>
      </c>
      <c r="U9">
        <v>51.75</v>
      </c>
      <c r="V9">
        <v>51.870967741935488</v>
      </c>
      <c r="W9">
        <v>44.282258064516121</v>
      </c>
      <c r="X9">
        <v>41.892857142857139</v>
      </c>
      <c r="Y9">
        <v>37.209677419354833</v>
      </c>
      <c r="Z9">
        <v>35.226666666666667</v>
      </c>
      <c r="AA9">
        <v>34.058064516129022</v>
      </c>
      <c r="AB9">
        <v>33.066666666666663</v>
      </c>
      <c r="AC9">
        <v>44.951612903225808</v>
      </c>
      <c r="AD9">
        <v>49.450322580645164</v>
      </c>
      <c r="AE9">
        <v>51.6</v>
      </c>
      <c r="AF9">
        <v>38.516129032258064</v>
      </c>
      <c r="AG9">
        <v>35.833333333333329</v>
      </c>
      <c r="AH9">
        <v>35.645161290322584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35.65</v>
      </c>
      <c r="AP9">
        <v>38</v>
      </c>
      <c r="AQ9">
        <v>36</v>
      </c>
      <c r="AR9">
        <v>35.17</v>
      </c>
      <c r="AS9">
        <v>32.1</v>
      </c>
      <c r="AT9">
        <v>32.35</v>
      </c>
      <c r="AU9">
        <v>32.700000000000003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32.700000000000003</v>
      </c>
      <c r="BB9">
        <v>35.049999999999997</v>
      </c>
      <c r="BC9">
        <v>33.049999999999997</v>
      </c>
      <c r="BD9">
        <v>32.22</v>
      </c>
      <c r="BE9">
        <v>29.15</v>
      </c>
      <c r="BF9">
        <v>29.4</v>
      </c>
      <c r="BG9">
        <v>30.2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30.2</v>
      </c>
      <c r="BN9">
        <v>32.549999999999997</v>
      </c>
      <c r="BO9">
        <v>30.55</v>
      </c>
      <c r="BP9">
        <v>29.72</v>
      </c>
      <c r="BQ9">
        <v>26.65</v>
      </c>
      <c r="BR9">
        <v>26.9</v>
      </c>
      <c r="BS9">
        <v>29.85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26.2</v>
      </c>
      <c r="BZ9">
        <v>28.55</v>
      </c>
      <c r="CA9">
        <v>26.55</v>
      </c>
      <c r="CB9">
        <v>29.37</v>
      </c>
      <c r="CC9">
        <v>26.3</v>
      </c>
      <c r="CD9">
        <v>26.55</v>
      </c>
      <c r="CE9">
        <v>29.5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24.7</v>
      </c>
      <c r="CL9">
        <v>27.05</v>
      </c>
      <c r="CM9">
        <v>25.05</v>
      </c>
      <c r="CN9">
        <v>29.02</v>
      </c>
      <c r="CO9">
        <v>25.95</v>
      </c>
      <c r="CP9">
        <v>26.2</v>
      </c>
      <c r="CQ9">
        <v>30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25.2</v>
      </c>
      <c r="CX9">
        <v>27.55</v>
      </c>
      <c r="CY9">
        <v>25.55</v>
      </c>
      <c r="CZ9">
        <v>29.52</v>
      </c>
      <c r="DA9">
        <v>26.45</v>
      </c>
      <c r="DB9">
        <v>26.7</v>
      </c>
      <c r="DC9">
        <v>30.5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25.7</v>
      </c>
      <c r="DJ9">
        <v>28.05</v>
      </c>
      <c r="DK9">
        <v>26.05</v>
      </c>
      <c r="DL9">
        <v>30.02</v>
      </c>
      <c r="DM9">
        <v>26.95</v>
      </c>
      <c r="DN9">
        <v>27.2</v>
      </c>
      <c r="DO9">
        <v>31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26.2</v>
      </c>
      <c r="DV9">
        <v>28.55</v>
      </c>
      <c r="DW9">
        <v>26.55</v>
      </c>
      <c r="DX9">
        <v>30.52</v>
      </c>
      <c r="DY9">
        <v>27.45</v>
      </c>
      <c r="DZ9">
        <v>27.7</v>
      </c>
      <c r="EA9">
        <v>31.5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26.7</v>
      </c>
      <c r="EH9">
        <v>29.05</v>
      </c>
      <c r="EI9">
        <v>27.05</v>
      </c>
      <c r="EJ9">
        <v>31.02</v>
      </c>
      <c r="EK9">
        <v>27.95</v>
      </c>
      <c r="EL9">
        <v>28.2</v>
      </c>
      <c r="EM9">
        <v>32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27.2</v>
      </c>
      <c r="ET9">
        <v>29.55</v>
      </c>
      <c r="EU9">
        <v>27.55</v>
      </c>
      <c r="EV9">
        <v>31.52</v>
      </c>
      <c r="EW9">
        <v>28.45</v>
      </c>
      <c r="EX9">
        <v>28.7</v>
      </c>
      <c r="EY9">
        <v>32.5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27.7</v>
      </c>
      <c r="FF9">
        <v>30.05</v>
      </c>
      <c r="FG9">
        <v>28.05</v>
      </c>
      <c r="FH9">
        <v>32.020000000000003</v>
      </c>
      <c r="FI9">
        <v>28.95</v>
      </c>
      <c r="FJ9">
        <v>29.2</v>
      </c>
      <c r="FK9">
        <v>33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28.2</v>
      </c>
      <c r="FR9">
        <v>30.55</v>
      </c>
      <c r="FS9">
        <v>28.55</v>
      </c>
      <c r="FT9">
        <v>32.520000000000003</v>
      </c>
      <c r="FU9">
        <v>29.45</v>
      </c>
      <c r="FV9">
        <v>29.7</v>
      </c>
      <c r="FW9">
        <v>33.5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28.7</v>
      </c>
      <c r="GD9">
        <v>31.05</v>
      </c>
      <c r="GE9">
        <v>29.05</v>
      </c>
      <c r="GF9">
        <v>33.020000000000003</v>
      </c>
      <c r="GG9">
        <v>29.95</v>
      </c>
      <c r="GH9">
        <v>30.2</v>
      </c>
      <c r="GI9">
        <v>33.5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28.7</v>
      </c>
      <c r="GP9">
        <v>31.05</v>
      </c>
      <c r="GQ9">
        <v>29.05</v>
      </c>
      <c r="GR9">
        <v>33.020000000000003</v>
      </c>
      <c r="GS9">
        <v>29.95</v>
      </c>
      <c r="GT9">
        <v>30.2</v>
      </c>
      <c r="GU9">
        <v>33.5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28.7</v>
      </c>
      <c r="HB9">
        <v>31.05</v>
      </c>
      <c r="HC9">
        <v>29.05</v>
      </c>
    </row>
    <row r="10" spans="1:211" x14ac:dyDescent="0.15">
      <c r="A10" s="5" t="s">
        <v>8</v>
      </c>
      <c r="B10" s="6" t="s">
        <v>11</v>
      </c>
      <c r="C10" s="6"/>
      <c r="D10" s="6"/>
      <c r="E10" s="6"/>
      <c r="F10" s="6"/>
      <c r="H10">
        <v>86</v>
      </c>
      <c r="I10">
        <v>72</v>
      </c>
      <c r="J10">
        <v>70</v>
      </c>
      <c r="K10">
        <v>71</v>
      </c>
      <c r="L10">
        <v>62</v>
      </c>
      <c r="M10">
        <v>62</v>
      </c>
      <c r="N10">
        <v>56</v>
      </c>
      <c r="O10">
        <v>58</v>
      </c>
      <c r="P10">
        <v>66</v>
      </c>
      <c r="Q10">
        <v>115</v>
      </c>
      <c r="R10">
        <v>123</v>
      </c>
      <c r="S10">
        <v>112</v>
      </c>
      <c r="T10">
        <v>72</v>
      </c>
      <c r="U10">
        <v>55</v>
      </c>
      <c r="V10">
        <v>52</v>
      </c>
      <c r="W10">
        <v>38.75</v>
      </c>
      <c r="X10">
        <v>36.75</v>
      </c>
      <c r="Y10">
        <v>36.75</v>
      </c>
      <c r="Z10">
        <v>40</v>
      </c>
      <c r="AA10">
        <v>41</v>
      </c>
      <c r="AB10">
        <v>48</v>
      </c>
      <c r="AC10">
        <v>92</v>
      </c>
      <c r="AD10">
        <v>98</v>
      </c>
      <c r="AE10">
        <v>90</v>
      </c>
      <c r="AF10">
        <v>51</v>
      </c>
      <c r="AG10">
        <v>40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  <c r="HC10">
        <v>55.114127362645561</v>
      </c>
    </row>
    <row r="11" spans="1:211" x14ac:dyDescent="0.15">
      <c r="A11" s="5" t="s">
        <v>8</v>
      </c>
      <c r="B11" s="6" t="s">
        <v>12</v>
      </c>
      <c r="C11" s="6"/>
      <c r="D11" s="6"/>
      <c r="E11" s="6"/>
      <c r="F11" s="6"/>
      <c r="H11">
        <v>67</v>
      </c>
      <c r="I11">
        <v>50</v>
      </c>
      <c r="J11">
        <v>49.032258064516128</v>
      </c>
      <c r="K11">
        <v>39.693548387096769</v>
      </c>
      <c r="L11">
        <v>42</v>
      </c>
      <c r="M11">
        <v>42.096774193548384</v>
      </c>
      <c r="N11">
        <v>35.916666666666664</v>
      </c>
      <c r="O11">
        <v>35.983870967741936</v>
      </c>
      <c r="P11">
        <v>30.733333333333334</v>
      </c>
      <c r="Q11">
        <v>44.516129032258078</v>
      </c>
      <c r="R11">
        <v>47.322580645161281</v>
      </c>
      <c r="S11">
        <v>46.2</v>
      </c>
      <c r="T11">
        <v>37.645161290322577</v>
      </c>
      <c r="U11">
        <v>40.916666666666664</v>
      </c>
      <c r="V11">
        <v>41.08064516129032</v>
      </c>
      <c r="W11">
        <v>39.560483870967737</v>
      </c>
      <c r="X11">
        <v>39.696428571428569</v>
      </c>
      <c r="Y11">
        <v>37.209677419354833</v>
      </c>
      <c r="Z11">
        <v>32.533333333333331</v>
      </c>
      <c r="AA11">
        <v>32.403225806451609</v>
      </c>
      <c r="AB11">
        <v>26.291666666666664</v>
      </c>
      <c r="AC11">
        <v>44.951612903225808</v>
      </c>
      <c r="AD11">
        <v>45.041290322580636</v>
      </c>
      <c r="AE11">
        <v>48.662229217991687</v>
      </c>
      <c r="AF11">
        <v>33.207024851400526</v>
      </c>
      <c r="AG11">
        <v>35.833333333333329</v>
      </c>
      <c r="AH11">
        <v>35.645161290322584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35.65</v>
      </c>
      <c r="AP11">
        <v>38</v>
      </c>
      <c r="AQ11">
        <v>36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32.700000000000003</v>
      </c>
      <c r="BB11">
        <v>35.049999999999997</v>
      </c>
      <c r="BC11">
        <v>33.049999999999997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30.2</v>
      </c>
      <c r="BN11">
        <v>32.549999999999997</v>
      </c>
      <c r="BO11">
        <v>30.55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26.2</v>
      </c>
      <c r="BZ11">
        <v>28.55</v>
      </c>
      <c r="CA11">
        <v>26.55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24.7</v>
      </c>
      <c r="CL11">
        <v>27.05</v>
      </c>
      <c r="CM11">
        <v>25.05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25.2</v>
      </c>
      <c r="CX11">
        <v>27.55</v>
      </c>
      <c r="CY11">
        <v>25.55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25.7</v>
      </c>
      <c r="DJ11">
        <v>28.05</v>
      </c>
      <c r="DK11">
        <v>26.05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26.2</v>
      </c>
      <c r="DV11">
        <v>28.55</v>
      </c>
      <c r="DW11">
        <v>26.55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26.7</v>
      </c>
      <c r="EH11">
        <v>29.05</v>
      </c>
      <c r="EI11">
        <v>27.05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27.2</v>
      </c>
      <c r="ET11">
        <v>29.55</v>
      </c>
      <c r="EU11">
        <v>27.55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27.7</v>
      </c>
      <c r="FF11">
        <v>30.05</v>
      </c>
      <c r="FG11">
        <v>28.05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28.2</v>
      </c>
      <c r="FR11">
        <v>30.55</v>
      </c>
      <c r="FS11">
        <v>28.55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28.7</v>
      </c>
      <c r="GD11">
        <v>31.05</v>
      </c>
      <c r="GE11">
        <v>29.05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28.7</v>
      </c>
      <c r="GP11">
        <v>31.05</v>
      </c>
      <c r="GQ11">
        <v>29.05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28.7</v>
      </c>
      <c r="HB11">
        <v>31.05</v>
      </c>
      <c r="HC11">
        <v>29.05</v>
      </c>
    </row>
    <row r="12" spans="1:211" x14ac:dyDescent="0.15">
      <c r="A12" s="5" t="s">
        <v>7</v>
      </c>
      <c r="B12" s="6" t="s">
        <v>11</v>
      </c>
      <c r="C12" s="6"/>
      <c r="D12" s="6"/>
      <c r="E12" s="6"/>
      <c r="F12" s="6"/>
      <c r="H12">
        <v>86</v>
      </c>
      <c r="I12">
        <v>72</v>
      </c>
      <c r="J12">
        <v>70</v>
      </c>
      <c r="K12">
        <v>71</v>
      </c>
      <c r="L12">
        <v>62</v>
      </c>
      <c r="M12">
        <v>62</v>
      </c>
      <c r="N12">
        <v>59</v>
      </c>
      <c r="O12">
        <v>59</v>
      </c>
      <c r="P12">
        <v>87</v>
      </c>
      <c r="Q12">
        <v>119</v>
      </c>
      <c r="R12">
        <v>126</v>
      </c>
      <c r="S12">
        <v>112</v>
      </c>
      <c r="T12">
        <v>72</v>
      </c>
      <c r="U12">
        <v>55</v>
      </c>
      <c r="V12">
        <v>52</v>
      </c>
      <c r="W12">
        <v>38.75</v>
      </c>
      <c r="X12">
        <v>36.75</v>
      </c>
      <c r="Y12">
        <v>36.75</v>
      </c>
      <c r="Z12">
        <v>40</v>
      </c>
      <c r="AA12">
        <v>41</v>
      </c>
      <c r="AB12">
        <v>65.5</v>
      </c>
      <c r="AC12">
        <v>92</v>
      </c>
      <c r="AD12">
        <v>98</v>
      </c>
      <c r="AE12">
        <v>90</v>
      </c>
      <c r="AF12">
        <v>51</v>
      </c>
      <c r="AG12">
        <v>40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  <c r="HC12">
        <v>55.114127362645561</v>
      </c>
    </row>
    <row r="13" spans="1:211" x14ac:dyDescent="0.15">
      <c r="A13" s="5" t="s">
        <v>7</v>
      </c>
      <c r="B13" s="6" t="s">
        <v>12</v>
      </c>
      <c r="C13" s="6"/>
      <c r="D13" s="6"/>
      <c r="E13" s="6"/>
      <c r="F13" s="6"/>
      <c r="H13">
        <v>67</v>
      </c>
      <c r="I13">
        <v>50</v>
      </c>
      <c r="J13">
        <v>49.032258064516128</v>
      </c>
      <c r="K13">
        <v>39.693548387096769</v>
      </c>
      <c r="L13">
        <v>42</v>
      </c>
      <c r="M13">
        <v>42.096774193548384</v>
      </c>
      <c r="N13">
        <v>35.916666666666664</v>
      </c>
      <c r="O13">
        <v>35.983870967741936</v>
      </c>
      <c r="P13">
        <v>30.733333333333334</v>
      </c>
      <c r="Q13">
        <v>44.516129032258078</v>
      </c>
      <c r="R13">
        <v>47.322580645161281</v>
      </c>
      <c r="S13">
        <v>46.2</v>
      </c>
      <c r="T13">
        <v>37.645161290322577</v>
      </c>
      <c r="U13">
        <v>40.916666666666664</v>
      </c>
      <c r="V13">
        <v>41.08064516129032</v>
      </c>
      <c r="W13">
        <v>39.560483870967737</v>
      </c>
      <c r="X13">
        <v>39.696428571428569</v>
      </c>
      <c r="Y13">
        <v>40.044354838709673</v>
      </c>
      <c r="Z13">
        <v>32.533333333333331</v>
      </c>
      <c r="AA13">
        <v>32.403225806451609</v>
      </c>
      <c r="AB13">
        <v>26.291666666666664</v>
      </c>
      <c r="AC13">
        <v>45.193548387096776</v>
      </c>
      <c r="AD13">
        <v>45.041290322580636</v>
      </c>
      <c r="AE13">
        <v>48.662229217991687</v>
      </c>
      <c r="AF13">
        <v>33.207024851400526</v>
      </c>
      <c r="AG13">
        <v>36.934073766392345</v>
      </c>
      <c r="AH13">
        <v>37.423440502907248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  <c r="HC13">
        <v>38.489596171617549</v>
      </c>
    </row>
    <row r="14" spans="1:211" x14ac:dyDescent="0.15">
      <c r="A14" s="5" t="s">
        <v>3</v>
      </c>
      <c r="B14" s="6" t="s">
        <v>11</v>
      </c>
      <c r="C14" s="6"/>
      <c r="D14" s="6"/>
      <c r="E14" s="6"/>
      <c r="F14" s="6"/>
      <c r="H14">
        <v>90</v>
      </c>
      <c r="I14">
        <v>73</v>
      </c>
      <c r="J14">
        <v>71</v>
      </c>
      <c r="K14">
        <v>67</v>
      </c>
      <c r="L14">
        <v>63</v>
      </c>
      <c r="M14">
        <v>62</v>
      </c>
      <c r="N14">
        <v>61.5</v>
      </c>
      <c r="O14">
        <v>61.5</v>
      </c>
      <c r="P14">
        <v>93</v>
      </c>
      <c r="Q14">
        <v>136.5</v>
      </c>
      <c r="R14">
        <v>151.5</v>
      </c>
      <c r="S14">
        <v>131.5</v>
      </c>
      <c r="T14">
        <v>76.5</v>
      </c>
      <c r="U14">
        <v>54.5</v>
      </c>
      <c r="V14">
        <v>51.5</v>
      </c>
      <c r="W14">
        <v>38.954302673127152</v>
      </c>
      <c r="X14">
        <v>36.702917483228063</v>
      </c>
      <c r="Y14">
        <v>36.601977047387805</v>
      </c>
      <c r="Z14">
        <v>36.879250569623892</v>
      </c>
      <c r="AA14">
        <v>37.548963534272609</v>
      </c>
      <c r="AB14">
        <v>66.508048709773078</v>
      </c>
      <c r="AC14">
        <v>97.340114342246451</v>
      </c>
      <c r="AD14">
        <v>112.34011434224645</v>
      </c>
      <c r="AE14">
        <v>92.340114342246451</v>
      </c>
      <c r="AF14">
        <v>57.319168244621281</v>
      </c>
      <c r="AG14">
        <v>35.319168244621281</v>
      </c>
      <c r="AH14">
        <v>32.319168244621281</v>
      </c>
      <c r="AI14">
        <v>34.33385673831949</v>
      </c>
      <c r="AJ14">
        <v>32.082471548420401</v>
      </c>
      <c r="AK14">
        <v>31.981531112580143</v>
      </c>
      <c r="AL14">
        <v>30.275344120719851</v>
      </c>
      <c r="AM14">
        <v>30.945057085368568</v>
      </c>
      <c r="AN14">
        <v>59.904142260869037</v>
      </c>
      <c r="AO14">
        <v>77.261564254384126</v>
      </c>
      <c r="AP14">
        <v>92.261564254384126</v>
      </c>
      <c r="AQ14">
        <v>72.261564254384126</v>
      </c>
      <c r="AR14">
        <v>51.825023435778519</v>
      </c>
      <c r="AS14">
        <v>29.825023435778519</v>
      </c>
      <c r="AT14">
        <v>26.825023435778519</v>
      </c>
      <c r="AU14">
        <v>28.956503578116038</v>
      </c>
      <c r="AV14">
        <v>26.705118388216949</v>
      </c>
      <c r="AW14">
        <v>26.604177952376691</v>
      </c>
      <c r="AX14">
        <v>24.74021381657321</v>
      </c>
      <c r="AY14">
        <v>25.409926781221927</v>
      </c>
      <c r="AZ14">
        <v>54.369011956722396</v>
      </c>
      <c r="BA14">
        <v>67.46131926716734</v>
      </c>
      <c r="BB14">
        <v>82.46131926716734</v>
      </c>
      <c r="BC14">
        <v>62.46131926716734</v>
      </c>
      <c r="BD14">
        <v>48.237739258521046</v>
      </c>
      <c r="BE14">
        <v>26.237739258521046</v>
      </c>
      <c r="BF14">
        <v>23.237739258521046</v>
      </c>
      <c r="BG14">
        <v>29.053442722131983</v>
      </c>
      <c r="BH14">
        <v>26.802057532232894</v>
      </c>
      <c r="BI14">
        <v>26.701117096392636</v>
      </c>
      <c r="BJ14">
        <v>24.217619709965632</v>
      </c>
      <c r="BK14">
        <v>24.887332674614349</v>
      </c>
      <c r="BL14">
        <v>53.846417850114818</v>
      </c>
      <c r="BM14">
        <v>62.333951842475116</v>
      </c>
      <c r="BN14">
        <v>77.333951842475116</v>
      </c>
      <c r="BO14">
        <v>57.333951842475116</v>
      </c>
      <c r="BP14">
        <v>48.220091758788023</v>
      </c>
      <c r="BQ14">
        <v>26.220091758788023</v>
      </c>
      <c r="BR14">
        <v>23.220091758788023</v>
      </c>
      <c r="BS14">
        <v>29.792845560444356</v>
      </c>
      <c r="BT14">
        <v>27.541460370545266</v>
      </c>
      <c r="BU14">
        <v>27.440519934705009</v>
      </c>
      <c r="BV14">
        <v>24.539379250970143</v>
      </c>
      <c r="BW14">
        <v>25.20909221561886</v>
      </c>
      <c r="BX14">
        <v>54.168177391119329</v>
      </c>
      <c r="BY14">
        <v>59.916453985136179</v>
      </c>
      <c r="BZ14">
        <v>74.916453985136172</v>
      </c>
      <c r="CA14">
        <v>54.916453985136179</v>
      </c>
      <c r="CB14">
        <v>48.657093335179624</v>
      </c>
      <c r="CC14">
        <v>26.657093335179624</v>
      </c>
      <c r="CD14">
        <v>23.657093335179624</v>
      </c>
      <c r="CE14">
        <v>30.685516870692503</v>
      </c>
      <c r="CF14">
        <v>28.434131680793413</v>
      </c>
      <c r="CG14">
        <v>28.333191244953156</v>
      </c>
      <c r="CH14">
        <v>25.039258393013938</v>
      </c>
      <c r="CI14">
        <v>25.708971357662655</v>
      </c>
      <c r="CJ14">
        <v>54.668056533163124</v>
      </c>
      <c r="CK14">
        <v>58.009804332991955</v>
      </c>
      <c r="CL14">
        <v>73.009804332991948</v>
      </c>
      <c r="CM14">
        <v>53.009804332991955</v>
      </c>
      <c r="CN14">
        <v>49.171192535031921</v>
      </c>
      <c r="CO14">
        <v>27.171192535031921</v>
      </c>
      <c r="CP14">
        <v>24.171192535031921</v>
      </c>
      <c r="CQ14">
        <v>31.443309476569819</v>
      </c>
      <c r="CR14">
        <v>29.19192428667073</v>
      </c>
      <c r="CS14">
        <v>29.090983850830472</v>
      </c>
      <c r="CT14">
        <v>25.483117437630476</v>
      </c>
      <c r="CU14">
        <v>26.152830402279193</v>
      </c>
      <c r="CV14">
        <v>55.111915577779662</v>
      </c>
      <c r="CW14">
        <v>56.318834724702839</v>
      </c>
      <c r="CX14">
        <v>71.318834724702839</v>
      </c>
      <c r="CY14">
        <v>51.318834724702839</v>
      </c>
      <c r="CZ14">
        <v>49.7325455489677</v>
      </c>
      <c r="DA14">
        <v>27.7325455489677</v>
      </c>
      <c r="DB14">
        <v>24.7325455489677</v>
      </c>
      <c r="DC14">
        <v>32.392167669871213</v>
      </c>
      <c r="DD14">
        <v>30.14078247997212</v>
      </c>
      <c r="DE14">
        <v>30.039842044131863</v>
      </c>
      <c r="DF14">
        <v>26.124970666000785</v>
      </c>
      <c r="DG14">
        <v>26.794683630649502</v>
      </c>
      <c r="DH14">
        <v>55.753768806149971</v>
      </c>
      <c r="DI14">
        <v>55.071035547492642</v>
      </c>
      <c r="DJ14">
        <v>70.071035547492642</v>
      </c>
      <c r="DK14">
        <v>50.071035547492642</v>
      </c>
      <c r="DL14">
        <v>50.387203833348281</v>
      </c>
      <c r="DM14">
        <v>28.387203833348281</v>
      </c>
      <c r="DN14">
        <v>25.387203833348281</v>
      </c>
      <c r="DO14">
        <v>33.289525954667695</v>
      </c>
      <c r="DP14">
        <v>31.038140764768603</v>
      </c>
      <c r="DQ14">
        <v>30.937200328928345</v>
      </c>
      <c r="DR14">
        <v>26.737944451467392</v>
      </c>
      <c r="DS14">
        <v>27.407657416116109</v>
      </c>
      <c r="DT14">
        <v>56.366742591616578</v>
      </c>
      <c r="DU14">
        <v>53.933643696397979</v>
      </c>
      <c r="DV14">
        <v>68.933643696397979</v>
      </c>
      <c r="DW14">
        <v>48.933643696397979</v>
      </c>
      <c r="DX14">
        <v>51.012028500714578</v>
      </c>
      <c r="DY14">
        <v>29.012028500714578</v>
      </c>
      <c r="DZ14">
        <v>26.012028500714578</v>
      </c>
      <c r="EA14">
        <v>34.139151623882924</v>
      </c>
      <c r="EB14">
        <v>31.887766433983835</v>
      </c>
      <c r="EC14">
        <v>31.786825998143577</v>
      </c>
      <c r="ED14">
        <v>27.324151644233325</v>
      </c>
      <c r="EE14">
        <v>27.993864608882042</v>
      </c>
      <c r="EF14">
        <v>56.952949784382511</v>
      </c>
      <c r="EG14">
        <v>52.898579913974508</v>
      </c>
      <c r="EH14">
        <v>67.898579913974515</v>
      </c>
      <c r="EI14">
        <v>47.898579913974508</v>
      </c>
      <c r="EJ14">
        <v>51.609203116768839</v>
      </c>
      <c r="EK14">
        <v>29.609203116768839</v>
      </c>
      <c r="EL14">
        <v>26.609203116768839</v>
      </c>
      <c r="EM14">
        <v>34.944538802987211</v>
      </c>
      <c r="EN14">
        <v>32.693153613088121</v>
      </c>
      <c r="EO14">
        <v>32.592213177247864</v>
      </c>
      <c r="EP14">
        <v>27.885551866903697</v>
      </c>
      <c r="EQ14">
        <v>28.555264831552414</v>
      </c>
      <c r="ER14">
        <v>57.514350007052883</v>
      </c>
      <c r="ES14">
        <v>51.958351017081867</v>
      </c>
      <c r="ET14">
        <v>66.958351017081867</v>
      </c>
      <c r="EU14">
        <v>46.958351017081867</v>
      </c>
      <c r="EV14">
        <v>52.18075281184985</v>
      </c>
      <c r="EW14">
        <v>30.18075281184985</v>
      </c>
      <c r="EX14">
        <v>27.18075281184985</v>
      </c>
      <c r="EY14">
        <v>35.151625823585121</v>
      </c>
      <c r="EZ14">
        <v>32.900240633686032</v>
      </c>
      <c r="FA14">
        <v>32.799300197845774</v>
      </c>
      <c r="FB14">
        <v>28.111521405657996</v>
      </c>
      <c r="FC14">
        <v>28.781234370306713</v>
      </c>
      <c r="FD14">
        <v>57.740319545807182</v>
      </c>
      <c r="FE14">
        <v>52.300008513307169</v>
      </c>
      <c r="FF14">
        <v>67.300008513307176</v>
      </c>
      <c r="FG14">
        <v>47.300008513307169</v>
      </c>
      <c r="FH14">
        <v>52.406038756272366</v>
      </c>
      <c r="FI14">
        <v>30.406038756272366</v>
      </c>
      <c r="FJ14">
        <v>27.406038756272366</v>
      </c>
      <c r="FK14">
        <v>35.377411272555989</v>
      </c>
      <c r="FL14">
        <v>33.1260260826569</v>
      </c>
      <c r="FM14">
        <v>33.025085646816642</v>
      </c>
      <c r="FN14">
        <v>28.341743934343967</v>
      </c>
      <c r="FO14">
        <v>29.011456898992684</v>
      </c>
      <c r="FP14">
        <v>57.970542074493153</v>
      </c>
      <c r="FQ14">
        <v>52.639650925328283</v>
      </c>
      <c r="FR14">
        <v>67.639650925328283</v>
      </c>
      <c r="FS14">
        <v>47.639650925328283</v>
      </c>
      <c r="FT14">
        <v>52.621501384402443</v>
      </c>
      <c r="FU14">
        <v>30.621501384402443</v>
      </c>
      <c r="FV14">
        <v>27.621501384402443</v>
      </c>
      <c r="FW14">
        <v>35.603196721526857</v>
      </c>
      <c r="FX14">
        <v>33.351811531627767</v>
      </c>
      <c r="FY14">
        <v>33.25087109578751</v>
      </c>
      <c r="FZ14">
        <v>28.571966463029938</v>
      </c>
      <c r="GA14">
        <v>29.241679427678655</v>
      </c>
      <c r="GB14">
        <v>58.200764603179124</v>
      </c>
      <c r="GC14">
        <v>52.979293337349397</v>
      </c>
      <c r="GD14">
        <v>67.97929333734939</v>
      </c>
      <c r="GE14">
        <v>47.979293337349397</v>
      </c>
      <c r="GF14">
        <v>52.836964012532519</v>
      </c>
      <c r="GG14">
        <v>30.836964012532519</v>
      </c>
      <c r="GH14">
        <v>27.836964012532519</v>
      </c>
      <c r="GI14">
        <v>35.828982170497724</v>
      </c>
      <c r="GJ14">
        <v>33.577596980598635</v>
      </c>
      <c r="GK14">
        <v>33.476656544758377</v>
      </c>
      <c r="GL14">
        <v>28.802188991715909</v>
      </c>
      <c r="GM14">
        <v>29.471901956364626</v>
      </c>
      <c r="GN14">
        <v>58.430987131865095</v>
      </c>
      <c r="GO14">
        <v>53.31893574937051</v>
      </c>
      <c r="GP14">
        <v>68.318935749370496</v>
      </c>
      <c r="GQ14">
        <v>48.31893574937051</v>
      </c>
      <c r="GR14">
        <v>53.052426640662596</v>
      </c>
      <c r="GS14">
        <v>31.052426640662596</v>
      </c>
      <c r="GT14">
        <v>28.052426640662596</v>
      </c>
      <c r="GU14">
        <v>36.054767619468592</v>
      </c>
      <c r="GV14">
        <v>33.803382429569503</v>
      </c>
      <c r="GW14">
        <v>33.702441993729245</v>
      </c>
      <c r="GX14">
        <v>29.03241152040188</v>
      </c>
      <c r="GY14">
        <v>29.702124485050597</v>
      </c>
      <c r="GZ14">
        <v>58.661209660551066</v>
      </c>
      <c r="HA14">
        <v>53.658578161391624</v>
      </c>
      <c r="HB14">
        <v>68.658578161391603</v>
      </c>
      <c r="HC14">
        <v>48.658578161391624</v>
      </c>
    </row>
    <row r="15" spans="1:211" x14ac:dyDescent="0.15">
      <c r="A15" s="5" t="s">
        <v>3</v>
      </c>
      <c r="B15" s="6" t="s">
        <v>12</v>
      </c>
      <c r="C15" s="6"/>
      <c r="D15" s="6"/>
      <c r="E15" s="6"/>
      <c r="F15" s="6"/>
      <c r="H15">
        <v>55</v>
      </c>
      <c r="I15">
        <v>45</v>
      </c>
      <c r="J15">
        <v>51.516129032258078</v>
      </c>
      <c r="K15">
        <v>41.983870967741929</v>
      </c>
      <c r="L15">
        <v>43.071428571428569</v>
      </c>
      <c r="M15">
        <v>43.354838709677416</v>
      </c>
      <c r="N15">
        <v>27.291666666666664</v>
      </c>
      <c r="O15">
        <v>27.443548387096772</v>
      </c>
      <c r="P15">
        <v>21.93333333333333</v>
      </c>
      <c r="Q15">
        <v>47.758064516129032</v>
      </c>
      <c r="R15">
        <v>49.93548387096773</v>
      </c>
      <c r="S15">
        <v>48.75</v>
      </c>
      <c r="T15">
        <v>36.774193548387096</v>
      </c>
      <c r="U15">
        <v>41.041666666666664</v>
      </c>
      <c r="V15">
        <v>41.91935483870968</v>
      </c>
      <c r="W15">
        <v>41.380663997866037</v>
      </c>
      <c r="X15">
        <v>41.686517682165409</v>
      </c>
      <c r="Y15">
        <v>42.286821158979848</v>
      </c>
      <c r="Z15">
        <v>27.666713522438855</v>
      </c>
      <c r="AA15">
        <v>18.960895919127594</v>
      </c>
      <c r="AB15">
        <v>14.105111394520542</v>
      </c>
      <c r="AC15">
        <v>38.455079740229316</v>
      </c>
      <c r="AD15">
        <v>40.632499095068013</v>
      </c>
      <c r="AE15">
        <v>39.447015224100269</v>
      </c>
      <c r="AF15">
        <v>30.841216371626579</v>
      </c>
      <c r="AG15">
        <v>35.108689489906148</v>
      </c>
      <c r="AH15">
        <v>35.986377661949163</v>
      </c>
      <c r="AI15">
        <v>38.616351877905942</v>
      </c>
      <c r="AJ15">
        <v>38.922205562205313</v>
      </c>
      <c r="AK15">
        <v>39.522509039019752</v>
      </c>
      <c r="AL15">
        <v>26.06502238045865</v>
      </c>
      <c r="AM15">
        <v>17.35920477714739</v>
      </c>
      <c r="AN15">
        <v>12.503420252540337</v>
      </c>
      <c r="AO15">
        <v>32.873759943090889</v>
      </c>
      <c r="AP15">
        <v>35.051179297929586</v>
      </c>
      <c r="AQ15">
        <v>33.865695426961842</v>
      </c>
      <c r="AR15">
        <v>28.587423173601437</v>
      </c>
      <c r="AS15">
        <v>32.854896291881005</v>
      </c>
      <c r="AT15">
        <v>33.73258446392402</v>
      </c>
      <c r="AU15">
        <v>36.318739245485446</v>
      </c>
      <c r="AV15">
        <v>36.624592929784818</v>
      </c>
      <c r="AW15">
        <v>37.224896406599257</v>
      </c>
      <c r="AX15">
        <v>24.845953993887836</v>
      </c>
      <c r="AY15">
        <v>16.140136390576576</v>
      </c>
      <c r="AZ15">
        <v>11.284351865969523</v>
      </c>
      <c r="BA15">
        <v>28.006194789451698</v>
      </c>
      <c r="BB15">
        <v>30.183614144290395</v>
      </c>
      <c r="BC15">
        <v>28.998130273322651</v>
      </c>
      <c r="BD15">
        <v>26.791148840557796</v>
      </c>
      <c r="BE15">
        <v>31.058621958837364</v>
      </c>
      <c r="BF15">
        <v>31.936310130880379</v>
      </c>
      <c r="BG15">
        <v>34.174227992920869</v>
      </c>
      <c r="BH15">
        <v>34.480081677220241</v>
      </c>
      <c r="BI15">
        <v>35.08038515403468</v>
      </c>
      <c r="BJ15">
        <v>23.421445458937125</v>
      </c>
      <c r="BK15">
        <v>14.715627855625865</v>
      </c>
      <c r="BL15">
        <v>9.8598433310188121</v>
      </c>
      <c r="BM15">
        <v>24.986177646597959</v>
      </c>
      <c r="BN15">
        <v>27.163597001436656</v>
      </c>
      <c r="BO15">
        <v>25.978113130468913</v>
      </c>
      <c r="BP15">
        <v>25.441084533310267</v>
      </c>
      <c r="BQ15">
        <v>29.708557651589835</v>
      </c>
      <c r="BR15">
        <v>30.586245823632851</v>
      </c>
      <c r="BS15">
        <v>33.301212250172178</v>
      </c>
      <c r="BT15">
        <v>33.607065934471549</v>
      </c>
      <c r="BU15">
        <v>34.207369411285988</v>
      </c>
      <c r="BV15">
        <v>22.885115316806715</v>
      </c>
      <c r="BW15">
        <v>14.179297713495455</v>
      </c>
      <c r="BX15">
        <v>9.323513188888402</v>
      </c>
      <c r="BY15">
        <v>23.110521314076379</v>
      </c>
      <c r="BZ15">
        <v>25.287940668915077</v>
      </c>
      <c r="CA15">
        <v>24.102456797947333</v>
      </c>
      <c r="CB15">
        <v>24.621247181287682</v>
      </c>
      <c r="CC15">
        <v>28.88872029956725</v>
      </c>
      <c r="CD15">
        <v>29.766408471610266</v>
      </c>
      <c r="CE15">
        <v>32.250358923209944</v>
      </c>
      <c r="CF15">
        <v>32.556212607509309</v>
      </c>
      <c r="CG15">
        <v>33.156516084323755</v>
      </c>
      <c r="CH15">
        <v>22.254804291834603</v>
      </c>
      <c r="CI15">
        <v>13.548986688523343</v>
      </c>
      <c r="CJ15">
        <v>8.6932021639162897</v>
      </c>
      <c r="CK15">
        <v>21.438634634162121</v>
      </c>
      <c r="CL15">
        <v>23.616053989000818</v>
      </c>
      <c r="CM15">
        <v>22.430570118033074</v>
      </c>
      <c r="CN15">
        <v>23.98086912956196</v>
      </c>
      <c r="CO15">
        <v>28.248342247841528</v>
      </c>
      <c r="CP15">
        <v>29.126030419884543</v>
      </c>
      <c r="CQ15">
        <v>31.578015961554577</v>
      </c>
      <c r="CR15">
        <v>31.883869645853942</v>
      </c>
      <c r="CS15">
        <v>32.484173122668388</v>
      </c>
      <c r="CT15">
        <v>21.960730054202003</v>
      </c>
      <c r="CU15">
        <v>13.254912450890743</v>
      </c>
      <c r="CV15">
        <v>8.3991279262836898</v>
      </c>
      <c r="CW15">
        <v>20.585113454012898</v>
      </c>
      <c r="CX15">
        <v>22.762532808851596</v>
      </c>
      <c r="CY15">
        <v>21.577048937883852</v>
      </c>
      <c r="CZ15">
        <v>23.886446860283147</v>
      </c>
      <c r="DA15">
        <v>28.153919978562715</v>
      </c>
      <c r="DB15">
        <v>29.031608150605731</v>
      </c>
      <c r="DC15">
        <v>31.877550520058485</v>
      </c>
      <c r="DD15">
        <v>32.183404204357849</v>
      </c>
      <c r="DE15">
        <v>32.783707681172295</v>
      </c>
      <c r="DF15">
        <v>22.393139075970698</v>
      </c>
      <c r="DG15">
        <v>13.687321472659438</v>
      </c>
      <c r="DH15">
        <v>8.8315369480523849</v>
      </c>
      <c r="DI15">
        <v>20.487738677824275</v>
      </c>
      <c r="DJ15">
        <v>22.665158032662973</v>
      </c>
      <c r="DK15">
        <v>21.479674161695229</v>
      </c>
      <c r="DL15">
        <v>24.208464482067097</v>
      </c>
      <c r="DM15">
        <v>28.475937600346665</v>
      </c>
      <c r="DN15">
        <v>29.35362577238968</v>
      </c>
      <c r="DO15">
        <v>32.173528658842258</v>
      </c>
      <c r="DP15">
        <v>32.479382343141623</v>
      </c>
      <c r="DQ15">
        <v>33.079685819956069</v>
      </c>
      <c r="DR15">
        <v>22.812448235528191</v>
      </c>
      <c r="DS15">
        <v>14.10663063221693</v>
      </c>
      <c r="DT15">
        <v>9.2508461076098776</v>
      </c>
      <c r="DU15">
        <v>20.415317419290048</v>
      </c>
      <c r="DV15">
        <v>22.592736774128745</v>
      </c>
      <c r="DW15">
        <v>21.407252903161002</v>
      </c>
      <c r="DX15">
        <v>24.525307529836152</v>
      </c>
      <c r="DY15">
        <v>28.79278064811572</v>
      </c>
      <c r="DZ15">
        <v>29.670468820158735</v>
      </c>
      <c r="EA15">
        <v>32.454365710865076</v>
      </c>
      <c r="EB15">
        <v>32.760219395164441</v>
      </c>
      <c r="EC15">
        <v>33.360522871978887</v>
      </c>
      <c r="ED15">
        <v>23.176009657549177</v>
      </c>
      <c r="EE15">
        <v>14.470192054237916</v>
      </c>
      <c r="EF15">
        <v>9.6144075296308635</v>
      </c>
      <c r="EG15">
        <v>20.449044425704365</v>
      </c>
      <c r="EH15">
        <v>22.626463780543062</v>
      </c>
      <c r="EI15">
        <v>21.440979909575319</v>
      </c>
      <c r="EJ15">
        <v>24.82014699673152</v>
      </c>
      <c r="EK15">
        <v>29.087620115011088</v>
      </c>
      <c r="EL15">
        <v>29.965308287054103</v>
      </c>
      <c r="EM15">
        <v>32.733616095107692</v>
      </c>
      <c r="EN15">
        <v>33.039469779407057</v>
      </c>
      <c r="EO15">
        <v>33.639773256221503</v>
      </c>
      <c r="EP15">
        <v>23.533725662940245</v>
      </c>
      <c r="EQ15">
        <v>14.827908059628985</v>
      </c>
      <c r="ER15">
        <v>9.9721235350219324</v>
      </c>
      <c r="ES15">
        <v>20.493908080897583</v>
      </c>
      <c r="ET15">
        <v>22.671327435736281</v>
      </c>
      <c r="EU15">
        <v>21.485843564768537</v>
      </c>
      <c r="EV15">
        <v>25.112676717266233</v>
      </c>
      <c r="EW15">
        <v>29.380149835545801</v>
      </c>
      <c r="EX15">
        <v>30.257838007588816</v>
      </c>
      <c r="EY15">
        <v>33.011359198316455</v>
      </c>
      <c r="EZ15">
        <v>33.31721288261582</v>
      </c>
      <c r="FA15">
        <v>33.917516359430266</v>
      </c>
      <c r="FB15">
        <v>23.885888880577724</v>
      </c>
      <c r="FC15">
        <v>15.180071277266464</v>
      </c>
      <c r="FD15">
        <v>10.324286752659411</v>
      </c>
      <c r="FE15">
        <v>20.549350569793148</v>
      </c>
      <c r="FF15">
        <v>22.726769924631846</v>
      </c>
      <c r="FG15">
        <v>21.541286053664102</v>
      </c>
      <c r="FH15">
        <v>25.403012438922733</v>
      </c>
      <c r="FI15">
        <v>29.670485557202301</v>
      </c>
      <c r="FJ15">
        <v>30.548173729245317</v>
      </c>
      <c r="FK15">
        <v>33.289102301525219</v>
      </c>
      <c r="FL15">
        <v>33.594955985824583</v>
      </c>
      <c r="FM15">
        <v>34.195259462639029</v>
      </c>
      <c r="FN15">
        <v>24.238052098215203</v>
      </c>
      <c r="FO15">
        <v>15.532234494903943</v>
      </c>
      <c r="FP15">
        <v>10.67644997029689</v>
      </c>
      <c r="FQ15">
        <v>20.604793058688713</v>
      </c>
      <c r="FR15">
        <v>22.782212413527411</v>
      </c>
      <c r="FS15">
        <v>21.596728542559667</v>
      </c>
      <c r="FT15">
        <v>25.693348160579234</v>
      </c>
      <c r="FU15">
        <v>29.960821278858802</v>
      </c>
      <c r="FV15">
        <v>30.838509450901817</v>
      </c>
      <c r="FW15">
        <v>33.566845404733982</v>
      </c>
      <c r="FX15">
        <v>33.872699089033347</v>
      </c>
      <c r="FY15">
        <v>34.473002565847793</v>
      </c>
      <c r="FZ15">
        <v>24.590215315852681</v>
      </c>
      <c r="GA15">
        <v>15.884397712541421</v>
      </c>
      <c r="GB15">
        <v>11.028613187934369</v>
      </c>
      <c r="GC15">
        <v>20.660235547584278</v>
      </c>
      <c r="GD15">
        <v>22.837654902422976</v>
      </c>
      <c r="GE15">
        <v>21.652171031455232</v>
      </c>
      <c r="GF15">
        <v>25.983683882235734</v>
      </c>
      <c r="GG15">
        <v>30.251157000515303</v>
      </c>
      <c r="GH15">
        <v>31.128845172558318</v>
      </c>
      <c r="GI15">
        <v>33.844588507942746</v>
      </c>
      <c r="GJ15">
        <v>34.15044219224211</v>
      </c>
      <c r="GK15">
        <v>34.750745669056556</v>
      </c>
      <c r="GL15">
        <v>24.94237853349016</v>
      </c>
      <c r="GM15">
        <v>16.2365609301789</v>
      </c>
      <c r="GN15">
        <v>11.380776405571847</v>
      </c>
      <c r="GO15">
        <v>20.715678036479844</v>
      </c>
      <c r="GP15">
        <v>22.893097391318541</v>
      </c>
      <c r="GQ15">
        <v>21.707613520350797</v>
      </c>
      <c r="GR15">
        <v>26.274019603892235</v>
      </c>
      <c r="GS15">
        <v>30.541492722171803</v>
      </c>
      <c r="GT15">
        <v>31.419180894214819</v>
      </c>
      <c r="GU15">
        <v>34.122331611151509</v>
      </c>
      <c r="GV15">
        <v>34.428185295450874</v>
      </c>
      <c r="GW15">
        <v>35.02848877226532</v>
      </c>
      <c r="GX15">
        <v>25.294541751127639</v>
      </c>
      <c r="GY15">
        <v>16.588724147816379</v>
      </c>
      <c r="GZ15">
        <v>11.732939623209326</v>
      </c>
      <c r="HA15">
        <v>20.771120525375409</v>
      </c>
      <c r="HB15">
        <v>22.948539880214106</v>
      </c>
      <c r="HC15">
        <v>21.763056009246363</v>
      </c>
    </row>
    <row r="16" spans="1:211" x14ac:dyDescent="0.15">
      <c r="A16" s="5" t="s">
        <v>6</v>
      </c>
      <c r="B16" s="6" t="s">
        <v>11</v>
      </c>
      <c r="C16" s="6"/>
      <c r="D16" s="6"/>
      <c r="E16" s="6"/>
      <c r="F16" s="6"/>
      <c r="H16">
        <v>90</v>
      </c>
      <c r="I16">
        <v>73</v>
      </c>
      <c r="J16">
        <v>89</v>
      </c>
      <c r="K16">
        <v>85</v>
      </c>
      <c r="L16">
        <v>81</v>
      </c>
      <c r="M16">
        <v>80</v>
      </c>
      <c r="N16">
        <v>79.5</v>
      </c>
      <c r="O16">
        <v>79.5</v>
      </c>
      <c r="P16">
        <v>111</v>
      </c>
      <c r="Q16">
        <v>154.5</v>
      </c>
      <c r="R16">
        <v>169.5</v>
      </c>
      <c r="S16">
        <v>149.5</v>
      </c>
      <c r="T16">
        <v>94.5</v>
      </c>
      <c r="U16">
        <v>72.5</v>
      </c>
      <c r="V16">
        <v>69.5</v>
      </c>
      <c r="W16">
        <v>56.954302673127152</v>
      </c>
      <c r="X16">
        <v>54.702917483228063</v>
      </c>
      <c r="Y16">
        <v>54.601977047387805</v>
      </c>
      <c r="Z16">
        <v>54.879250569623892</v>
      </c>
      <c r="AA16">
        <v>55.548963534272609</v>
      </c>
      <c r="AB16">
        <v>84.508048709773078</v>
      </c>
      <c r="AC16">
        <v>115.34011434224645</v>
      </c>
      <c r="AD16">
        <v>130.34011434224647</v>
      </c>
      <c r="AE16">
        <v>110.34011434224645</v>
      </c>
      <c r="AF16">
        <v>75.319168244621281</v>
      </c>
      <c r="AG16">
        <v>53.319168244621281</v>
      </c>
      <c r="AH16">
        <v>50.319168244621281</v>
      </c>
      <c r="AI16">
        <v>52.33385673831949</v>
      </c>
      <c r="AJ16">
        <v>50.082471548420401</v>
      </c>
      <c r="AK16">
        <v>49.981531112580143</v>
      </c>
      <c r="AL16">
        <v>48.275344120719851</v>
      </c>
      <c r="AM16">
        <v>48.945057085368568</v>
      </c>
      <c r="AN16">
        <v>77.904142260869037</v>
      </c>
      <c r="AO16">
        <v>95.261564254384126</v>
      </c>
      <c r="AP16">
        <v>110.26156425438413</v>
      </c>
      <c r="AQ16">
        <v>90.261564254384126</v>
      </c>
      <c r="AR16">
        <v>69.825023435778519</v>
      </c>
      <c r="AS16">
        <v>47.825023435778519</v>
      </c>
      <c r="AT16">
        <v>44.825023435778519</v>
      </c>
      <c r="AU16">
        <v>46.956503578116042</v>
      </c>
      <c r="AV16">
        <v>44.705118388216945</v>
      </c>
      <c r="AW16">
        <v>44.604177952376688</v>
      </c>
      <c r="AX16">
        <v>42.74021381657321</v>
      </c>
      <c r="AY16">
        <v>43.409926781221927</v>
      </c>
      <c r="AZ16">
        <v>72.369011956722403</v>
      </c>
      <c r="BA16">
        <v>85.46131926716734</v>
      </c>
      <c r="BB16">
        <v>100.46131926716734</v>
      </c>
      <c r="BC16">
        <v>80.46131926716734</v>
      </c>
      <c r="BD16">
        <v>66.237739258521046</v>
      </c>
      <c r="BE16">
        <v>44.237739258521046</v>
      </c>
      <c r="BF16">
        <v>41.237739258521046</v>
      </c>
      <c r="BG16">
        <v>47.053442722131983</v>
      </c>
      <c r="BH16">
        <v>44.802057532232894</v>
      </c>
      <c r="BI16">
        <v>44.701117096392636</v>
      </c>
      <c r="BJ16">
        <v>42.217619709965632</v>
      </c>
      <c r="BK16">
        <v>42.887332674614349</v>
      </c>
      <c r="BL16">
        <v>71.846417850114818</v>
      </c>
      <c r="BM16">
        <v>80.333951842475116</v>
      </c>
      <c r="BN16">
        <v>95.333951842475116</v>
      </c>
      <c r="BO16">
        <v>75.333951842475116</v>
      </c>
      <c r="BP16">
        <v>66.220091758788016</v>
      </c>
      <c r="BQ16">
        <v>44.220091758788023</v>
      </c>
      <c r="BR16">
        <v>41.220091758788023</v>
      </c>
      <c r="BS16">
        <v>47.792845560444356</v>
      </c>
      <c r="BT16">
        <v>45.541460370545266</v>
      </c>
      <c r="BU16">
        <v>45.440519934705009</v>
      </c>
      <c r="BV16">
        <v>42.539379250970143</v>
      </c>
      <c r="BW16">
        <v>43.20909221561886</v>
      </c>
      <c r="BX16">
        <v>72.168177391119329</v>
      </c>
      <c r="BY16">
        <v>77.916453985136172</v>
      </c>
      <c r="BZ16">
        <v>92.916453985136172</v>
      </c>
      <c r="CA16">
        <v>72.916453985136172</v>
      </c>
      <c r="CB16">
        <v>66.657093335179624</v>
      </c>
      <c r="CC16">
        <v>44.657093335179624</v>
      </c>
      <c r="CD16">
        <v>41.657093335179624</v>
      </c>
      <c r="CE16">
        <v>48.685516870692503</v>
      </c>
      <c r="CF16">
        <v>46.434131680793413</v>
      </c>
      <c r="CG16">
        <v>46.333191244953156</v>
      </c>
      <c r="CH16">
        <v>43.039258393013938</v>
      </c>
      <c r="CI16">
        <v>43.708971357662655</v>
      </c>
      <c r="CJ16">
        <v>72.668056533163124</v>
      </c>
      <c r="CK16">
        <v>76.009804332991962</v>
      </c>
      <c r="CL16">
        <v>91.009804332991948</v>
      </c>
      <c r="CM16">
        <v>71.009804332991962</v>
      </c>
      <c r="CN16">
        <v>67.171192535031921</v>
      </c>
      <c r="CO16">
        <v>45.171192535031921</v>
      </c>
      <c r="CP16">
        <v>42.171192535031921</v>
      </c>
      <c r="CQ16">
        <v>49.443309476569823</v>
      </c>
      <c r="CR16">
        <v>47.191924286670726</v>
      </c>
      <c r="CS16">
        <v>47.090983850830469</v>
      </c>
      <c r="CT16">
        <v>43.483117437630476</v>
      </c>
      <c r="CU16">
        <v>44.152830402279193</v>
      </c>
      <c r="CV16">
        <v>73.111915577779655</v>
      </c>
      <c r="CW16">
        <v>74.318834724702839</v>
      </c>
      <c r="CX16">
        <v>89.318834724702839</v>
      </c>
      <c r="CY16">
        <v>69.318834724702839</v>
      </c>
      <c r="CZ16">
        <v>67.732545548967693</v>
      </c>
      <c r="DA16">
        <v>45.7325455489677</v>
      </c>
      <c r="DB16">
        <v>42.7325455489677</v>
      </c>
      <c r="DC16">
        <v>50.392167669871213</v>
      </c>
      <c r="DD16">
        <v>48.140782479972117</v>
      </c>
      <c r="DE16">
        <v>48.039842044131859</v>
      </c>
      <c r="DF16">
        <v>44.124970666000785</v>
      </c>
      <c r="DG16">
        <v>44.794683630649502</v>
      </c>
      <c r="DH16">
        <v>73.753768806149964</v>
      </c>
      <c r="DI16">
        <v>73.071035547492642</v>
      </c>
      <c r="DJ16">
        <v>88.071035547492642</v>
      </c>
      <c r="DK16">
        <v>68.071035547492642</v>
      </c>
      <c r="DL16">
        <v>68.387203833348281</v>
      </c>
      <c r="DM16">
        <v>46.387203833348281</v>
      </c>
      <c r="DN16">
        <v>43.387203833348281</v>
      </c>
      <c r="DO16">
        <v>51.289525954667695</v>
      </c>
      <c r="DP16">
        <v>49.038140764768599</v>
      </c>
      <c r="DQ16">
        <v>48.937200328928341</v>
      </c>
      <c r="DR16">
        <v>44.737944451467392</v>
      </c>
      <c r="DS16">
        <v>45.407657416116109</v>
      </c>
      <c r="DT16">
        <v>74.366742591616571</v>
      </c>
      <c r="DU16">
        <v>71.933643696397979</v>
      </c>
      <c r="DV16">
        <v>86.933643696397979</v>
      </c>
      <c r="DW16">
        <v>66.933643696397979</v>
      </c>
      <c r="DX16">
        <v>69.012028500714578</v>
      </c>
      <c r="DY16">
        <v>47.012028500714578</v>
      </c>
      <c r="DZ16">
        <v>44.012028500714578</v>
      </c>
      <c r="EA16">
        <v>52.139151623882924</v>
      </c>
      <c r="EB16">
        <v>49.887766433983835</v>
      </c>
      <c r="EC16">
        <v>49.786825998143577</v>
      </c>
      <c r="ED16">
        <v>45.324151644233325</v>
      </c>
      <c r="EE16">
        <v>45.993864608882042</v>
      </c>
      <c r="EF16">
        <v>74.952949784382511</v>
      </c>
      <c r="EG16">
        <v>70.898579913974515</v>
      </c>
      <c r="EH16">
        <v>85.898579913974515</v>
      </c>
      <c r="EI16">
        <v>65.898579913974515</v>
      </c>
      <c r="EJ16">
        <v>69.609203116768839</v>
      </c>
      <c r="EK16">
        <v>47.609203116768839</v>
      </c>
      <c r="EL16">
        <v>44.609203116768839</v>
      </c>
      <c r="EM16">
        <v>52.944538802987211</v>
      </c>
      <c r="EN16">
        <v>50.693153613088121</v>
      </c>
      <c r="EO16">
        <v>50.592213177247864</v>
      </c>
      <c r="EP16">
        <v>45.885551866903697</v>
      </c>
      <c r="EQ16">
        <v>46.555264831552414</v>
      </c>
      <c r="ER16">
        <v>75.514350007052883</v>
      </c>
      <c r="ES16">
        <v>69.958351017081867</v>
      </c>
      <c r="ET16">
        <v>84.958351017081867</v>
      </c>
      <c r="EU16">
        <v>64.958351017081867</v>
      </c>
      <c r="EV16">
        <v>70.180752811849857</v>
      </c>
      <c r="EW16">
        <v>48.18075281184985</v>
      </c>
      <c r="EX16">
        <v>45.18075281184985</v>
      </c>
      <c r="EY16">
        <v>53.151625823585121</v>
      </c>
      <c r="EZ16">
        <v>50.900240633686032</v>
      </c>
      <c r="FA16">
        <v>50.799300197845774</v>
      </c>
      <c r="FB16">
        <v>46.111521405657996</v>
      </c>
      <c r="FC16">
        <v>46.781234370306713</v>
      </c>
      <c r="FD16">
        <v>75.740319545807182</v>
      </c>
      <c r="FE16">
        <v>70.300008513307176</v>
      </c>
      <c r="FF16">
        <v>85.300008513307176</v>
      </c>
      <c r="FG16">
        <v>65.300008513307176</v>
      </c>
      <c r="FH16">
        <v>70.406038756272366</v>
      </c>
      <c r="FI16">
        <v>48.406038756272366</v>
      </c>
      <c r="FJ16">
        <v>45.406038756272366</v>
      </c>
      <c r="FK16">
        <v>53.377411272555989</v>
      </c>
      <c r="FL16">
        <v>51.1260260826569</v>
      </c>
      <c r="FM16">
        <v>51.025085646816642</v>
      </c>
      <c r="FN16">
        <v>46.341743934343967</v>
      </c>
      <c r="FO16">
        <v>47.011456898992684</v>
      </c>
      <c r="FP16">
        <v>75.970542074493153</v>
      </c>
      <c r="FQ16">
        <v>70.639650925328283</v>
      </c>
      <c r="FR16">
        <v>85.639650925328283</v>
      </c>
      <c r="FS16">
        <v>65.639650925328283</v>
      </c>
      <c r="FT16">
        <v>70.62150138440245</v>
      </c>
      <c r="FU16">
        <v>48.621501384402443</v>
      </c>
      <c r="FV16">
        <v>45.621501384402443</v>
      </c>
      <c r="FW16">
        <v>53.603196721526857</v>
      </c>
      <c r="FX16">
        <v>51.351811531627767</v>
      </c>
      <c r="FY16">
        <v>51.25087109578751</v>
      </c>
      <c r="FZ16">
        <v>46.571966463029938</v>
      </c>
      <c r="GA16">
        <v>47.241679427678655</v>
      </c>
      <c r="GB16">
        <v>76.200764603179124</v>
      </c>
      <c r="GC16">
        <v>70.97929333734939</v>
      </c>
      <c r="GD16">
        <v>85.97929333734939</v>
      </c>
      <c r="GE16">
        <v>65.97929333734939</v>
      </c>
      <c r="GF16">
        <v>70.836964012532519</v>
      </c>
      <c r="GG16">
        <v>48.836964012532519</v>
      </c>
      <c r="GH16">
        <v>45.836964012532519</v>
      </c>
      <c r="GI16">
        <v>53.828982170497724</v>
      </c>
      <c r="GJ16">
        <v>51.577596980598635</v>
      </c>
      <c r="GK16">
        <v>51.476656544758377</v>
      </c>
      <c r="GL16">
        <v>46.802188991715909</v>
      </c>
      <c r="GM16">
        <v>47.471901956364626</v>
      </c>
      <c r="GN16">
        <v>76.430987131865095</v>
      </c>
      <c r="GO16">
        <v>71.31893574937051</v>
      </c>
      <c r="GP16">
        <v>86.318935749370496</v>
      </c>
      <c r="GQ16">
        <v>66.31893574937051</v>
      </c>
      <c r="GR16">
        <v>71.052426640662588</v>
      </c>
      <c r="GS16">
        <v>49.052426640662596</v>
      </c>
      <c r="GT16">
        <v>46.052426640662596</v>
      </c>
      <c r="GU16">
        <v>54.054767619468592</v>
      </c>
      <c r="GV16">
        <v>51.803382429569503</v>
      </c>
      <c r="GW16">
        <v>51.702441993729245</v>
      </c>
      <c r="GX16">
        <v>47.03241152040188</v>
      </c>
      <c r="GY16">
        <v>47.702124485050597</v>
      </c>
      <c r="GZ16">
        <v>76.661209660551066</v>
      </c>
      <c r="HA16">
        <v>71.658578161391631</v>
      </c>
      <c r="HB16">
        <v>86.658578161391603</v>
      </c>
      <c r="HC16">
        <v>66.658578161391631</v>
      </c>
    </row>
    <row r="17" spans="1:211" x14ac:dyDescent="0.15">
      <c r="A17" s="5" t="s">
        <v>6</v>
      </c>
      <c r="B17" s="6" t="s">
        <v>12</v>
      </c>
      <c r="C17" s="6"/>
      <c r="D17" s="6"/>
      <c r="E17" s="6"/>
      <c r="F17" s="6"/>
      <c r="H17">
        <v>55</v>
      </c>
      <c r="I17">
        <v>45</v>
      </c>
      <c r="J17">
        <v>51.516129032258078</v>
      </c>
      <c r="K17">
        <v>41.983870967741929</v>
      </c>
      <c r="L17">
        <v>43.071428571428569</v>
      </c>
      <c r="M17">
        <v>43.354838709677416</v>
      </c>
      <c r="N17">
        <v>27.291666666666664</v>
      </c>
      <c r="O17">
        <v>27.443548387096772</v>
      </c>
      <c r="P17">
        <v>21.93333333333333</v>
      </c>
      <c r="Q17">
        <v>47.758064516129032</v>
      </c>
      <c r="R17">
        <v>49.93548387096773</v>
      </c>
      <c r="S17">
        <v>48.75</v>
      </c>
      <c r="T17">
        <v>36.774193548387096</v>
      </c>
      <c r="U17">
        <v>41.041666666666664</v>
      </c>
      <c r="V17">
        <v>41.91935483870968</v>
      </c>
      <c r="W17">
        <v>41.380663997866037</v>
      </c>
      <c r="X17">
        <v>41.686517682165409</v>
      </c>
      <c r="Y17">
        <v>42.286821158979848</v>
      </c>
      <c r="Z17">
        <v>27.666713522438855</v>
      </c>
      <c r="AA17">
        <v>18.960895919127594</v>
      </c>
      <c r="AB17">
        <v>14.105111394520542</v>
      </c>
      <c r="AC17">
        <v>38.455079740229316</v>
      </c>
      <c r="AD17">
        <v>40.632499095068013</v>
      </c>
      <c r="AE17">
        <v>39.447015224100269</v>
      </c>
      <c r="AF17">
        <v>30.841216371626579</v>
      </c>
      <c r="AG17">
        <v>35.108689489906148</v>
      </c>
      <c r="AH17">
        <v>35.986377661949163</v>
      </c>
      <c r="AI17">
        <v>38.616351877905942</v>
      </c>
      <c r="AJ17">
        <v>38.922205562205313</v>
      </c>
      <c r="AK17">
        <v>39.522509039019752</v>
      </c>
      <c r="AL17">
        <v>26.06502238045865</v>
      </c>
      <c r="AM17">
        <v>17.35920477714739</v>
      </c>
      <c r="AN17">
        <v>12.503420252540337</v>
      </c>
      <c r="AO17">
        <v>32.873759943090889</v>
      </c>
      <c r="AP17">
        <v>35.051179297929586</v>
      </c>
      <c r="AQ17">
        <v>33.865695426961842</v>
      </c>
      <c r="AR17">
        <v>28.587423173601437</v>
      </c>
      <c r="AS17">
        <v>32.854896291881005</v>
      </c>
      <c r="AT17">
        <v>33.73258446392402</v>
      </c>
      <c r="AU17">
        <v>36.318739245485446</v>
      </c>
      <c r="AV17">
        <v>36.624592929784818</v>
      </c>
      <c r="AW17">
        <v>37.224896406599257</v>
      </c>
      <c r="AX17">
        <v>24.845953993887836</v>
      </c>
      <c r="AY17">
        <v>16.140136390576576</v>
      </c>
      <c r="AZ17">
        <v>11.284351865969523</v>
      </c>
      <c r="BA17">
        <v>28.006194789451698</v>
      </c>
      <c r="BB17">
        <v>30.183614144290395</v>
      </c>
      <c r="BC17">
        <v>28.998130273322651</v>
      </c>
      <c r="BD17">
        <v>26.791148840557796</v>
      </c>
      <c r="BE17">
        <v>31.058621958837364</v>
      </c>
      <c r="BF17">
        <v>31.936310130880379</v>
      </c>
      <c r="BG17">
        <v>34.174227992920869</v>
      </c>
      <c r="BH17">
        <v>34.480081677220241</v>
      </c>
      <c r="BI17">
        <v>35.08038515403468</v>
      </c>
      <c r="BJ17">
        <v>23.421445458937125</v>
      </c>
      <c r="BK17">
        <v>14.715627855625865</v>
      </c>
      <c r="BL17">
        <v>9.8598433310188121</v>
      </c>
      <c r="BM17">
        <v>24.986177646597959</v>
      </c>
      <c r="BN17">
        <v>27.163597001436656</v>
      </c>
      <c r="BO17">
        <v>25.978113130468913</v>
      </c>
      <c r="BP17">
        <v>25.441084533310267</v>
      </c>
      <c r="BQ17">
        <v>29.708557651589835</v>
      </c>
      <c r="BR17">
        <v>30.586245823632851</v>
      </c>
      <c r="BS17">
        <v>33.301212250172178</v>
      </c>
      <c r="BT17">
        <v>33.607065934471549</v>
      </c>
      <c r="BU17">
        <v>34.207369411285988</v>
      </c>
      <c r="BV17">
        <v>22.885115316806715</v>
      </c>
      <c r="BW17">
        <v>14.179297713495455</v>
      </c>
      <c r="BX17">
        <v>9.323513188888402</v>
      </c>
      <c r="BY17">
        <v>23.110521314076379</v>
      </c>
      <c r="BZ17">
        <v>25.287940668915077</v>
      </c>
      <c r="CA17">
        <v>24.102456797947333</v>
      </c>
      <c r="CB17">
        <v>24.621247181287682</v>
      </c>
      <c r="CC17">
        <v>28.88872029956725</v>
      </c>
      <c r="CD17">
        <v>29.766408471610266</v>
      </c>
      <c r="CE17">
        <v>32.250358923209944</v>
      </c>
      <c r="CF17">
        <v>32.556212607509309</v>
      </c>
      <c r="CG17">
        <v>33.156516084323755</v>
      </c>
      <c r="CH17">
        <v>22.254804291834603</v>
      </c>
      <c r="CI17">
        <v>13.548986688523343</v>
      </c>
      <c r="CJ17">
        <v>8.6932021639162897</v>
      </c>
      <c r="CK17">
        <v>21.438634634162121</v>
      </c>
      <c r="CL17">
        <v>23.616053989000818</v>
      </c>
      <c r="CM17">
        <v>22.430570118033074</v>
      </c>
      <c r="CN17">
        <v>23.98086912956196</v>
      </c>
      <c r="CO17">
        <v>28.248342247841528</v>
      </c>
      <c r="CP17">
        <v>29.126030419884543</v>
      </c>
      <c r="CQ17">
        <v>31.578015961554577</v>
      </c>
      <c r="CR17">
        <v>31.883869645853942</v>
      </c>
      <c r="CS17">
        <v>32.484173122668388</v>
      </c>
      <c r="CT17">
        <v>21.960730054202003</v>
      </c>
      <c r="CU17">
        <v>13.254912450890743</v>
      </c>
      <c r="CV17">
        <v>8.3991279262836898</v>
      </c>
      <c r="CW17">
        <v>20.585113454012898</v>
      </c>
      <c r="CX17">
        <v>22.762532808851596</v>
      </c>
      <c r="CY17">
        <v>21.577048937883852</v>
      </c>
      <c r="CZ17">
        <v>23.886446860283147</v>
      </c>
      <c r="DA17">
        <v>28.153919978562715</v>
      </c>
      <c r="DB17">
        <v>29.031608150605731</v>
      </c>
      <c r="DC17">
        <v>31.877550520058485</v>
      </c>
      <c r="DD17">
        <v>32.183404204357849</v>
      </c>
      <c r="DE17">
        <v>32.783707681172295</v>
      </c>
      <c r="DF17">
        <v>22.393139075970698</v>
      </c>
      <c r="DG17">
        <v>13.687321472659438</v>
      </c>
      <c r="DH17">
        <v>8.8315369480523849</v>
      </c>
      <c r="DI17">
        <v>20.487738677824275</v>
      </c>
      <c r="DJ17">
        <v>22.665158032662973</v>
      </c>
      <c r="DK17">
        <v>21.479674161695229</v>
      </c>
      <c r="DL17">
        <v>24.208464482067097</v>
      </c>
      <c r="DM17">
        <v>28.475937600346665</v>
      </c>
      <c r="DN17">
        <v>29.35362577238968</v>
      </c>
      <c r="DO17">
        <v>32.173528658842258</v>
      </c>
      <c r="DP17">
        <v>32.479382343141623</v>
      </c>
      <c r="DQ17">
        <v>33.079685819956069</v>
      </c>
      <c r="DR17">
        <v>22.812448235528191</v>
      </c>
      <c r="DS17">
        <v>14.10663063221693</v>
      </c>
      <c r="DT17">
        <v>9.2508461076098776</v>
      </c>
      <c r="DU17">
        <v>20.415317419290048</v>
      </c>
      <c r="DV17">
        <v>22.592736774128745</v>
      </c>
      <c r="DW17">
        <v>21.407252903161002</v>
      </c>
      <c r="DX17">
        <v>24.525307529836152</v>
      </c>
      <c r="DY17">
        <v>28.79278064811572</v>
      </c>
      <c r="DZ17">
        <v>29.670468820158735</v>
      </c>
      <c r="EA17">
        <v>32.454365710865076</v>
      </c>
      <c r="EB17">
        <v>32.760219395164441</v>
      </c>
      <c r="EC17">
        <v>33.360522871978887</v>
      </c>
      <c r="ED17">
        <v>23.176009657549177</v>
      </c>
      <c r="EE17">
        <v>14.470192054237916</v>
      </c>
      <c r="EF17">
        <v>9.6144075296308635</v>
      </c>
      <c r="EG17">
        <v>20.449044425704365</v>
      </c>
      <c r="EH17">
        <v>22.626463780543062</v>
      </c>
      <c r="EI17">
        <v>21.440979909575319</v>
      </c>
      <c r="EJ17">
        <v>24.82014699673152</v>
      </c>
      <c r="EK17">
        <v>29.087620115011088</v>
      </c>
      <c r="EL17">
        <v>29.965308287054103</v>
      </c>
      <c r="EM17">
        <v>32.733616095107692</v>
      </c>
      <c r="EN17">
        <v>33.039469779407057</v>
      </c>
      <c r="EO17">
        <v>33.639773256221503</v>
      </c>
      <c r="EP17">
        <v>23.533725662940245</v>
      </c>
      <c r="EQ17">
        <v>14.827908059628985</v>
      </c>
      <c r="ER17">
        <v>9.9721235350219324</v>
      </c>
      <c r="ES17">
        <v>20.493908080897583</v>
      </c>
      <c r="ET17">
        <v>22.671327435736281</v>
      </c>
      <c r="EU17">
        <v>21.485843564768537</v>
      </c>
      <c r="EV17">
        <v>25.112676717266233</v>
      </c>
      <c r="EW17">
        <v>29.380149835545801</v>
      </c>
      <c r="EX17">
        <v>30.257838007588816</v>
      </c>
      <c r="EY17">
        <v>33.011359198316455</v>
      </c>
      <c r="EZ17">
        <v>33.31721288261582</v>
      </c>
      <c r="FA17">
        <v>33.917516359430266</v>
      </c>
      <c r="FB17">
        <v>23.885888880577724</v>
      </c>
      <c r="FC17">
        <v>15.180071277266464</v>
      </c>
      <c r="FD17">
        <v>10.324286752659411</v>
      </c>
      <c r="FE17">
        <v>20.549350569793148</v>
      </c>
      <c r="FF17">
        <v>22.726769924631846</v>
      </c>
      <c r="FG17">
        <v>21.541286053664102</v>
      </c>
      <c r="FH17">
        <v>25.403012438922733</v>
      </c>
      <c r="FI17">
        <v>29.670485557202301</v>
      </c>
      <c r="FJ17">
        <v>30.548173729245317</v>
      </c>
      <c r="FK17">
        <v>33.289102301525219</v>
      </c>
      <c r="FL17">
        <v>33.594955985824583</v>
      </c>
      <c r="FM17">
        <v>34.195259462639029</v>
      </c>
      <c r="FN17">
        <v>24.238052098215203</v>
      </c>
      <c r="FO17">
        <v>15.532234494903943</v>
      </c>
      <c r="FP17">
        <v>10.67644997029689</v>
      </c>
      <c r="FQ17">
        <v>20.604793058688713</v>
      </c>
      <c r="FR17">
        <v>22.782212413527411</v>
      </c>
      <c r="FS17">
        <v>21.596728542559667</v>
      </c>
      <c r="FT17">
        <v>25.693348160579234</v>
      </c>
      <c r="FU17">
        <v>29.960821278858802</v>
      </c>
      <c r="FV17">
        <v>30.838509450901817</v>
      </c>
      <c r="FW17">
        <v>33.566845404733982</v>
      </c>
      <c r="FX17">
        <v>33.872699089033347</v>
      </c>
      <c r="FY17">
        <v>34.473002565847793</v>
      </c>
      <c r="FZ17">
        <v>24.590215315852681</v>
      </c>
      <c r="GA17">
        <v>15.884397712541421</v>
      </c>
      <c r="GB17">
        <v>11.028613187934369</v>
      </c>
      <c r="GC17">
        <v>20.660235547584278</v>
      </c>
      <c r="GD17">
        <v>22.837654902422976</v>
      </c>
      <c r="GE17">
        <v>21.652171031455232</v>
      </c>
      <c r="GF17">
        <v>25.983683882235734</v>
      </c>
      <c r="GG17">
        <v>30.251157000515303</v>
      </c>
      <c r="GH17">
        <v>31.128845172558318</v>
      </c>
      <c r="GI17">
        <v>33.844588507942746</v>
      </c>
      <c r="GJ17">
        <v>34.15044219224211</v>
      </c>
      <c r="GK17">
        <v>34.750745669056556</v>
      </c>
      <c r="GL17">
        <v>24.94237853349016</v>
      </c>
      <c r="GM17">
        <v>16.2365609301789</v>
      </c>
      <c r="GN17">
        <v>11.380776405571847</v>
      </c>
      <c r="GO17">
        <v>20.715678036479844</v>
      </c>
      <c r="GP17">
        <v>22.893097391318541</v>
      </c>
      <c r="GQ17">
        <v>21.707613520350797</v>
      </c>
      <c r="GR17">
        <v>26.274019603892235</v>
      </c>
      <c r="GS17">
        <v>30.541492722171803</v>
      </c>
      <c r="GT17">
        <v>31.419180894214819</v>
      </c>
      <c r="GU17">
        <v>34.122331611151509</v>
      </c>
      <c r="GV17">
        <v>34.428185295450874</v>
      </c>
      <c r="GW17">
        <v>35.02848877226532</v>
      </c>
      <c r="GX17">
        <v>25.294541751127639</v>
      </c>
      <c r="GY17">
        <v>16.588724147816379</v>
      </c>
      <c r="GZ17">
        <v>11.732939623209326</v>
      </c>
      <c r="HA17">
        <v>20.771120525375409</v>
      </c>
      <c r="HB17">
        <v>22.948539880214106</v>
      </c>
      <c r="HC17">
        <v>21.763056009246363</v>
      </c>
    </row>
    <row r="18" spans="1:211" ht="12.75" x14ac:dyDescent="0.2">
      <c r="B18" s="4"/>
    </row>
    <row r="19" spans="1:211" ht="12.75" x14ac:dyDescent="0.2">
      <c r="B19" s="4"/>
    </row>
    <row r="20" spans="1:211" ht="12.75" x14ac:dyDescent="0.2">
      <c r="B20" s="4"/>
    </row>
    <row r="21" spans="1:211" ht="12.75" x14ac:dyDescent="0.2">
      <c r="B21" s="4"/>
    </row>
    <row r="22" spans="1:211" ht="12.75" x14ac:dyDescent="0.2">
      <c r="B22" s="4"/>
    </row>
    <row r="23" spans="1:211" ht="12.75" x14ac:dyDescent="0.2">
      <c r="B23" s="4"/>
    </row>
    <row r="24" spans="1:211" ht="12.75" x14ac:dyDescent="0.2">
      <c r="B24" s="4"/>
    </row>
    <row r="25" spans="1:211" ht="12.75" x14ac:dyDescent="0.2">
      <c r="B25" s="4"/>
    </row>
    <row r="26" spans="1:211" ht="12.75" x14ac:dyDescent="0.2">
      <c r="B26" s="4"/>
    </row>
    <row r="27" spans="1:211" ht="12.75" x14ac:dyDescent="0.2">
      <c r="B27" s="4"/>
    </row>
    <row r="28" spans="1:211" ht="12.75" x14ac:dyDescent="0.2">
      <c r="B28" s="4"/>
    </row>
    <row r="29" spans="1:211" ht="12.75" x14ac:dyDescent="0.2">
      <c r="B29" s="4"/>
    </row>
    <row r="30" spans="1:211" ht="12.75" x14ac:dyDescent="0.2">
      <c r="B30" s="4"/>
    </row>
    <row r="31" spans="1:211" ht="12.75" x14ac:dyDescent="0.2">
      <c r="B31" s="4"/>
    </row>
    <row r="32" spans="1:211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R41"/>
  <sheetViews>
    <sheetView tabSelected="1" workbookViewId="0">
      <selection activeCell="K22" sqref="K22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crvDate</f>
        <v>36808</v>
      </c>
      <c r="B2" s="32"/>
      <c r="C2" s="31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11</v>
      </c>
      <c r="B3" s="33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19" t="s">
        <v>32</v>
      </c>
      <c r="M3" s="20" t="s">
        <v>33</v>
      </c>
      <c r="N3" s="13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'P2'!F4</f>
        <v>0</v>
      </c>
      <c r="C4" s="37">
        <f>'P2'!H4</f>
        <v>104</v>
      </c>
      <c r="D4" s="35">
        <f>'P2'!I4</f>
        <v>102.5</v>
      </c>
      <c r="E4" s="35">
        <f>'P2'!J4</f>
        <v>103</v>
      </c>
      <c r="F4" s="104">
        <f t="shared" ref="F4:F10" si="0">AVERAGE(C4:E4)</f>
        <v>103.16666666666667</v>
      </c>
      <c r="G4" s="37">
        <f>AVERAGE('P2'!K4:M4)</f>
        <v>80.666666666666671</v>
      </c>
      <c r="H4" s="35">
        <f>AVERAGE('P2'!N4:P4)</f>
        <v>66.833333333333329</v>
      </c>
      <c r="I4" s="35">
        <f>AVERAGE('P2'!Q4:S4)</f>
        <v>137.66666666666666</v>
      </c>
      <c r="J4" s="35">
        <f>AVERAGE('P2'!T4:V4)</f>
        <v>82.166666666666671</v>
      </c>
      <c r="K4" s="38">
        <f t="shared" ref="K4:K10" si="1">AVERAGE(G4:J4)</f>
        <v>91.833333333333329</v>
      </c>
      <c r="L4" s="44">
        <f>AVERAGE('P2'!W4:AH4)</f>
        <v>64.604166666666671</v>
      </c>
      <c r="M4" s="45">
        <f>AVERAGE('P2'!AI4:AT4)</f>
        <v>56.999825000000008</v>
      </c>
      <c r="N4" s="34">
        <f>AVERAGE('P2'!AU4:AW4,'P2'!BG4:BI4,'P2'!BS4:BU4,'P2'!CE4:CG4,'P2'!CQ4:CS4,'P2'!DC4:DE4,'P2'!DO4:DQ4,'P2'!EA4:EC4,'P2'!EM4:EO4,'P2'!EY4:FA4,'P2'!FK4:FM4)</f>
        <v>33.4243306060606</v>
      </c>
      <c r="O4" s="41">
        <f>AVERAGE('P2'!AX4:AZ4,'P2'!BJ4:BL4,'P2'!BV4:BX4,'P2'!CH4:CJ4,'P2'!CT4:CV4,'P2'!DF4:DH4,'P2'!DR4:DT4,'P2'!ED4:EF4,'P2'!EP4:ER4,'P2'!FB4:FD4,'P2'!FN4:FP4)</f>
        <v>24.840997272727282</v>
      </c>
      <c r="P4" s="41">
        <f>AVERAGE('P2'!BA4:BC4,'P2'!BM4:BO4,'P2'!BY4:CA4,'P2'!CK4:CM4,'P2'!CW4:CY4,'P2'!DI4:DK4,'P2'!DU4:DW4,'P2'!EG4:EI4,'P2'!ES4:EU4,'P2'!FE4:FG4,'P2'!FQ4:FS4)</f>
        <v>72.106060606060609</v>
      </c>
      <c r="Q4" s="42">
        <f>AVERAGE('P2'!BD4:BF4,'P2'!BP4:BR4,'P2'!CB4:CD4,'P2'!CN4:CP4,'P2'!CZ4:DB4,'P2'!DL4:DN4,'P2'!DX4:DZ4,'P2'!EJ4:EL4,'P2'!EV4:EX4,'P2'!FH4:FJ4,'P2'!FT4:FV4)</f>
        <v>42.590997272727265</v>
      </c>
      <c r="R4" s="36">
        <f t="shared" ref="R4:R10" si="2">AVERAGE(N4:Q4)</f>
        <v>43.24059643939394</v>
      </c>
    </row>
    <row r="5" spans="1:18" ht="12.75" x14ac:dyDescent="0.2">
      <c r="A5" s="10" t="s">
        <v>22</v>
      </c>
      <c r="B5" s="37">
        <f>'P2'!F6</f>
        <v>0</v>
      </c>
      <c r="C5" s="37">
        <f>'P2'!H6</f>
        <v>110</v>
      </c>
      <c r="D5" s="35">
        <f>'P2'!I6</f>
        <v>105</v>
      </c>
      <c r="E5" s="35">
        <f>'P2'!J6</f>
        <v>102</v>
      </c>
      <c r="F5" s="104">
        <f t="shared" si="0"/>
        <v>105.66666666666667</v>
      </c>
      <c r="G5" s="37">
        <f>AVERAGE('P2'!K6:M6)</f>
        <v>80</v>
      </c>
      <c r="H5" s="35">
        <f>AVERAGE('P2'!N6:P6)</f>
        <v>67.166666666666671</v>
      </c>
      <c r="I5" s="35">
        <f>AVERAGE('P2'!Q6:S6)</f>
        <v>137.33333333333334</v>
      </c>
      <c r="J5" s="35">
        <f>AVERAGE('P2'!T6:V6)</f>
        <v>78.5</v>
      </c>
      <c r="K5" s="38">
        <f t="shared" si="1"/>
        <v>90.75</v>
      </c>
      <c r="L5" s="44">
        <f>AVERAGE('P2'!W6:AH6)</f>
        <v>65.791666666666671</v>
      </c>
      <c r="M5" s="45">
        <f>AVERAGE('P2'!AI6:AT6)</f>
        <v>58.562325000000008</v>
      </c>
      <c r="N5" s="37">
        <f>AVERAGE('P2'!AU6:AW6,'P2'!BG6:BI6,'P2'!BS6:BU6,'P2'!CE6:CG6,'P2'!CQ6:CS6,'P2'!DC6:DE6,'P2'!DO6:DQ6,'P2'!EA6:EC6,'P2'!EM6:EO6,'P2'!EY6:FA6,'P2'!FK6:FM6)</f>
        <v>38.245314999999998</v>
      </c>
      <c r="O5" s="35">
        <f>AVERAGE('P2'!AX6:AZ6,'P2'!BJ6:BL6,'P2'!BV6:BX6,'P2'!CH6:CJ6,'P2'!CT6:CV6,'P2'!DF6:DH6,'P2'!DR6:DT6,'P2'!ED6:EF6,'P2'!EP6:ER6,'P2'!FB6:FD6,'P2'!FN6:FP6)</f>
        <v>32.078648333333334</v>
      </c>
      <c r="P5" s="35">
        <f>AVERAGE('P2'!BA6:BC6,'P2'!BM6:BO6,'P2'!BY6:CA6,'P2'!CK6:CM6,'P2'!CW6:CY6,'P2'!DI6:DK6,'P2'!DU6:DW6,'P2'!EG6:EI6,'P2'!ES6:EU6,'P2'!FE6:FG6,'P2'!FQ6:FS6)</f>
        <v>83.033333333333331</v>
      </c>
      <c r="Q5" s="46">
        <f>AVERAGE('P2'!BD6:BF6,'P2'!BP6:BR6,'P2'!CB6:CD6,'P2'!CN6:CP6,'P2'!CZ6:DB6,'P2'!DL6:DN6,'P2'!DX6:DZ6,'P2'!EJ6:EL6,'P2'!EV6:EX6,'P2'!FH6:FJ6,'P2'!FT6:FV6)</f>
        <v>46.745314999999998</v>
      </c>
      <c r="R5" s="36">
        <f t="shared" si="2"/>
        <v>50.025652916666665</v>
      </c>
    </row>
    <row r="6" spans="1:18" ht="12.75" x14ac:dyDescent="0.2">
      <c r="A6" s="10" t="s">
        <v>23</v>
      </c>
      <c r="B6" s="37">
        <f>'P2'!F8</f>
        <v>0</v>
      </c>
      <c r="C6" s="37">
        <f>'P2'!H8</f>
        <v>104</v>
      </c>
      <c r="D6" s="35">
        <f>'P2'!I8</f>
        <v>90</v>
      </c>
      <c r="E6" s="35">
        <f>'P2'!J8</f>
        <v>88</v>
      </c>
      <c r="F6" s="104">
        <f t="shared" si="0"/>
        <v>94</v>
      </c>
      <c r="G6" s="37">
        <f>AVERAGE('P2'!K8:M8)</f>
        <v>73.75</v>
      </c>
      <c r="H6" s="35">
        <f>AVERAGE('P2'!N8:P8)</f>
        <v>60</v>
      </c>
      <c r="I6" s="35">
        <f>AVERAGE('P2'!Q8:S8)</f>
        <v>117.33333333333333</v>
      </c>
      <c r="J6" s="35">
        <f>AVERAGE('P2'!T8:V8)</f>
        <v>67.333333333333329</v>
      </c>
      <c r="K6" s="38">
        <f t="shared" si="1"/>
        <v>79.604166666666657</v>
      </c>
      <c r="L6" s="44">
        <f>AVERAGE('P2'!W8:AH8)</f>
        <v>60.916666666666664</v>
      </c>
      <c r="M6" s="45">
        <f>AVERAGE('P2'!AI8:AT8)</f>
        <v>56.561666666666667</v>
      </c>
      <c r="N6" s="37">
        <f>AVERAGE('P2'!AU8:AW8,'P2'!BG8:BI8,'P2'!BS8:BU8,'P2'!CE8:CG8,'P2'!CQ8:CS8,'P2'!DC8:DE8,'P2'!DO8:DQ8,'P2'!EA8:EC8,'P2'!EM8:EO8,'P2'!EY8:FA8,'P2'!FK8:FM8)</f>
        <v>36.944848484848478</v>
      </c>
      <c r="O6" s="35">
        <f>AVERAGE('P2'!AX8:AZ8,'P2'!BJ8:BL8,'P2'!BV8:BX8,'P2'!CH8:CJ8,'P2'!CT8:CV8,'P2'!DF8:DH8,'P2'!DR8:DT8,'P2'!ED8:EF8,'P2'!EP8:ER8,'P2'!FB8:FD8,'P2'!FN8:FP8)</f>
        <v>35.636060606060603</v>
      </c>
      <c r="P6" s="35">
        <f>AVERAGE('P2'!BA8:BC8,'P2'!BM8:BO8,'P2'!BY8:CA8,'P2'!CK8:CM8,'P2'!CW8:CY8,'P2'!DI8:DK8,'P2'!DU8:DW8,'P2'!EG8:EI8,'P2'!ES8:EU8,'P2'!FE8:FG8,'P2'!FQ8:FS8)</f>
        <v>68.670303030303018</v>
      </c>
      <c r="Q6" s="46">
        <f>AVERAGE('P2'!BD8:BF8,'P2'!BP8:BR8,'P2'!CB8:CD8,'P2'!CN8:CP8,'P2'!CZ8:DB8,'P2'!DL8:DN8,'P2'!DX8:DZ8,'P2'!EJ8:EL8,'P2'!EV8:EX8,'P2'!FH8:FJ8,'P2'!FT8:FV8)</f>
        <v>42.747634474066658</v>
      </c>
      <c r="R6" s="36">
        <f t="shared" si="2"/>
        <v>45.999711648819684</v>
      </c>
    </row>
    <row r="7" spans="1:18" ht="12.75" x14ac:dyDescent="0.2">
      <c r="A7" s="10" t="s">
        <v>24</v>
      </c>
      <c r="B7" s="37">
        <f>'P2'!F10</f>
        <v>0</v>
      </c>
      <c r="C7" s="37">
        <f>'P2'!H10</f>
        <v>86</v>
      </c>
      <c r="D7" s="35">
        <f>'P2'!I10</f>
        <v>72</v>
      </c>
      <c r="E7" s="35">
        <f>'P2'!J10</f>
        <v>70</v>
      </c>
      <c r="F7" s="104">
        <f t="shared" si="0"/>
        <v>76</v>
      </c>
      <c r="G7" s="37">
        <f>AVERAGE('P2'!K10:M10)</f>
        <v>65</v>
      </c>
      <c r="H7" s="35">
        <f>AVERAGE('P2'!N10:P10)</f>
        <v>60</v>
      </c>
      <c r="I7" s="35">
        <f>AVERAGE('P2'!Q10:S10)</f>
        <v>116.66666666666667</v>
      </c>
      <c r="J7" s="35">
        <f>AVERAGE('P2'!T10:V10)</f>
        <v>59.666666666666664</v>
      </c>
      <c r="K7" s="38">
        <f t="shared" si="1"/>
        <v>75.333333333333343</v>
      </c>
      <c r="L7" s="44">
        <f>AVERAGE('P2'!W10:AH10)</f>
        <v>54.354166666666664</v>
      </c>
      <c r="M7" s="45">
        <f>AVERAGE('P2'!AI10:AT10)</f>
        <v>47.023333333333333</v>
      </c>
      <c r="N7" s="37">
        <f>AVERAGE('P2'!AU10:AW10,'P2'!BG10:BI10,'P2'!BS10:BU10,'P2'!CE10:CG10,'P2'!CQ10:CS10,'P2'!DC10:DE10,'P2'!DO10:DQ10,'P2'!EA10:EC10,'P2'!EM10:EO10,'P2'!EY10:FA10,'P2'!FK10:FM10)</f>
        <v>32.924056412910815</v>
      </c>
      <c r="O7" s="35">
        <f>AVERAGE('P2'!AX10:AZ10,'P2'!BJ10:BL10,'P2'!BV10:BX10,'P2'!CH10:CJ10,'P2'!CT10:CV10,'P2'!DF10:DH10,'P2'!DR10:DT10,'P2'!ED10:EF10,'P2'!EP10:ER10,'P2'!FB10:FD10,'P2'!FN10:FP10)</f>
        <v>33.676305179762579</v>
      </c>
      <c r="P7" s="35">
        <f>AVERAGE('P2'!BA10:BC10,'P2'!BM10:BO10,'P2'!BY10:CA10,'P2'!CK10:CM10,'P2'!CW10:CY10,'P2'!DI10:DK10,'P2'!DU10:DW10,'P2'!EG10:EI10,'P2'!ES10:EU10,'P2'!FE10:FG10,'P2'!FQ10:FS10)</f>
        <v>59.521225308436627</v>
      </c>
      <c r="Q7" s="46">
        <f>AVERAGE('P2'!BD10:BF10,'P2'!BP10:BR10,'P2'!CB10:CD10,'P2'!CN10:CP10,'P2'!CZ10:DB10,'P2'!DL10:DN10,'P2'!DX10:DZ10,'P2'!EJ10:EL10,'P2'!EV10:EX10,'P2'!FH10:FJ10,'P2'!FT10:FV10)</f>
        <v>34.786054457480525</v>
      </c>
      <c r="R7" s="36">
        <f t="shared" si="2"/>
        <v>40.226910339647638</v>
      </c>
    </row>
    <row r="8" spans="1:18" ht="12.75" x14ac:dyDescent="0.2">
      <c r="A8" s="10" t="s">
        <v>25</v>
      </c>
      <c r="B8" s="37">
        <f>'P2'!F12</f>
        <v>0</v>
      </c>
      <c r="C8" s="37">
        <f>'P2'!H12</f>
        <v>86</v>
      </c>
      <c r="D8" s="35">
        <f>'P2'!I12</f>
        <v>72</v>
      </c>
      <c r="E8" s="35">
        <f>'P2'!J12</f>
        <v>70</v>
      </c>
      <c r="F8" s="104">
        <f t="shared" si="0"/>
        <v>76</v>
      </c>
      <c r="G8" s="37">
        <f>AVERAGE('P2'!K12:M12)</f>
        <v>65</v>
      </c>
      <c r="H8" s="35">
        <f>AVERAGE('P2'!N12:P12)</f>
        <v>68.333333333333329</v>
      </c>
      <c r="I8" s="35">
        <f>AVERAGE('P2'!Q12:S12)</f>
        <v>119</v>
      </c>
      <c r="J8" s="35">
        <f>AVERAGE('P2'!T12:V12)</f>
        <v>59.666666666666664</v>
      </c>
      <c r="K8" s="38">
        <f t="shared" si="1"/>
        <v>78</v>
      </c>
      <c r="L8" s="44">
        <f>AVERAGE('P2'!W12:AH12)</f>
        <v>55.8125</v>
      </c>
      <c r="M8" s="45">
        <f>AVERAGE('P2'!AI12:AT12)</f>
        <v>47.040833333333332</v>
      </c>
      <c r="N8" s="37">
        <f>AVERAGE('P2'!AU12:AW12,'P2'!BG12:BI12,'P2'!BS12:BU12,'P2'!CE12:CG12,'P2'!CQ12:CS12,'P2'!DC12:DE12,'P2'!DO12:DQ12,'P2'!EA12:EC12,'P2'!EM12:EO12,'P2'!EY12:FA12,'P2'!FK12:FM12)</f>
        <v>32.924056412910815</v>
      </c>
      <c r="O8" s="35">
        <f>AVERAGE('P2'!AX12:AZ12,'P2'!BJ12:BL12,'P2'!BV12:BX12,'P2'!CH12:CJ12,'P2'!CT12:CV12,'P2'!DF12:DH12,'P2'!DR12:DT12,'P2'!ED12:EF12,'P2'!EP12:ER12,'P2'!FB12:FD12,'P2'!FN12:FP12)</f>
        <v>35.516427466613557</v>
      </c>
      <c r="P8" s="35">
        <f>AVERAGE('P2'!BA12:BC12,'P2'!BM12:BO12,'P2'!BY12:CA12,'P2'!CK12:CM12,'P2'!CW12:CY12,'P2'!DI12:DK12,'P2'!DU12:DW12,'P2'!EG12:EI12,'P2'!ES12:EU12,'P2'!FE12:FG12,'P2'!FQ12:FS12)</f>
        <v>59.521225308436627</v>
      </c>
      <c r="Q8" s="46">
        <f>AVERAGE('P2'!BD12:BF12,'P2'!BP12:BR12,'P2'!CB12:CD12,'P2'!CN12:CP12,'P2'!CZ12:DB12,'P2'!DL12:DN12,'P2'!DX12:DZ12,'P2'!EJ12:EL12,'P2'!EV12:EX12,'P2'!FH12:FJ12,'P2'!FT12:FV12)</f>
        <v>34.786054457480525</v>
      </c>
      <c r="R8" s="36">
        <f t="shared" si="2"/>
        <v>40.686940911360381</v>
      </c>
    </row>
    <row r="9" spans="1:18" ht="12.75" x14ac:dyDescent="0.2">
      <c r="A9" s="10" t="s">
        <v>26</v>
      </c>
      <c r="B9" s="37">
        <f>'P2'!F14</f>
        <v>0</v>
      </c>
      <c r="C9" s="37">
        <f>'P2'!H14</f>
        <v>90</v>
      </c>
      <c r="D9" s="35">
        <f>'P2'!I14</f>
        <v>73</v>
      </c>
      <c r="E9" s="35">
        <f>'P2'!J14</f>
        <v>71</v>
      </c>
      <c r="F9" s="104">
        <f t="shared" si="0"/>
        <v>78</v>
      </c>
      <c r="G9" s="37">
        <f>AVERAGE('P2'!K14:M14)</f>
        <v>64</v>
      </c>
      <c r="H9" s="35">
        <f>AVERAGE('P2'!N14:P14)</f>
        <v>72</v>
      </c>
      <c r="I9" s="35">
        <f>AVERAGE('P2'!Q14:S14)</f>
        <v>139.83333333333334</v>
      </c>
      <c r="J9" s="35">
        <f>AVERAGE('P2'!T14:V14)</f>
        <v>60.833333333333336</v>
      </c>
      <c r="K9" s="38">
        <f t="shared" si="1"/>
        <v>84.166666666666671</v>
      </c>
      <c r="L9" s="44">
        <f>AVERAGE('P2'!W14:AH14)</f>
        <v>56.681108981501325</v>
      </c>
      <c r="M9" s="45">
        <f>AVERAGE('P2'!AI14:AT14)</f>
        <v>47.481847161397127</v>
      </c>
      <c r="N9" s="37">
        <f>AVERAGE('P2'!AU14:AW14,'P2'!BG14:BI14,'P2'!BS14:BU14,'P2'!CE14:CG14,'P2'!CQ14:CS14,'P2'!DC14:DE14,'P2'!DO14:DQ14,'P2'!EA14:EC14,'P2'!EM14:EO14,'P2'!EY14:FA14,'P2'!FK14:FM14)</f>
        <v>30.758706033166426</v>
      </c>
      <c r="O9" s="35">
        <f>AVERAGE('P2'!AX14:AZ14,'P2'!BJ14:BL14,'P2'!BV14:BX14,'P2'!CH14:CJ14,'P2'!CT14:CV14,'P2'!DF14:DH14,'P2'!DR14:DT14,'P2'!ED14:EF14,'P2'!EP14:ER14,'P2'!FB14:FD14,'P2'!FN14:FP14)</f>
        <v>36.330910299486618</v>
      </c>
      <c r="P9" s="35">
        <f>AVERAGE('P2'!BA14:BC14,'P2'!BM14:BO14,'P2'!BY14:CA14,'P2'!CK14:CM14,'P2'!CW14:CY14,'P2'!DI14:DK14,'P2'!DU14:DW14,'P2'!EG14:EI14,'P2'!ES14:EU14,'P2'!FE14:FG14,'P2'!FQ14:FS14)</f>
        <v>59.955300039338397</v>
      </c>
      <c r="Q9" s="46">
        <f>AVERAGE('P2'!BD14:BF14,'P2'!BP14:BR14,'P2'!CB14:CD14,'P2'!CN14:CP14,'P2'!CZ14:DB14,'P2'!DL14:DN14,'P2'!DX14:DZ14,'P2'!EJ14:EL14,'P2'!EV14:EX14,'P2'!FH14:FJ14,'P2'!FT14:FV14)</f>
        <v>34.718368864228296</v>
      </c>
      <c r="R9" s="36">
        <f t="shared" si="2"/>
        <v>40.440821309054932</v>
      </c>
    </row>
    <row r="10" spans="1:18" ht="13.5" thickBot="1" x14ac:dyDescent="0.25">
      <c r="A10" s="10" t="s">
        <v>27</v>
      </c>
      <c r="B10" s="48">
        <f>'P2'!F16</f>
        <v>0</v>
      </c>
      <c r="C10" s="48">
        <f>'P2'!H16</f>
        <v>90</v>
      </c>
      <c r="D10" s="49">
        <f>'P2'!I16</f>
        <v>73</v>
      </c>
      <c r="E10" s="49">
        <f>'P2'!J16</f>
        <v>89</v>
      </c>
      <c r="F10" s="102">
        <f t="shared" si="0"/>
        <v>84</v>
      </c>
      <c r="G10" s="48">
        <f>AVERAGE('P2'!K16:M16)</f>
        <v>82</v>
      </c>
      <c r="H10" s="49">
        <f>AVERAGE('P2'!N16:P16)</f>
        <v>90</v>
      </c>
      <c r="I10" s="49">
        <f>AVERAGE('P2'!Q16:S16)</f>
        <v>157.83333333333334</v>
      </c>
      <c r="J10" s="49">
        <f>AVERAGE('P2'!T16:V16)</f>
        <v>78.833333333333329</v>
      </c>
      <c r="K10" s="51">
        <f t="shared" si="1"/>
        <v>102.16666666666667</v>
      </c>
      <c r="L10" s="52">
        <f>AVERAGE('P2'!W16:AH16)</f>
        <v>74.681108981501339</v>
      </c>
      <c r="M10" s="53">
        <f>AVERAGE('P2'!AI16:AT16)</f>
        <v>65.481847161397127</v>
      </c>
      <c r="N10" s="48">
        <f>AVERAGE('P2'!AU16:AW16,'P2'!BG16:BI16,'P2'!BS16:BU16,'P2'!CE16:CG16,'P2'!CQ16:CS16,'P2'!DC16:DE16,'P2'!DO16:DQ16,'P2'!EA16:EC16,'P2'!EM16:EO16,'P2'!EY16:FA16,'P2'!FK16:FM16)</f>
        <v>48.758706033166412</v>
      </c>
      <c r="O10" s="49">
        <f>AVERAGE('P2'!AX16:AZ16,'P2'!BJ16:BL16,'P2'!BV16:BX16,'P2'!CH16:CJ16,'P2'!CT16:CV16,'P2'!DF16:DH16,'P2'!DR16:DT16,'P2'!ED16:EF16,'P2'!EP16:ER16,'P2'!FB16:FD16,'P2'!FN16:FP16)</f>
        <v>54.330910299486618</v>
      </c>
      <c r="P10" s="49">
        <f>AVERAGE('P2'!BA16:BC16,'P2'!BM16:BO16,'P2'!BY16:CA16,'P2'!CK16:CM16,'P2'!CW16:CY16,'P2'!DI16:DK16,'P2'!DU16:DW16,'P2'!EG16:EI16,'P2'!ES16:EU16,'P2'!FE16:FG16,'P2'!FQ16:FS16)</f>
        <v>77.955300039338383</v>
      </c>
      <c r="Q10" s="54">
        <f>AVERAGE('P2'!BD16:BF16,'P2'!BP16:BR16,'P2'!CB16:CD16,'P2'!CN16:CP16,'P2'!CZ16:DB16,'P2'!DL16:DN16,'P2'!DX16:DZ16,'P2'!EJ16:EL16,'P2'!EV16:EX16,'P2'!FH16:FJ16,'P2'!FT16:FV16)</f>
        <v>52.718368864228289</v>
      </c>
      <c r="R10" s="50">
        <f t="shared" si="2"/>
        <v>58.440821309054925</v>
      </c>
    </row>
    <row r="13" spans="1:18" ht="12.75" customHeight="1" thickBot="1" x14ac:dyDescent="0.25">
      <c r="A13" s="12" t="s">
        <v>29</v>
      </c>
      <c r="B13" s="12"/>
      <c r="C13" s="10">
        <v>2000</v>
      </c>
      <c r="D13" s="10"/>
      <c r="E13" s="10"/>
      <c r="F13" s="10"/>
      <c r="G13" s="10"/>
      <c r="H13" s="10">
        <v>2001</v>
      </c>
      <c r="I13" s="10"/>
      <c r="J13" s="10"/>
      <c r="K13" s="10"/>
      <c r="L13" s="10">
        <v>2002</v>
      </c>
      <c r="M13" s="10">
        <v>2003</v>
      </c>
      <c r="N13" s="10"/>
      <c r="O13" s="10"/>
      <c r="P13" s="10" t="s">
        <v>34</v>
      </c>
      <c r="Q13" s="10"/>
      <c r="R13" s="10"/>
    </row>
    <row r="14" spans="1:18" ht="12.75" customHeight="1" thickBot="1" x14ac:dyDescent="0.25">
      <c r="A14" s="10" t="s">
        <v>11</v>
      </c>
      <c r="B14" s="33">
        <v>36739</v>
      </c>
      <c r="C14" s="30">
        <v>36800</v>
      </c>
      <c r="D14" s="97">
        <v>36831</v>
      </c>
      <c r="E14" s="97">
        <v>36861</v>
      </c>
      <c r="F14" s="103" t="s">
        <v>30</v>
      </c>
      <c r="G14" s="14" t="s">
        <v>13</v>
      </c>
      <c r="H14" s="13" t="s">
        <v>14</v>
      </c>
      <c r="I14" s="13" t="s">
        <v>15</v>
      </c>
      <c r="J14" s="13" t="s">
        <v>16</v>
      </c>
      <c r="K14" s="18" t="s">
        <v>31</v>
      </c>
      <c r="L14" s="19" t="s">
        <v>32</v>
      </c>
      <c r="M14" s="21" t="s">
        <v>33</v>
      </c>
      <c r="N14" s="14" t="s">
        <v>17</v>
      </c>
      <c r="O14" s="13" t="s">
        <v>18</v>
      </c>
      <c r="P14" s="13" t="s">
        <v>19</v>
      </c>
      <c r="Q14" s="13" t="s">
        <v>20</v>
      </c>
      <c r="R14" s="22" t="s">
        <v>36</v>
      </c>
    </row>
    <row r="15" spans="1:18" ht="12.75" customHeight="1" x14ac:dyDescent="0.2">
      <c r="A15" s="10" t="s">
        <v>21</v>
      </c>
      <c r="B15" s="76">
        <f t="shared" ref="B15:B21" si="3">B4-B26</f>
        <v>0</v>
      </c>
      <c r="C15" s="76">
        <f t="shared" ref="C15:F21" si="4">C4-C26</f>
        <v>-19</v>
      </c>
      <c r="D15" s="77">
        <f t="shared" si="4"/>
        <v>-7.5</v>
      </c>
      <c r="E15" s="77">
        <f t="shared" si="4"/>
        <v>-4</v>
      </c>
      <c r="F15" s="105">
        <f>F4-F26</f>
        <v>-10.166666666666657</v>
      </c>
      <c r="G15" s="76">
        <f t="shared" ref="G15:J21" si="5">G4-G26</f>
        <v>-2.3333333333333286</v>
      </c>
      <c r="H15" s="77">
        <f t="shared" si="5"/>
        <v>-0.6666666666666714</v>
      </c>
      <c r="I15" s="77">
        <f t="shared" si="5"/>
        <v>0</v>
      </c>
      <c r="J15" s="77">
        <f t="shared" si="5"/>
        <v>0</v>
      </c>
      <c r="K15" s="78">
        <f t="shared" ref="K15:K21" si="6">AVERAGE(G15:J15)</f>
        <v>-0.75</v>
      </c>
      <c r="L15" s="79">
        <f t="shared" ref="L15:Q21" si="7">L4-L26</f>
        <v>-0.25</v>
      </c>
      <c r="M15" s="80">
        <f t="shared" si="7"/>
        <v>0</v>
      </c>
      <c r="N15" s="76">
        <f t="shared" si="7"/>
        <v>-0.13750500000000443</v>
      </c>
      <c r="O15" s="77">
        <f t="shared" si="7"/>
        <v>-0.13750499999999732</v>
      </c>
      <c r="P15" s="77">
        <f t="shared" si="7"/>
        <v>0</v>
      </c>
      <c r="Q15" s="77">
        <f t="shared" si="7"/>
        <v>-0.13750499999999732</v>
      </c>
      <c r="R15" s="81">
        <f t="shared" ref="R15:R21" si="8">AVERAGE(N15:Q15)</f>
        <v>-0.10312874999999977</v>
      </c>
    </row>
    <row r="16" spans="1:18" ht="12.75" customHeight="1" x14ac:dyDescent="0.2">
      <c r="A16" s="10" t="s">
        <v>22</v>
      </c>
      <c r="B16" s="76">
        <f t="shared" si="3"/>
        <v>0</v>
      </c>
      <c r="C16" s="76">
        <f t="shared" si="4"/>
        <v>-19</v>
      </c>
      <c r="D16" s="77">
        <f t="shared" si="4"/>
        <v>-7</v>
      </c>
      <c r="E16" s="77">
        <f t="shared" si="4"/>
        <v>-8</v>
      </c>
      <c r="F16" s="105">
        <f t="shared" si="4"/>
        <v>-11.333333333333329</v>
      </c>
      <c r="G16" s="76">
        <f t="shared" si="5"/>
        <v>-2</v>
      </c>
      <c r="H16" s="77">
        <f t="shared" si="5"/>
        <v>0</v>
      </c>
      <c r="I16" s="77">
        <f t="shared" si="5"/>
        <v>-3</v>
      </c>
      <c r="J16" s="77">
        <f t="shared" si="5"/>
        <v>0</v>
      </c>
      <c r="K16" s="78">
        <f t="shared" si="6"/>
        <v>-1.25</v>
      </c>
      <c r="L16" s="82">
        <f t="shared" si="7"/>
        <v>-0.375</v>
      </c>
      <c r="M16" s="80">
        <f t="shared" si="7"/>
        <v>-0.125</v>
      </c>
      <c r="N16" s="76">
        <f t="shared" si="7"/>
        <v>-0.54168333333333152</v>
      </c>
      <c r="O16" s="77">
        <f t="shared" si="7"/>
        <v>-0.87501666666666011</v>
      </c>
      <c r="P16" s="77">
        <f t="shared" si="7"/>
        <v>0</v>
      </c>
      <c r="Q16" s="77">
        <f t="shared" si="7"/>
        <v>-0.45834999999999582</v>
      </c>
      <c r="R16" s="81">
        <f t="shared" si="8"/>
        <v>-0.46876249999999686</v>
      </c>
    </row>
    <row r="17" spans="1:18" ht="12.75" customHeight="1" x14ac:dyDescent="0.2">
      <c r="A17" s="10" t="s">
        <v>23</v>
      </c>
      <c r="B17" s="76">
        <f t="shared" si="3"/>
        <v>0</v>
      </c>
      <c r="C17" s="76">
        <f t="shared" si="4"/>
        <v>-19</v>
      </c>
      <c r="D17" s="77">
        <f t="shared" si="4"/>
        <v>-9</v>
      </c>
      <c r="E17" s="77">
        <f t="shared" si="4"/>
        <v>-6.25</v>
      </c>
      <c r="F17" s="105">
        <f t="shared" si="4"/>
        <v>-11.416666666666671</v>
      </c>
      <c r="G17" s="76">
        <f t="shared" si="5"/>
        <v>-1.5</v>
      </c>
      <c r="H17" s="77">
        <f t="shared" si="5"/>
        <v>0</v>
      </c>
      <c r="I17" s="77">
        <f t="shared" si="5"/>
        <v>-2</v>
      </c>
      <c r="J17" s="77">
        <f t="shared" si="5"/>
        <v>0</v>
      </c>
      <c r="K17" s="78">
        <f t="shared" si="6"/>
        <v>-0.875</v>
      </c>
      <c r="L17" s="82">
        <f t="shared" si="7"/>
        <v>-0.25</v>
      </c>
      <c r="M17" s="80">
        <f t="shared" si="7"/>
        <v>0</v>
      </c>
      <c r="N17" s="76">
        <f t="shared" si="7"/>
        <v>0</v>
      </c>
      <c r="O17" s="77">
        <f t="shared" si="7"/>
        <v>0</v>
      </c>
      <c r="P17" s="77">
        <f t="shared" si="7"/>
        <v>0</v>
      </c>
      <c r="Q17" s="77">
        <f t="shared" si="7"/>
        <v>0</v>
      </c>
      <c r="R17" s="81">
        <f t="shared" si="8"/>
        <v>0</v>
      </c>
    </row>
    <row r="18" spans="1:18" ht="12.75" customHeight="1" x14ac:dyDescent="0.2">
      <c r="A18" s="10" t="s">
        <v>24</v>
      </c>
      <c r="B18" s="76">
        <f t="shared" si="3"/>
        <v>0</v>
      </c>
      <c r="C18" s="76">
        <f t="shared" si="4"/>
        <v>-14</v>
      </c>
      <c r="D18" s="77">
        <f t="shared" si="4"/>
        <v>-3</v>
      </c>
      <c r="E18" s="77">
        <f t="shared" si="4"/>
        <v>-3</v>
      </c>
      <c r="F18" s="105">
        <f t="shared" si="4"/>
        <v>-6.6666666666666714</v>
      </c>
      <c r="G18" s="76">
        <f t="shared" si="5"/>
        <v>-1.3333333333333286</v>
      </c>
      <c r="H18" s="77">
        <f t="shared" si="5"/>
        <v>0</v>
      </c>
      <c r="I18" s="77">
        <f t="shared" si="5"/>
        <v>-1.5</v>
      </c>
      <c r="J18" s="77">
        <f t="shared" si="5"/>
        <v>0</v>
      </c>
      <c r="K18" s="78">
        <f t="shared" si="6"/>
        <v>-0.70833333333333215</v>
      </c>
      <c r="L18" s="82">
        <f t="shared" si="7"/>
        <v>-0.90416666666666856</v>
      </c>
      <c r="M18" s="80">
        <f t="shared" si="7"/>
        <v>0</v>
      </c>
      <c r="N18" s="76">
        <f t="shared" si="7"/>
        <v>0</v>
      </c>
      <c r="O18" s="77">
        <f t="shared" si="7"/>
        <v>0</v>
      </c>
      <c r="P18" s="77">
        <f t="shared" si="7"/>
        <v>0</v>
      </c>
      <c r="Q18" s="77">
        <f t="shared" si="7"/>
        <v>0</v>
      </c>
      <c r="R18" s="81">
        <f t="shared" si="8"/>
        <v>0</v>
      </c>
    </row>
    <row r="19" spans="1:18" ht="12.75" customHeight="1" x14ac:dyDescent="0.2">
      <c r="A19" s="10" t="s">
        <v>25</v>
      </c>
      <c r="B19" s="76">
        <f t="shared" si="3"/>
        <v>0</v>
      </c>
      <c r="C19" s="76">
        <f t="shared" si="4"/>
        <v>-14</v>
      </c>
      <c r="D19" s="77">
        <f t="shared" si="4"/>
        <v>-3</v>
      </c>
      <c r="E19" s="77">
        <f t="shared" si="4"/>
        <v>-3</v>
      </c>
      <c r="F19" s="105">
        <f t="shared" si="4"/>
        <v>-6.6666666666666714</v>
      </c>
      <c r="G19" s="76">
        <f t="shared" si="5"/>
        <v>-1.3333333333333286</v>
      </c>
      <c r="H19" s="77">
        <f t="shared" si="5"/>
        <v>0</v>
      </c>
      <c r="I19" s="77">
        <f t="shared" si="5"/>
        <v>-0.3333333333333286</v>
      </c>
      <c r="J19" s="77">
        <f t="shared" si="5"/>
        <v>0</v>
      </c>
      <c r="K19" s="78">
        <f t="shared" si="6"/>
        <v>-0.4166666666666643</v>
      </c>
      <c r="L19" s="82">
        <f t="shared" si="7"/>
        <v>-0.90416666666666856</v>
      </c>
      <c r="M19" s="80">
        <f t="shared" si="7"/>
        <v>0</v>
      </c>
      <c r="N19" s="76">
        <f t="shared" si="7"/>
        <v>0</v>
      </c>
      <c r="O19" s="77">
        <f t="shared" si="7"/>
        <v>0</v>
      </c>
      <c r="P19" s="77">
        <f t="shared" si="7"/>
        <v>0</v>
      </c>
      <c r="Q19" s="77">
        <f t="shared" si="7"/>
        <v>0</v>
      </c>
      <c r="R19" s="81">
        <f t="shared" si="8"/>
        <v>0</v>
      </c>
    </row>
    <row r="20" spans="1:18" ht="12.75" customHeight="1" x14ac:dyDescent="0.2">
      <c r="A20" s="10" t="s">
        <v>26</v>
      </c>
      <c r="B20" s="76">
        <f t="shared" si="3"/>
        <v>0</v>
      </c>
      <c r="C20" s="76">
        <f t="shared" si="4"/>
        <v>-13</v>
      </c>
      <c r="D20" s="77">
        <f t="shared" si="4"/>
        <v>-2</v>
      </c>
      <c r="E20" s="77">
        <f t="shared" si="4"/>
        <v>-2.5</v>
      </c>
      <c r="F20" s="105">
        <f t="shared" si="4"/>
        <v>-5.8333333333333286</v>
      </c>
      <c r="G20" s="76">
        <f t="shared" si="5"/>
        <v>-2.3333333333333286</v>
      </c>
      <c r="H20" s="77">
        <f t="shared" si="5"/>
        <v>-0.6666666666666714</v>
      </c>
      <c r="I20" s="77">
        <f t="shared" si="5"/>
        <v>-0.16666666666665719</v>
      </c>
      <c r="J20" s="77">
        <f t="shared" si="5"/>
        <v>-0.5</v>
      </c>
      <c r="K20" s="78">
        <f t="shared" si="6"/>
        <v>-0.9166666666666643</v>
      </c>
      <c r="L20" s="82">
        <f t="shared" si="7"/>
        <v>-0.78590908128885673</v>
      </c>
      <c r="M20" s="80">
        <f t="shared" si="7"/>
        <v>-0.27914615614653826</v>
      </c>
      <c r="N20" s="76">
        <f t="shared" si="7"/>
        <v>-1.3353627892134838</v>
      </c>
      <c r="O20" s="77">
        <f t="shared" si="7"/>
        <v>-0.13300219332174379</v>
      </c>
      <c r="P20" s="77">
        <f t="shared" si="7"/>
        <v>1.8100855725357761</v>
      </c>
      <c r="Q20" s="77">
        <f t="shared" si="7"/>
        <v>0.43356324306272143</v>
      </c>
      <c r="R20" s="81">
        <f t="shared" si="8"/>
        <v>0.19382095826581747</v>
      </c>
    </row>
    <row r="21" spans="1:18" ht="12.75" customHeight="1" thickBot="1" x14ac:dyDescent="0.25">
      <c r="A21" s="10" t="s">
        <v>27</v>
      </c>
      <c r="B21" s="83">
        <f t="shared" si="3"/>
        <v>0</v>
      </c>
      <c r="C21" s="83">
        <f t="shared" si="4"/>
        <v>-13</v>
      </c>
      <c r="D21" s="84">
        <f t="shared" si="4"/>
        <v>-2</v>
      </c>
      <c r="E21" s="84">
        <f t="shared" si="4"/>
        <v>-4.5</v>
      </c>
      <c r="F21" s="106">
        <f t="shared" si="4"/>
        <v>-6.5</v>
      </c>
      <c r="G21" s="83">
        <f t="shared" si="5"/>
        <v>-4.3333333333333286</v>
      </c>
      <c r="H21" s="84">
        <f t="shared" si="5"/>
        <v>-2.6666666666666714</v>
      </c>
      <c r="I21" s="84">
        <f t="shared" si="5"/>
        <v>-2.1666666666666572</v>
      </c>
      <c r="J21" s="84">
        <f t="shared" si="5"/>
        <v>-2.5</v>
      </c>
      <c r="K21" s="85">
        <f t="shared" si="6"/>
        <v>-2.9166666666666643</v>
      </c>
      <c r="L21" s="86">
        <f t="shared" si="7"/>
        <v>-2.7859090812888496</v>
      </c>
      <c r="M21" s="87">
        <f t="shared" si="7"/>
        <v>-2.2791461561465383</v>
      </c>
      <c r="N21" s="83">
        <f t="shared" si="7"/>
        <v>-3.3353627892134909</v>
      </c>
      <c r="O21" s="84">
        <f t="shared" si="7"/>
        <v>-2.1330021933217438</v>
      </c>
      <c r="P21" s="84">
        <f t="shared" si="7"/>
        <v>-0.18991442746423104</v>
      </c>
      <c r="Q21" s="84">
        <f t="shared" si="7"/>
        <v>-1.5664367569372573</v>
      </c>
      <c r="R21" s="88">
        <f t="shared" si="8"/>
        <v>-1.8061790417341808</v>
      </c>
    </row>
    <row r="22" spans="1:18" ht="12.75" customHeight="1" x14ac:dyDescent="0.2"/>
    <row r="24" spans="1:18" ht="13.5" thickBot="1" x14ac:dyDescent="0.25">
      <c r="A24" s="12">
        <f ca="1">crvDate-1</f>
        <v>36807</v>
      </c>
      <c r="B24" s="12"/>
      <c r="C24" s="10">
        <v>2000</v>
      </c>
      <c r="D24" s="10"/>
      <c r="E24" s="10"/>
      <c r="F24" s="10"/>
      <c r="G24" s="10"/>
      <c r="H24" s="10">
        <v>2001</v>
      </c>
      <c r="I24" s="10"/>
      <c r="J24" s="10"/>
      <c r="K24" s="10"/>
      <c r="L24" s="10">
        <v>2002</v>
      </c>
      <c r="M24" s="10">
        <v>2003</v>
      </c>
      <c r="N24" s="10"/>
      <c r="O24" s="10"/>
      <c r="P24" s="10" t="s">
        <v>34</v>
      </c>
      <c r="Q24" s="10"/>
      <c r="R24" s="10"/>
    </row>
    <row r="25" spans="1:18" ht="13.5" thickBot="1" x14ac:dyDescent="0.25">
      <c r="A25" s="10" t="s">
        <v>11</v>
      </c>
      <c r="B25" s="33">
        <v>36739</v>
      </c>
      <c r="C25" s="30">
        <v>36800</v>
      </c>
      <c r="D25" s="97">
        <v>36831</v>
      </c>
      <c r="E25" s="97">
        <v>36861</v>
      </c>
      <c r="F25" s="103" t="s">
        <v>30</v>
      </c>
      <c r="G25" s="14" t="s">
        <v>13</v>
      </c>
      <c r="H25" s="13" t="s">
        <v>14</v>
      </c>
      <c r="I25" s="13" t="s">
        <v>15</v>
      </c>
      <c r="J25" s="13" t="s">
        <v>16</v>
      </c>
      <c r="K25" s="18" t="s">
        <v>31</v>
      </c>
      <c r="L25" s="19" t="s">
        <v>32</v>
      </c>
      <c r="M25" s="21" t="s">
        <v>33</v>
      </c>
      <c r="N25" s="14" t="s">
        <v>17</v>
      </c>
      <c r="O25" s="13" t="s">
        <v>18</v>
      </c>
      <c r="P25" s="13" t="s">
        <v>19</v>
      </c>
      <c r="Q25" s="13" t="s">
        <v>20</v>
      </c>
      <c r="R25" s="22" t="s">
        <v>36</v>
      </c>
    </row>
    <row r="26" spans="1:18" ht="12.75" x14ac:dyDescent="0.2">
      <c r="A26" s="10" t="s">
        <v>21</v>
      </c>
      <c r="B26" s="37">
        <v>0</v>
      </c>
      <c r="C26" s="37">
        <v>123</v>
      </c>
      <c r="D26" s="35">
        <v>110</v>
      </c>
      <c r="E26" s="35">
        <v>107</v>
      </c>
      <c r="F26" s="104">
        <v>113.33333333333333</v>
      </c>
      <c r="G26" s="37">
        <v>83</v>
      </c>
      <c r="H26" s="35">
        <v>67.5</v>
      </c>
      <c r="I26" s="35">
        <v>137.66666666666666</v>
      </c>
      <c r="J26" s="35">
        <v>82.166666666666671</v>
      </c>
      <c r="K26" s="38">
        <v>92.583333333333329</v>
      </c>
      <c r="L26" s="44">
        <v>64.854166666666671</v>
      </c>
      <c r="M26" s="45">
        <v>56.999825000000008</v>
      </c>
      <c r="N26" s="34">
        <v>33.561835606060605</v>
      </c>
      <c r="O26" s="41">
        <v>24.97850227272728</v>
      </c>
      <c r="P26" s="41">
        <v>72.106060606060609</v>
      </c>
      <c r="Q26" s="42">
        <v>42.728502272727262</v>
      </c>
      <c r="R26" s="36">
        <v>43.343725189393936</v>
      </c>
    </row>
    <row r="27" spans="1:18" ht="12.75" x14ac:dyDescent="0.2">
      <c r="A27" s="10" t="s">
        <v>22</v>
      </c>
      <c r="B27" s="37">
        <v>0</v>
      </c>
      <c r="C27" s="37">
        <v>129</v>
      </c>
      <c r="D27" s="35">
        <v>112</v>
      </c>
      <c r="E27" s="35">
        <v>110</v>
      </c>
      <c r="F27" s="104">
        <v>117</v>
      </c>
      <c r="G27" s="37">
        <v>82</v>
      </c>
      <c r="H27" s="35">
        <v>67.166666666666671</v>
      </c>
      <c r="I27" s="35">
        <v>140.33333333333334</v>
      </c>
      <c r="J27" s="35">
        <v>78.5</v>
      </c>
      <c r="K27" s="38">
        <v>92</v>
      </c>
      <c r="L27" s="44">
        <v>66.166666666666671</v>
      </c>
      <c r="M27" s="45">
        <v>58.687325000000008</v>
      </c>
      <c r="N27" s="37">
        <v>38.786998333333329</v>
      </c>
      <c r="O27" s="35">
        <v>32.953664999999994</v>
      </c>
      <c r="P27" s="35">
        <v>83.033333333333331</v>
      </c>
      <c r="Q27" s="46">
        <v>47.203664999999994</v>
      </c>
      <c r="R27" s="36">
        <v>50.494415416666662</v>
      </c>
    </row>
    <row r="28" spans="1:18" ht="12.75" x14ac:dyDescent="0.2">
      <c r="A28" s="10" t="s">
        <v>23</v>
      </c>
      <c r="B28" s="37">
        <v>0</v>
      </c>
      <c r="C28" s="37">
        <v>123</v>
      </c>
      <c r="D28" s="35">
        <v>99</v>
      </c>
      <c r="E28" s="35">
        <v>94.25</v>
      </c>
      <c r="F28" s="104">
        <v>105.41666666666667</v>
      </c>
      <c r="G28" s="37">
        <v>75.25</v>
      </c>
      <c r="H28" s="35">
        <v>60</v>
      </c>
      <c r="I28" s="35">
        <v>119.33333333333333</v>
      </c>
      <c r="J28" s="35">
        <v>67.333333333333329</v>
      </c>
      <c r="K28" s="38">
        <v>80.479166666666657</v>
      </c>
      <c r="L28" s="44">
        <v>61.166666666666664</v>
      </c>
      <c r="M28" s="45">
        <v>56.561666666666667</v>
      </c>
      <c r="N28" s="37">
        <v>36.944848484848478</v>
      </c>
      <c r="O28" s="35">
        <v>35.636060606060603</v>
      </c>
      <c r="P28" s="35">
        <v>68.670303030303018</v>
      </c>
      <c r="Q28" s="46">
        <v>42.747634474066658</v>
      </c>
      <c r="R28" s="36">
        <v>45.999711648819684</v>
      </c>
    </row>
    <row r="29" spans="1:18" ht="12.75" x14ac:dyDescent="0.2">
      <c r="A29" s="10" t="s">
        <v>24</v>
      </c>
      <c r="B29" s="37">
        <v>0</v>
      </c>
      <c r="C29" s="37">
        <v>100</v>
      </c>
      <c r="D29" s="35">
        <v>75</v>
      </c>
      <c r="E29" s="35">
        <v>73</v>
      </c>
      <c r="F29" s="104">
        <v>82.666666666666671</v>
      </c>
      <c r="G29" s="37">
        <v>66.333333333333329</v>
      </c>
      <c r="H29" s="35">
        <v>60</v>
      </c>
      <c r="I29" s="35">
        <v>118.16666666666667</v>
      </c>
      <c r="J29" s="35">
        <v>59.666666666666664</v>
      </c>
      <c r="K29" s="38">
        <v>76.041666666666671</v>
      </c>
      <c r="L29" s="44">
        <v>55.258333333333333</v>
      </c>
      <c r="M29" s="45">
        <v>47.023333333333333</v>
      </c>
      <c r="N29" s="37">
        <v>32.924056412910815</v>
      </c>
      <c r="O29" s="35">
        <v>33.676305179762579</v>
      </c>
      <c r="P29" s="35">
        <v>59.521225308436627</v>
      </c>
      <c r="Q29" s="46">
        <v>34.786054457480525</v>
      </c>
      <c r="R29" s="36">
        <v>40.226910339647638</v>
      </c>
    </row>
    <row r="30" spans="1:18" ht="12.75" x14ac:dyDescent="0.2">
      <c r="A30" s="10" t="s">
        <v>25</v>
      </c>
      <c r="B30" s="37">
        <v>0</v>
      </c>
      <c r="C30" s="37">
        <v>100</v>
      </c>
      <c r="D30" s="35">
        <v>75</v>
      </c>
      <c r="E30" s="35">
        <v>73</v>
      </c>
      <c r="F30" s="104">
        <v>82.666666666666671</v>
      </c>
      <c r="G30" s="37">
        <v>66.333333333333329</v>
      </c>
      <c r="H30" s="35">
        <v>68.333333333333329</v>
      </c>
      <c r="I30" s="35">
        <v>119.33333333333333</v>
      </c>
      <c r="J30" s="35">
        <v>59.666666666666664</v>
      </c>
      <c r="K30" s="38">
        <v>78.416666666666671</v>
      </c>
      <c r="L30" s="44">
        <v>56.716666666666669</v>
      </c>
      <c r="M30" s="45">
        <v>47.040833333333332</v>
      </c>
      <c r="N30" s="37">
        <v>32.924056412910815</v>
      </c>
      <c r="O30" s="35">
        <v>35.516427466613557</v>
      </c>
      <c r="P30" s="35">
        <v>59.521225308436627</v>
      </c>
      <c r="Q30" s="46">
        <v>34.786054457480525</v>
      </c>
      <c r="R30" s="36">
        <v>40.686940911360381</v>
      </c>
    </row>
    <row r="31" spans="1:18" ht="12.75" x14ac:dyDescent="0.2">
      <c r="A31" s="10" t="s">
        <v>26</v>
      </c>
      <c r="B31" s="37">
        <v>0</v>
      </c>
      <c r="C31" s="37">
        <v>103</v>
      </c>
      <c r="D31" s="35">
        <v>75</v>
      </c>
      <c r="E31" s="35">
        <v>73.5</v>
      </c>
      <c r="F31" s="104">
        <v>83.833333333333329</v>
      </c>
      <c r="G31" s="37">
        <v>66.333333333333329</v>
      </c>
      <c r="H31" s="35">
        <v>72.666666666666671</v>
      </c>
      <c r="I31" s="35">
        <v>140</v>
      </c>
      <c r="J31" s="35">
        <v>61.333333333333336</v>
      </c>
      <c r="K31" s="38">
        <v>85.083333333333329</v>
      </c>
      <c r="L31" s="44">
        <v>57.467018062790181</v>
      </c>
      <c r="M31" s="45">
        <v>47.760993317543665</v>
      </c>
      <c r="N31" s="37">
        <v>32.09406882237991</v>
      </c>
      <c r="O31" s="35">
        <v>36.463912492808362</v>
      </c>
      <c r="P31" s="35">
        <v>58.145214466802621</v>
      </c>
      <c r="Q31" s="46">
        <v>34.284805621165575</v>
      </c>
      <c r="R31" s="36">
        <v>40.247000350789122</v>
      </c>
    </row>
    <row r="32" spans="1:18" ht="13.5" thickBot="1" x14ac:dyDescent="0.25">
      <c r="A32" s="10" t="s">
        <v>27</v>
      </c>
      <c r="B32" s="48">
        <v>0</v>
      </c>
      <c r="C32" s="48">
        <v>103</v>
      </c>
      <c r="D32" s="49">
        <v>75</v>
      </c>
      <c r="E32" s="49">
        <v>93.5</v>
      </c>
      <c r="F32" s="102">
        <v>90.5</v>
      </c>
      <c r="G32" s="48">
        <v>86.333333333333329</v>
      </c>
      <c r="H32" s="49">
        <v>92.666666666666671</v>
      </c>
      <c r="I32" s="49">
        <v>160</v>
      </c>
      <c r="J32" s="49">
        <v>81.333333333333329</v>
      </c>
      <c r="K32" s="51">
        <v>105.08333333333333</v>
      </c>
      <c r="L32" s="52">
        <v>77.467018062790189</v>
      </c>
      <c r="M32" s="53">
        <v>67.760993317543665</v>
      </c>
      <c r="N32" s="48">
        <v>52.094068822379903</v>
      </c>
      <c r="O32" s="49">
        <v>56.463912492808362</v>
      </c>
      <c r="P32" s="49">
        <v>78.145214466802614</v>
      </c>
      <c r="Q32" s="54">
        <v>54.284805621165546</v>
      </c>
      <c r="R32" s="50">
        <v>60.247000350789108</v>
      </c>
    </row>
    <row r="34" spans="6:6" x14ac:dyDescent="0.2">
      <c r="F34" s="90"/>
    </row>
    <row r="35" spans="6:6" x14ac:dyDescent="0.2">
      <c r="F35" s="90"/>
    </row>
    <row r="36" spans="6:6" x14ac:dyDescent="0.2">
      <c r="F36" s="90"/>
    </row>
    <row r="37" spans="6:6" x14ac:dyDescent="0.2">
      <c r="F37" s="90"/>
    </row>
    <row r="38" spans="6:6" x14ac:dyDescent="0.2">
      <c r="F38" s="90"/>
    </row>
    <row r="39" spans="6:6" x14ac:dyDescent="0.2">
      <c r="F39" s="90"/>
    </row>
    <row r="40" spans="6:6" x14ac:dyDescent="0.2">
      <c r="F40" s="90"/>
    </row>
    <row r="41" spans="6:6" x14ac:dyDescent="0.2">
      <c r="F41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7</xdr:col>
                    <xdr:colOff>171450</xdr:colOff>
                    <xdr:row>0</xdr:row>
                    <xdr:rowOff>57150</xdr:rowOff>
                  </from>
                  <to>
                    <xdr:col>10</xdr:col>
                    <xdr:colOff>352425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R42"/>
  <sheetViews>
    <sheetView workbookViewId="0">
      <selection activeCell="D24" sqref="D24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TODAY()</f>
        <v>36808</v>
      </c>
      <c r="B2" s="12"/>
      <c r="C2" s="10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28</v>
      </c>
      <c r="B3" s="30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27" t="s">
        <v>32</v>
      </c>
      <c r="M3" s="28" t="s">
        <v>33</v>
      </c>
      <c r="N3" s="14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'P2'!F5</f>
        <v>0</v>
      </c>
      <c r="C4" s="37">
        <f>'P2'!H5</f>
        <v>75</v>
      </c>
      <c r="D4" s="35">
        <f>'P2'!I5</f>
        <v>78</v>
      </c>
      <c r="E4" s="35">
        <f>'P2'!J5</f>
        <v>81.064516129032256</v>
      </c>
      <c r="F4" s="104">
        <f t="shared" ref="F4:F10" si="0">AVERAGE(C4:E4)</f>
        <v>78.021505376344081</v>
      </c>
      <c r="G4" s="37">
        <f>AVERAGE('P2'!K5:M5)</f>
        <v>73.229646697388617</v>
      </c>
      <c r="H4" s="35">
        <f>AVERAGE('P2'!N5:P5)</f>
        <v>55.419892473118274</v>
      </c>
      <c r="I4" s="35">
        <f>AVERAGE('P2'!Q5:S5)</f>
        <v>68.08064516129032</v>
      </c>
      <c r="J4" s="35">
        <f>AVERAGE('P2'!T5:V5)</f>
        <v>53.470878136200717</v>
      </c>
      <c r="K4" s="38">
        <f t="shared" ref="K4:K10" si="1">AVERAGE(G4:J4)</f>
        <v>62.550265616999482</v>
      </c>
      <c r="L4" s="39">
        <f>AVERAGE('P2'!W5:AH5)</f>
        <v>38.586137352790573</v>
      </c>
      <c r="M4" s="40">
        <f>AVERAGE('P2'!AI5:AT5)</f>
        <v>33.83613735279058</v>
      </c>
      <c r="N4" s="34">
        <f>AVERAGE('P2'!AU5:AW5,'P2'!BG5:BI5,'P2'!BS5:BU5,'P2'!CE5:CG5,'P2'!CQ5:CS5,'P2'!DC5:DE5,'P2'!DO5:DQ5,'P2'!EA5:EC5,'P2'!EM5:EO5,'P2'!EY5:FA5,'P2'!FK5:FM5)</f>
        <v>17.607366289624352</v>
      </c>
      <c r="O4" s="41">
        <f>AVERAGE('P2'!AX5:AZ5,'P2'!BJ5:BL5,'P2'!BV5:BX5,'P2'!CH5:CJ5,'P2'!CT5:CV5,'P2'!DF5:DH5,'P2'!DR5:DT5,'P2'!ED5:EF5,'P2'!EP5:ER5,'P2'!FB5:FD5,'P2'!FN5:FP5)</f>
        <v>9.6762756598240465</v>
      </c>
      <c r="P4" s="41">
        <f>AVERAGE('P2'!BA5:BC5,'P2'!BM5:BO5,'P2'!BY5:CA5,'P2'!CK5:CM5,'P2'!CW5:CY5,'P2'!DI5:DK5,'P2'!DU5:DW5,'P2'!EG5:EI5,'P2'!ES5:EU5,'P2'!FE5:FG5,'P2'!FQ5:FS5)</f>
        <v>40.45821114369501</v>
      </c>
      <c r="Q4" s="42">
        <f>AVERAGE('P2'!BD5:BF5,'P2'!BP5:BR5,'P2'!CB5:CD5,'P2'!CN5:CP5,'P2'!CZ5:DB5,'P2'!DL5:DN5,'P2'!DX5:DZ5,'P2'!EJ5:EL5,'P2'!EV5:EX5,'P2'!FH5:FJ5,'P2'!FT5:FV5)</f>
        <v>34.093605408927992</v>
      </c>
      <c r="R4" s="43">
        <f t="shared" ref="R4:R10" si="2">AVERAGE(N4:Q4)</f>
        <v>25.458864625517847</v>
      </c>
    </row>
    <row r="5" spans="1:18" ht="12.75" x14ac:dyDescent="0.2">
      <c r="A5" s="10" t="s">
        <v>22</v>
      </c>
      <c r="B5" s="37">
        <f>'P2'!F7</f>
        <v>0</v>
      </c>
      <c r="C5" s="37">
        <f>'P2'!H7</f>
        <v>75</v>
      </c>
      <c r="D5" s="35">
        <f>'P2'!I7</f>
        <v>79</v>
      </c>
      <c r="E5" s="35">
        <f>'P2'!J7</f>
        <v>81.354838709677423</v>
      </c>
      <c r="F5" s="104">
        <f t="shared" si="0"/>
        <v>78.451612903225808</v>
      </c>
      <c r="G5" s="37">
        <f>AVERAGE('P2'!K7:M7)</f>
        <v>64.942780337941628</v>
      </c>
      <c r="H5" s="35">
        <f>AVERAGE('P2'!N7:P7)</f>
        <v>46.189874551971322</v>
      </c>
      <c r="I5" s="35">
        <f>AVERAGE('P2'!Q7:S7)</f>
        <v>63.20322580645162</v>
      </c>
      <c r="J5" s="35">
        <f>AVERAGE('P2'!T7:V7)</f>
        <v>51.544354838709673</v>
      </c>
      <c r="K5" s="38">
        <f t="shared" si="1"/>
        <v>56.470058883768559</v>
      </c>
      <c r="L5" s="44">
        <f>AVERAGE('P2'!W7:AH7)</f>
        <v>39.293573348694309</v>
      </c>
      <c r="M5" s="45">
        <f>AVERAGE('P2'!AI7:AT7)</f>
        <v>35.793573348694316</v>
      </c>
      <c r="N5" s="37">
        <f>AVERAGE('P2'!AU7:AW7,'P2'!BG7:BI7,'P2'!BS7:BU7,'P2'!CE7:CG7,'P2'!CQ7:CS7,'P2'!DC7:DE7,'P2'!DO7:DQ7,'P2'!EA7:EC7,'P2'!EM7:EO7,'P2'!EY7:FA7,'P2'!FK7:FM7)</f>
        <v>23.682118419215186</v>
      </c>
      <c r="O5" s="35">
        <f>AVERAGE('P2'!AX7:AZ7,'P2'!BJ7:BL7,'P2'!BV7:BX7,'P2'!CH7:CJ7,'P2'!CT7:CV7,'P2'!DF7:DH7,'P2'!DR7:DT7,'P2'!ED7:EF7,'P2'!EP7:ER7,'P2'!FB7:FD7,'P2'!FN7:FP7)</f>
        <v>12.546265884652977</v>
      </c>
      <c r="P5" s="35">
        <f>AVERAGE('P2'!BA7:BC7,'P2'!BM7:BO7,'P2'!BY7:CA7,'P2'!CK7:CM7,'P2'!CW7:CY7,'P2'!DI7:DK7,'P2'!DU7:DW7,'P2'!EG7:EI7,'P2'!ES7:EU7,'P2'!FE7:FG7,'P2'!FQ7:FS7)</f>
        <v>45.215190615835773</v>
      </c>
      <c r="Q5" s="46">
        <f>AVERAGE('P2'!BD7:BF7,'P2'!BP7:BR7,'P2'!CB7:CD7,'P2'!CN7:CP7,'P2'!CZ7:DB7,'P2'!DL7:DN7,'P2'!DX7:DZ7,'P2'!EJ7:EL7,'P2'!EV7:EX7,'P2'!FH7:FJ7,'P2'!FT7:FV7)</f>
        <v>38.148900293255132</v>
      </c>
      <c r="R5" s="47">
        <f t="shared" si="2"/>
        <v>29.898118803239768</v>
      </c>
    </row>
    <row r="6" spans="1:18" ht="12.75" x14ac:dyDescent="0.2">
      <c r="A6" s="10" t="s">
        <v>23</v>
      </c>
      <c r="B6" s="37">
        <f>'P2'!F9</f>
        <v>0</v>
      </c>
      <c r="C6" s="37">
        <f>'P2'!H9</f>
        <v>87</v>
      </c>
      <c r="D6" s="35">
        <f>'P2'!I9</f>
        <v>66.833333333333329</v>
      </c>
      <c r="E6" s="35">
        <f>'P2'!J9</f>
        <v>67.387096774193552</v>
      </c>
      <c r="F6" s="104">
        <f t="shared" si="0"/>
        <v>73.740143369175613</v>
      </c>
      <c r="G6" s="37">
        <f>AVERAGE('P2'!K9:M9)</f>
        <v>54.035330261136714</v>
      </c>
      <c r="H6" s="35">
        <f>AVERAGE('P2'!N9:P9)</f>
        <v>49.111254480286732</v>
      </c>
      <c r="I6" s="35">
        <f>AVERAGE('P2'!Q9:S9)</f>
        <v>59.838709677419359</v>
      </c>
      <c r="J6" s="35">
        <f>AVERAGE('P2'!T9:V9)</f>
        <v>52.54032258064516</v>
      </c>
      <c r="K6" s="38">
        <f t="shared" si="1"/>
        <v>53.881404249871991</v>
      </c>
      <c r="L6" s="44">
        <f>AVERAGE('P2'!W9:AH9)</f>
        <v>40.144395801331278</v>
      </c>
      <c r="M6" s="45">
        <f>AVERAGE('P2'!AI9:AT9)</f>
        <v>33.155833333333341</v>
      </c>
      <c r="N6" s="37">
        <f>AVERAGE('P2'!AU9:AW9,'P2'!BG9:BI9,'P2'!BS9:BU9,'P2'!CE9:CG9,'P2'!CQ9:CS9,'P2'!DC9:DE9,'P2'!DO9:DQ9,'P2'!EA9:EC9,'P2'!EM9:EO9,'P2'!EY9:FA9,'P2'!FK9:FM9)</f>
        <v>29.492424242424242</v>
      </c>
      <c r="O6" s="35">
        <f>AVERAGE('P2'!AX9:AZ9,'P2'!BJ9:BL9,'P2'!BV9:BX9,'P2'!CH9:CJ9,'P2'!CT9:CV9,'P2'!DF9:DH9,'P2'!DR9:DT9,'P2'!ED9:EF9,'P2'!EP9:ER9,'P2'!FB9:FD9,'P2'!FN9:FP9)</f>
        <v>24.392424242424241</v>
      </c>
      <c r="P6" s="35">
        <f>AVERAGE('P2'!BA9:BC9,'P2'!BM9:BO9,'P2'!BY9:CA9,'P2'!CK9:CM9,'P2'!CW9:CY9,'P2'!DI9:DK9,'P2'!DU9:DW9,'P2'!EG9:EI9,'P2'!ES9:EU9,'P2'!FE9:FG9,'P2'!FQ9:FS9)</f>
        <v>28.236363636363631</v>
      </c>
      <c r="Q6" s="46">
        <f>AVERAGE('P2'!BD9:BF9,'P2'!BP9:BR9,'P2'!CB9:CD9,'P2'!CN9:CP9,'P2'!CZ9:DB9,'P2'!DL9:DN9,'P2'!DX9:DZ9,'P2'!EJ9:EL9,'P2'!EV9:EX9,'P2'!FH9:FJ9,'P2'!FT9:FV9)</f>
        <v>28.715757575757582</v>
      </c>
      <c r="R6" s="47">
        <f t="shared" si="2"/>
        <v>27.709242424242422</v>
      </c>
    </row>
    <row r="7" spans="1:18" ht="12.75" x14ac:dyDescent="0.2">
      <c r="A7" s="10" t="s">
        <v>24</v>
      </c>
      <c r="B7" s="37">
        <f>'P2'!F11</f>
        <v>0</v>
      </c>
      <c r="C7" s="37">
        <f>'P2'!H11</f>
        <v>67</v>
      </c>
      <c r="D7" s="35">
        <f>'P2'!I11</f>
        <v>50</v>
      </c>
      <c r="E7" s="35">
        <f>'P2'!J11</f>
        <v>49.032258064516128</v>
      </c>
      <c r="F7" s="104">
        <f t="shared" si="0"/>
        <v>55.344086021505376</v>
      </c>
      <c r="G7" s="37">
        <f>AVERAGE('P2'!K11:M11)</f>
        <v>41.263440860215049</v>
      </c>
      <c r="H7" s="35">
        <f>AVERAGE('P2'!N11:P11)</f>
        <v>34.211290322580645</v>
      </c>
      <c r="I7" s="35">
        <f>AVERAGE('P2'!Q11:S11)</f>
        <v>46.012903225806461</v>
      </c>
      <c r="J7" s="35">
        <f>AVERAGE('P2'!T11:V11)</f>
        <v>39.880824372759854</v>
      </c>
      <c r="K7" s="38">
        <f t="shared" si="1"/>
        <v>40.342114695340506</v>
      </c>
      <c r="L7" s="44">
        <f>AVERAGE('P2'!W11:AH11)</f>
        <v>37.58628896558811</v>
      </c>
      <c r="M7" s="45">
        <f>AVERAGE('P2'!AI11:AT11)</f>
        <v>31.102500000000003</v>
      </c>
      <c r="N7" s="37">
        <f>AVERAGE('P2'!AU11:AW11,'P2'!BG11:BI11,'P2'!BS11:BU11,'P2'!CE11:CG11,'P2'!CQ11:CS11,'P2'!DC11:DE11,'P2'!DO11:DQ11,'P2'!EA11:EC11,'P2'!EM11:EO11,'P2'!EY11:FA11,'P2'!FK11:FM11)</f>
        <v>28.289453275960554</v>
      </c>
      <c r="O7" s="35">
        <f>AVERAGE('P2'!AX11:AZ11,'P2'!BJ11:BL11,'P2'!BV11:BX11,'P2'!CH11:CJ11,'P2'!CT11:CV11,'P2'!DF11:DH11,'P2'!DR11:DT11,'P2'!ED11:EF11,'P2'!EP11:ER11,'P2'!FB11:FD11,'P2'!FN11:FP11)</f>
        <v>23.818282325867798</v>
      </c>
      <c r="P7" s="35">
        <f>AVERAGE('P2'!BA11:BC11,'P2'!BM11:BO11,'P2'!BY11:CA11,'P2'!CK11:CM11,'P2'!CW11:CY11,'P2'!DI11:DK11,'P2'!DU11:DW11,'P2'!EG11:EI11,'P2'!ES11:EU11,'P2'!FE11:FG11,'P2'!FQ11:FS11)</f>
        <v>28.236363636363631</v>
      </c>
      <c r="Q7" s="46">
        <f>AVERAGE('P2'!BD11:BF11,'P2'!BP11:BR11,'P2'!CB11:CD11,'P2'!CN11:CP11,'P2'!CZ11:DB11,'P2'!DL11:DN11,'P2'!DX11:DZ11,'P2'!EJ11:EL11,'P2'!EV11:EX11,'P2'!FH11:FJ11,'P2'!FT11:FV11)</f>
        <v>28.028257695042633</v>
      </c>
      <c r="R7" s="47">
        <f t="shared" si="2"/>
        <v>27.093089233308653</v>
      </c>
    </row>
    <row r="8" spans="1:18" ht="12.75" x14ac:dyDescent="0.2">
      <c r="A8" s="10" t="s">
        <v>25</v>
      </c>
      <c r="B8" s="37">
        <f>'P2'!F13</f>
        <v>0</v>
      </c>
      <c r="C8" s="37">
        <f>'P2'!H13</f>
        <v>67</v>
      </c>
      <c r="D8" s="35">
        <f>'P2'!I13</f>
        <v>50</v>
      </c>
      <c r="E8" s="35">
        <f>'P2'!J13</f>
        <v>49.032258064516128</v>
      </c>
      <c r="F8" s="104">
        <f t="shared" si="0"/>
        <v>55.344086021505376</v>
      </c>
      <c r="G8" s="37">
        <f>AVERAGE('P2'!K13:M13)</f>
        <v>41.263440860215049</v>
      </c>
      <c r="H8" s="35">
        <f>AVERAGE('P2'!N13:P13)</f>
        <v>34.211290322580645</v>
      </c>
      <c r="I8" s="35">
        <f>AVERAGE('P2'!Q13:S13)</f>
        <v>46.012903225806461</v>
      </c>
      <c r="J8" s="35">
        <f>AVERAGE('P2'!T13:V13)</f>
        <v>39.880824372759854</v>
      </c>
      <c r="K8" s="38">
        <f t="shared" si="1"/>
        <v>40.342114695340506</v>
      </c>
      <c r="L8" s="44">
        <f>AVERAGE('P2'!W13:AH13)</f>
        <v>38.082591677993896</v>
      </c>
      <c r="M8" s="45">
        <f>AVERAGE('P2'!AI13:AT13)</f>
        <v>32.110833333333339</v>
      </c>
      <c r="N8" s="37">
        <f>AVERAGE('P2'!AU13:AW13,'P2'!BG13:BI13,'P2'!BS13:BU13,'P2'!CE13:CG13,'P2'!CQ13:CS13,'P2'!DC13:DE13,'P2'!DO13:DQ13,'P2'!EA13:EC13,'P2'!EM13:EO13,'P2'!EY13:FA13,'P2'!FK13:FM13)</f>
        <v>28.518949089642113</v>
      </c>
      <c r="O8" s="35">
        <f>AVERAGE('P2'!AX13:AZ13,'P2'!BJ13:BL13,'P2'!BV13:BX13,'P2'!CH13:CJ13,'P2'!CT13:CV13,'P2'!DF13:DH13,'P2'!DR13:DT13,'P2'!ED13:EF13,'P2'!EP13:ER13,'P2'!FB13:FD13,'P2'!FN13:FP13)</f>
        <v>25.291817428195632</v>
      </c>
      <c r="P8" s="35">
        <f>AVERAGE('P2'!BA13:BC13,'P2'!BM13:BO13,'P2'!BY13:CA13,'P2'!CK13:CM13,'P2'!CW13:CY13,'P2'!DI13:DK13,'P2'!DU13:DW13,'P2'!EG13:EI13,'P2'!ES13:EU13,'P2'!FE13:FG13,'P2'!FQ13:FS13)</f>
        <v>37.758121548233703</v>
      </c>
      <c r="Q8" s="46">
        <f>AVERAGE('P2'!BD13:BF13,'P2'!BP13:BR13,'P2'!CB13:CD13,'P2'!CN13:CP13,'P2'!CZ13:DB13,'P2'!DL13:DN13,'P2'!DX13:DZ13,'P2'!EJ13:EL13,'P2'!EV13:EX13,'P2'!FH13:FJ13,'P2'!FT13:FV13)</f>
        <v>28.612841088018499</v>
      </c>
      <c r="R8" s="47">
        <f t="shared" si="2"/>
        <v>30.045432288522488</v>
      </c>
    </row>
    <row r="9" spans="1:18" ht="12.75" x14ac:dyDescent="0.2">
      <c r="A9" s="10" t="s">
        <v>26</v>
      </c>
      <c r="B9" s="37">
        <f>'P2'!F15</f>
        <v>0</v>
      </c>
      <c r="C9" s="37">
        <f>'P2'!H15</f>
        <v>55</v>
      </c>
      <c r="D9" s="35">
        <f>'P2'!I15</f>
        <v>45</v>
      </c>
      <c r="E9" s="35">
        <f>'P2'!J15</f>
        <v>51.516129032258078</v>
      </c>
      <c r="F9" s="104">
        <f t="shared" si="0"/>
        <v>50.505376344086024</v>
      </c>
      <c r="G9" s="37">
        <f>AVERAGE('P2'!K15:M15)</f>
        <v>42.803379416282638</v>
      </c>
      <c r="H9" s="35">
        <f>AVERAGE('P2'!N15:P15)</f>
        <v>25.55618279569892</v>
      </c>
      <c r="I9" s="35">
        <f>AVERAGE('P2'!Q15:S15)</f>
        <v>48.814516129032256</v>
      </c>
      <c r="J9" s="35">
        <f>AVERAGE('P2'!T15:V15)</f>
        <v>39.911738351254478</v>
      </c>
      <c r="K9" s="38">
        <f t="shared" si="1"/>
        <v>39.27145417306707</v>
      </c>
      <c r="L9" s="44">
        <f>AVERAGE('P2'!W15:AH15)</f>
        <v>33.879800104831482</v>
      </c>
      <c r="M9" s="45">
        <f>AVERAGE('P2'!AI15:AT15)</f>
        <v>30.829521040555516</v>
      </c>
      <c r="N9" s="37">
        <f>AVERAGE('P2'!AU15:AW15,'P2'!BG15:BI15,'P2'!BS15:BU15,'P2'!CE15:CG15,'P2'!CQ15:CS15,'P2'!DC15:DE15,'P2'!DO15:DQ15,'P2'!EA15:EC15,'P2'!EM15:EO15,'P2'!EY15:FA15,'P2'!FK15:FM15)</f>
        <v>33.418737874961195</v>
      </c>
      <c r="O9" s="35">
        <f>AVERAGE('P2'!AX15:AZ15,'P2'!BJ15:BL15,'P2'!BV15:BX15,'P2'!CH15:CJ15,'P2'!CT15:CV15,'P2'!DF15:DH15,'P2'!DR15:DT15,'P2'!ED15:EF15,'P2'!EP15:ER15,'P2'!FB15:FD15,'P2'!FN15:FP15)</f>
        <v>15.796373367752219</v>
      </c>
      <c r="P9" s="35">
        <f>AVERAGE('P2'!BA15:BC15,'P2'!BM15:BO15,'P2'!BY15:CA15,'P2'!CK15:CM15,'P2'!CW15:CY15,'P2'!DI15:DK15,'P2'!DU15:DW15,'P2'!EG15:EI15,'P2'!ES15:EU15,'P2'!FE15:FG15,'P2'!FQ15:FS15)</f>
        <v>22.977069255675872</v>
      </c>
      <c r="Q9" s="46">
        <f>AVERAGE('P2'!BD15:BF15,'P2'!BP15:BR15,'P2'!CB15:CD15,'P2'!CN15:CP15,'P2'!CZ15:DB15,'P2'!DL15:DN15,'P2'!DX15:DZ15,'P2'!EJ15:EL15,'P2'!EV15:EX15,'P2'!FH15:FJ15,'P2'!FT15:FV15)</f>
        <v>28.090613245631364</v>
      </c>
      <c r="R9" s="47">
        <f t="shared" si="2"/>
        <v>25.070698436005163</v>
      </c>
    </row>
    <row r="10" spans="1:18" ht="13.5" thickBot="1" x14ac:dyDescent="0.25">
      <c r="A10" s="10" t="s">
        <v>27</v>
      </c>
      <c r="B10" s="48">
        <f>'P2'!F17</f>
        <v>0</v>
      </c>
      <c r="C10" s="48">
        <f>'P2'!H17</f>
        <v>55</v>
      </c>
      <c r="D10" s="49">
        <f>'P2'!I17</f>
        <v>45</v>
      </c>
      <c r="E10" s="49">
        <f>'P2'!J17</f>
        <v>51.516129032258078</v>
      </c>
      <c r="F10" s="102">
        <f t="shared" si="0"/>
        <v>50.505376344086024</v>
      </c>
      <c r="G10" s="48">
        <f>AVERAGE('P2'!K17:M17)</f>
        <v>42.803379416282638</v>
      </c>
      <c r="H10" s="49">
        <f>AVERAGE('P2'!N17:P17)</f>
        <v>25.55618279569892</v>
      </c>
      <c r="I10" s="49">
        <f>AVERAGE('P2'!Q17:S17)</f>
        <v>48.814516129032256</v>
      </c>
      <c r="J10" s="49">
        <f>AVERAGE('P2'!T17:V17)</f>
        <v>39.911738351254478</v>
      </c>
      <c r="K10" s="51">
        <f t="shared" si="1"/>
        <v>39.27145417306707</v>
      </c>
      <c r="L10" s="52">
        <f>AVERAGE('P2'!W17:AH17)</f>
        <v>33.879800104831482</v>
      </c>
      <c r="M10" s="53">
        <f>AVERAGE('P2'!AI17:AT17)</f>
        <v>30.829521040555516</v>
      </c>
      <c r="N10" s="48">
        <f>AVERAGE('P2'!AU17:AW17,'P2'!BG17:BI17,'P2'!BS17:BU17,'P2'!CE17:CG17,'P2'!CQ17:CS17,'P2'!DC17:DE17,'P2'!DO17:DQ17,'P2'!EA17:EC17,'P2'!EM17:EO17,'P2'!EY17:FA17,'P2'!FK17:FM17)</f>
        <v>33.418737874961195</v>
      </c>
      <c r="O10" s="49">
        <f>AVERAGE('P2'!AX17:AZ17,'P2'!BJ17:BL17,'P2'!BV17:BX17,'P2'!CH17:CJ17,'P2'!CT17:CV17,'P2'!DF17:DH17,'P2'!DR17:DT17,'P2'!ED17:EF17,'P2'!EP17:ER17,'P2'!FB17:FD17,'P2'!FN17:FP17)</f>
        <v>15.796373367752219</v>
      </c>
      <c r="P10" s="49">
        <f>AVERAGE('P2'!BA17:BC17,'P2'!BM17:BO17,'P2'!BY17:CA17,'P2'!CK17:CM17,'P2'!CW17:CY17,'P2'!DI17:DK17,'P2'!DU17:DW17,'P2'!EG17:EI17,'P2'!ES17:EU17,'P2'!FE17:FG17,'P2'!FQ17:FS17)</f>
        <v>22.977069255675872</v>
      </c>
      <c r="Q10" s="54">
        <f>AVERAGE('P2'!BD17:BF17,'P2'!BP17:BR17,'P2'!CB17:CD17,'P2'!CN17:CP17,'P2'!CZ17:DB17,'P2'!DL17:DN17,'P2'!DX17:DZ17,'P2'!EJ17:EL17,'P2'!EV17:EX17,'P2'!FH17:FJ17,'P2'!FT17:FV17)</f>
        <v>28.090613245631364</v>
      </c>
      <c r="R10" s="55">
        <f t="shared" si="2"/>
        <v>25.070698436005163</v>
      </c>
    </row>
    <row r="14" spans="1:18" ht="13.5" thickBot="1" x14ac:dyDescent="0.25">
      <c r="A14" s="11" t="s">
        <v>35</v>
      </c>
      <c r="C14" s="10">
        <v>2000</v>
      </c>
      <c r="D14" s="10"/>
      <c r="E14" s="10"/>
      <c r="F14" s="10"/>
      <c r="G14" s="10"/>
      <c r="H14" s="10">
        <v>2001</v>
      </c>
      <c r="I14" s="10"/>
      <c r="J14" s="10"/>
      <c r="K14" s="10"/>
      <c r="L14" s="10">
        <v>2002</v>
      </c>
      <c r="M14" s="10">
        <v>2003</v>
      </c>
      <c r="N14" s="10"/>
      <c r="O14" s="10"/>
      <c r="P14" s="10" t="s">
        <v>34</v>
      </c>
      <c r="Q14" s="10"/>
      <c r="R14" s="10"/>
    </row>
    <row r="15" spans="1:18" ht="13.5" thickBot="1" x14ac:dyDescent="0.25">
      <c r="A15" s="10" t="s">
        <v>28</v>
      </c>
      <c r="B15" s="30">
        <v>36739</v>
      </c>
      <c r="C15" s="30">
        <v>36800</v>
      </c>
      <c r="D15" s="97">
        <v>36831</v>
      </c>
      <c r="E15" s="97">
        <v>36861</v>
      </c>
      <c r="F15" s="23" t="s">
        <v>30</v>
      </c>
      <c r="G15" s="16" t="s">
        <v>13</v>
      </c>
      <c r="H15" s="15" t="s">
        <v>14</v>
      </c>
      <c r="I15" s="15" t="s">
        <v>15</v>
      </c>
      <c r="J15" s="15" t="s">
        <v>16</v>
      </c>
      <c r="K15" s="26" t="s">
        <v>31</v>
      </c>
      <c r="L15" s="27" t="s">
        <v>32</v>
      </c>
      <c r="M15" s="29" t="s">
        <v>33</v>
      </c>
      <c r="N15" s="15" t="s">
        <v>17</v>
      </c>
      <c r="O15" s="15" t="s">
        <v>18</v>
      </c>
      <c r="P15" s="15" t="s">
        <v>19</v>
      </c>
      <c r="Q15" s="15" t="s">
        <v>20</v>
      </c>
      <c r="R15" s="24" t="s">
        <v>36</v>
      </c>
    </row>
    <row r="16" spans="1:18" ht="12.75" x14ac:dyDescent="0.2">
      <c r="A16" s="10" t="s">
        <v>21</v>
      </c>
      <c r="B16" s="56">
        <f t="shared" ref="B16:B22" si="3">B4-B27</f>
        <v>0</v>
      </c>
      <c r="C16" s="56">
        <f t="shared" ref="C16:R16" si="4">C4-C27</f>
        <v>-10</v>
      </c>
      <c r="D16" s="63">
        <f t="shared" si="4"/>
        <v>-4</v>
      </c>
      <c r="E16" s="63">
        <f t="shared" si="4"/>
        <v>1.1612903225806406</v>
      </c>
      <c r="F16" s="99">
        <f t="shared" si="4"/>
        <v>-4.2795698924731198</v>
      </c>
      <c r="G16" s="56">
        <f t="shared" si="4"/>
        <v>0.49769585253456228</v>
      </c>
      <c r="H16" s="57">
        <f t="shared" si="4"/>
        <v>0.13333333333333286</v>
      </c>
      <c r="I16" s="57">
        <f t="shared" si="4"/>
        <v>0</v>
      </c>
      <c r="J16" s="57">
        <f t="shared" si="4"/>
        <v>0</v>
      </c>
      <c r="K16" s="58">
        <f t="shared" si="4"/>
        <v>0.15775729646696846</v>
      </c>
      <c r="L16" s="59">
        <f t="shared" si="4"/>
        <v>0</v>
      </c>
      <c r="M16" s="60">
        <f t="shared" si="4"/>
        <v>-0.25</v>
      </c>
      <c r="N16" s="57">
        <f t="shared" si="4"/>
        <v>-0.25</v>
      </c>
      <c r="O16" s="57">
        <f t="shared" si="4"/>
        <v>-0.24999999999999822</v>
      </c>
      <c r="P16" s="57">
        <f t="shared" si="4"/>
        <v>-0.25</v>
      </c>
      <c r="Q16" s="57">
        <f t="shared" si="4"/>
        <v>-0.24999999999999289</v>
      </c>
      <c r="R16" s="61">
        <f t="shared" si="4"/>
        <v>-0.25</v>
      </c>
    </row>
    <row r="17" spans="1:18" ht="12.75" x14ac:dyDescent="0.2">
      <c r="A17" s="10" t="s">
        <v>22</v>
      </c>
      <c r="B17" s="62">
        <f t="shared" si="3"/>
        <v>0</v>
      </c>
      <c r="C17" s="62">
        <f t="shared" ref="C17:R17" si="5">C5-C28</f>
        <v>-15</v>
      </c>
      <c r="D17" s="63">
        <f t="shared" si="5"/>
        <v>-3</v>
      </c>
      <c r="E17" s="63">
        <f t="shared" si="5"/>
        <v>-0.45161290322580783</v>
      </c>
      <c r="F17" s="98">
        <f t="shared" si="5"/>
        <v>-6.1505376344086073</v>
      </c>
      <c r="G17" s="62">
        <f t="shared" si="5"/>
        <v>0.43317972350230605</v>
      </c>
      <c r="H17" s="63">
        <f t="shared" si="5"/>
        <v>0</v>
      </c>
      <c r="I17" s="63">
        <f t="shared" si="5"/>
        <v>0.7838709677419331</v>
      </c>
      <c r="J17" s="63">
        <f t="shared" si="5"/>
        <v>0</v>
      </c>
      <c r="K17" s="64">
        <f t="shared" si="5"/>
        <v>0.30426267281105623</v>
      </c>
      <c r="L17" s="65">
        <f t="shared" si="5"/>
        <v>9.5161290322572256E-2</v>
      </c>
      <c r="M17" s="66">
        <f t="shared" si="5"/>
        <v>9.5161290322579362E-2</v>
      </c>
      <c r="N17" s="63">
        <f t="shared" si="5"/>
        <v>-0.68438416422287318</v>
      </c>
      <c r="O17" s="63">
        <f t="shared" si="5"/>
        <v>-0.64406158357771659</v>
      </c>
      <c r="P17" s="63">
        <f t="shared" si="5"/>
        <v>-0.4045454545454561</v>
      </c>
      <c r="Q17" s="63">
        <f t="shared" si="5"/>
        <v>-0.70454545454545325</v>
      </c>
      <c r="R17" s="67">
        <f t="shared" si="5"/>
        <v>-0.60938416422287389</v>
      </c>
    </row>
    <row r="18" spans="1:18" ht="12.75" x14ac:dyDescent="0.2">
      <c r="A18" s="10" t="s">
        <v>23</v>
      </c>
      <c r="B18" s="62">
        <f t="shared" si="3"/>
        <v>0</v>
      </c>
      <c r="C18" s="62">
        <f t="shared" ref="C18:R18" si="6">C6-C29</f>
        <v>0</v>
      </c>
      <c r="D18" s="63">
        <f t="shared" si="6"/>
        <v>-1.75</v>
      </c>
      <c r="E18" s="63">
        <f t="shared" si="6"/>
        <v>-2.3467741935483986</v>
      </c>
      <c r="F18" s="98">
        <f t="shared" si="6"/>
        <v>-1.3655913978494709</v>
      </c>
      <c r="G18" s="62">
        <f t="shared" si="6"/>
        <v>-7.4082181259600617</v>
      </c>
      <c r="H18" s="63">
        <f t="shared" si="6"/>
        <v>0</v>
      </c>
      <c r="I18" s="63">
        <f t="shared" si="6"/>
        <v>-1.2494623655913912</v>
      </c>
      <c r="J18" s="63">
        <f t="shared" si="6"/>
        <v>-4.4686379928315461</v>
      </c>
      <c r="K18" s="64">
        <f t="shared" si="6"/>
        <v>-3.2815796210957515</v>
      </c>
      <c r="L18" s="65">
        <f t="shared" si="6"/>
        <v>-3.4554467485919105</v>
      </c>
      <c r="M18" s="66">
        <f t="shared" si="6"/>
        <v>0.18500000000000227</v>
      </c>
      <c r="N18" s="63">
        <f t="shared" si="6"/>
        <v>-0.15000000000000568</v>
      </c>
      <c r="O18" s="63">
        <f t="shared" si="6"/>
        <v>0</v>
      </c>
      <c r="P18" s="63">
        <f t="shared" si="6"/>
        <v>0.73999999999999133</v>
      </c>
      <c r="Q18" s="63">
        <f t="shared" si="6"/>
        <v>0</v>
      </c>
      <c r="R18" s="67">
        <f t="shared" si="6"/>
        <v>0.1474999999999973</v>
      </c>
    </row>
    <row r="19" spans="1:18" ht="12.75" x14ac:dyDescent="0.2">
      <c r="A19" s="10" t="s">
        <v>24</v>
      </c>
      <c r="B19" s="62">
        <f t="shared" si="3"/>
        <v>0</v>
      </c>
      <c r="C19" s="62">
        <f t="shared" ref="C19:R19" si="7">C7-C30</f>
        <v>0</v>
      </c>
      <c r="D19" s="63">
        <f t="shared" si="7"/>
        <v>0.75</v>
      </c>
      <c r="E19" s="63">
        <f t="shared" si="7"/>
        <v>0.87096774193548043</v>
      </c>
      <c r="F19" s="98">
        <f t="shared" si="7"/>
        <v>0.54032258064516014</v>
      </c>
      <c r="G19" s="62">
        <f t="shared" si="7"/>
        <v>-2.280337941628261</v>
      </c>
      <c r="H19" s="63">
        <f t="shared" si="7"/>
        <v>-0.32688172043010866</v>
      </c>
      <c r="I19" s="63">
        <f t="shared" si="7"/>
        <v>-1.9241935483870876</v>
      </c>
      <c r="J19" s="63">
        <f t="shared" si="7"/>
        <v>0.47491039426522264</v>
      </c>
      <c r="K19" s="64">
        <f t="shared" si="7"/>
        <v>-1.0141257040450569</v>
      </c>
      <c r="L19" s="65">
        <f t="shared" si="7"/>
        <v>-1.2886062198302639</v>
      </c>
      <c r="M19" s="66">
        <f t="shared" si="7"/>
        <v>0.18500000000000227</v>
      </c>
      <c r="N19" s="63">
        <f t="shared" si="7"/>
        <v>0</v>
      </c>
      <c r="O19" s="63">
        <f t="shared" si="7"/>
        <v>0</v>
      </c>
      <c r="P19" s="63">
        <f t="shared" si="7"/>
        <v>0.73999999999999133</v>
      </c>
      <c r="Q19" s="63">
        <f t="shared" si="7"/>
        <v>0</v>
      </c>
      <c r="R19" s="67">
        <f t="shared" si="7"/>
        <v>0.18499999999999517</v>
      </c>
    </row>
    <row r="20" spans="1:18" ht="12.75" x14ac:dyDescent="0.2">
      <c r="A20" s="10" t="s">
        <v>25</v>
      </c>
      <c r="B20" s="62">
        <f t="shared" si="3"/>
        <v>0</v>
      </c>
      <c r="C20" s="62">
        <f t="shared" ref="C20:R20" si="8">C8-C31</f>
        <v>0</v>
      </c>
      <c r="D20" s="63">
        <f t="shared" si="8"/>
        <v>0.75</v>
      </c>
      <c r="E20" s="63">
        <f t="shared" si="8"/>
        <v>0.87096774193548043</v>
      </c>
      <c r="F20" s="98">
        <f t="shared" si="8"/>
        <v>0.54032258064516014</v>
      </c>
      <c r="G20" s="62">
        <f t="shared" si="8"/>
        <v>-2.280337941628261</v>
      </c>
      <c r="H20" s="63">
        <f t="shared" si="8"/>
        <v>-0.32688172043010866</v>
      </c>
      <c r="I20" s="63">
        <f t="shared" si="8"/>
        <v>-1.9241935483870876</v>
      </c>
      <c r="J20" s="63">
        <f t="shared" si="8"/>
        <v>0.47491039426522264</v>
      </c>
      <c r="K20" s="64">
        <f t="shared" si="8"/>
        <v>-1.0141257040450569</v>
      </c>
      <c r="L20" s="65">
        <f t="shared" si="8"/>
        <v>-0.95762608806964522</v>
      </c>
      <c r="M20" s="66">
        <f t="shared" si="8"/>
        <v>0</v>
      </c>
      <c r="N20" s="63">
        <f t="shared" si="8"/>
        <v>0</v>
      </c>
      <c r="O20" s="63">
        <f t="shared" si="8"/>
        <v>0</v>
      </c>
      <c r="P20" s="63">
        <f t="shared" si="8"/>
        <v>0</v>
      </c>
      <c r="Q20" s="63">
        <f t="shared" si="8"/>
        <v>0</v>
      </c>
      <c r="R20" s="67">
        <f t="shared" si="8"/>
        <v>0</v>
      </c>
    </row>
    <row r="21" spans="1:18" ht="12.75" x14ac:dyDescent="0.2">
      <c r="A21" s="10" t="s">
        <v>26</v>
      </c>
      <c r="B21" s="62">
        <f t="shared" si="3"/>
        <v>0</v>
      </c>
      <c r="C21" s="62">
        <f t="shared" ref="C21:Q21" si="9">C9-C32</f>
        <v>0</v>
      </c>
      <c r="D21" s="63">
        <f t="shared" si="9"/>
        <v>0</v>
      </c>
      <c r="E21" s="63">
        <f t="shared" si="9"/>
        <v>0.72580645161291102</v>
      </c>
      <c r="F21" s="98">
        <f t="shared" si="9"/>
        <v>0.24193548387096087</v>
      </c>
      <c r="G21" s="62">
        <f t="shared" si="9"/>
        <v>0.52995391705069039</v>
      </c>
      <c r="H21" s="63">
        <f t="shared" si="9"/>
        <v>0.16263440860214828</v>
      </c>
      <c r="I21" s="63">
        <f t="shared" si="9"/>
        <v>3.0645161290323131E-2</v>
      </c>
      <c r="J21" s="63">
        <f t="shared" si="9"/>
        <v>0.13575268817204034</v>
      </c>
      <c r="K21" s="64">
        <f t="shared" si="9"/>
        <v>0.21474654377880142</v>
      </c>
      <c r="L21" s="65">
        <f t="shared" si="9"/>
        <v>0.24040458846568669</v>
      </c>
      <c r="M21" s="66">
        <f t="shared" si="9"/>
        <v>0.24040458846569379</v>
      </c>
      <c r="N21" s="63">
        <f t="shared" si="9"/>
        <v>0.62345283770905979</v>
      </c>
      <c r="O21" s="63">
        <f t="shared" si="9"/>
        <v>0.17176766669133592</v>
      </c>
      <c r="P21" s="63">
        <f t="shared" si="9"/>
        <v>3.0645161290319578E-2</v>
      </c>
      <c r="Q21" s="63">
        <f t="shared" si="9"/>
        <v>0.13575268817204389</v>
      </c>
      <c r="R21" s="67">
        <f>R9-R32</f>
        <v>0.24040458846569024</v>
      </c>
    </row>
    <row r="22" spans="1:18" ht="13.5" thickBot="1" x14ac:dyDescent="0.25">
      <c r="A22" s="10" t="s">
        <v>27</v>
      </c>
      <c r="B22" s="68">
        <f t="shared" si="3"/>
        <v>0</v>
      </c>
      <c r="C22" s="68">
        <f t="shared" ref="C22:R22" si="10">C10-C33</f>
        <v>0</v>
      </c>
      <c r="D22" s="69">
        <f t="shared" si="10"/>
        <v>0</v>
      </c>
      <c r="E22" s="69">
        <f t="shared" si="10"/>
        <v>0.72580645161291102</v>
      </c>
      <c r="F22" s="100">
        <f t="shared" si="10"/>
        <v>0.24193548387096087</v>
      </c>
      <c r="G22" s="68">
        <f t="shared" si="10"/>
        <v>0.52995391705069039</v>
      </c>
      <c r="H22" s="69">
        <f t="shared" si="10"/>
        <v>0.16263440860214828</v>
      </c>
      <c r="I22" s="69">
        <f t="shared" si="10"/>
        <v>3.0645161290323131E-2</v>
      </c>
      <c r="J22" s="69">
        <f t="shared" si="10"/>
        <v>0.13575268817204034</v>
      </c>
      <c r="K22" s="70">
        <f t="shared" si="10"/>
        <v>0.21474654377880142</v>
      </c>
      <c r="L22" s="71">
        <f t="shared" si="10"/>
        <v>0.24040458846568669</v>
      </c>
      <c r="M22" s="72">
        <f t="shared" si="10"/>
        <v>0.24040458846569379</v>
      </c>
      <c r="N22" s="69">
        <f t="shared" si="10"/>
        <v>0.62345283770905979</v>
      </c>
      <c r="O22" s="69">
        <f t="shared" si="10"/>
        <v>0.17176766669133592</v>
      </c>
      <c r="P22" s="69">
        <f t="shared" si="10"/>
        <v>3.0645161290319578E-2</v>
      </c>
      <c r="Q22" s="69">
        <f t="shared" si="10"/>
        <v>0.13575268817204389</v>
      </c>
      <c r="R22" s="73">
        <f t="shared" si="10"/>
        <v>0.24040458846569024</v>
      </c>
    </row>
    <row r="23" spans="1:18" x14ac:dyDescent="0.2">
      <c r="R23" s="25"/>
    </row>
    <row r="25" spans="1:18" ht="13.5" thickBot="1" x14ac:dyDescent="0.25">
      <c r="A25" s="12">
        <f ca="1">TODAY()-1</f>
        <v>36807</v>
      </c>
      <c r="B25" s="12"/>
      <c r="C25" s="10">
        <v>2000</v>
      </c>
      <c r="D25" s="10"/>
      <c r="E25" s="10"/>
      <c r="F25" s="10"/>
      <c r="G25" s="10"/>
      <c r="H25" s="10">
        <v>2001</v>
      </c>
      <c r="I25" s="10"/>
      <c r="J25" s="10"/>
      <c r="K25" s="10"/>
      <c r="L25" s="10">
        <v>2002</v>
      </c>
      <c r="M25" s="10">
        <v>2003</v>
      </c>
      <c r="N25" s="10"/>
      <c r="O25" s="10"/>
      <c r="P25" s="10" t="s">
        <v>34</v>
      </c>
      <c r="Q25" s="10"/>
      <c r="R25" s="10"/>
    </row>
    <row r="26" spans="1:18" ht="13.5" thickBot="1" x14ac:dyDescent="0.25">
      <c r="A26" s="10" t="s">
        <v>28</v>
      </c>
      <c r="B26" s="30">
        <v>36739</v>
      </c>
      <c r="C26" s="30">
        <v>36800</v>
      </c>
      <c r="D26" s="97">
        <v>36831</v>
      </c>
      <c r="E26" s="97">
        <v>36861</v>
      </c>
      <c r="F26" s="103" t="s">
        <v>30</v>
      </c>
      <c r="G26" s="14" t="s">
        <v>13</v>
      </c>
      <c r="H26" s="13" t="s">
        <v>14</v>
      </c>
      <c r="I26" s="13" t="s">
        <v>15</v>
      </c>
      <c r="J26" s="13" t="s">
        <v>16</v>
      </c>
      <c r="K26" s="18" t="s">
        <v>31</v>
      </c>
      <c r="L26" s="19" t="s">
        <v>32</v>
      </c>
      <c r="M26" s="21" t="s">
        <v>33</v>
      </c>
      <c r="N26" s="14" t="s">
        <v>17</v>
      </c>
      <c r="O26" s="13" t="s">
        <v>18</v>
      </c>
      <c r="P26" s="13" t="s">
        <v>19</v>
      </c>
      <c r="Q26" s="13" t="s">
        <v>20</v>
      </c>
      <c r="R26" s="22" t="s">
        <v>36</v>
      </c>
    </row>
    <row r="27" spans="1:18" ht="12.75" x14ac:dyDescent="0.2">
      <c r="A27" s="10" t="s">
        <v>21</v>
      </c>
      <c r="B27" s="37">
        <v>0</v>
      </c>
      <c r="C27" s="37">
        <v>85</v>
      </c>
      <c r="D27" s="35">
        <v>82</v>
      </c>
      <c r="E27" s="35">
        <v>79.903225806451616</v>
      </c>
      <c r="F27" s="101">
        <v>82.3010752688172</v>
      </c>
      <c r="G27" s="37">
        <v>72.731950844854055</v>
      </c>
      <c r="H27" s="35">
        <v>55.286559139784941</v>
      </c>
      <c r="I27" s="35">
        <v>68.08064516129032</v>
      </c>
      <c r="J27" s="35">
        <v>53.470878136200717</v>
      </c>
      <c r="K27" s="38">
        <v>62.392508320532514</v>
      </c>
      <c r="L27" s="44">
        <v>38.586137352790573</v>
      </c>
      <c r="M27" s="74">
        <v>34.08613735279058</v>
      </c>
      <c r="N27" s="37">
        <v>17.857366289624352</v>
      </c>
      <c r="O27" s="35">
        <v>9.9262756598240447</v>
      </c>
      <c r="P27" s="35">
        <v>40.70821114369501</v>
      </c>
      <c r="Q27" s="35">
        <v>34.343605408927985</v>
      </c>
      <c r="R27" s="47">
        <v>25.708864625517847</v>
      </c>
    </row>
    <row r="28" spans="1:18" ht="12.75" x14ac:dyDescent="0.2">
      <c r="A28" s="10" t="s">
        <v>22</v>
      </c>
      <c r="B28" s="37">
        <v>0</v>
      </c>
      <c r="C28" s="37">
        <v>90</v>
      </c>
      <c r="D28" s="35">
        <v>82</v>
      </c>
      <c r="E28" s="35">
        <v>81.806451612903231</v>
      </c>
      <c r="F28" s="101">
        <v>84.602150537634415</v>
      </c>
      <c r="G28" s="37">
        <v>64.509600614439321</v>
      </c>
      <c r="H28" s="35">
        <v>46.189874551971322</v>
      </c>
      <c r="I28" s="35">
        <v>62.419354838709687</v>
      </c>
      <c r="J28" s="35">
        <v>51.544354838709673</v>
      </c>
      <c r="K28" s="38">
        <v>56.165796210957502</v>
      </c>
      <c r="L28" s="44">
        <v>39.198412058371737</v>
      </c>
      <c r="M28" s="74">
        <v>35.698412058371737</v>
      </c>
      <c r="N28" s="37">
        <v>24.366502583438059</v>
      </c>
      <c r="O28" s="35">
        <v>13.190327468230693</v>
      </c>
      <c r="P28" s="35">
        <v>45.619736070381229</v>
      </c>
      <c r="Q28" s="35">
        <v>38.853445747800585</v>
      </c>
      <c r="R28" s="47">
        <v>30.507502967462642</v>
      </c>
    </row>
    <row r="29" spans="1:18" ht="12.75" x14ac:dyDescent="0.2">
      <c r="A29" s="10" t="s">
        <v>23</v>
      </c>
      <c r="B29" s="37">
        <v>0</v>
      </c>
      <c r="C29" s="37">
        <v>87</v>
      </c>
      <c r="D29" s="35">
        <v>68.583333333333329</v>
      </c>
      <c r="E29" s="35">
        <v>69.73387096774195</v>
      </c>
      <c r="F29" s="101">
        <v>75.105734767025083</v>
      </c>
      <c r="G29" s="37">
        <v>61.443548387096776</v>
      </c>
      <c r="H29" s="35">
        <v>49.111254480286732</v>
      </c>
      <c r="I29" s="35">
        <v>61.088172043010751</v>
      </c>
      <c r="J29" s="35">
        <v>57.008960573476706</v>
      </c>
      <c r="K29" s="38">
        <v>57.162983870967743</v>
      </c>
      <c r="L29" s="44">
        <v>43.599842549923189</v>
      </c>
      <c r="M29" s="74">
        <v>32.970833333333339</v>
      </c>
      <c r="N29" s="37">
        <v>29.642424242424248</v>
      </c>
      <c r="O29" s="35">
        <v>24.392424242424241</v>
      </c>
      <c r="P29" s="35">
        <v>27.49636363636364</v>
      </c>
      <c r="Q29" s="35">
        <v>28.715757575757582</v>
      </c>
      <c r="R29" s="47">
        <v>27.561742424242425</v>
      </c>
    </row>
    <row r="30" spans="1:18" ht="12.75" x14ac:dyDescent="0.2">
      <c r="A30" s="10" t="s">
        <v>24</v>
      </c>
      <c r="B30" s="37">
        <v>0</v>
      </c>
      <c r="C30" s="37">
        <v>67</v>
      </c>
      <c r="D30" s="35">
        <v>49.25</v>
      </c>
      <c r="E30" s="35">
        <v>48.161290322580648</v>
      </c>
      <c r="F30" s="101">
        <v>54.803763440860216</v>
      </c>
      <c r="G30" s="37">
        <v>43.54377880184331</v>
      </c>
      <c r="H30" s="35">
        <v>34.538172043010753</v>
      </c>
      <c r="I30" s="35">
        <v>47.937096774193549</v>
      </c>
      <c r="J30" s="35">
        <v>39.405913978494631</v>
      </c>
      <c r="K30" s="38">
        <v>41.356240399385563</v>
      </c>
      <c r="L30" s="44">
        <v>38.874895185418374</v>
      </c>
      <c r="M30" s="74">
        <v>30.9175</v>
      </c>
      <c r="N30" s="37">
        <v>28.289453275960554</v>
      </c>
      <c r="O30" s="35">
        <v>23.818282325867798</v>
      </c>
      <c r="P30" s="35">
        <v>27.49636363636364</v>
      </c>
      <c r="Q30" s="35">
        <v>28.028257695042633</v>
      </c>
      <c r="R30" s="47">
        <v>26.908089233308658</v>
      </c>
    </row>
    <row r="31" spans="1:18" ht="12.75" x14ac:dyDescent="0.2">
      <c r="A31" s="10" t="s">
        <v>25</v>
      </c>
      <c r="B31" s="37">
        <v>0</v>
      </c>
      <c r="C31" s="37">
        <v>67</v>
      </c>
      <c r="D31" s="35">
        <v>49.25</v>
      </c>
      <c r="E31" s="35">
        <v>48.161290322580648</v>
      </c>
      <c r="F31" s="101">
        <v>54.803763440860216</v>
      </c>
      <c r="G31" s="37">
        <v>43.54377880184331</v>
      </c>
      <c r="H31" s="35">
        <v>34.538172043010753</v>
      </c>
      <c r="I31" s="35">
        <v>47.937096774193549</v>
      </c>
      <c r="J31" s="35">
        <v>39.405913978494631</v>
      </c>
      <c r="K31" s="38">
        <v>41.356240399385563</v>
      </c>
      <c r="L31" s="44">
        <v>39.040217766063542</v>
      </c>
      <c r="M31" s="74">
        <v>32.110833333333339</v>
      </c>
      <c r="N31" s="37">
        <v>28.518949089642113</v>
      </c>
      <c r="O31" s="35">
        <v>25.291817428195632</v>
      </c>
      <c r="P31" s="35">
        <v>37.758121548233703</v>
      </c>
      <c r="Q31" s="35">
        <v>28.612841088018499</v>
      </c>
      <c r="R31" s="47">
        <v>30.045432288522488</v>
      </c>
    </row>
    <row r="32" spans="1:18" ht="12.75" x14ac:dyDescent="0.2">
      <c r="A32" s="10" t="s">
        <v>26</v>
      </c>
      <c r="B32" s="37">
        <v>0</v>
      </c>
      <c r="C32" s="37">
        <v>55</v>
      </c>
      <c r="D32" s="35">
        <v>45</v>
      </c>
      <c r="E32" s="35">
        <v>50.790322580645167</v>
      </c>
      <c r="F32" s="101">
        <v>50.263440860215063</v>
      </c>
      <c r="G32" s="37">
        <v>42.273425499231948</v>
      </c>
      <c r="H32" s="35">
        <v>25.393548387096772</v>
      </c>
      <c r="I32" s="35">
        <v>48.783870967741933</v>
      </c>
      <c r="J32" s="35">
        <v>39.775985663082437</v>
      </c>
      <c r="K32" s="38">
        <v>39.056707629288269</v>
      </c>
      <c r="L32" s="44">
        <v>33.639395516365795</v>
      </c>
      <c r="M32" s="74">
        <v>30.589116452089822</v>
      </c>
      <c r="N32" s="37">
        <v>32.795285037252135</v>
      </c>
      <c r="O32" s="35">
        <v>15.624605701060883</v>
      </c>
      <c r="P32" s="35">
        <v>22.946424094385552</v>
      </c>
      <c r="Q32" s="35">
        <v>27.95486055745932</v>
      </c>
      <c r="R32" s="47">
        <v>24.830293847539473</v>
      </c>
    </row>
    <row r="33" spans="1:18" ht="13.5" thickBot="1" x14ac:dyDescent="0.25">
      <c r="A33" s="10" t="s">
        <v>27</v>
      </c>
      <c r="B33" s="48">
        <v>0</v>
      </c>
      <c r="C33" s="48">
        <v>55</v>
      </c>
      <c r="D33" s="49">
        <v>45</v>
      </c>
      <c r="E33" s="49">
        <v>50.790322580645167</v>
      </c>
      <c r="F33" s="102">
        <v>50.263440860215063</v>
      </c>
      <c r="G33" s="48">
        <v>42.273425499231948</v>
      </c>
      <c r="H33" s="49">
        <v>25.393548387096772</v>
      </c>
      <c r="I33" s="49">
        <v>48.783870967741933</v>
      </c>
      <c r="J33" s="49">
        <v>39.775985663082437</v>
      </c>
      <c r="K33" s="51">
        <v>39.056707629288269</v>
      </c>
      <c r="L33" s="52">
        <v>33.639395516365795</v>
      </c>
      <c r="M33" s="75">
        <v>30.589116452089822</v>
      </c>
      <c r="N33" s="48">
        <v>32.795285037252135</v>
      </c>
      <c r="O33" s="49">
        <v>15.624605701060883</v>
      </c>
      <c r="P33" s="49">
        <v>22.946424094385552</v>
      </c>
      <c r="Q33" s="49">
        <v>27.95486055745932</v>
      </c>
      <c r="R33" s="55">
        <v>24.830293847539473</v>
      </c>
    </row>
    <row r="36" spans="1:18" x14ac:dyDescent="0.2">
      <c r="F36" s="90"/>
    </row>
    <row r="37" spans="1:18" x14ac:dyDescent="0.2">
      <c r="F37" s="90"/>
    </row>
    <row r="38" spans="1:18" x14ac:dyDescent="0.2">
      <c r="F38" s="90"/>
    </row>
    <row r="39" spans="1:18" x14ac:dyDescent="0.2">
      <c r="F39" s="90"/>
    </row>
    <row r="40" spans="1:18" x14ac:dyDescent="0.2">
      <c r="F40" s="90"/>
    </row>
    <row r="41" spans="1:18" x14ac:dyDescent="0.2">
      <c r="F41" s="90"/>
    </row>
    <row r="42" spans="1:18" x14ac:dyDescent="0.2">
      <c r="F42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5</xdr:col>
                    <xdr:colOff>190500</xdr:colOff>
                    <xdr:row>0</xdr:row>
                    <xdr:rowOff>95250</xdr:rowOff>
                  </from>
                  <to>
                    <xdr:col>8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36808</v>
      </c>
      <c r="D1" s="89">
        <f ca="1">A1</f>
        <v>36808</v>
      </c>
      <c r="J1" s="11" t="s">
        <v>35</v>
      </c>
      <c r="P1" s="89">
        <f ca="1">A1</f>
        <v>36808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TRANSPOSE('P2'!E4:BF4)</f>
        <v>0</v>
      </c>
      <c r="C3" s="90">
        <f t="array" ref="C3:C56">TRANSPOSE('P2'!E6:BF6)</f>
        <v>0</v>
      </c>
      <c r="D3" s="90">
        <f t="array" ref="D3:D56">TRANSPOSE('P2'!E8:BF8)</f>
        <v>0</v>
      </c>
      <c r="E3" s="90">
        <f t="array" ref="E3:E56">TRANSPOSE('P2'!E12:GZ12)</f>
        <v>0</v>
      </c>
      <c r="F3" s="90">
        <f t="array" ref="F3:F56">TRANSPOSE('P2'!E14:BF14)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104</v>
      </c>
      <c r="C6" s="90">
        <v>110</v>
      </c>
      <c r="D6" s="90">
        <v>104</v>
      </c>
      <c r="E6" s="90">
        <v>86</v>
      </c>
      <c r="F6" s="90">
        <v>90</v>
      </c>
      <c r="H6" s="95">
        <f t="shared" si="0"/>
        <v>-19</v>
      </c>
      <c r="I6" s="95">
        <f t="shared" si="1"/>
        <v>-19</v>
      </c>
      <c r="J6" s="95">
        <f t="shared" si="2"/>
        <v>-19</v>
      </c>
      <c r="K6" s="95">
        <f t="shared" si="3"/>
        <v>-14</v>
      </c>
      <c r="L6" s="95">
        <f t="shared" si="4"/>
        <v>-13</v>
      </c>
      <c r="N6" s="90">
        <v>123</v>
      </c>
      <c r="O6" s="90">
        <v>129</v>
      </c>
      <c r="P6" s="90">
        <v>123</v>
      </c>
      <c r="Q6" s="90">
        <v>100</v>
      </c>
      <c r="R6" s="90">
        <v>103</v>
      </c>
    </row>
    <row r="7" spans="1:18" x14ac:dyDescent="0.2">
      <c r="A7" s="94">
        <f t="shared" si="5"/>
        <v>36860</v>
      </c>
      <c r="B7" s="90">
        <v>102.5</v>
      </c>
      <c r="C7" s="90">
        <v>105</v>
      </c>
      <c r="D7" s="90">
        <v>90</v>
      </c>
      <c r="E7" s="90">
        <v>72</v>
      </c>
      <c r="F7" s="90">
        <v>73</v>
      </c>
      <c r="H7" s="95">
        <f t="shared" si="0"/>
        <v>-7.5</v>
      </c>
      <c r="I7" s="95">
        <f t="shared" si="1"/>
        <v>-7</v>
      </c>
      <c r="J7" s="95">
        <f t="shared" si="2"/>
        <v>-9</v>
      </c>
      <c r="K7" s="95">
        <f t="shared" si="3"/>
        <v>-3</v>
      </c>
      <c r="L7" s="95">
        <f t="shared" si="4"/>
        <v>-2</v>
      </c>
      <c r="N7" s="90">
        <v>110</v>
      </c>
      <c r="O7" s="90">
        <v>112</v>
      </c>
      <c r="P7" s="90">
        <v>99</v>
      </c>
      <c r="Q7" s="90">
        <v>75</v>
      </c>
      <c r="R7" s="90">
        <v>75</v>
      </c>
    </row>
    <row r="8" spans="1:18" x14ac:dyDescent="0.2">
      <c r="A8" s="94">
        <f t="shared" si="5"/>
        <v>36891</v>
      </c>
      <c r="B8" s="90">
        <v>103</v>
      </c>
      <c r="C8" s="90">
        <v>102</v>
      </c>
      <c r="D8" s="90">
        <v>88</v>
      </c>
      <c r="E8" s="90">
        <v>70</v>
      </c>
      <c r="F8" s="90">
        <v>71</v>
      </c>
      <c r="H8" s="95">
        <f t="shared" si="0"/>
        <v>-4</v>
      </c>
      <c r="I8" s="95">
        <f t="shared" si="1"/>
        <v>-8</v>
      </c>
      <c r="J8" s="95">
        <f t="shared" si="2"/>
        <v>-6.25</v>
      </c>
      <c r="K8" s="95">
        <f t="shared" si="3"/>
        <v>-3</v>
      </c>
      <c r="L8" s="95">
        <f t="shared" si="4"/>
        <v>-2.5</v>
      </c>
      <c r="N8" s="90">
        <v>107</v>
      </c>
      <c r="O8" s="90">
        <v>110</v>
      </c>
      <c r="P8" s="90">
        <v>94.25</v>
      </c>
      <c r="Q8" s="90">
        <v>73</v>
      </c>
      <c r="R8" s="90">
        <v>73.5</v>
      </c>
    </row>
    <row r="9" spans="1:18" x14ac:dyDescent="0.2">
      <c r="A9" s="94">
        <f t="shared" si="5"/>
        <v>36922</v>
      </c>
      <c r="B9" s="90">
        <v>94</v>
      </c>
      <c r="C9" s="90">
        <v>90</v>
      </c>
      <c r="D9" s="90">
        <v>79</v>
      </c>
      <c r="E9" s="90">
        <v>71</v>
      </c>
      <c r="F9" s="90">
        <v>67</v>
      </c>
      <c r="H9" s="95">
        <f t="shared" si="0"/>
        <v>-2</v>
      </c>
      <c r="I9" s="95">
        <f t="shared" si="1"/>
        <v>-2</v>
      </c>
      <c r="J9" s="95">
        <f t="shared" si="2"/>
        <v>-3.25</v>
      </c>
      <c r="K9" s="95">
        <f t="shared" si="3"/>
        <v>-2</v>
      </c>
      <c r="L9" s="95">
        <f t="shared" si="4"/>
        <v>-4</v>
      </c>
      <c r="N9" s="90">
        <v>96</v>
      </c>
      <c r="O9" s="90">
        <v>92</v>
      </c>
      <c r="P9" s="90">
        <v>82.25</v>
      </c>
      <c r="Q9" s="90">
        <v>73</v>
      </c>
      <c r="R9" s="90">
        <v>71</v>
      </c>
    </row>
    <row r="10" spans="1:18" x14ac:dyDescent="0.2">
      <c r="A10" s="94">
        <f t="shared" si="5"/>
        <v>36950</v>
      </c>
      <c r="B10" s="90">
        <v>79</v>
      </c>
      <c r="C10" s="90">
        <v>80</v>
      </c>
      <c r="D10" s="90">
        <v>76</v>
      </c>
      <c r="E10" s="90">
        <v>62</v>
      </c>
      <c r="F10" s="90">
        <v>63</v>
      </c>
      <c r="H10" s="95">
        <f t="shared" si="0"/>
        <v>-2</v>
      </c>
      <c r="I10" s="95">
        <f t="shared" si="1"/>
        <v>-2</v>
      </c>
      <c r="J10" s="95">
        <f t="shared" si="2"/>
        <v>-1.25</v>
      </c>
      <c r="K10" s="95">
        <f t="shared" si="3"/>
        <v>-1</v>
      </c>
      <c r="L10" s="95">
        <f t="shared" si="4"/>
        <v>-2</v>
      </c>
      <c r="N10" s="90">
        <v>81</v>
      </c>
      <c r="O10" s="90">
        <v>82</v>
      </c>
      <c r="P10" s="90">
        <v>77.25</v>
      </c>
      <c r="Q10" s="90">
        <v>63</v>
      </c>
      <c r="R10" s="90">
        <v>65</v>
      </c>
    </row>
    <row r="11" spans="1:18" x14ac:dyDescent="0.2">
      <c r="A11" s="94">
        <f t="shared" si="5"/>
        <v>36981</v>
      </c>
      <c r="B11" s="90">
        <v>69</v>
      </c>
      <c r="C11" s="90">
        <v>70</v>
      </c>
      <c r="D11" s="90">
        <v>66.25</v>
      </c>
      <c r="E11" s="90">
        <v>62</v>
      </c>
      <c r="F11" s="90">
        <v>62</v>
      </c>
      <c r="H11" s="95">
        <f t="shared" si="0"/>
        <v>-3</v>
      </c>
      <c r="I11" s="95">
        <f t="shared" si="1"/>
        <v>-2</v>
      </c>
      <c r="J11" s="95">
        <f t="shared" si="2"/>
        <v>0</v>
      </c>
      <c r="K11" s="95">
        <f t="shared" si="3"/>
        <v>-1</v>
      </c>
      <c r="L11" s="95">
        <f t="shared" si="4"/>
        <v>-1</v>
      </c>
      <c r="N11" s="90">
        <v>72</v>
      </c>
      <c r="O11" s="90">
        <v>72</v>
      </c>
      <c r="P11" s="90">
        <v>66.25</v>
      </c>
      <c r="Q11" s="90">
        <v>63</v>
      </c>
      <c r="R11" s="90">
        <v>63</v>
      </c>
    </row>
    <row r="12" spans="1:18" x14ac:dyDescent="0.2">
      <c r="A12" s="94">
        <f t="shared" si="5"/>
        <v>37011</v>
      </c>
      <c r="B12" s="90">
        <v>65</v>
      </c>
      <c r="C12" s="90">
        <v>63.5</v>
      </c>
      <c r="D12" s="90">
        <v>56</v>
      </c>
      <c r="E12" s="90">
        <v>59</v>
      </c>
      <c r="F12" s="90">
        <v>61.5</v>
      </c>
      <c r="H12" s="95">
        <f t="shared" si="0"/>
        <v>0</v>
      </c>
      <c r="I12" s="95">
        <f t="shared" si="1"/>
        <v>0</v>
      </c>
      <c r="J12" s="95">
        <f t="shared" si="2"/>
        <v>0</v>
      </c>
      <c r="K12" s="95">
        <f t="shared" si="3"/>
        <v>0</v>
      </c>
      <c r="L12" s="95">
        <f t="shared" si="4"/>
        <v>-0.5</v>
      </c>
      <c r="N12" s="90">
        <v>65</v>
      </c>
      <c r="O12" s="90">
        <v>63.5</v>
      </c>
      <c r="P12" s="90">
        <v>56</v>
      </c>
      <c r="Q12" s="90">
        <v>59</v>
      </c>
      <c r="R12" s="90">
        <v>62</v>
      </c>
    </row>
    <row r="13" spans="1:18" ht="12.75" customHeight="1" x14ac:dyDescent="0.2">
      <c r="A13" s="94">
        <f t="shared" si="5"/>
        <v>37042</v>
      </c>
      <c r="B13" s="90">
        <v>65</v>
      </c>
      <c r="C13" s="90">
        <v>64.5</v>
      </c>
      <c r="D13" s="90">
        <v>58</v>
      </c>
      <c r="E13" s="90">
        <v>59</v>
      </c>
      <c r="F13" s="90">
        <v>61.5</v>
      </c>
      <c r="H13" s="95">
        <f t="shared" si="0"/>
        <v>0</v>
      </c>
      <c r="I13" s="95">
        <f t="shared" si="1"/>
        <v>0</v>
      </c>
      <c r="J13" s="95">
        <f t="shared" si="2"/>
        <v>0</v>
      </c>
      <c r="K13" s="95">
        <f t="shared" si="3"/>
        <v>0</v>
      </c>
      <c r="L13" s="95">
        <f t="shared" si="4"/>
        <v>-1.5</v>
      </c>
      <c r="N13" s="90">
        <v>65</v>
      </c>
      <c r="O13" s="90">
        <v>64.5</v>
      </c>
      <c r="P13" s="90">
        <v>58</v>
      </c>
      <c r="Q13" s="90">
        <v>59</v>
      </c>
      <c r="R13" s="90">
        <v>63</v>
      </c>
    </row>
    <row r="14" spans="1:18" ht="12.75" customHeight="1" x14ac:dyDescent="0.2">
      <c r="A14" s="94">
        <f t="shared" si="5"/>
        <v>37072</v>
      </c>
      <c r="B14" s="90">
        <v>70.5</v>
      </c>
      <c r="C14" s="90">
        <v>73.5</v>
      </c>
      <c r="D14" s="90">
        <v>66</v>
      </c>
      <c r="E14" s="90">
        <v>87</v>
      </c>
      <c r="F14" s="90">
        <v>93</v>
      </c>
      <c r="H14" s="95">
        <f t="shared" si="0"/>
        <v>-2</v>
      </c>
      <c r="I14" s="95">
        <f t="shared" si="1"/>
        <v>0</v>
      </c>
      <c r="J14" s="95">
        <f t="shared" si="2"/>
        <v>0</v>
      </c>
      <c r="K14" s="95">
        <f t="shared" si="3"/>
        <v>0</v>
      </c>
      <c r="L14" s="95">
        <f t="shared" si="4"/>
        <v>0</v>
      </c>
      <c r="N14" s="90">
        <v>72.5</v>
      </c>
      <c r="O14" s="90">
        <v>73.5</v>
      </c>
      <c r="P14" s="90">
        <v>66</v>
      </c>
      <c r="Q14" s="90">
        <v>87</v>
      </c>
      <c r="R14" s="90">
        <v>93</v>
      </c>
    </row>
    <row r="15" spans="1:18" ht="12.75" customHeight="1" x14ac:dyDescent="0.2">
      <c r="A15" s="94">
        <f t="shared" si="5"/>
        <v>37103</v>
      </c>
      <c r="B15" s="90">
        <v>136</v>
      </c>
      <c r="C15" s="90">
        <v>136</v>
      </c>
      <c r="D15" s="90">
        <v>115</v>
      </c>
      <c r="E15" s="90">
        <v>119</v>
      </c>
      <c r="F15" s="90">
        <v>136.5</v>
      </c>
      <c r="H15" s="95">
        <f t="shared" si="0"/>
        <v>0</v>
      </c>
      <c r="I15" s="95">
        <f t="shared" si="1"/>
        <v>-3</v>
      </c>
      <c r="J15" s="95">
        <f t="shared" si="2"/>
        <v>-2</v>
      </c>
      <c r="K15" s="95">
        <f t="shared" si="3"/>
        <v>-0.5</v>
      </c>
      <c r="L15" s="95">
        <f t="shared" si="4"/>
        <v>-0.5</v>
      </c>
      <c r="N15" s="90">
        <v>136</v>
      </c>
      <c r="O15" s="90">
        <v>139</v>
      </c>
      <c r="P15" s="90">
        <v>117</v>
      </c>
      <c r="Q15" s="90">
        <v>119.5</v>
      </c>
      <c r="R15" s="90">
        <v>137</v>
      </c>
    </row>
    <row r="16" spans="1:18" ht="12.75" customHeight="1" x14ac:dyDescent="0.2">
      <c r="A16" s="94">
        <f t="shared" si="5"/>
        <v>37134</v>
      </c>
      <c r="B16" s="90">
        <v>150</v>
      </c>
      <c r="C16" s="90">
        <v>151</v>
      </c>
      <c r="D16" s="90">
        <v>123</v>
      </c>
      <c r="E16" s="90">
        <v>126</v>
      </c>
      <c r="F16" s="90">
        <v>151.5</v>
      </c>
      <c r="H16" s="95">
        <f t="shared" si="0"/>
        <v>0</v>
      </c>
      <c r="I16" s="95">
        <f t="shared" si="1"/>
        <v>-3</v>
      </c>
      <c r="J16" s="95">
        <f t="shared" si="2"/>
        <v>-2</v>
      </c>
      <c r="K16" s="95">
        <f t="shared" si="3"/>
        <v>0</v>
      </c>
      <c r="L16" s="95">
        <f t="shared" si="4"/>
        <v>-0.5</v>
      </c>
      <c r="N16" s="90">
        <v>150</v>
      </c>
      <c r="O16" s="90">
        <v>154</v>
      </c>
      <c r="P16" s="90">
        <v>125</v>
      </c>
      <c r="Q16" s="90">
        <v>126</v>
      </c>
      <c r="R16" s="90">
        <v>152</v>
      </c>
    </row>
    <row r="17" spans="1:18" ht="12.75" customHeight="1" x14ac:dyDescent="0.2">
      <c r="A17" s="94">
        <f t="shared" si="5"/>
        <v>37164</v>
      </c>
      <c r="B17" s="90">
        <v>127</v>
      </c>
      <c r="C17" s="90">
        <v>125</v>
      </c>
      <c r="D17" s="90">
        <v>114</v>
      </c>
      <c r="E17" s="90">
        <v>112</v>
      </c>
      <c r="F17" s="90">
        <v>131.5</v>
      </c>
      <c r="H17" s="95">
        <f t="shared" si="0"/>
        <v>0</v>
      </c>
      <c r="I17" s="95">
        <f t="shared" si="1"/>
        <v>-3</v>
      </c>
      <c r="J17" s="95">
        <f t="shared" si="2"/>
        <v>-2</v>
      </c>
      <c r="K17" s="95">
        <f t="shared" si="3"/>
        <v>-0.5</v>
      </c>
      <c r="L17" s="95">
        <f t="shared" si="4"/>
        <v>0.5</v>
      </c>
      <c r="N17" s="90">
        <v>127</v>
      </c>
      <c r="O17" s="90">
        <v>128</v>
      </c>
      <c r="P17" s="90">
        <v>116</v>
      </c>
      <c r="Q17" s="90">
        <v>112.5</v>
      </c>
      <c r="R17" s="90">
        <v>131</v>
      </c>
    </row>
    <row r="18" spans="1:18" ht="12.75" customHeight="1" x14ac:dyDescent="0.2">
      <c r="A18" s="94">
        <f t="shared" si="5"/>
        <v>37195</v>
      </c>
      <c r="B18" s="90">
        <v>87</v>
      </c>
      <c r="C18" s="90">
        <v>82</v>
      </c>
      <c r="D18" s="90">
        <v>72</v>
      </c>
      <c r="E18" s="90">
        <v>72</v>
      </c>
      <c r="F18" s="90">
        <v>76.5</v>
      </c>
      <c r="H18" s="95">
        <f t="shared" si="0"/>
        <v>0</v>
      </c>
      <c r="I18" s="95">
        <f t="shared" si="1"/>
        <v>0</v>
      </c>
      <c r="J18" s="95">
        <f t="shared" si="2"/>
        <v>0</v>
      </c>
      <c r="K18" s="95">
        <f t="shared" si="3"/>
        <v>0</v>
      </c>
      <c r="L18" s="95">
        <f t="shared" si="4"/>
        <v>-0.5</v>
      </c>
      <c r="N18" s="90">
        <v>87</v>
      </c>
      <c r="O18" s="90">
        <v>82</v>
      </c>
      <c r="P18" s="90">
        <v>72</v>
      </c>
      <c r="Q18" s="90">
        <v>72</v>
      </c>
      <c r="R18" s="90">
        <v>77</v>
      </c>
    </row>
    <row r="19" spans="1:18" ht="12.75" customHeight="1" x14ac:dyDescent="0.2">
      <c r="A19" s="94">
        <f t="shared" si="5"/>
        <v>37225</v>
      </c>
      <c r="B19" s="90">
        <v>81.5</v>
      </c>
      <c r="C19" s="90">
        <v>77.5</v>
      </c>
      <c r="D19" s="90">
        <v>65</v>
      </c>
      <c r="E19" s="90">
        <v>55</v>
      </c>
      <c r="F19" s="90">
        <v>54.5</v>
      </c>
      <c r="H19" s="95">
        <f t="shared" si="0"/>
        <v>0</v>
      </c>
      <c r="I19" s="95">
        <f t="shared" si="1"/>
        <v>0</v>
      </c>
      <c r="J19" s="95">
        <f t="shared" si="2"/>
        <v>0</v>
      </c>
      <c r="K19" s="95">
        <f t="shared" si="3"/>
        <v>0</v>
      </c>
      <c r="L19" s="95">
        <f t="shared" si="4"/>
        <v>0.5</v>
      </c>
      <c r="N19" s="90">
        <v>81.5</v>
      </c>
      <c r="O19" s="90">
        <v>77.5</v>
      </c>
      <c r="P19" s="90">
        <v>65</v>
      </c>
      <c r="Q19" s="90">
        <v>55</v>
      </c>
      <c r="R19" s="90">
        <v>54</v>
      </c>
    </row>
    <row r="20" spans="1:18" ht="12.75" customHeight="1" x14ac:dyDescent="0.2">
      <c r="A20" s="94">
        <f t="shared" si="5"/>
        <v>37256</v>
      </c>
      <c r="B20" s="90">
        <v>78</v>
      </c>
      <c r="C20" s="90">
        <v>76</v>
      </c>
      <c r="D20" s="90">
        <v>65</v>
      </c>
      <c r="E20" s="90">
        <v>52</v>
      </c>
      <c r="F20" s="90">
        <v>51.5</v>
      </c>
      <c r="H20" s="95">
        <f t="shared" si="0"/>
        <v>0</v>
      </c>
      <c r="I20" s="95">
        <f t="shared" si="1"/>
        <v>0</v>
      </c>
      <c r="J20" s="95">
        <f t="shared" si="2"/>
        <v>0</v>
      </c>
      <c r="K20" s="95">
        <f t="shared" si="3"/>
        <v>0</v>
      </c>
      <c r="L20" s="95">
        <f t="shared" si="4"/>
        <v>-1.5</v>
      </c>
      <c r="N20" s="90">
        <v>78</v>
      </c>
      <c r="O20" s="90">
        <v>76</v>
      </c>
      <c r="P20" s="90">
        <v>65</v>
      </c>
      <c r="Q20" s="90">
        <v>52</v>
      </c>
      <c r="R20" s="90">
        <v>53</v>
      </c>
    </row>
    <row r="21" spans="1:18" ht="12.75" customHeight="1" x14ac:dyDescent="0.2">
      <c r="A21" s="94">
        <f t="shared" si="5"/>
        <v>37287</v>
      </c>
      <c r="B21" s="90">
        <v>59.5</v>
      </c>
      <c r="C21" s="90">
        <v>57.5</v>
      </c>
      <c r="D21" s="90">
        <v>57.5</v>
      </c>
      <c r="E21" s="90">
        <v>38.75</v>
      </c>
      <c r="F21" s="90">
        <v>38.954302673127152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-4.25</v>
      </c>
      <c r="L21" s="95">
        <f t="shared" si="4"/>
        <v>-5.0456973268728476</v>
      </c>
      <c r="N21" s="90">
        <v>59.5</v>
      </c>
      <c r="O21" s="90">
        <v>57.5</v>
      </c>
      <c r="P21" s="90">
        <v>57.5</v>
      </c>
      <c r="Q21" s="90">
        <v>43</v>
      </c>
      <c r="R21" s="90">
        <v>44</v>
      </c>
    </row>
    <row r="22" spans="1:18" ht="12.75" customHeight="1" x14ac:dyDescent="0.2">
      <c r="A22" s="94">
        <f t="shared" si="5"/>
        <v>37315</v>
      </c>
      <c r="B22" s="90">
        <v>51</v>
      </c>
      <c r="C22" s="90">
        <v>52</v>
      </c>
      <c r="D22" s="90">
        <v>50.5</v>
      </c>
      <c r="E22" s="90">
        <v>36.75</v>
      </c>
      <c r="F22" s="90">
        <v>36.702917483228063</v>
      </c>
      <c r="H22" s="95">
        <f t="shared" si="0"/>
        <v>0</v>
      </c>
      <c r="I22" s="95">
        <f t="shared" si="1"/>
        <v>0</v>
      </c>
      <c r="J22" s="95">
        <f t="shared" si="2"/>
        <v>0</v>
      </c>
      <c r="K22" s="95">
        <f t="shared" si="3"/>
        <v>-0.25</v>
      </c>
      <c r="L22" s="95">
        <f t="shared" si="4"/>
        <v>-1.2970825167719369</v>
      </c>
      <c r="N22" s="90">
        <v>51</v>
      </c>
      <c r="O22" s="90">
        <v>52</v>
      </c>
      <c r="P22" s="90">
        <v>50.5</v>
      </c>
      <c r="Q22" s="90">
        <v>37</v>
      </c>
      <c r="R22" s="90">
        <v>38</v>
      </c>
    </row>
    <row r="23" spans="1:18" x14ac:dyDescent="0.2">
      <c r="A23" s="94">
        <f t="shared" si="5"/>
        <v>37346</v>
      </c>
      <c r="B23" s="90">
        <v>45</v>
      </c>
      <c r="C23" s="90">
        <v>48</v>
      </c>
      <c r="D23" s="90">
        <v>43</v>
      </c>
      <c r="E23" s="90">
        <v>36.75</v>
      </c>
      <c r="F23" s="90">
        <v>36.601977047387805</v>
      </c>
      <c r="H23" s="95">
        <f t="shared" si="0"/>
        <v>0</v>
      </c>
      <c r="I23" s="95">
        <f t="shared" si="1"/>
        <v>-0.25</v>
      </c>
      <c r="J23" s="95">
        <f t="shared" si="2"/>
        <v>0</v>
      </c>
      <c r="K23" s="95">
        <f t="shared" si="3"/>
        <v>-0.75</v>
      </c>
      <c r="L23" s="95">
        <f t="shared" si="4"/>
        <v>-1.5362733458644655</v>
      </c>
      <c r="N23" s="90">
        <v>45</v>
      </c>
      <c r="O23" s="90">
        <v>48.25</v>
      </c>
      <c r="P23" s="90">
        <v>43</v>
      </c>
      <c r="Q23" s="90">
        <v>37.5</v>
      </c>
      <c r="R23" s="90">
        <v>38.138250393252271</v>
      </c>
    </row>
    <row r="24" spans="1:18" x14ac:dyDescent="0.2">
      <c r="A24" s="94">
        <f t="shared" si="5"/>
        <v>37376</v>
      </c>
      <c r="B24" s="90">
        <v>44</v>
      </c>
      <c r="C24" s="90">
        <v>46</v>
      </c>
      <c r="D24" s="90">
        <v>43</v>
      </c>
      <c r="E24" s="90">
        <v>40</v>
      </c>
      <c r="F24" s="90">
        <v>36.879250569623892</v>
      </c>
      <c r="H24" s="95">
        <f t="shared" si="0"/>
        <v>0</v>
      </c>
      <c r="I24" s="95">
        <f t="shared" si="1"/>
        <v>0</v>
      </c>
      <c r="J24" s="95">
        <f t="shared" si="2"/>
        <v>0</v>
      </c>
      <c r="K24" s="95">
        <f t="shared" si="3"/>
        <v>0</v>
      </c>
      <c r="L24" s="95">
        <f t="shared" si="4"/>
        <v>-1.1657074837190891</v>
      </c>
      <c r="N24" s="90">
        <v>44</v>
      </c>
      <c r="O24" s="90">
        <v>46</v>
      </c>
      <c r="P24" s="90">
        <v>43</v>
      </c>
      <c r="Q24" s="90">
        <v>40</v>
      </c>
      <c r="R24" s="90">
        <v>38.044958053342981</v>
      </c>
    </row>
    <row r="25" spans="1:18" x14ac:dyDescent="0.2">
      <c r="A25" s="94">
        <f t="shared" si="5"/>
        <v>37407</v>
      </c>
      <c r="B25" s="90">
        <v>42.25</v>
      </c>
      <c r="C25" s="90">
        <v>45.5</v>
      </c>
      <c r="D25" s="90">
        <v>44</v>
      </c>
      <c r="E25" s="90">
        <v>41</v>
      </c>
      <c r="F25" s="90">
        <v>37.548963534272609</v>
      </c>
      <c r="H25" s="95">
        <f t="shared" si="0"/>
        <v>0</v>
      </c>
      <c r="I25" s="95">
        <f t="shared" si="1"/>
        <v>-0.75</v>
      </c>
      <c r="J25" s="95">
        <f t="shared" si="2"/>
        <v>0</v>
      </c>
      <c r="K25" s="95">
        <f t="shared" si="3"/>
        <v>0</v>
      </c>
      <c r="L25" s="95">
        <f t="shared" si="4"/>
        <v>-1.1662675470981014</v>
      </c>
      <c r="N25" s="90">
        <v>42.25</v>
      </c>
      <c r="O25" s="90">
        <v>46.25</v>
      </c>
      <c r="P25" s="90">
        <v>44</v>
      </c>
      <c r="Q25" s="90">
        <v>41</v>
      </c>
      <c r="R25" s="90">
        <v>38.71523108137071</v>
      </c>
    </row>
    <row r="26" spans="1:18" x14ac:dyDescent="0.2">
      <c r="A26" s="94">
        <f t="shared" si="5"/>
        <v>37437</v>
      </c>
      <c r="B26" s="90">
        <v>43.5</v>
      </c>
      <c r="C26" s="90">
        <v>47.5</v>
      </c>
      <c r="D26" s="90">
        <v>48</v>
      </c>
      <c r="E26" s="90">
        <v>65.5</v>
      </c>
      <c r="F26" s="90">
        <v>66.508048709773078</v>
      </c>
      <c r="H26" s="95">
        <f t="shared" si="0"/>
        <v>0</v>
      </c>
      <c r="I26" s="95">
        <f t="shared" si="1"/>
        <v>-0.5</v>
      </c>
      <c r="J26" s="95">
        <f t="shared" si="2"/>
        <v>0</v>
      </c>
      <c r="K26" s="95">
        <f t="shared" si="3"/>
        <v>0</v>
      </c>
      <c r="L26" s="95">
        <f t="shared" si="4"/>
        <v>0.35160122000112892</v>
      </c>
      <c r="N26" s="90">
        <v>43.5</v>
      </c>
      <c r="O26" s="90">
        <v>48</v>
      </c>
      <c r="P26" s="90">
        <v>48</v>
      </c>
      <c r="Q26" s="90">
        <v>65.5</v>
      </c>
      <c r="R26" s="90">
        <v>66.156447489771949</v>
      </c>
    </row>
    <row r="27" spans="1:18" x14ac:dyDescent="0.2">
      <c r="A27" s="94">
        <f t="shared" si="5"/>
        <v>37468</v>
      </c>
      <c r="B27" s="90">
        <v>96</v>
      </c>
      <c r="C27" s="90">
        <v>101</v>
      </c>
      <c r="D27" s="90">
        <v>93</v>
      </c>
      <c r="E27" s="90">
        <v>92</v>
      </c>
      <c r="F27" s="90">
        <v>97.340114342246451</v>
      </c>
      <c r="H27" s="95">
        <f t="shared" si="0"/>
        <v>-1</v>
      </c>
      <c r="I27" s="95">
        <f t="shared" si="1"/>
        <v>-1</v>
      </c>
      <c r="J27" s="95">
        <f t="shared" si="2"/>
        <v>-1</v>
      </c>
      <c r="K27" s="95">
        <f t="shared" si="3"/>
        <v>-2</v>
      </c>
      <c r="L27" s="95">
        <f t="shared" si="4"/>
        <v>-0.12957256938209127</v>
      </c>
      <c r="N27" s="90">
        <v>97</v>
      </c>
      <c r="O27" s="90">
        <v>102</v>
      </c>
      <c r="P27" s="90">
        <v>94</v>
      </c>
      <c r="Q27" s="90">
        <v>94</v>
      </c>
      <c r="R27" s="90">
        <v>97.469686911628543</v>
      </c>
    </row>
    <row r="28" spans="1:18" x14ac:dyDescent="0.2">
      <c r="A28" s="94">
        <f t="shared" si="5"/>
        <v>37499</v>
      </c>
      <c r="B28" s="90">
        <v>118</v>
      </c>
      <c r="C28" s="90">
        <v>115</v>
      </c>
      <c r="D28" s="90">
        <v>108</v>
      </c>
      <c r="E28" s="90">
        <v>98</v>
      </c>
      <c r="F28" s="90">
        <v>112.34011434224645</v>
      </c>
      <c r="H28" s="95">
        <f t="shared" si="0"/>
        <v>-1</v>
      </c>
      <c r="I28" s="95">
        <f t="shared" si="1"/>
        <v>-1</v>
      </c>
      <c r="J28" s="95">
        <f t="shared" si="2"/>
        <v>-1</v>
      </c>
      <c r="K28" s="95">
        <f t="shared" si="3"/>
        <v>-2.5</v>
      </c>
      <c r="L28" s="95">
        <f t="shared" si="4"/>
        <v>-0.12957256938209127</v>
      </c>
      <c r="N28" s="90">
        <v>119</v>
      </c>
      <c r="O28" s="90">
        <v>116</v>
      </c>
      <c r="P28" s="90">
        <v>109</v>
      </c>
      <c r="Q28" s="90">
        <v>100.5</v>
      </c>
      <c r="R28" s="90">
        <v>112.46968691162854</v>
      </c>
    </row>
    <row r="29" spans="1:18" x14ac:dyDescent="0.2">
      <c r="A29" s="94">
        <f t="shared" si="5"/>
        <v>37529</v>
      </c>
      <c r="B29" s="90">
        <v>93</v>
      </c>
      <c r="C29" s="90">
        <v>94</v>
      </c>
      <c r="D29" s="90">
        <v>94</v>
      </c>
      <c r="E29" s="90">
        <v>90</v>
      </c>
      <c r="F29" s="90">
        <v>92.340114342246451</v>
      </c>
      <c r="H29" s="95">
        <f t="shared" si="0"/>
        <v>-1</v>
      </c>
      <c r="I29" s="95">
        <f t="shared" si="1"/>
        <v>-1</v>
      </c>
      <c r="J29" s="95">
        <f t="shared" si="2"/>
        <v>-1</v>
      </c>
      <c r="K29" s="95">
        <f t="shared" si="3"/>
        <v>-1.0999999999999943</v>
      </c>
      <c r="L29" s="95">
        <f t="shared" si="4"/>
        <v>0.87042743061790873</v>
      </c>
      <c r="N29" s="90">
        <v>94</v>
      </c>
      <c r="O29" s="90">
        <v>95</v>
      </c>
      <c r="P29" s="90">
        <v>95</v>
      </c>
      <c r="Q29" s="90">
        <v>91.1</v>
      </c>
      <c r="R29" s="90">
        <v>91.469686911628543</v>
      </c>
    </row>
    <row r="30" spans="1:18" x14ac:dyDescent="0.2">
      <c r="A30" s="94">
        <f t="shared" si="5"/>
        <v>37560</v>
      </c>
      <c r="B30" s="90">
        <v>59</v>
      </c>
      <c r="C30" s="90">
        <v>59</v>
      </c>
      <c r="D30" s="90">
        <v>55</v>
      </c>
      <c r="E30" s="90">
        <v>51</v>
      </c>
      <c r="F30" s="90">
        <v>57.319168244621281</v>
      </c>
      <c r="H30" s="95">
        <f t="shared" si="0"/>
        <v>0</v>
      </c>
      <c r="I30" s="95">
        <f t="shared" si="1"/>
        <v>0</v>
      </c>
      <c r="J30" s="95">
        <f t="shared" si="2"/>
        <v>0</v>
      </c>
      <c r="K30" s="95">
        <f t="shared" si="3"/>
        <v>0</v>
      </c>
      <c r="L30" s="95">
        <f t="shared" si="4"/>
        <v>-6.0921422331702502E-2</v>
      </c>
      <c r="N30" s="90">
        <v>59</v>
      </c>
      <c r="O30" s="90">
        <v>59</v>
      </c>
      <c r="P30" s="90">
        <v>55</v>
      </c>
      <c r="Q30" s="90">
        <v>51</v>
      </c>
      <c r="R30" s="90">
        <v>57.380089666952983</v>
      </c>
    </row>
    <row r="31" spans="1:18" x14ac:dyDescent="0.2">
      <c r="A31" s="94">
        <f t="shared" si="5"/>
        <v>37590</v>
      </c>
      <c r="B31" s="90">
        <v>60</v>
      </c>
      <c r="C31" s="90">
        <v>60</v>
      </c>
      <c r="D31" s="90">
        <v>47</v>
      </c>
      <c r="E31" s="90">
        <v>40</v>
      </c>
      <c r="F31" s="90">
        <v>35.319168244621281</v>
      </c>
      <c r="H31" s="95">
        <f t="shared" si="0"/>
        <v>0</v>
      </c>
      <c r="I31" s="95">
        <f t="shared" si="1"/>
        <v>0</v>
      </c>
      <c r="J31" s="95">
        <f t="shared" si="2"/>
        <v>0</v>
      </c>
      <c r="K31" s="95">
        <f t="shared" si="3"/>
        <v>0</v>
      </c>
      <c r="L31" s="95">
        <f t="shared" si="4"/>
        <v>0.9390785776682975</v>
      </c>
      <c r="N31" s="90">
        <v>60</v>
      </c>
      <c r="O31" s="90">
        <v>60</v>
      </c>
      <c r="P31" s="90">
        <v>47</v>
      </c>
      <c r="Q31" s="90">
        <v>40</v>
      </c>
      <c r="R31" s="90">
        <v>34.380089666952983</v>
      </c>
    </row>
    <row r="32" spans="1:18" x14ac:dyDescent="0.2">
      <c r="A32" s="94">
        <f t="shared" si="5"/>
        <v>37621</v>
      </c>
      <c r="B32" s="90">
        <v>64</v>
      </c>
      <c r="C32" s="90">
        <v>64</v>
      </c>
      <c r="D32" s="90">
        <v>48</v>
      </c>
      <c r="E32" s="90">
        <v>40</v>
      </c>
      <c r="F32" s="90">
        <v>32.319168244621281</v>
      </c>
      <c r="H32" s="95">
        <f t="shared" si="0"/>
        <v>0</v>
      </c>
      <c r="I32" s="95">
        <f t="shared" si="1"/>
        <v>0</v>
      </c>
      <c r="J32" s="95">
        <f t="shared" si="2"/>
        <v>0</v>
      </c>
      <c r="K32" s="95">
        <f t="shared" si="3"/>
        <v>0</v>
      </c>
      <c r="L32" s="95">
        <f t="shared" si="4"/>
        <v>-1.0609214223317025</v>
      </c>
      <c r="N32" s="90">
        <v>64</v>
      </c>
      <c r="O32" s="90">
        <v>64</v>
      </c>
      <c r="P32" s="90">
        <v>48</v>
      </c>
      <c r="Q32" s="90">
        <v>40</v>
      </c>
      <c r="R32" s="90">
        <v>33.380089666952983</v>
      </c>
    </row>
    <row r="33" spans="1:18" x14ac:dyDescent="0.2">
      <c r="A33" s="94">
        <f t="shared" si="5"/>
        <v>37652</v>
      </c>
      <c r="B33" s="90">
        <v>53.083100000000002</v>
      </c>
      <c r="C33" s="90">
        <v>51.083100000000002</v>
      </c>
      <c r="D33" s="90">
        <v>48.8</v>
      </c>
      <c r="E33" s="90">
        <v>36.15</v>
      </c>
      <c r="F33" s="90">
        <v>34.33385673831949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-4.4849040604613464</v>
      </c>
      <c r="N33" s="90">
        <v>53.083100000000002</v>
      </c>
      <c r="O33" s="90">
        <v>51.083100000000002</v>
      </c>
      <c r="P33" s="90">
        <v>48.8</v>
      </c>
      <c r="Q33" s="90">
        <v>36.15</v>
      </c>
      <c r="R33" s="90">
        <v>38.818760798780836</v>
      </c>
    </row>
    <row r="34" spans="1:18" x14ac:dyDescent="0.2">
      <c r="A34" s="94">
        <f t="shared" si="5"/>
        <v>37680</v>
      </c>
      <c r="B34" s="90">
        <v>44.583100000000002</v>
      </c>
      <c r="C34" s="90">
        <v>45.583100000000002</v>
      </c>
      <c r="D34" s="90">
        <v>41.2</v>
      </c>
      <c r="E34" s="90">
        <v>33.799999999999997</v>
      </c>
      <c r="F34" s="90">
        <v>32.082471548420401</v>
      </c>
      <c r="H34" s="95">
        <f t="shared" si="0"/>
        <v>0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-0.73628925036043569</v>
      </c>
      <c r="N34" s="90">
        <v>44.583100000000002</v>
      </c>
      <c r="O34" s="90">
        <v>45.583100000000002</v>
      </c>
      <c r="P34" s="90">
        <v>41.2</v>
      </c>
      <c r="Q34" s="90">
        <v>33.799999999999997</v>
      </c>
      <c r="R34" s="90">
        <v>32.818760798780836</v>
      </c>
    </row>
    <row r="35" spans="1:18" x14ac:dyDescent="0.2">
      <c r="A35" s="94">
        <f t="shared" si="5"/>
        <v>37711</v>
      </c>
      <c r="B35" s="90">
        <v>38.583100000000002</v>
      </c>
      <c r="C35" s="90">
        <v>41.583100000000002</v>
      </c>
      <c r="D35" s="90">
        <v>39</v>
      </c>
      <c r="E35" s="90">
        <v>33.450000000000003</v>
      </c>
      <c r="F35" s="90">
        <v>31.981531112580143</v>
      </c>
      <c r="H35" s="95">
        <f t="shared" ref="H35:H56" si="6">B35-N35</f>
        <v>0</v>
      </c>
      <c r="I35" s="95">
        <f t="shared" ref="I35:I56" si="7">C35-O35</f>
        <v>-0.25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-0.97548007945296433</v>
      </c>
      <c r="N35" s="90">
        <v>38.583100000000002</v>
      </c>
      <c r="O35" s="90">
        <v>41.833100000000002</v>
      </c>
      <c r="P35" s="90">
        <v>39</v>
      </c>
      <c r="Q35" s="90">
        <v>33.450000000000003</v>
      </c>
      <c r="R35" s="90">
        <v>32.957011192033107</v>
      </c>
    </row>
    <row r="36" spans="1:18" x14ac:dyDescent="0.2">
      <c r="A36" s="94">
        <f t="shared" ref="A36:A56" si="11">EOMONTH(A35,1)</f>
        <v>37741</v>
      </c>
      <c r="B36" s="90">
        <v>37.583100000000002</v>
      </c>
      <c r="C36" s="90">
        <v>39.583100000000002</v>
      </c>
      <c r="D36" s="90">
        <v>39.54</v>
      </c>
      <c r="E36" s="90">
        <v>31.65</v>
      </c>
      <c r="F36" s="90">
        <v>30.275344120719851</v>
      </c>
      <c r="H36" s="95">
        <f t="shared" si="6"/>
        <v>0</v>
      </c>
      <c r="I36" s="95">
        <f t="shared" si="7"/>
        <v>0</v>
      </c>
      <c r="J36" s="95">
        <f t="shared" si="8"/>
        <v>0</v>
      </c>
      <c r="K36" s="95">
        <f t="shared" si="9"/>
        <v>0</v>
      </c>
      <c r="L36" s="95">
        <f t="shared" si="10"/>
        <v>-0.89079993637613342</v>
      </c>
      <c r="N36" s="90">
        <v>37.583100000000002</v>
      </c>
      <c r="O36" s="90">
        <v>39.583100000000002</v>
      </c>
      <c r="P36" s="90">
        <v>39.54</v>
      </c>
      <c r="Q36" s="90">
        <v>31.65</v>
      </c>
      <c r="R36" s="90">
        <v>31.166144057095984</v>
      </c>
    </row>
    <row r="37" spans="1:18" x14ac:dyDescent="0.2">
      <c r="A37" s="94">
        <f t="shared" si="11"/>
        <v>37772</v>
      </c>
      <c r="B37" s="90">
        <v>35.833100000000002</v>
      </c>
      <c r="C37" s="90">
        <v>39.083100000000002</v>
      </c>
      <c r="D37" s="90">
        <v>40.840000000000003</v>
      </c>
      <c r="E37" s="90">
        <v>32.229999999999997</v>
      </c>
      <c r="F37" s="90">
        <v>30.945057085368568</v>
      </c>
      <c r="H37" s="95">
        <f t="shared" si="6"/>
        <v>0</v>
      </c>
      <c r="I37" s="95">
        <f t="shared" si="7"/>
        <v>-0.75</v>
      </c>
      <c r="J37" s="95">
        <f t="shared" si="8"/>
        <v>0</v>
      </c>
      <c r="K37" s="95">
        <f t="shared" si="9"/>
        <v>0</v>
      </c>
      <c r="L37" s="95">
        <f t="shared" si="10"/>
        <v>-0.89135999975514579</v>
      </c>
      <c r="N37" s="90">
        <v>35.833100000000002</v>
      </c>
      <c r="O37" s="90">
        <v>39.833100000000002</v>
      </c>
      <c r="P37" s="90">
        <v>40.840000000000003</v>
      </c>
      <c r="Q37" s="90">
        <v>32.229999999999997</v>
      </c>
      <c r="R37" s="90">
        <v>31.836417085123713</v>
      </c>
    </row>
    <row r="38" spans="1:18" x14ac:dyDescent="0.2">
      <c r="A38" s="94">
        <f t="shared" si="11"/>
        <v>37802</v>
      </c>
      <c r="B38" s="90">
        <v>37.083100000000002</v>
      </c>
      <c r="C38" s="90">
        <v>41.083100000000002</v>
      </c>
      <c r="D38" s="90">
        <v>48.84</v>
      </c>
      <c r="E38" s="90">
        <v>49.05</v>
      </c>
      <c r="F38" s="90">
        <v>59.904142260869037</v>
      </c>
      <c r="H38" s="95">
        <f t="shared" si="6"/>
        <v>0</v>
      </c>
      <c r="I38" s="95">
        <f t="shared" si="7"/>
        <v>-0.5</v>
      </c>
      <c r="J38" s="95">
        <f t="shared" si="8"/>
        <v>0</v>
      </c>
      <c r="K38" s="95">
        <f t="shared" si="9"/>
        <v>0</v>
      </c>
      <c r="L38" s="95">
        <f t="shared" si="10"/>
        <v>0.62650876734408456</v>
      </c>
      <c r="N38" s="90">
        <v>37.083100000000002</v>
      </c>
      <c r="O38" s="90">
        <v>41.583100000000002</v>
      </c>
      <c r="P38" s="90">
        <v>48.84</v>
      </c>
      <c r="Q38" s="90">
        <v>49.05</v>
      </c>
      <c r="R38" s="90">
        <v>59.277633493524952</v>
      </c>
    </row>
    <row r="39" spans="1:18" x14ac:dyDescent="0.2">
      <c r="A39" s="94">
        <f t="shared" si="11"/>
        <v>37833</v>
      </c>
      <c r="B39" s="90">
        <v>84</v>
      </c>
      <c r="C39" s="90">
        <v>88</v>
      </c>
      <c r="D39" s="90">
        <v>88.26</v>
      </c>
      <c r="E39" s="90">
        <v>77.98</v>
      </c>
      <c r="F39" s="90">
        <v>77.261564254384126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0.71419900269738434</v>
      </c>
      <c r="N39" s="90">
        <v>84</v>
      </c>
      <c r="O39" s="90">
        <v>88</v>
      </c>
      <c r="P39" s="90">
        <v>88.26</v>
      </c>
      <c r="Q39" s="90">
        <v>77.98</v>
      </c>
      <c r="R39" s="90">
        <v>76.547365251686742</v>
      </c>
    </row>
    <row r="40" spans="1:18" x14ac:dyDescent="0.2">
      <c r="A40" s="94">
        <f t="shared" si="11"/>
        <v>37864</v>
      </c>
      <c r="B40" s="90">
        <v>106.5</v>
      </c>
      <c r="C40" s="90">
        <v>103</v>
      </c>
      <c r="D40" s="90">
        <v>101.5</v>
      </c>
      <c r="E40" s="90">
        <v>82.78</v>
      </c>
      <c r="F40" s="90">
        <v>92.261564254384126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0.71419900269738434</v>
      </c>
      <c r="N40" s="90">
        <v>106.5</v>
      </c>
      <c r="O40" s="90">
        <v>103</v>
      </c>
      <c r="P40" s="90">
        <v>101.5</v>
      </c>
      <c r="Q40" s="90">
        <v>82.78</v>
      </c>
      <c r="R40" s="90">
        <v>91.547365251686742</v>
      </c>
    </row>
    <row r="41" spans="1:18" x14ac:dyDescent="0.2">
      <c r="A41" s="94">
        <f t="shared" si="11"/>
        <v>37894</v>
      </c>
      <c r="B41" s="90">
        <v>83</v>
      </c>
      <c r="C41" s="90">
        <v>90</v>
      </c>
      <c r="D41" s="90">
        <v>89.26</v>
      </c>
      <c r="E41" s="90">
        <v>77.7</v>
      </c>
      <c r="F41" s="90">
        <v>72.261564254384126</v>
      </c>
      <c r="H41" s="95">
        <f t="shared" si="6"/>
        <v>0</v>
      </c>
      <c r="I41" s="95">
        <f t="shared" si="7"/>
        <v>0</v>
      </c>
      <c r="J41" s="95">
        <f t="shared" si="8"/>
        <v>0</v>
      </c>
      <c r="K41" s="95">
        <f t="shared" si="9"/>
        <v>0</v>
      </c>
      <c r="L41" s="95">
        <f t="shared" si="10"/>
        <v>1.7141990026973843</v>
      </c>
      <c r="N41" s="90">
        <v>83</v>
      </c>
      <c r="O41" s="90">
        <v>90</v>
      </c>
      <c r="P41" s="90">
        <v>89.26</v>
      </c>
      <c r="Q41" s="90">
        <v>77.7</v>
      </c>
      <c r="R41" s="90">
        <v>70.547365251686742</v>
      </c>
    </row>
    <row r="42" spans="1:18" x14ac:dyDescent="0.2">
      <c r="A42" s="94">
        <f t="shared" si="11"/>
        <v>37925</v>
      </c>
      <c r="B42" s="90">
        <v>52.583100000000002</v>
      </c>
      <c r="C42" s="90">
        <v>52.583100000000002</v>
      </c>
      <c r="D42" s="90">
        <v>49.25</v>
      </c>
      <c r="E42" s="90">
        <v>44.68</v>
      </c>
      <c r="F42" s="90">
        <v>51.825023435778519</v>
      </c>
      <c r="H42" s="95">
        <f t="shared" si="6"/>
        <v>0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0.28665789240377393</v>
      </c>
      <c r="N42" s="90">
        <v>52.583100000000002</v>
      </c>
      <c r="O42" s="90">
        <v>52.583100000000002</v>
      </c>
      <c r="P42" s="90">
        <v>49.25</v>
      </c>
      <c r="Q42" s="90">
        <v>44.68</v>
      </c>
      <c r="R42" s="90">
        <v>51.538365543374745</v>
      </c>
    </row>
    <row r="43" spans="1:18" x14ac:dyDescent="0.2">
      <c r="A43" s="94">
        <f t="shared" si="11"/>
        <v>37955</v>
      </c>
      <c r="B43" s="90">
        <v>53.583100000000002</v>
      </c>
      <c r="C43" s="90">
        <v>53.583100000000002</v>
      </c>
      <c r="D43" s="90">
        <v>47.25</v>
      </c>
      <c r="E43" s="90">
        <v>32.75</v>
      </c>
      <c r="F43" s="90">
        <v>29.825023435778519</v>
      </c>
      <c r="H43" s="95">
        <f t="shared" si="6"/>
        <v>0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1.2866578924037739</v>
      </c>
      <c r="N43" s="90">
        <v>53.583100000000002</v>
      </c>
      <c r="O43" s="90">
        <v>53.583100000000002</v>
      </c>
      <c r="P43" s="90">
        <v>47.25</v>
      </c>
      <c r="Q43" s="90">
        <v>32.75</v>
      </c>
      <c r="R43" s="90">
        <v>28.538365543374745</v>
      </c>
    </row>
    <row r="44" spans="1:18" x14ac:dyDescent="0.2">
      <c r="A44" s="94">
        <f t="shared" si="11"/>
        <v>37986</v>
      </c>
      <c r="B44" s="90">
        <v>57.583100000000002</v>
      </c>
      <c r="C44" s="90">
        <v>57.583100000000002</v>
      </c>
      <c r="D44" s="90">
        <v>45</v>
      </c>
      <c r="E44" s="90">
        <v>32.270000000000003</v>
      </c>
      <c r="F44" s="90">
        <v>26.825023435778519</v>
      </c>
      <c r="H44" s="95">
        <f t="shared" si="6"/>
        <v>0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-0.71334210759622607</v>
      </c>
      <c r="N44" s="90">
        <v>57.583100000000002</v>
      </c>
      <c r="O44" s="90">
        <v>57.583100000000002</v>
      </c>
      <c r="P44" s="90">
        <v>45</v>
      </c>
      <c r="Q44" s="90">
        <v>32.270000000000003</v>
      </c>
      <c r="R44" s="90">
        <v>27.538365543374745</v>
      </c>
    </row>
    <row r="45" spans="1:18" x14ac:dyDescent="0.2">
      <c r="A45" s="94">
        <f t="shared" si="11"/>
        <v>38017</v>
      </c>
      <c r="B45" s="90">
        <v>47.124549999999999</v>
      </c>
      <c r="C45" s="90">
        <v>46.270425000000003</v>
      </c>
      <c r="D45" s="90">
        <v>43.3</v>
      </c>
      <c r="E45" s="90">
        <v>33.9</v>
      </c>
      <c r="F45" s="90">
        <v>28.956503578116038</v>
      </c>
      <c r="H45" s="95">
        <f t="shared" si="6"/>
        <v>-0.13750500000000443</v>
      </c>
      <c r="I45" s="95">
        <f t="shared" si="7"/>
        <v>-0.45834999999999582</v>
      </c>
      <c r="J45" s="95">
        <f t="shared" si="8"/>
        <v>0</v>
      </c>
      <c r="K45" s="95">
        <f t="shared" si="9"/>
        <v>0</v>
      </c>
      <c r="L45" s="95">
        <f t="shared" si="10"/>
        <v>-3.8820585425278047</v>
      </c>
      <c r="N45" s="90">
        <v>47.262055000000004</v>
      </c>
      <c r="O45" s="90">
        <v>46.728774999999999</v>
      </c>
      <c r="P45" s="90">
        <v>43.3</v>
      </c>
      <c r="Q45" s="90">
        <v>33.9</v>
      </c>
      <c r="R45" s="90">
        <v>32.838562120643843</v>
      </c>
    </row>
    <row r="46" spans="1:18" x14ac:dyDescent="0.2">
      <c r="A46" s="94">
        <f t="shared" si="11"/>
        <v>38046</v>
      </c>
      <c r="B46" s="90">
        <v>38.624549999999999</v>
      </c>
      <c r="C46" s="90">
        <v>40.770425000000003</v>
      </c>
      <c r="D46" s="90">
        <v>35.700000000000003</v>
      </c>
      <c r="E46" s="90">
        <v>31.55</v>
      </c>
      <c r="F46" s="90">
        <v>26.705118388216949</v>
      </c>
      <c r="H46" s="95">
        <f t="shared" si="6"/>
        <v>-0.13750500000000443</v>
      </c>
      <c r="I46" s="95">
        <f t="shared" si="7"/>
        <v>-0.45834999999999582</v>
      </c>
      <c r="J46" s="95">
        <f t="shared" si="8"/>
        <v>0</v>
      </c>
      <c r="K46" s="95">
        <f t="shared" si="9"/>
        <v>0</v>
      </c>
      <c r="L46" s="95">
        <f t="shared" si="10"/>
        <v>-0.13344373242689755</v>
      </c>
      <c r="N46" s="90">
        <v>38.762055000000004</v>
      </c>
      <c r="O46" s="90">
        <v>41.228774999999999</v>
      </c>
      <c r="P46" s="90">
        <v>35.700000000000003</v>
      </c>
      <c r="Q46" s="90">
        <v>31.55</v>
      </c>
      <c r="R46" s="90">
        <v>26.838562120643846</v>
      </c>
    </row>
    <row r="47" spans="1:18" x14ac:dyDescent="0.2">
      <c r="A47" s="94">
        <f t="shared" si="11"/>
        <v>38077</v>
      </c>
      <c r="B47" s="90">
        <v>32.624549999999999</v>
      </c>
      <c r="C47" s="90">
        <v>36.770425000000003</v>
      </c>
      <c r="D47" s="90">
        <v>33.5</v>
      </c>
      <c r="E47" s="90">
        <v>31.2</v>
      </c>
      <c r="F47" s="90">
        <v>26.604177952376691</v>
      </c>
      <c r="H47" s="95">
        <f t="shared" si="6"/>
        <v>-0.13750500000000443</v>
      </c>
      <c r="I47" s="95">
        <f t="shared" si="7"/>
        <v>-0.70834999999999582</v>
      </c>
      <c r="J47" s="95">
        <f t="shared" si="8"/>
        <v>0</v>
      </c>
      <c r="K47" s="95">
        <f t="shared" si="9"/>
        <v>0</v>
      </c>
      <c r="L47" s="95">
        <f t="shared" si="10"/>
        <v>-0.3726345615194262</v>
      </c>
      <c r="N47" s="90">
        <v>32.762055000000004</v>
      </c>
      <c r="O47" s="90">
        <v>37.478774999999999</v>
      </c>
      <c r="P47" s="90">
        <v>33.5</v>
      </c>
      <c r="Q47" s="90">
        <v>31.2</v>
      </c>
      <c r="R47" s="90">
        <v>26.976812513896117</v>
      </c>
    </row>
    <row r="48" spans="1:18" x14ac:dyDescent="0.2">
      <c r="A48" s="94">
        <f t="shared" si="11"/>
        <v>38107</v>
      </c>
      <c r="B48" s="90">
        <v>31.624550000000003</v>
      </c>
      <c r="C48" s="90">
        <v>34.770425000000003</v>
      </c>
      <c r="D48" s="90">
        <v>33.29</v>
      </c>
      <c r="E48" s="90">
        <v>29.14</v>
      </c>
      <c r="F48" s="90">
        <v>24.74021381657321</v>
      </c>
      <c r="H48" s="95">
        <f t="shared" si="6"/>
        <v>-0.13750500000000088</v>
      </c>
      <c r="I48" s="95">
        <f t="shared" si="7"/>
        <v>-0.45834999999999582</v>
      </c>
      <c r="J48" s="95">
        <f t="shared" si="8"/>
        <v>0</v>
      </c>
      <c r="K48" s="95">
        <f t="shared" si="9"/>
        <v>0</v>
      </c>
      <c r="L48" s="95">
        <f t="shared" si="10"/>
        <v>-0.49371048487746805</v>
      </c>
      <c r="N48" s="90">
        <v>31.762055000000004</v>
      </c>
      <c r="O48" s="90">
        <v>35.228774999999999</v>
      </c>
      <c r="P48" s="90">
        <v>33.29</v>
      </c>
      <c r="Q48" s="90">
        <v>29.14</v>
      </c>
      <c r="R48" s="90">
        <v>25.233924301450678</v>
      </c>
    </row>
    <row r="49" spans="1:18" x14ac:dyDescent="0.2">
      <c r="A49" s="94">
        <f t="shared" si="11"/>
        <v>38138</v>
      </c>
      <c r="B49" s="90">
        <v>29.874550000000003</v>
      </c>
      <c r="C49" s="90">
        <v>34.270425000000003</v>
      </c>
      <c r="D49" s="90">
        <v>34.590000000000003</v>
      </c>
      <c r="E49" s="90">
        <v>29.72</v>
      </c>
      <c r="F49" s="90">
        <v>25.409926781221927</v>
      </c>
      <c r="H49" s="95">
        <f t="shared" si="6"/>
        <v>-0.13750500000000088</v>
      </c>
      <c r="I49" s="95">
        <f t="shared" si="7"/>
        <v>-1.2083499999999958</v>
      </c>
      <c r="J49" s="95">
        <f t="shared" si="8"/>
        <v>0</v>
      </c>
      <c r="K49" s="95">
        <f t="shared" si="9"/>
        <v>0</v>
      </c>
      <c r="L49" s="95">
        <f t="shared" si="10"/>
        <v>-0.49427054825648042</v>
      </c>
      <c r="N49" s="90">
        <v>30.012055000000004</v>
      </c>
      <c r="O49" s="90">
        <v>35.478774999999999</v>
      </c>
      <c r="P49" s="90">
        <v>34.590000000000003</v>
      </c>
      <c r="Q49" s="90">
        <v>29.72</v>
      </c>
      <c r="R49" s="90">
        <v>25.904197329478407</v>
      </c>
    </row>
    <row r="50" spans="1:18" x14ac:dyDescent="0.2">
      <c r="A50" s="94">
        <f t="shared" si="11"/>
        <v>38168</v>
      </c>
      <c r="B50" s="90">
        <v>31.124550000000003</v>
      </c>
      <c r="C50" s="90">
        <v>36.270425000000003</v>
      </c>
      <c r="D50" s="90">
        <v>42.59</v>
      </c>
      <c r="E50" s="90">
        <v>46.54</v>
      </c>
      <c r="F50" s="90">
        <v>54.369011956722396</v>
      </c>
      <c r="H50" s="95">
        <f t="shared" si="6"/>
        <v>-0.13750500000000088</v>
      </c>
      <c r="I50" s="95">
        <f t="shared" si="7"/>
        <v>-0.95834999999999582</v>
      </c>
      <c r="J50" s="95">
        <f t="shared" si="8"/>
        <v>0</v>
      </c>
      <c r="K50" s="95">
        <f t="shared" si="9"/>
        <v>0</v>
      </c>
      <c r="L50" s="95">
        <f t="shared" si="10"/>
        <v>1.0235982188427499</v>
      </c>
      <c r="N50" s="90">
        <v>31.262055000000004</v>
      </c>
      <c r="O50" s="90">
        <v>37.228774999999999</v>
      </c>
      <c r="P50" s="90">
        <v>42.59</v>
      </c>
      <c r="Q50" s="90">
        <v>46.54</v>
      </c>
      <c r="R50" s="90">
        <v>53.345413737879646</v>
      </c>
    </row>
    <row r="51" spans="1:18" x14ac:dyDescent="0.2">
      <c r="A51" s="94">
        <f t="shared" si="11"/>
        <v>38199</v>
      </c>
      <c r="B51" s="90">
        <v>74</v>
      </c>
      <c r="C51" s="90">
        <v>81</v>
      </c>
      <c r="D51" s="90">
        <v>74.760000000000005</v>
      </c>
      <c r="E51" s="90">
        <v>69.48</v>
      </c>
      <c r="F51" s="90">
        <v>67.46131926716734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1.3593501525153755</v>
      </c>
      <c r="N51" s="90">
        <v>74</v>
      </c>
      <c r="O51" s="90">
        <v>81</v>
      </c>
      <c r="P51" s="90">
        <v>74.760000000000005</v>
      </c>
      <c r="Q51" s="90">
        <v>69.48</v>
      </c>
      <c r="R51" s="90">
        <v>66.101969114651965</v>
      </c>
    </row>
    <row r="52" spans="1:18" x14ac:dyDescent="0.2">
      <c r="A52" s="94">
        <f t="shared" si="11"/>
        <v>38230</v>
      </c>
      <c r="B52" s="90">
        <v>97</v>
      </c>
      <c r="C52" s="90">
        <v>95</v>
      </c>
      <c r="D52" s="90">
        <v>88</v>
      </c>
      <c r="E52" s="90">
        <v>74.28</v>
      </c>
      <c r="F52" s="90">
        <v>82.46131926716734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1.3593501525153755</v>
      </c>
      <c r="N52" s="90">
        <v>97</v>
      </c>
      <c r="O52" s="90">
        <v>95</v>
      </c>
      <c r="P52" s="90">
        <v>88</v>
      </c>
      <c r="Q52" s="90">
        <v>74.28</v>
      </c>
      <c r="R52" s="90">
        <v>81.101969114651965</v>
      </c>
    </row>
    <row r="53" spans="1:18" x14ac:dyDescent="0.2">
      <c r="A53" s="94">
        <f t="shared" si="11"/>
        <v>38260</v>
      </c>
      <c r="B53" s="90">
        <v>70</v>
      </c>
      <c r="C53" s="90">
        <v>83</v>
      </c>
      <c r="D53" s="90">
        <v>75.760000000000005</v>
      </c>
      <c r="E53" s="90">
        <v>69.2</v>
      </c>
      <c r="F53" s="90">
        <v>62.46131926716734</v>
      </c>
      <c r="H53" s="95">
        <f t="shared" si="6"/>
        <v>0</v>
      </c>
      <c r="I53" s="95">
        <f t="shared" si="7"/>
        <v>0</v>
      </c>
      <c r="J53" s="95">
        <f t="shared" si="8"/>
        <v>0</v>
      </c>
      <c r="K53" s="95">
        <f t="shared" si="9"/>
        <v>0</v>
      </c>
      <c r="L53" s="95">
        <f t="shared" si="10"/>
        <v>2.3593501525153755</v>
      </c>
      <c r="N53" s="90">
        <v>70</v>
      </c>
      <c r="O53" s="90">
        <v>83</v>
      </c>
      <c r="P53" s="90">
        <v>75.760000000000005</v>
      </c>
      <c r="Q53" s="90">
        <v>69.2</v>
      </c>
      <c r="R53" s="90">
        <v>60.101969114651965</v>
      </c>
    </row>
    <row r="54" spans="1:18" x14ac:dyDescent="0.2">
      <c r="A54" s="94">
        <f t="shared" si="11"/>
        <v>38291</v>
      </c>
      <c r="B54" s="90">
        <v>46.624549999999999</v>
      </c>
      <c r="C54" s="90">
        <v>47.770425000000003</v>
      </c>
      <c r="D54" s="90">
        <v>43.75</v>
      </c>
      <c r="E54" s="90">
        <v>42.18</v>
      </c>
      <c r="F54" s="90">
        <v>48.237739258521046</v>
      </c>
      <c r="H54" s="95">
        <f t="shared" si="6"/>
        <v>-0.13750500000000443</v>
      </c>
      <c r="I54" s="95">
        <f t="shared" si="7"/>
        <v>-0.45834999999999582</v>
      </c>
      <c r="J54" s="95">
        <f t="shared" si="8"/>
        <v>0</v>
      </c>
      <c r="K54" s="95">
        <f t="shared" si="9"/>
        <v>0</v>
      </c>
      <c r="L54" s="95">
        <f t="shared" si="10"/>
        <v>0.52064651979272014</v>
      </c>
      <c r="N54" s="90">
        <v>46.762055000000004</v>
      </c>
      <c r="O54" s="90">
        <v>48.228774999999999</v>
      </c>
      <c r="P54" s="90">
        <v>43.75</v>
      </c>
      <c r="Q54" s="90">
        <v>42.18</v>
      </c>
      <c r="R54" s="90">
        <v>47.717092738728326</v>
      </c>
    </row>
    <row r="55" spans="1:18" x14ac:dyDescent="0.2">
      <c r="A55" s="94">
        <f t="shared" si="11"/>
        <v>38321</v>
      </c>
      <c r="B55" s="90">
        <v>47.624549999999999</v>
      </c>
      <c r="C55" s="90">
        <v>48.770425000000003</v>
      </c>
      <c r="D55" s="90">
        <v>41.75</v>
      </c>
      <c r="E55" s="90">
        <v>30.25</v>
      </c>
      <c r="F55" s="90">
        <v>26.237739258521046</v>
      </c>
      <c r="H55" s="95">
        <f t="shared" si="6"/>
        <v>-0.13750500000000443</v>
      </c>
      <c r="I55" s="95">
        <f t="shared" si="7"/>
        <v>-0.45834999999999582</v>
      </c>
      <c r="J55" s="95">
        <f t="shared" si="8"/>
        <v>0</v>
      </c>
      <c r="K55" s="95">
        <f t="shared" si="9"/>
        <v>0</v>
      </c>
      <c r="L55" s="95">
        <f t="shared" si="10"/>
        <v>1.5206465197927201</v>
      </c>
      <c r="N55" s="90">
        <v>47.762055000000004</v>
      </c>
      <c r="O55" s="90">
        <v>49.228774999999999</v>
      </c>
      <c r="P55" s="90">
        <v>41.75</v>
      </c>
      <c r="Q55" s="90">
        <v>30.25</v>
      </c>
      <c r="R55" s="90">
        <v>24.717092738728326</v>
      </c>
    </row>
    <row r="56" spans="1:18" x14ac:dyDescent="0.2">
      <c r="A56" s="94">
        <f t="shared" si="11"/>
        <v>38352</v>
      </c>
      <c r="B56" s="90">
        <v>51.624549999999999</v>
      </c>
      <c r="C56" s="90">
        <v>52.770425000000003</v>
      </c>
      <c r="D56" s="90">
        <v>39.5</v>
      </c>
      <c r="E56" s="90">
        <v>29.77</v>
      </c>
      <c r="F56" s="90">
        <v>23.237739258521046</v>
      </c>
      <c r="H56" s="95">
        <f t="shared" si="6"/>
        <v>-0.13750500000000443</v>
      </c>
      <c r="I56" s="95">
        <f t="shared" si="7"/>
        <v>-0.45834999999999582</v>
      </c>
      <c r="J56" s="95">
        <f t="shared" si="8"/>
        <v>0</v>
      </c>
      <c r="K56" s="95">
        <f t="shared" si="9"/>
        <v>0</v>
      </c>
      <c r="L56" s="95">
        <f t="shared" si="10"/>
        <v>-0.47935348020727986</v>
      </c>
      <c r="N56" s="90">
        <v>51.762055000000004</v>
      </c>
      <c r="O56" s="90">
        <v>53.228774999999999</v>
      </c>
      <c r="P56" s="90">
        <v>39.5</v>
      </c>
      <c r="Q56" s="90">
        <v>29.77</v>
      </c>
      <c r="R56" s="90">
        <v>23.717092738728326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SUM('P2'!K4:V4)/12</f>
        <v>91.833333333333329</v>
      </c>
      <c r="C58" s="90">
        <f>SUM('P2'!K6:V6)/12</f>
        <v>90.75</v>
      </c>
      <c r="D58" s="90">
        <f>SUM('P2'!K8:V8)/12</f>
        <v>79.604166666666671</v>
      </c>
      <c r="E58" s="90">
        <f>SUM('P2'!K12:V12)/12</f>
        <v>78</v>
      </c>
      <c r="F58" s="90">
        <f>SUM('P2'!K14:V14)/12</f>
        <v>84.166666666666671</v>
      </c>
      <c r="H58" s="95">
        <f t="shared" ref="H58:H67" si="12">B58-N58</f>
        <v>-0.75</v>
      </c>
      <c r="I58" s="95">
        <f t="shared" ref="I58:I67" si="13">C58-O58</f>
        <v>-1.25</v>
      </c>
      <c r="J58" s="95">
        <f t="shared" ref="J58:J67" si="14">D58-P58</f>
        <v>-0.875</v>
      </c>
      <c r="K58" s="95">
        <f t="shared" ref="K58:K67" si="15">E58-Q58</f>
        <v>-0.4166666666666714</v>
      </c>
      <c r="L58" s="95">
        <f t="shared" ref="L58:L67" si="16">F58-R58</f>
        <v>-0.91666666666665719</v>
      </c>
      <c r="N58" s="90">
        <v>92.583333333333329</v>
      </c>
      <c r="O58" s="90">
        <v>92</v>
      </c>
      <c r="P58" s="90">
        <v>80.479166666666671</v>
      </c>
      <c r="Q58" s="90">
        <v>78.416666666666671</v>
      </c>
      <c r="R58" s="90">
        <v>85.083333333333329</v>
      </c>
    </row>
    <row r="59" spans="1:18" x14ac:dyDescent="0.2">
      <c r="A59" s="96" t="s">
        <v>53</v>
      </c>
      <c r="B59" s="90">
        <f>SUM('P2'!W4:AH4)/12</f>
        <v>64.604166666666671</v>
      </c>
      <c r="C59" s="90">
        <f>SUM('P2'!W6:AH6)/12</f>
        <v>65.791666666666671</v>
      </c>
      <c r="D59" s="90">
        <f>SUM('P2'!W8:AH8)/12</f>
        <v>60.916666666666664</v>
      </c>
      <c r="E59" s="90">
        <f>SUM('P2'!W12:AH12)/12</f>
        <v>55.8125</v>
      </c>
      <c r="F59" s="90">
        <f>SUM('P2'!W14:AH14)/12</f>
        <v>56.681108981501325</v>
      </c>
      <c r="H59" s="95">
        <f t="shared" si="12"/>
        <v>-0.25</v>
      </c>
      <c r="I59" s="95">
        <f t="shared" si="13"/>
        <v>-0.375</v>
      </c>
      <c r="J59" s="95">
        <f t="shared" si="14"/>
        <v>-0.25</v>
      </c>
      <c r="K59" s="95">
        <f t="shared" si="15"/>
        <v>-0.90416666666666856</v>
      </c>
      <c r="L59" s="95">
        <f t="shared" si="16"/>
        <v>-0.78590908128885673</v>
      </c>
      <c r="N59" s="90">
        <v>64.854166666666671</v>
      </c>
      <c r="O59" s="90">
        <v>66.166666666666671</v>
      </c>
      <c r="P59" s="90">
        <v>61.166666666666664</v>
      </c>
      <c r="Q59" s="90">
        <v>56.716666666666669</v>
      </c>
      <c r="R59" s="90">
        <v>57.467018062790181</v>
      </c>
    </row>
    <row r="60" spans="1:18" x14ac:dyDescent="0.2">
      <c r="A60" s="96" t="s">
        <v>54</v>
      </c>
      <c r="B60" s="90">
        <f>SUM('P2'!AI4:AT4)/12</f>
        <v>56.999825000000008</v>
      </c>
      <c r="C60" s="90">
        <f>SUM('P2'!AI6:AT6)/12</f>
        <v>58.562325000000008</v>
      </c>
      <c r="D60" s="90">
        <f>SUM('P2'!AI8:AT8)/12</f>
        <v>56.561666666666667</v>
      </c>
      <c r="E60" s="90">
        <f>SUM('P2'!AI12:AT12)/12</f>
        <v>47.040833333333332</v>
      </c>
      <c r="F60" s="90">
        <f>SUM('P2'!AI14:AT14)/12</f>
        <v>47.481847161397127</v>
      </c>
      <c r="H60" s="95">
        <f t="shared" si="12"/>
        <v>0</v>
      </c>
      <c r="I60" s="95">
        <f t="shared" si="13"/>
        <v>-0.125</v>
      </c>
      <c r="J60" s="95">
        <f t="shared" si="14"/>
        <v>0</v>
      </c>
      <c r="K60" s="95">
        <f t="shared" si="15"/>
        <v>0</v>
      </c>
      <c r="L60" s="95">
        <f t="shared" si="16"/>
        <v>-0.27914615614653826</v>
      </c>
      <c r="N60" s="90">
        <v>56.999825000000008</v>
      </c>
      <c r="O60" s="90">
        <v>58.687325000000008</v>
      </c>
      <c r="P60" s="90">
        <v>56.561666666666667</v>
      </c>
      <c r="Q60" s="90">
        <v>47.040833333333332</v>
      </c>
      <c r="R60" s="90">
        <v>47.760993317543665</v>
      </c>
    </row>
    <row r="61" spans="1:18" x14ac:dyDescent="0.2">
      <c r="A61" s="96" t="s">
        <v>55</v>
      </c>
      <c r="B61" s="90">
        <f>SUM('P2'!AU4:BF4)/12</f>
        <v>49.822579166666664</v>
      </c>
      <c r="C61" s="90">
        <f>SUM('P2'!AU6:BF6)/12</f>
        <v>53.11948541666667</v>
      </c>
      <c r="D61" s="90">
        <f>SUM('P2'!AU8:BF8)/12</f>
        <v>48.874166666666667</v>
      </c>
      <c r="E61" s="90">
        <f>SUM('P2'!AU12:BF12)/12</f>
        <v>43.100833333333327</v>
      </c>
      <c r="F61" s="90">
        <f>SUM('P2'!AU14:BF14)/12</f>
        <v>41.406844004191036</v>
      </c>
      <c r="H61" s="95">
        <f t="shared" si="12"/>
        <v>-0.10312875000001043</v>
      </c>
      <c r="I61" s="95">
        <f t="shared" si="13"/>
        <v>-0.46876249999999686</v>
      </c>
      <c r="J61" s="95">
        <f t="shared" si="14"/>
        <v>0</v>
      </c>
      <c r="K61" s="95">
        <f t="shared" si="15"/>
        <v>0</v>
      </c>
      <c r="L61" s="95">
        <f t="shared" si="16"/>
        <v>0.19062253051325229</v>
      </c>
      <c r="N61" s="90">
        <v>49.925707916666674</v>
      </c>
      <c r="O61" s="90">
        <v>53.588247916666667</v>
      </c>
      <c r="P61" s="90">
        <v>48.874166666666667</v>
      </c>
      <c r="Q61" s="90">
        <v>43.100833333333327</v>
      </c>
      <c r="R61" s="90">
        <v>41.216221473677784</v>
      </c>
    </row>
    <row r="62" spans="1:18" x14ac:dyDescent="0.2">
      <c r="A62" s="96" t="s">
        <v>56</v>
      </c>
      <c r="B62" s="90">
        <f>SUM('P2'!BG4:BR4)/12</f>
        <v>45.322466666666664</v>
      </c>
      <c r="C62" s="90">
        <f>SUM('P2'!BG6:BR6)/12</f>
        <v>49.838147916666664</v>
      </c>
      <c r="D62" s="90">
        <f>SUM('P2'!BG8:BR8)/12</f>
        <v>46.907499999999999</v>
      </c>
      <c r="E62" s="90">
        <f>SUM('P2'!BG12:BR12)/12</f>
        <v>41.20176814607138</v>
      </c>
      <c r="F62" s="90">
        <f>SUM('P2'!BG14:BR14)/12</f>
        <v>40.014176532436814</v>
      </c>
      <c r="H62" s="95">
        <f t="shared" si="12"/>
        <v>-0.10312875000001043</v>
      </c>
      <c r="I62" s="95">
        <f t="shared" si="13"/>
        <v>-0.46876249999999686</v>
      </c>
      <c r="J62" s="95">
        <f t="shared" si="14"/>
        <v>0</v>
      </c>
      <c r="K62" s="95">
        <f t="shared" si="15"/>
        <v>0</v>
      </c>
      <c r="L62" s="95">
        <f t="shared" si="16"/>
        <v>0.19346656195823897</v>
      </c>
      <c r="N62" s="90">
        <v>45.425595416666674</v>
      </c>
      <c r="O62" s="90">
        <v>50.306910416666661</v>
      </c>
      <c r="P62" s="90">
        <v>46.907499999999999</v>
      </c>
      <c r="Q62" s="90">
        <v>41.20176814607138</v>
      </c>
      <c r="R62" s="90">
        <v>39.820709970478575</v>
      </c>
    </row>
    <row r="63" spans="1:18" x14ac:dyDescent="0.2">
      <c r="A63" s="96" t="s">
        <v>57</v>
      </c>
      <c r="B63" s="90">
        <f>SUM('P2'!BS4:CD4)/12</f>
        <v>43.072410416666663</v>
      </c>
      <c r="C63" s="90">
        <f>SUM('P2'!BS6:CD6)/12</f>
        <v>48.197479166666675</v>
      </c>
      <c r="D63" s="90">
        <f>SUM('P2'!BS8:CD8)/12</f>
        <v>45.63750000000001</v>
      </c>
      <c r="E63" s="90">
        <f>SUM('P2'!BS12:CD12)/12</f>
        <v>40.244968560331834</v>
      </c>
      <c r="F63" s="90">
        <f>SUM('P2'!BS14:CD14)/12</f>
        <v>39.784343057029197</v>
      </c>
      <c r="H63" s="95">
        <f t="shared" si="12"/>
        <v>-0.10312875000001043</v>
      </c>
      <c r="I63" s="95">
        <f t="shared" si="13"/>
        <v>-0.46876249999999686</v>
      </c>
      <c r="J63" s="95">
        <f t="shared" si="14"/>
        <v>0</v>
      </c>
      <c r="K63" s="95">
        <f t="shared" si="15"/>
        <v>0</v>
      </c>
      <c r="L63" s="95">
        <f t="shared" si="16"/>
        <v>0.19396844986028583</v>
      </c>
      <c r="N63" s="90">
        <v>43.175539166666674</v>
      </c>
      <c r="O63" s="90">
        <v>48.666241666666672</v>
      </c>
      <c r="P63" s="90">
        <v>45.637500000000003</v>
      </c>
      <c r="Q63" s="90">
        <v>40.244968560331834</v>
      </c>
      <c r="R63" s="90">
        <v>39.590374607168911</v>
      </c>
    </row>
    <row r="64" spans="1:18" x14ac:dyDescent="0.2">
      <c r="A64" s="96" t="s">
        <v>58</v>
      </c>
      <c r="B64" s="90">
        <f>SUM('P2'!CE4:CP4)/12</f>
        <v>42.07238541666667</v>
      </c>
      <c r="C64" s="90">
        <f>SUM('P2'!CE6:CP6)/12</f>
        <v>47.963097916666669</v>
      </c>
      <c r="D64" s="90">
        <f>SUM('P2'!CE8:CP8)/12</f>
        <v>44.384166666666665</v>
      </c>
      <c r="E64" s="90">
        <f>SUM('P2'!CE12:CP12)/12</f>
        <v>39.686920020874432</v>
      </c>
      <c r="F64" s="90">
        <f>SUM('P2'!CE14:CP14)/12</f>
        <v>39.784343057029204</v>
      </c>
      <c r="H64" s="95">
        <f t="shared" si="12"/>
        <v>-0.10312874999999622</v>
      </c>
      <c r="I64" s="95">
        <f t="shared" si="13"/>
        <v>-0.46876249999999686</v>
      </c>
      <c r="J64" s="95">
        <f t="shared" si="14"/>
        <v>0</v>
      </c>
      <c r="K64" s="95">
        <f t="shared" si="15"/>
        <v>0</v>
      </c>
      <c r="L64" s="95">
        <f t="shared" si="16"/>
        <v>0.19396844986027872</v>
      </c>
      <c r="N64" s="90">
        <v>42.175514166666666</v>
      </c>
      <c r="O64" s="90">
        <v>48.431860416666666</v>
      </c>
      <c r="P64" s="90">
        <v>44.384166666666665</v>
      </c>
      <c r="Q64" s="90">
        <v>39.686920020874432</v>
      </c>
      <c r="R64" s="90">
        <v>39.590374607168926</v>
      </c>
    </row>
    <row r="65" spans="1:18" x14ac:dyDescent="0.2">
      <c r="A65" s="96" t="s">
        <v>59</v>
      </c>
      <c r="B65" s="90">
        <f>SUM('P2'!CQ4:DB4)/12</f>
        <v>41.572372916666673</v>
      </c>
      <c r="C65" s="90">
        <f>SUM('P2'!CQ6:DB6)/12</f>
        <v>48.197479166666675</v>
      </c>
      <c r="D65" s="90">
        <f>SUM('P2'!CQ8:DB8)/12</f>
        <v>43.663356400526197</v>
      </c>
      <c r="E65" s="90">
        <f>SUM('P2'!CQ12:DB12)/12</f>
        <v>39.706504337707976</v>
      </c>
      <c r="F65" s="90">
        <f>SUM('P2'!CQ14:DB14)/12</f>
        <v>39.802351821064335</v>
      </c>
      <c r="H65" s="95">
        <f t="shared" si="12"/>
        <v>-0.10312874999999622</v>
      </c>
      <c r="I65" s="95">
        <f t="shared" si="13"/>
        <v>-0.46876249999999686</v>
      </c>
      <c r="J65" s="95">
        <f t="shared" si="14"/>
        <v>0</v>
      </c>
      <c r="K65" s="95">
        <f t="shared" si="15"/>
        <v>0</v>
      </c>
      <c r="L65" s="95">
        <f t="shared" si="16"/>
        <v>0.19435926394695713</v>
      </c>
      <c r="N65" s="90">
        <v>41.675501666666669</v>
      </c>
      <c r="O65" s="90">
        <v>48.666241666666672</v>
      </c>
      <c r="P65" s="90">
        <v>43.663356400526197</v>
      </c>
      <c r="Q65" s="90">
        <v>39.706504337707976</v>
      </c>
      <c r="R65" s="90">
        <v>39.607992557117377</v>
      </c>
    </row>
    <row r="66" spans="1:18" x14ac:dyDescent="0.2">
      <c r="A66" s="96" t="s">
        <v>60</v>
      </c>
      <c r="B66" s="90">
        <f>SUM('P2'!DC4:DN4)/12</f>
        <v>41.822379166666671</v>
      </c>
      <c r="C66" s="90">
        <f>SUM('P2'!DC6:DN6)/12</f>
        <v>48.853746666666666</v>
      </c>
      <c r="D66" s="90">
        <f>SUM('P2'!DC8:DN8)/12</f>
        <v>44.213356400526187</v>
      </c>
      <c r="E66" s="90">
        <f>SUM('P2'!DC12:DN12)/12</f>
        <v>39.958935833888468</v>
      </c>
      <c r="F66" s="90">
        <f>SUM('P2'!DC14:DN14)/12</f>
        <v>40.051744453274857</v>
      </c>
      <c r="H66" s="95">
        <f t="shared" si="12"/>
        <v>-0.10312874999999622</v>
      </c>
      <c r="I66" s="95">
        <f t="shared" si="13"/>
        <v>-0.46876249999999686</v>
      </c>
      <c r="J66" s="95">
        <f t="shared" si="14"/>
        <v>0</v>
      </c>
      <c r="K66" s="95">
        <f t="shared" si="15"/>
        <v>0</v>
      </c>
      <c r="L66" s="95">
        <f t="shared" si="16"/>
        <v>0.19432799882003593</v>
      </c>
      <c r="N66" s="90">
        <v>41.925507916666668</v>
      </c>
      <c r="O66" s="90">
        <v>49.322509166666663</v>
      </c>
      <c r="P66" s="90">
        <v>44.213356400526187</v>
      </c>
      <c r="Q66" s="90">
        <v>39.958935833888468</v>
      </c>
      <c r="R66" s="90">
        <v>39.857416454454821</v>
      </c>
    </row>
    <row r="67" spans="1:18" x14ac:dyDescent="0.2">
      <c r="A67" s="96" t="s">
        <v>61</v>
      </c>
      <c r="B67" s="90">
        <f>SUM('P2'!DO4:DZ4)/12</f>
        <v>42.07238541666667</v>
      </c>
      <c r="C67" s="90">
        <f>SUM('P2'!DO6:DZ6)/12</f>
        <v>49.510014166666657</v>
      </c>
      <c r="D67" s="90">
        <f>SUM('P2'!DO8:DZ8)/12</f>
        <v>44.963356400526187</v>
      </c>
      <c r="E67" s="90">
        <f>SUM('P2'!DO12:DZ12)/12</f>
        <v>40.211191763547518</v>
      </c>
      <c r="F67" s="90">
        <f>SUM('P2'!DO14:DZ14)/12</f>
        <v>40.301185674908531</v>
      </c>
      <c r="H67" s="95">
        <f t="shared" si="12"/>
        <v>-0.10312874999999622</v>
      </c>
      <c r="I67" s="95">
        <f t="shared" si="13"/>
        <v>-0.46876249999999686</v>
      </c>
      <c r="J67" s="95">
        <f t="shared" si="14"/>
        <v>0</v>
      </c>
      <c r="K67" s="95">
        <f t="shared" si="15"/>
        <v>0</v>
      </c>
      <c r="L67" s="95">
        <f t="shared" si="16"/>
        <v>0.19429923490323375</v>
      </c>
      <c r="N67" s="90">
        <v>42.175514166666666</v>
      </c>
      <c r="O67" s="90">
        <v>49.978776666666654</v>
      </c>
      <c r="P67" s="90">
        <v>44.963356400526187</v>
      </c>
      <c r="Q67" s="90">
        <v>40.211191763547518</v>
      </c>
      <c r="R67" s="90">
        <v>40.106886440005297</v>
      </c>
    </row>
    <row r="68" spans="1:18" x14ac:dyDescent="0.2">
      <c r="A68" s="94"/>
      <c r="H68" s="95"/>
      <c r="I68" s="95"/>
      <c r="J68" s="95"/>
      <c r="K68" s="95"/>
      <c r="L68" s="95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36808</v>
      </c>
      <c r="D1" s="89">
        <f ca="1">A1</f>
        <v>36808</v>
      </c>
      <c r="J1" s="11" t="s">
        <v>35</v>
      </c>
      <c r="P1" s="89">
        <f ca="1">A1</f>
        <v>36808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TRANSPOSE('P2'!E5:BF5)</f>
        <v>0</v>
      </c>
      <c r="C3" s="90">
        <f t="array" ref="C3:C56">TRANSPOSE('P2'!E7:BF7)</f>
        <v>0</v>
      </c>
      <c r="D3" s="90">
        <f t="array" ref="D3:D56">TRANSPOSE('P2'!E9:BF9)</f>
        <v>0</v>
      </c>
      <c r="E3" s="90">
        <f t="array" ref="E3:E56">TRANSPOSE('P2'!E13:GZ13)</f>
        <v>0</v>
      </c>
      <c r="F3" s="90">
        <f t="array" ref="F3:F56">TRANSPOSE('P2'!E15:BF15)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75</v>
      </c>
      <c r="C6" s="90">
        <v>75</v>
      </c>
      <c r="D6" s="90">
        <v>87</v>
      </c>
      <c r="E6" s="90">
        <v>67</v>
      </c>
      <c r="F6" s="90">
        <v>55</v>
      </c>
      <c r="H6" s="95">
        <f t="shared" si="0"/>
        <v>-10</v>
      </c>
      <c r="I6" s="95">
        <f t="shared" si="1"/>
        <v>-15</v>
      </c>
      <c r="J6" s="95">
        <f t="shared" si="2"/>
        <v>0</v>
      </c>
      <c r="K6" s="95">
        <f t="shared" si="3"/>
        <v>0</v>
      </c>
      <c r="L6" s="95">
        <f t="shared" si="4"/>
        <v>0</v>
      </c>
      <c r="N6" s="90">
        <v>85</v>
      </c>
      <c r="O6" s="90">
        <v>90</v>
      </c>
      <c r="P6" s="90">
        <v>87</v>
      </c>
      <c r="Q6" s="90">
        <v>67</v>
      </c>
      <c r="R6" s="90">
        <v>55</v>
      </c>
    </row>
    <row r="7" spans="1:18" x14ac:dyDescent="0.2">
      <c r="A7" s="94">
        <f t="shared" si="5"/>
        <v>36860</v>
      </c>
      <c r="B7" s="90">
        <v>78</v>
      </c>
      <c r="C7" s="90">
        <v>79</v>
      </c>
      <c r="D7" s="90">
        <v>66.833333333333329</v>
      </c>
      <c r="E7" s="90">
        <v>50</v>
      </c>
      <c r="F7" s="90">
        <v>45</v>
      </c>
      <c r="H7" s="95">
        <f t="shared" si="0"/>
        <v>-4</v>
      </c>
      <c r="I7" s="95">
        <f t="shared" si="1"/>
        <v>-3</v>
      </c>
      <c r="J7" s="95">
        <f t="shared" si="2"/>
        <v>-1.75</v>
      </c>
      <c r="K7" s="95">
        <f t="shared" si="3"/>
        <v>0.75</v>
      </c>
      <c r="L7" s="95">
        <f t="shared" si="4"/>
        <v>0</v>
      </c>
      <c r="N7" s="90">
        <v>82</v>
      </c>
      <c r="O7" s="90">
        <v>82</v>
      </c>
      <c r="P7" s="90">
        <v>68.583333333333329</v>
      </c>
      <c r="Q7" s="90">
        <v>49.25</v>
      </c>
      <c r="R7" s="90">
        <v>45</v>
      </c>
    </row>
    <row r="8" spans="1:18" x14ac:dyDescent="0.2">
      <c r="A8" s="94">
        <f t="shared" si="5"/>
        <v>36891</v>
      </c>
      <c r="B8" s="90">
        <v>81.064516129032256</v>
      </c>
      <c r="C8" s="90">
        <v>81.354838709677423</v>
      </c>
      <c r="D8" s="90">
        <v>67.387096774193552</v>
      </c>
      <c r="E8" s="90">
        <v>49.032258064516128</v>
      </c>
      <c r="F8" s="90">
        <v>51.516129032258078</v>
      </c>
      <c r="H8" s="95">
        <f t="shared" si="0"/>
        <v>1.1612903225806406</v>
      </c>
      <c r="I8" s="95">
        <f t="shared" si="1"/>
        <v>-0.45161290322580783</v>
      </c>
      <c r="J8" s="95">
        <f t="shared" si="2"/>
        <v>-2.3467741935483986</v>
      </c>
      <c r="K8" s="95">
        <f t="shared" si="3"/>
        <v>0.87096774193548043</v>
      </c>
      <c r="L8" s="95">
        <f t="shared" si="4"/>
        <v>0.72580645161291102</v>
      </c>
      <c r="N8" s="90">
        <v>79.903225806451616</v>
      </c>
      <c r="O8" s="90">
        <v>81.806451612903231</v>
      </c>
      <c r="P8" s="90">
        <v>69.73387096774195</v>
      </c>
      <c r="Q8" s="90">
        <v>48.161290322580648</v>
      </c>
      <c r="R8" s="90">
        <v>50.790322580645167</v>
      </c>
    </row>
    <row r="9" spans="1:18" x14ac:dyDescent="0.2">
      <c r="A9" s="94">
        <f t="shared" si="5"/>
        <v>36922</v>
      </c>
      <c r="B9" s="90">
        <v>83.064516129032256</v>
      </c>
      <c r="C9" s="90">
        <v>80.064516129032256</v>
      </c>
      <c r="D9" s="90">
        <v>57.596774193548384</v>
      </c>
      <c r="E9" s="90">
        <v>39.693548387096769</v>
      </c>
      <c r="F9" s="90">
        <v>41.983870967741929</v>
      </c>
      <c r="H9" s="95">
        <f t="shared" si="0"/>
        <v>0.48387096774195015</v>
      </c>
      <c r="I9" s="95">
        <f t="shared" si="1"/>
        <v>0.48387096774195015</v>
      </c>
      <c r="J9" s="95">
        <f t="shared" si="2"/>
        <v>-8.8024193548387188</v>
      </c>
      <c r="K9" s="95">
        <f t="shared" si="3"/>
        <v>-2.1612903225806548</v>
      </c>
      <c r="L9" s="95">
        <f t="shared" si="4"/>
        <v>0.96774193548386478</v>
      </c>
      <c r="N9" s="90">
        <v>82.580645161290306</v>
      </c>
      <c r="O9" s="90">
        <v>79.580645161290306</v>
      </c>
      <c r="P9" s="90">
        <v>66.399193548387103</v>
      </c>
      <c r="Q9" s="90">
        <v>41.854838709677423</v>
      </c>
      <c r="R9" s="90">
        <v>41.016129032258064</v>
      </c>
    </row>
    <row r="10" spans="1:18" x14ac:dyDescent="0.2">
      <c r="A10" s="94">
        <f t="shared" si="5"/>
        <v>36950</v>
      </c>
      <c r="B10" s="90">
        <v>80.785714285714278</v>
      </c>
      <c r="C10" s="90">
        <v>62.892857142857139</v>
      </c>
      <c r="D10" s="90">
        <v>54.428571428571423</v>
      </c>
      <c r="E10" s="90">
        <v>42</v>
      </c>
      <c r="F10" s="90">
        <v>43.071428571428569</v>
      </c>
      <c r="H10" s="95">
        <f t="shared" si="0"/>
        <v>0.4285714285714306</v>
      </c>
      <c r="I10" s="95">
        <f t="shared" si="1"/>
        <v>0.4285714285714306</v>
      </c>
      <c r="J10" s="95">
        <f t="shared" si="2"/>
        <v>-7.4464285714285765</v>
      </c>
      <c r="K10" s="95">
        <f t="shared" si="3"/>
        <v>-2.3571428571428541</v>
      </c>
      <c r="L10" s="95">
        <f t="shared" si="4"/>
        <v>0.4285714285714306</v>
      </c>
      <c r="N10" s="90">
        <v>80.357142857142847</v>
      </c>
      <c r="O10" s="90">
        <v>62.464285714285708</v>
      </c>
      <c r="P10" s="90">
        <v>61.875</v>
      </c>
      <c r="Q10" s="90">
        <v>44.357142857142854</v>
      </c>
      <c r="R10" s="90">
        <v>42.642857142857139</v>
      </c>
    </row>
    <row r="11" spans="1:18" x14ac:dyDescent="0.2">
      <c r="A11" s="94">
        <f t="shared" si="5"/>
        <v>36981</v>
      </c>
      <c r="B11" s="90">
        <v>55.838709677419345</v>
      </c>
      <c r="C11" s="90">
        <v>51.870967741935488</v>
      </c>
      <c r="D11" s="90">
        <v>50.080645161290327</v>
      </c>
      <c r="E11" s="90">
        <v>42.096774193548384</v>
      </c>
      <c r="F11" s="90">
        <v>43.354838709677416</v>
      </c>
      <c r="H11" s="95">
        <f t="shared" si="0"/>
        <v>0.58064516129032029</v>
      </c>
      <c r="I11" s="95">
        <f t="shared" si="1"/>
        <v>0.3870967741935516</v>
      </c>
      <c r="J11" s="95">
        <f t="shared" si="2"/>
        <v>-5.9758064516128968</v>
      </c>
      <c r="K11" s="95">
        <f t="shared" si="3"/>
        <v>-2.3225806451612883</v>
      </c>
      <c r="L11" s="95">
        <f t="shared" si="4"/>
        <v>0.1935483870967758</v>
      </c>
      <c r="N11" s="90">
        <v>55.258064516129025</v>
      </c>
      <c r="O11" s="90">
        <v>51.483870967741936</v>
      </c>
      <c r="P11" s="90">
        <v>56.056451612903224</v>
      </c>
      <c r="Q11" s="90">
        <v>44.419354838709673</v>
      </c>
      <c r="R11" s="90">
        <v>43.161290322580641</v>
      </c>
    </row>
    <row r="12" spans="1:18" x14ac:dyDescent="0.2">
      <c r="A12" s="94">
        <f t="shared" si="5"/>
        <v>37011</v>
      </c>
      <c r="B12" s="90">
        <v>55.083333333333329</v>
      </c>
      <c r="C12" s="90">
        <v>44.125</v>
      </c>
      <c r="D12" s="90">
        <v>50.8</v>
      </c>
      <c r="E12" s="90">
        <v>35.916666666666664</v>
      </c>
      <c r="F12" s="90">
        <v>27.291666666666664</v>
      </c>
      <c r="H12" s="95">
        <f t="shared" si="0"/>
        <v>0</v>
      </c>
      <c r="I12" s="95">
        <f t="shared" si="1"/>
        <v>0</v>
      </c>
      <c r="J12" s="95">
        <f t="shared" si="2"/>
        <v>0</v>
      </c>
      <c r="K12" s="95">
        <f t="shared" si="3"/>
        <v>-0.3333333333333357</v>
      </c>
      <c r="L12" s="95">
        <f t="shared" si="4"/>
        <v>0.125</v>
      </c>
      <c r="N12" s="90">
        <v>55.083333333333329</v>
      </c>
      <c r="O12" s="90">
        <v>44.125</v>
      </c>
      <c r="P12" s="90">
        <v>50.8</v>
      </c>
      <c r="Q12" s="90">
        <v>36.25</v>
      </c>
      <c r="R12" s="90">
        <v>27.166666666666664</v>
      </c>
    </row>
    <row r="13" spans="1:18" ht="12.75" customHeight="1" x14ac:dyDescent="0.2">
      <c r="A13" s="94">
        <f t="shared" si="5"/>
        <v>37042</v>
      </c>
      <c r="B13" s="90">
        <v>53.70967741935484</v>
      </c>
      <c r="C13" s="90">
        <v>43.911290322580641</v>
      </c>
      <c r="D13" s="90">
        <v>49.187096774193542</v>
      </c>
      <c r="E13" s="90">
        <v>35.983870967741936</v>
      </c>
      <c r="F13" s="90">
        <v>27.443548387096772</v>
      </c>
      <c r="H13" s="95">
        <f t="shared" si="0"/>
        <v>0</v>
      </c>
      <c r="I13" s="95">
        <f t="shared" si="1"/>
        <v>0</v>
      </c>
      <c r="J13" s="95">
        <f t="shared" si="2"/>
        <v>0</v>
      </c>
      <c r="K13" s="95">
        <f t="shared" si="3"/>
        <v>-0.33064516129032029</v>
      </c>
      <c r="L13" s="95">
        <f t="shared" si="4"/>
        <v>0.36290322580645196</v>
      </c>
      <c r="N13" s="90">
        <v>53.70967741935484</v>
      </c>
      <c r="O13" s="90">
        <v>43.911290322580641</v>
      </c>
      <c r="P13" s="90">
        <v>49.187096774193542</v>
      </c>
      <c r="Q13" s="90">
        <v>36.314516129032256</v>
      </c>
      <c r="R13" s="90">
        <v>27.08064516129032</v>
      </c>
    </row>
    <row r="14" spans="1:18" ht="12.75" customHeight="1" x14ac:dyDescent="0.2">
      <c r="A14" s="94">
        <f t="shared" si="5"/>
        <v>37072</v>
      </c>
      <c r="B14" s="90">
        <v>57.466666666666661</v>
      </c>
      <c r="C14" s="90">
        <v>50.533333333333331</v>
      </c>
      <c r="D14" s="90">
        <v>47.346666666666664</v>
      </c>
      <c r="E14" s="90">
        <v>30.733333333333334</v>
      </c>
      <c r="F14" s="90">
        <v>21.93333333333333</v>
      </c>
      <c r="H14" s="95">
        <f t="shared" si="0"/>
        <v>0.39999999999999858</v>
      </c>
      <c r="I14" s="95">
        <f t="shared" si="1"/>
        <v>0</v>
      </c>
      <c r="J14" s="95">
        <f t="shared" si="2"/>
        <v>0</v>
      </c>
      <c r="K14" s="95">
        <f t="shared" si="3"/>
        <v>-0.31666666666666643</v>
      </c>
      <c r="L14" s="95">
        <f t="shared" si="4"/>
        <v>0</v>
      </c>
      <c r="N14" s="90">
        <v>57.066666666666663</v>
      </c>
      <c r="O14" s="90">
        <v>50.533333333333331</v>
      </c>
      <c r="P14" s="90">
        <v>47.346666666666664</v>
      </c>
      <c r="Q14" s="90">
        <v>31.05</v>
      </c>
      <c r="R14" s="90">
        <v>21.93333333333333</v>
      </c>
    </row>
    <row r="15" spans="1:18" ht="12.75" customHeight="1" x14ac:dyDescent="0.2">
      <c r="A15" s="94">
        <f t="shared" si="5"/>
        <v>37103</v>
      </c>
      <c r="B15" s="90">
        <v>57.612903225806463</v>
      </c>
      <c r="C15" s="90">
        <v>49.290322580645167</v>
      </c>
      <c r="D15" s="90">
        <v>56.774193548387103</v>
      </c>
      <c r="E15" s="90">
        <v>44.516129032258078</v>
      </c>
      <c r="F15" s="90">
        <v>47.758064516129032</v>
      </c>
      <c r="H15" s="95">
        <f t="shared" si="0"/>
        <v>0</v>
      </c>
      <c r="I15" s="95">
        <f t="shared" si="1"/>
        <v>0.87096774193548043</v>
      </c>
      <c r="J15" s="95">
        <f t="shared" si="2"/>
        <v>0.58064516129032029</v>
      </c>
      <c r="K15" s="95">
        <f t="shared" si="3"/>
        <v>-1.9354838709677367</v>
      </c>
      <c r="L15" s="95">
        <f t="shared" si="4"/>
        <v>0.14516129032257652</v>
      </c>
      <c r="N15" s="90">
        <v>57.612903225806463</v>
      </c>
      <c r="O15" s="90">
        <v>48.419354838709687</v>
      </c>
      <c r="P15" s="90">
        <v>56.193548387096783</v>
      </c>
      <c r="Q15" s="90">
        <v>46.451612903225815</v>
      </c>
      <c r="R15" s="90">
        <v>47.612903225806456</v>
      </c>
    </row>
    <row r="16" spans="1:18" ht="12.75" customHeight="1" x14ac:dyDescent="0.2">
      <c r="A16" s="94">
        <f t="shared" si="5"/>
        <v>37134</v>
      </c>
      <c r="B16" s="90">
        <v>74.129032258064512</v>
      </c>
      <c r="C16" s="90">
        <v>71.419354838709666</v>
      </c>
      <c r="D16" s="90">
        <v>61.741935483870968</v>
      </c>
      <c r="E16" s="90">
        <v>47.322580645161281</v>
      </c>
      <c r="F16" s="90">
        <v>49.93548387096773</v>
      </c>
      <c r="H16" s="95">
        <f t="shared" si="0"/>
        <v>0</v>
      </c>
      <c r="I16" s="95">
        <f t="shared" si="1"/>
        <v>0.58064516129030608</v>
      </c>
      <c r="J16" s="95">
        <f t="shared" si="2"/>
        <v>-2.1290322580645125</v>
      </c>
      <c r="K16" s="95">
        <f t="shared" si="3"/>
        <v>-1.8870967741935516</v>
      </c>
      <c r="L16" s="95">
        <f t="shared" si="4"/>
        <v>9.6774193548384346E-2</v>
      </c>
      <c r="N16" s="90">
        <v>74.129032258064512</v>
      </c>
      <c r="O16" s="90">
        <v>70.838709677419359</v>
      </c>
      <c r="P16" s="90">
        <v>63.87096774193548</v>
      </c>
      <c r="Q16" s="90">
        <v>49.209677419354833</v>
      </c>
      <c r="R16" s="90">
        <v>49.838709677419345</v>
      </c>
    </row>
    <row r="17" spans="1:18" ht="12.75" customHeight="1" x14ac:dyDescent="0.2">
      <c r="A17" s="94">
        <f t="shared" si="5"/>
        <v>37164</v>
      </c>
      <c r="B17" s="90">
        <v>72.5</v>
      </c>
      <c r="C17" s="90">
        <v>68.900000000000006</v>
      </c>
      <c r="D17" s="90">
        <v>61</v>
      </c>
      <c r="E17" s="90">
        <v>46.2</v>
      </c>
      <c r="F17" s="90">
        <v>48.75</v>
      </c>
      <c r="H17" s="95">
        <f t="shared" si="0"/>
        <v>0</v>
      </c>
      <c r="I17" s="95">
        <f t="shared" si="1"/>
        <v>0.90000000000000568</v>
      </c>
      <c r="J17" s="95">
        <f t="shared" si="2"/>
        <v>-2.2000000000000028</v>
      </c>
      <c r="K17" s="95">
        <f t="shared" si="3"/>
        <v>-1.9499999999999957</v>
      </c>
      <c r="L17" s="95">
        <f t="shared" si="4"/>
        <v>-0.14999999999999858</v>
      </c>
      <c r="N17" s="90">
        <v>72.5</v>
      </c>
      <c r="O17" s="90">
        <v>68</v>
      </c>
      <c r="P17" s="90">
        <v>63.2</v>
      </c>
      <c r="Q17" s="90">
        <v>48.15</v>
      </c>
      <c r="R17" s="90">
        <v>48.9</v>
      </c>
    </row>
    <row r="18" spans="1:18" ht="12.75" customHeight="1" x14ac:dyDescent="0.2">
      <c r="A18" s="94">
        <f t="shared" si="5"/>
        <v>37195</v>
      </c>
      <c r="B18" s="90">
        <v>58.33064516129032</v>
      </c>
      <c r="C18" s="90">
        <v>57.411290322580641</v>
      </c>
      <c r="D18" s="90">
        <v>54</v>
      </c>
      <c r="E18" s="90">
        <v>37.645161290322577</v>
      </c>
      <c r="F18" s="90">
        <v>36.774193548387096</v>
      </c>
      <c r="H18" s="95">
        <f t="shared" si="0"/>
        <v>0</v>
      </c>
      <c r="I18" s="95">
        <f t="shared" si="1"/>
        <v>0</v>
      </c>
      <c r="J18" s="95">
        <f t="shared" si="2"/>
        <v>-6.6048387096774235</v>
      </c>
      <c r="K18" s="95">
        <f t="shared" si="3"/>
        <v>-0.62903225806451957</v>
      </c>
      <c r="L18" s="95">
        <f t="shared" si="4"/>
        <v>9.6774193548391452E-2</v>
      </c>
      <c r="N18" s="90">
        <v>58.33064516129032</v>
      </c>
      <c r="O18" s="90">
        <v>57.411290322580641</v>
      </c>
      <c r="P18" s="90">
        <v>60.604838709677423</v>
      </c>
      <c r="Q18" s="90">
        <v>38.274193548387096</v>
      </c>
      <c r="R18" s="90">
        <v>36.677419354838705</v>
      </c>
    </row>
    <row r="19" spans="1:18" ht="12.75" customHeight="1" x14ac:dyDescent="0.2">
      <c r="A19" s="94">
        <f t="shared" si="5"/>
        <v>37225</v>
      </c>
      <c r="B19" s="90">
        <v>53.291666666666657</v>
      </c>
      <c r="C19" s="90">
        <v>50.625</v>
      </c>
      <c r="D19" s="90">
        <v>51.75</v>
      </c>
      <c r="E19" s="90">
        <v>40.916666666666664</v>
      </c>
      <c r="F19" s="90">
        <v>41.041666666666664</v>
      </c>
      <c r="H19" s="95">
        <f t="shared" si="0"/>
        <v>0</v>
      </c>
      <c r="I19" s="95">
        <f t="shared" si="1"/>
        <v>0</v>
      </c>
      <c r="J19" s="95">
        <f t="shared" si="2"/>
        <v>-3.3333333333333286</v>
      </c>
      <c r="K19" s="95">
        <f t="shared" si="3"/>
        <v>0.6666666666666643</v>
      </c>
      <c r="L19" s="95">
        <f t="shared" si="4"/>
        <v>-0.125</v>
      </c>
      <c r="N19" s="90">
        <v>53.291666666666657</v>
      </c>
      <c r="O19" s="90">
        <v>50.625</v>
      </c>
      <c r="P19" s="90">
        <v>55.083333333333329</v>
      </c>
      <c r="Q19" s="90">
        <v>40.25</v>
      </c>
      <c r="R19" s="90">
        <v>41.166666666666664</v>
      </c>
    </row>
    <row r="20" spans="1:18" ht="12.75" customHeight="1" x14ac:dyDescent="0.2">
      <c r="A20" s="94">
        <f t="shared" si="5"/>
        <v>37256</v>
      </c>
      <c r="B20" s="90">
        <v>48.790322580645167</v>
      </c>
      <c r="C20" s="90">
        <v>46.596774193548399</v>
      </c>
      <c r="D20" s="90">
        <v>51.870967741935488</v>
      </c>
      <c r="E20" s="90">
        <v>41.08064516129032</v>
      </c>
      <c r="F20" s="90">
        <v>41.91935483870968</v>
      </c>
      <c r="H20" s="95">
        <f t="shared" si="0"/>
        <v>0</v>
      </c>
      <c r="I20" s="95">
        <f t="shared" si="1"/>
        <v>0</v>
      </c>
      <c r="J20" s="95">
        <f t="shared" si="2"/>
        <v>-3.4677419354838719</v>
      </c>
      <c r="K20" s="95">
        <f t="shared" si="3"/>
        <v>1.3870967741935374</v>
      </c>
      <c r="L20" s="95">
        <f t="shared" si="4"/>
        <v>0.43548387096774377</v>
      </c>
      <c r="N20" s="90">
        <v>48.790322580645167</v>
      </c>
      <c r="O20" s="90">
        <v>46.596774193548399</v>
      </c>
      <c r="P20" s="90">
        <v>55.338709677419359</v>
      </c>
      <c r="Q20" s="90">
        <v>39.693548387096783</v>
      </c>
      <c r="R20" s="90">
        <v>41.483870967741936</v>
      </c>
    </row>
    <row r="21" spans="1:18" ht="12.75" customHeight="1" x14ac:dyDescent="0.2">
      <c r="A21" s="94">
        <f t="shared" si="5"/>
        <v>37287</v>
      </c>
      <c r="B21" s="90">
        <v>35.201612903225808</v>
      </c>
      <c r="C21" s="90">
        <v>40.645161290322577</v>
      </c>
      <c r="D21" s="90">
        <v>44.282258064516121</v>
      </c>
      <c r="E21" s="90">
        <v>39.560483870967737</v>
      </c>
      <c r="F21" s="90">
        <v>41.380663997866037</v>
      </c>
      <c r="H21" s="95">
        <f t="shared" si="0"/>
        <v>0</v>
      </c>
      <c r="I21" s="95">
        <f t="shared" si="1"/>
        <v>0</v>
      </c>
      <c r="J21" s="95">
        <f t="shared" si="2"/>
        <v>-9.5887096774193594</v>
      </c>
      <c r="K21" s="95">
        <f t="shared" si="3"/>
        <v>-1.616935483870968</v>
      </c>
      <c r="L21" s="95">
        <f t="shared" si="4"/>
        <v>1.2207332242434319</v>
      </c>
      <c r="N21" s="90">
        <v>35.201612903225808</v>
      </c>
      <c r="O21" s="90">
        <v>40.645161290322577</v>
      </c>
      <c r="P21" s="90">
        <v>53.87096774193548</v>
      </c>
      <c r="Q21" s="90">
        <v>41.177419354838705</v>
      </c>
      <c r="R21" s="90">
        <v>40.159930773622605</v>
      </c>
    </row>
    <row r="22" spans="1:18" ht="12.75" customHeight="1" x14ac:dyDescent="0.2">
      <c r="A22" s="94">
        <f t="shared" si="5"/>
        <v>37315</v>
      </c>
      <c r="B22" s="90">
        <v>30.857142857142854</v>
      </c>
      <c r="C22" s="90">
        <v>34.821428571428569</v>
      </c>
      <c r="D22" s="90">
        <v>41.892857142857139</v>
      </c>
      <c r="E22" s="90">
        <v>39.696428571428569</v>
      </c>
      <c r="F22" s="90">
        <v>41.686517682165409</v>
      </c>
      <c r="H22" s="95">
        <f t="shared" si="0"/>
        <v>0</v>
      </c>
      <c r="I22" s="95">
        <f t="shared" si="1"/>
        <v>0</v>
      </c>
      <c r="J22" s="95">
        <f t="shared" si="2"/>
        <v>-7.7142857142857153</v>
      </c>
      <c r="K22" s="95">
        <f t="shared" si="3"/>
        <v>-2.5178571428571388</v>
      </c>
      <c r="L22" s="95">
        <f t="shared" si="4"/>
        <v>0.2779462535939885</v>
      </c>
      <c r="N22" s="90">
        <v>30.857142857142854</v>
      </c>
      <c r="O22" s="90">
        <v>34.821428571428569</v>
      </c>
      <c r="P22" s="90">
        <v>49.607142857142854</v>
      </c>
      <c r="Q22" s="90">
        <v>42.214285714285708</v>
      </c>
      <c r="R22" s="90">
        <v>41.40857142857142</v>
      </c>
    </row>
    <row r="23" spans="1:18" x14ac:dyDescent="0.2">
      <c r="A23" s="94">
        <f t="shared" si="5"/>
        <v>37346</v>
      </c>
      <c r="B23" s="90">
        <v>26.14516129032258</v>
      </c>
      <c r="C23" s="90">
        <v>23.766129032258061</v>
      </c>
      <c r="D23" s="90">
        <v>37.209677419354833</v>
      </c>
      <c r="E23" s="90">
        <v>40.044354838709673</v>
      </c>
      <c r="F23" s="90">
        <v>42.286821158979848</v>
      </c>
      <c r="H23" s="95">
        <f t="shared" si="0"/>
        <v>0</v>
      </c>
      <c r="I23" s="95">
        <f t="shared" si="1"/>
        <v>6.0483870967740216E-2</v>
      </c>
      <c r="J23" s="95">
        <f t="shared" si="2"/>
        <v>-6.2822580645161281</v>
      </c>
      <c r="K23" s="95">
        <f t="shared" si="3"/>
        <v>-2.4637096774193594</v>
      </c>
      <c r="L23" s="95">
        <f t="shared" si="4"/>
        <v>0.37167903528979451</v>
      </c>
      <c r="N23" s="90">
        <v>26.14516129032258</v>
      </c>
      <c r="O23" s="90">
        <v>23.70564516129032</v>
      </c>
      <c r="P23" s="90">
        <v>43.491935483870961</v>
      </c>
      <c r="Q23" s="90">
        <v>42.508064516129032</v>
      </c>
      <c r="R23" s="90">
        <v>41.915142123690053</v>
      </c>
    </row>
    <row r="24" spans="1:18" x14ac:dyDescent="0.2">
      <c r="A24" s="94">
        <f t="shared" si="5"/>
        <v>37376</v>
      </c>
      <c r="B24" s="90">
        <v>21.516666666666666</v>
      </c>
      <c r="C24" s="90">
        <v>21.516666666666666</v>
      </c>
      <c r="D24" s="90">
        <v>35.226666666666667</v>
      </c>
      <c r="E24" s="90">
        <v>32.533333333333331</v>
      </c>
      <c r="F24" s="90">
        <v>27.666713522438855</v>
      </c>
      <c r="H24" s="95">
        <f t="shared" si="0"/>
        <v>0</v>
      </c>
      <c r="I24" s="95">
        <f t="shared" si="1"/>
        <v>0</v>
      </c>
      <c r="J24" s="95">
        <f t="shared" si="2"/>
        <v>0</v>
      </c>
      <c r="K24" s="95">
        <f t="shared" si="3"/>
        <v>-0.31666666666666998</v>
      </c>
      <c r="L24" s="95">
        <f t="shared" si="4"/>
        <v>0.23314149674381923</v>
      </c>
      <c r="N24" s="90">
        <v>21.516666666666666</v>
      </c>
      <c r="O24" s="90">
        <v>21.516666666666666</v>
      </c>
      <c r="P24" s="90">
        <v>35.226666666666667</v>
      </c>
      <c r="Q24" s="90">
        <v>32.85</v>
      </c>
      <c r="R24" s="90">
        <v>27.433572025695035</v>
      </c>
    </row>
    <row r="25" spans="1:18" x14ac:dyDescent="0.2">
      <c r="A25" s="94">
        <f t="shared" si="5"/>
        <v>37407</v>
      </c>
      <c r="B25" s="90">
        <v>21.230645161290322</v>
      </c>
      <c r="C25" s="90">
        <v>21.395161290322577</v>
      </c>
      <c r="D25" s="90">
        <v>34.058064516129022</v>
      </c>
      <c r="E25" s="90">
        <v>32.403225806451609</v>
      </c>
      <c r="F25" s="90">
        <v>18.960895919127594</v>
      </c>
      <c r="H25" s="95">
        <f t="shared" si="0"/>
        <v>0</v>
      </c>
      <c r="I25" s="95">
        <f t="shared" si="1"/>
        <v>0.1814516129032242</v>
      </c>
      <c r="J25" s="95">
        <f t="shared" si="2"/>
        <v>0</v>
      </c>
      <c r="K25" s="95">
        <f t="shared" si="3"/>
        <v>-0.33064516129032029</v>
      </c>
      <c r="L25" s="95">
        <f t="shared" si="4"/>
        <v>0.28216150333018675</v>
      </c>
      <c r="N25" s="90">
        <v>21.230645161290322</v>
      </c>
      <c r="O25" s="90">
        <v>21.213709677419352</v>
      </c>
      <c r="P25" s="90">
        <v>34.058064516129022</v>
      </c>
      <c r="Q25" s="90">
        <v>32.733870967741929</v>
      </c>
      <c r="R25" s="90">
        <v>18.678734415797408</v>
      </c>
    </row>
    <row r="26" spans="1:18" x14ac:dyDescent="0.2">
      <c r="A26" s="94">
        <f t="shared" si="5"/>
        <v>37437</v>
      </c>
      <c r="B26" s="90">
        <v>25.663333333333334</v>
      </c>
      <c r="C26" s="90">
        <v>22.913333333333327</v>
      </c>
      <c r="D26" s="90">
        <v>33.066666666666663</v>
      </c>
      <c r="E26" s="90">
        <v>26.291666666666664</v>
      </c>
      <c r="F26" s="90">
        <v>14.105111394520542</v>
      </c>
      <c r="H26" s="95">
        <f t="shared" si="0"/>
        <v>0</v>
      </c>
      <c r="I26" s="95">
        <f t="shared" si="1"/>
        <v>0</v>
      </c>
      <c r="J26" s="95">
        <f t="shared" si="2"/>
        <v>0</v>
      </c>
      <c r="K26" s="95">
        <f t="shared" si="3"/>
        <v>-0.3333333333333357</v>
      </c>
      <c r="L26" s="95">
        <f t="shared" si="4"/>
        <v>0</v>
      </c>
      <c r="N26" s="90">
        <v>25.663333333333334</v>
      </c>
      <c r="O26" s="90">
        <v>22.913333333333327</v>
      </c>
      <c r="P26" s="90">
        <v>33.066666666666663</v>
      </c>
      <c r="Q26" s="90">
        <v>26.625</v>
      </c>
      <c r="R26" s="90">
        <v>14.105111394520542</v>
      </c>
    </row>
    <row r="27" spans="1:18" x14ac:dyDescent="0.2">
      <c r="A27" s="94">
        <f t="shared" si="5"/>
        <v>37468</v>
      </c>
      <c r="B27" s="90">
        <v>32.958064516129028</v>
      </c>
      <c r="C27" s="90">
        <v>31.568709677419346</v>
      </c>
      <c r="D27" s="90">
        <v>44.951612903225808</v>
      </c>
      <c r="E27" s="90">
        <v>45.193548387096776</v>
      </c>
      <c r="F27" s="90">
        <v>38.455079740229316</v>
      </c>
      <c r="H27" s="95">
        <f t="shared" si="0"/>
        <v>0</v>
      </c>
      <c r="I27" s="95">
        <f t="shared" si="1"/>
        <v>0</v>
      </c>
      <c r="J27" s="95">
        <f t="shared" si="2"/>
        <v>0.24193548387096797</v>
      </c>
      <c r="K27" s="95">
        <f t="shared" si="3"/>
        <v>-1.5</v>
      </c>
      <c r="L27" s="95">
        <f t="shared" si="4"/>
        <v>0.14516129032257652</v>
      </c>
      <c r="N27" s="90">
        <v>32.958064516129028</v>
      </c>
      <c r="O27" s="90">
        <v>31.568709677419346</v>
      </c>
      <c r="P27" s="90">
        <v>44.70967741935484</v>
      </c>
      <c r="Q27" s="90">
        <v>46.693548387096776</v>
      </c>
      <c r="R27" s="90">
        <v>38.309918449906739</v>
      </c>
    </row>
    <row r="28" spans="1:18" x14ac:dyDescent="0.2">
      <c r="A28" s="94">
        <f t="shared" si="5"/>
        <v>37499</v>
      </c>
      <c r="B28" s="90">
        <v>61.548387096774192</v>
      </c>
      <c r="C28" s="90">
        <v>67.363225806451624</v>
      </c>
      <c r="D28" s="90">
        <v>49.450322580645164</v>
      </c>
      <c r="E28" s="90">
        <v>45.041290322580636</v>
      </c>
      <c r="F28" s="90">
        <v>40.632499095068013</v>
      </c>
      <c r="H28" s="95">
        <f t="shared" si="0"/>
        <v>0</v>
      </c>
      <c r="I28" s="95">
        <f t="shared" si="1"/>
        <v>0</v>
      </c>
      <c r="J28" s="95">
        <f t="shared" si="2"/>
        <v>-2.5161290322580641</v>
      </c>
      <c r="K28" s="95">
        <f t="shared" si="3"/>
        <v>-1.8870967741935516</v>
      </c>
      <c r="L28" s="95">
        <f t="shared" si="4"/>
        <v>9.6774193548384346E-2</v>
      </c>
      <c r="N28" s="90">
        <v>61.548387096774192</v>
      </c>
      <c r="O28" s="90">
        <v>67.363225806451624</v>
      </c>
      <c r="P28" s="90">
        <v>51.966451612903228</v>
      </c>
      <c r="Q28" s="90">
        <v>46.928387096774188</v>
      </c>
      <c r="R28" s="90">
        <v>40.535724901519629</v>
      </c>
    </row>
    <row r="29" spans="1:18" x14ac:dyDescent="0.2">
      <c r="A29" s="94">
        <f t="shared" si="5"/>
        <v>37529</v>
      </c>
      <c r="B29" s="90">
        <v>66.25</v>
      </c>
      <c r="C29" s="90">
        <v>64.900000000000006</v>
      </c>
      <c r="D29" s="90">
        <v>51.6</v>
      </c>
      <c r="E29" s="90">
        <v>48.662229217991687</v>
      </c>
      <c r="F29" s="90">
        <v>39.447015224100269</v>
      </c>
      <c r="H29" s="95">
        <f t="shared" si="0"/>
        <v>0</v>
      </c>
      <c r="I29" s="95">
        <f t="shared" si="1"/>
        <v>0.90000000000000568</v>
      </c>
      <c r="J29" s="95">
        <f t="shared" si="2"/>
        <v>-2.1999999999999957</v>
      </c>
      <c r="K29" s="95">
        <f t="shared" si="3"/>
        <v>-1.9500000000000099</v>
      </c>
      <c r="L29" s="95">
        <f t="shared" si="4"/>
        <v>-0.15000000000000568</v>
      </c>
      <c r="N29" s="90">
        <v>66.25</v>
      </c>
      <c r="O29" s="90">
        <v>64</v>
      </c>
      <c r="P29" s="90">
        <v>53.8</v>
      </c>
      <c r="Q29" s="90">
        <v>50.612229217991697</v>
      </c>
      <c r="R29" s="90">
        <v>39.597015224100275</v>
      </c>
    </row>
    <row r="30" spans="1:18" x14ac:dyDescent="0.2">
      <c r="A30" s="94">
        <f t="shared" si="5"/>
        <v>37560</v>
      </c>
      <c r="B30" s="90">
        <v>52.08064516129032</v>
      </c>
      <c r="C30" s="90">
        <v>53.411290322580641</v>
      </c>
      <c r="D30" s="90">
        <v>38.516129032258064</v>
      </c>
      <c r="E30" s="90">
        <v>33.207024851400526</v>
      </c>
      <c r="F30" s="90">
        <v>30.841216371626579</v>
      </c>
      <c r="H30" s="95">
        <f t="shared" si="0"/>
        <v>0</v>
      </c>
      <c r="I30" s="95">
        <f t="shared" si="1"/>
        <v>0</v>
      </c>
      <c r="J30" s="95">
        <f t="shared" si="2"/>
        <v>-6.6048387096774235</v>
      </c>
      <c r="K30" s="95">
        <f t="shared" si="3"/>
        <v>-0.62903225806451957</v>
      </c>
      <c r="L30" s="95">
        <f t="shared" si="4"/>
        <v>9.6774193548391452E-2</v>
      </c>
      <c r="N30" s="90">
        <v>52.08064516129032</v>
      </c>
      <c r="O30" s="90">
        <v>53.411290322580641</v>
      </c>
      <c r="P30" s="90">
        <v>45.120967741935488</v>
      </c>
      <c r="Q30" s="90">
        <v>33.836057109465045</v>
      </c>
      <c r="R30" s="90">
        <v>30.744442178078188</v>
      </c>
    </row>
    <row r="31" spans="1:18" x14ac:dyDescent="0.2">
      <c r="A31" s="94">
        <f t="shared" si="5"/>
        <v>37590</v>
      </c>
      <c r="B31" s="90">
        <v>47.041666666666657</v>
      </c>
      <c r="C31" s="90">
        <v>46.625</v>
      </c>
      <c r="D31" s="90">
        <v>35.833333333333329</v>
      </c>
      <c r="E31" s="90">
        <v>36.934073766392345</v>
      </c>
      <c r="F31" s="90">
        <v>35.108689489906148</v>
      </c>
      <c r="H31" s="95">
        <f t="shared" si="0"/>
        <v>0</v>
      </c>
      <c r="I31" s="95">
        <f t="shared" si="1"/>
        <v>0</v>
      </c>
      <c r="J31" s="95">
        <f t="shared" si="2"/>
        <v>-3.3333333333333357</v>
      </c>
      <c r="K31" s="95">
        <f t="shared" si="3"/>
        <v>0.6666666666666643</v>
      </c>
      <c r="L31" s="95">
        <f t="shared" si="4"/>
        <v>-0.125</v>
      </c>
      <c r="N31" s="90">
        <v>47.041666666666657</v>
      </c>
      <c r="O31" s="90">
        <v>46.625</v>
      </c>
      <c r="P31" s="90">
        <v>39.166666666666664</v>
      </c>
      <c r="Q31" s="90">
        <v>36.267407099725681</v>
      </c>
      <c r="R31" s="90">
        <v>35.233689489906148</v>
      </c>
    </row>
    <row r="32" spans="1:18" x14ac:dyDescent="0.2">
      <c r="A32" s="94">
        <f t="shared" si="5"/>
        <v>37621</v>
      </c>
      <c r="B32" s="90">
        <v>42.540322580645167</v>
      </c>
      <c r="C32" s="90">
        <v>42.596774193548399</v>
      </c>
      <c r="D32" s="90">
        <v>35.645161290322584</v>
      </c>
      <c r="E32" s="90">
        <v>37.423440502907248</v>
      </c>
      <c r="F32" s="90">
        <v>35.986377661949163</v>
      </c>
      <c r="H32" s="95">
        <f t="shared" si="0"/>
        <v>0</v>
      </c>
      <c r="I32" s="95">
        <f t="shared" si="1"/>
        <v>0</v>
      </c>
      <c r="J32" s="95">
        <f t="shared" si="2"/>
        <v>-3.4677419354838719</v>
      </c>
      <c r="K32" s="95">
        <f t="shared" si="3"/>
        <v>1.3870967741935516</v>
      </c>
      <c r="L32" s="95">
        <f t="shared" si="4"/>
        <v>0.43548387096774377</v>
      </c>
      <c r="N32" s="90">
        <v>42.540322580645167</v>
      </c>
      <c r="O32" s="90">
        <v>42.596774193548399</v>
      </c>
      <c r="P32" s="90">
        <v>39.112903225806456</v>
      </c>
      <c r="Q32" s="90">
        <v>36.036343728713696</v>
      </c>
      <c r="R32" s="90">
        <v>35.550893790981419</v>
      </c>
    </row>
    <row r="33" spans="1:18" x14ac:dyDescent="0.2">
      <c r="A33" s="94">
        <f t="shared" si="5"/>
        <v>37652</v>
      </c>
      <c r="B33" s="90">
        <v>30.451612903225808</v>
      </c>
      <c r="C33" s="90">
        <v>37.145161290322577</v>
      </c>
      <c r="D33" s="90">
        <v>35.65</v>
      </c>
      <c r="E33" s="90">
        <v>31.21</v>
      </c>
      <c r="F33" s="90">
        <v>38.616351877905942</v>
      </c>
      <c r="H33" s="95">
        <f t="shared" si="0"/>
        <v>-0.25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1.2207332242434319</v>
      </c>
      <c r="N33" s="90">
        <v>30.701612903225808</v>
      </c>
      <c r="O33" s="90">
        <v>37.145161290322577</v>
      </c>
      <c r="P33" s="90">
        <v>35.65</v>
      </c>
      <c r="Q33" s="90">
        <v>31.21</v>
      </c>
      <c r="R33" s="90">
        <v>37.39561865366251</v>
      </c>
    </row>
    <row r="34" spans="1:18" x14ac:dyDescent="0.2">
      <c r="A34" s="94">
        <f t="shared" si="5"/>
        <v>37680</v>
      </c>
      <c r="B34" s="90">
        <v>26.107142857142854</v>
      </c>
      <c r="C34" s="90">
        <v>31.321428571428569</v>
      </c>
      <c r="D34" s="90">
        <v>34.15</v>
      </c>
      <c r="E34" s="90">
        <v>30.15</v>
      </c>
      <c r="F34" s="90">
        <v>38.922205562205313</v>
      </c>
      <c r="H34" s="95">
        <f t="shared" si="0"/>
        <v>-0.25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0.2779462535939885</v>
      </c>
      <c r="N34" s="90">
        <v>26.357142857142854</v>
      </c>
      <c r="O34" s="90">
        <v>31.321428571428569</v>
      </c>
      <c r="P34" s="90">
        <v>34.15</v>
      </c>
      <c r="Q34" s="90">
        <v>30.15</v>
      </c>
      <c r="R34" s="90">
        <v>38.644259308611325</v>
      </c>
    </row>
    <row r="35" spans="1:18" x14ac:dyDescent="0.2">
      <c r="A35" s="94">
        <f t="shared" si="5"/>
        <v>37711</v>
      </c>
      <c r="B35" s="90">
        <v>21.39516129032258</v>
      </c>
      <c r="C35" s="90">
        <v>20.266129032258061</v>
      </c>
      <c r="D35" s="90">
        <v>32.15</v>
      </c>
      <c r="E35" s="90">
        <v>30.35</v>
      </c>
      <c r="F35" s="90">
        <v>39.522509039019752</v>
      </c>
      <c r="H35" s="95">
        <f t="shared" ref="H35:H56" si="6">B35-N35</f>
        <v>-0.25</v>
      </c>
      <c r="I35" s="95">
        <f t="shared" ref="I35:I56" si="7">C35-O35</f>
        <v>6.0483870967740216E-2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0.37167903528979451</v>
      </c>
      <c r="N35" s="90">
        <v>21.64516129032258</v>
      </c>
      <c r="O35" s="90">
        <v>20.20564516129032</v>
      </c>
      <c r="P35" s="90">
        <v>32.15</v>
      </c>
      <c r="Q35" s="90">
        <v>30.35</v>
      </c>
      <c r="R35" s="90">
        <v>39.150830003729958</v>
      </c>
    </row>
    <row r="36" spans="1:18" x14ac:dyDescent="0.2">
      <c r="A36" s="94">
        <f t="shared" ref="A36:A56" si="11">EOMONTH(A35,1)</f>
        <v>37741</v>
      </c>
      <c r="B36" s="90">
        <v>16.766666666666666</v>
      </c>
      <c r="C36" s="90">
        <v>18.016666666666666</v>
      </c>
      <c r="D36" s="90">
        <v>31.1</v>
      </c>
      <c r="E36" s="90">
        <v>28</v>
      </c>
      <c r="F36" s="90">
        <v>26.06502238045865</v>
      </c>
      <c r="H36" s="95">
        <f t="shared" si="6"/>
        <v>-0.25</v>
      </c>
      <c r="I36" s="95">
        <f t="shared" si="7"/>
        <v>0</v>
      </c>
      <c r="J36" s="95">
        <f t="shared" si="8"/>
        <v>0</v>
      </c>
      <c r="K36" s="95">
        <f t="shared" si="9"/>
        <v>0</v>
      </c>
      <c r="L36" s="95">
        <f t="shared" si="10"/>
        <v>0.23314149674381923</v>
      </c>
      <c r="N36" s="90">
        <v>17.016666666666666</v>
      </c>
      <c r="O36" s="90">
        <v>18.016666666666666</v>
      </c>
      <c r="P36" s="90">
        <v>31.1</v>
      </c>
      <c r="Q36" s="90">
        <v>28</v>
      </c>
      <c r="R36" s="90">
        <v>25.831880883714831</v>
      </c>
    </row>
    <row r="37" spans="1:18" x14ac:dyDescent="0.2">
      <c r="A37" s="94">
        <f t="shared" si="11"/>
        <v>37772</v>
      </c>
      <c r="B37" s="90">
        <v>16.480645161290322</v>
      </c>
      <c r="C37" s="90">
        <v>17.895161290322577</v>
      </c>
      <c r="D37" s="90">
        <v>26.12</v>
      </c>
      <c r="E37" s="90">
        <v>28</v>
      </c>
      <c r="F37" s="90">
        <v>17.35920477714739</v>
      </c>
      <c r="H37" s="95">
        <f t="shared" si="6"/>
        <v>-0.25</v>
      </c>
      <c r="I37" s="95">
        <f t="shared" si="7"/>
        <v>0.1814516129032242</v>
      </c>
      <c r="J37" s="95">
        <f t="shared" si="8"/>
        <v>0</v>
      </c>
      <c r="K37" s="95">
        <f t="shared" si="9"/>
        <v>0</v>
      </c>
      <c r="L37" s="95">
        <f t="shared" si="10"/>
        <v>0.28216150333018675</v>
      </c>
      <c r="N37" s="90">
        <v>16.730645161290322</v>
      </c>
      <c r="O37" s="90">
        <v>17.713709677419352</v>
      </c>
      <c r="P37" s="90">
        <v>26.12</v>
      </c>
      <c r="Q37" s="90">
        <v>28</v>
      </c>
      <c r="R37" s="90">
        <v>17.077043273817203</v>
      </c>
    </row>
    <row r="38" spans="1:18" x14ac:dyDescent="0.2">
      <c r="A38" s="94">
        <f t="shared" si="11"/>
        <v>37802</v>
      </c>
      <c r="B38" s="90">
        <v>20.913333333333334</v>
      </c>
      <c r="C38" s="90">
        <v>19.413333333333327</v>
      </c>
      <c r="D38" s="90">
        <v>29.43</v>
      </c>
      <c r="E38" s="90">
        <v>25.77</v>
      </c>
      <c r="F38" s="90">
        <v>12.503420252540337</v>
      </c>
      <c r="H38" s="95">
        <f t="shared" si="6"/>
        <v>-0.25</v>
      </c>
      <c r="I38" s="95">
        <f t="shared" si="7"/>
        <v>0</v>
      </c>
      <c r="J38" s="95">
        <f t="shared" si="8"/>
        <v>0</v>
      </c>
      <c r="K38" s="95">
        <f t="shared" si="9"/>
        <v>0</v>
      </c>
      <c r="L38" s="95">
        <f t="shared" si="10"/>
        <v>0</v>
      </c>
      <c r="N38" s="90">
        <v>21.163333333333334</v>
      </c>
      <c r="O38" s="90">
        <v>19.413333333333327</v>
      </c>
      <c r="P38" s="90">
        <v>29.43</v>
      </c>
      <c r="Q38" s="90">
        <v>25.77</v>
      </c>
      <c r="R38" s="90">
        <v>12.503420252540337</v>
      </c>
    </row>
    <row r="39" spans="1:18" x14ac:dyDescent="0.2">
      <c r="A39" s="94">
        <f t="shared" si="11"/>
        <v>37833</v>
      </c>
      <c r="B39" s="90">
        <v>28.208064516129028</v>
      </c>
      <c r="C39" s="90">
        <v>28.068709677419346</v>
      </c>
      <c r="D39" s="90">
        <v>35.65</v>
      </c>
      <c r="E39" s="90">
        <v>38.42</v>
      </c>
      <c r="F39" s="90">
        <v>32.873759943090889</v>
      </c>
      <c r="H39" s="95">
        <f t="shared" si="6"/>
        <v>-0.25</v>
      </c>
      <c r="I39" s="95">
        <f t="shared" si="7"/>
        <v>0</v>
      </c>
      <c r="J39" s="95">
        <f t="shared" si="8"/>
        <v>1</v>
      </c>
      <c r="K39" s="95">
        <f t="shared" si="9"/>
        <v>0</v>
      </c>
      <c r="L39" s="95">
        <f t="shared" si="10"/>
        <v>0.14516129032257652</v>
      </c>
      <c r="N39" s="90">
        <v>28.458064516129028</v>
      </c>
      <c r="O39" s="90">
        <v>28.068709677419346</v>
      </c>
      <c r="P39" s="90">
        <v>34.65</v>
      </c>
      <c r="Q39" s="90">
        <v>38.42</v>
      </c>
      <c r="R39" s="90">
        <v>32.728598652768312</v>
      </c>
    </row>
    <row r="40" spans="1:18" x14ac:dyDescent="0.2">
      <c r="A40" s="94">
        <f t="shared" si="11"/>
        <v>37864</v>
      </c>
      <c r="B40" s="90">
        <v>56.798387096774192</v>
      </c>
      <c r="C40" s="90">
        <v>63.863225806451624</v>
      </c>
      <c r="D40" s="90">
        <v>38</v>
      </c>
      <c r="E40" s="90">
        <v>42.03</v>
      </c>
      <c r="F40" s="90">
        <v>35.051179297929586</v>
      </c>
      <c r="H40" s="95">
        <f t="shared" si="6"/>
        <v>-0.25</v>
      </c>
      <c r="I40" s="95">
        <f t="shared" si="7"/>
        <v>0</v>
      </c>
      <c r="J40" s="95">
        <f t="shared" si="8"/>
        <v>0.49000000000000199</v>
      </c>
      <c r="K40" s="95">
        <f t="shared" si="9"/>
        <v>0</v>
      </c>
      <c r="L40" s="95">
        <f t="shared" si="10"/>
        <v>9.6774193548384346E-2</v>
      </c>
      <c r="N40" s="90">
        <v>57.048387096774192</v>
      </c>
      <c r="O40" s="90">
        <v>63.863225806451624</v>
      </c>
      <c r="P40" s="90">
        <v>37.51</v>
      </c>
      <c r="Q40" s="90">
        <v>42.03</v>
      </c>
      <c r="R40" s="90">
        <v>34.954405104381202</v>
      </c>
    </row>
    <row r="41" spans="1:18" x14ac:dyDescent="0.2">
      <c r="A41" s="94">
        <f t="shared" si="11"/>
        <v>37894</v>
      </c>
      <c r="B41" s="90">
        <v>61.5</v>
      </c>
      <c r="C41" s="90">
        <v>61.4</v>
      </c>
      <c r="D41" s="90">
        <v>36</v>
      </c>
      <c r="E41" s="90">
        <v>39.42</v>
      </c>
      <c r="F41" s="90">
        <v>33.865695426961842</v>
      </c>
      <c r="H41" s="95">
        <f t="shared" si="6"/>
        <v>-0.25</v>
      </c>
      <c r="I41" s="95">
        <f t="shared" si="7"/>
        <v>0.89999999999999858</v>
      </c>
      <c r="J41" s="95">
        <f t="shared" si="8"/>
        <v>0.72999999999999687</v>
      </c>
      <c r="K41" s="95">
        <f t="shared" si="9"/>
        <v>0</v>
      </c>
      <c r="L41" s="95">
        <f t="shared" si="10"/>
        <v>-0.15000000000000568</v>
      </c>
      <c r="N41" s="90">
        <v>61.75</v>
      </c>
      <c r="O41" s="90">
        <v>60.5</v>
      </c>
      <c r="P41" s="90">
        <v>35.270000000000003</v>
      </c>
      <c r="Q41" s="90">
        <v>39.42</v>
      </c>
      <c r="R41" s="90">
        <v>34.015695426961848</v>
      </c>
    </row>
    <row r="42" spans="1:18" x14ac:dyDescent="0.2">
      <c r="A42" s="94">
        <f t="shared" si="11"/>
        <v>37925</v>
      </c>
      <c r="B42" s="90">
        <v>47.33064516129032</v>
      </c>
      <c r="C42" s="90">
        <v>49.911290322580641</v>
      </c>
      <c r="D42" s="90">
        <v>35.17</v>
      </c>
      <c r="E42" s="90">
        <v>34.479999999999997</v>
      </c>
      <c r="F42" s="90">
        <v>28.587423173601437</v>
      </c>
      <c r="H42" s="95">
        <f t="shared" si="6"/>
        <v>-0.25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9.6774193548391452E-2</v>
      </c>
      <c r="N42" s="90">
        <v>47.58064516129032</v>
      </c>
      <c r="O42" s="90">
        <v>49.911290322580641</v>
      </c>
      <c r="P42" s="90">
        <v>35.17</v>
      </c>
      <c r="Q42" s="90">
        <v>34.479999999999997</v>
      </c>
      <c r="R42" s="90">
        <v>28.490648980053045</v>
      </c>
    </row>
    <row r="43" spans="1:18" x14ac:dyDescent="0.2">
      <c r="A43" s="94">
        <f t="shared" si="11"/>
        <v>37955</v>
      </c>
      <c r="B43" s="90">
        <v>42.291666666666657</v>
      </c>
      <c r="C43" s="90">
        <v>43.125</v>
      </c>
      <c r="D43" s="90">
        <v>32.1</v>
      </c>
      <c r="E43" s="90">
        <v>28.75</v>
      </c>
      <c r="F43" s="90">
        <v>32.854896291881005</v>
      </c>
      <c r="H43" s="95">
        <f t="shared" si="6"/>
        <v>-0.25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-0.125</v>
      </c>
      <c r="N43" s="90">
        <v>42.541666666666657</v>
      </c>
      <c r="O43" s="90">
        <v>43.125</v>
      </c>
      <c r="P43" s="90">
        <v>32.1</v>
      </c>
      <c r="Q43" s="90">
        <v>28.75</v>
      </c>
      <c r="R43" s="90">
        <v>32.979896291881005</v>
      </c>
    </row>
    <row r="44" spans="1:18" x14ac:dyDescent="0.2">
      <c r="A44" s="94">
        <f t="shared" si="11"/>
        <v>37986</v>
      </c>
      <c r="B44" s="90">
        <v>37.790322580645167</v>
      </c>
      <c r="C44" s="90">
        <v>39.096774193548399</v>
      </c>
      <c r="D44" s="90">
        <v>32.35</v>
      </c>
      <c r="E44" s="90">
        <v>28.75</v>
      </c>
      <c r="F44" s="90">
        <v>33.73258446392402</v>
      </c>
      <c r="H44" s="95">
        <f t="shared" si="6"/>
        <v>-0.25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0.43548387096774377</v>
      </c>
      <c r="N44" s="90">
        <v>38.040322580645167</v>
      </c>
      <c r="O44" s="90">
        <v>39.096774193548399</v>
      </c>
      <c r="P44" s="90">
        <v>32.35</v>
      </c>
      <c r="Q44" s="90">
        <v>28.75</v>
      </c>
      <c r="R44" s="90">
        <v>33.297100592956276</v>
      </c>
    </row>
    <row r="45" spans="1:18" x14ac:dyDescent="0.2">
      <c r="A45" s="94">
        <f t="shared" si="11"/>
        <v>38017</v>
      </c>
      <c r="B45" s="90">
        <v>26.451612903225808</v>
      </c>
      <c r="C45" s="90">
        <v>33.145161290322577</v>
      </c>
      <c r="D45" s="90">
        <v>32.700000000000003</v>
      </c>
      <c r="E45" s="90">
        <v>29.71</v>
      </c>
      <c r="F45" s="90">
        <v>36.318739245485446</v>
      </c>
      <c r="H45" s="95">
        <f t="shared" si="6"/>
        <v>-0.25</v>
      </c>
      <c r="I45" s="95">
        <f t="shared" si="7"/>
        <v>-0.25</v>
      </c>
      <c r="J45" s="95">
        <f t="shared" si="8"/>
        <v>-0.44999999999999574</v>
      </c>
      <c r="K45" s="95">
        <f t="shared" si="9"/>
        <v>0</v>
      </c>
      <c r="L45" s="95">
        <f t="shared" si="10"/>
        <v>1.2207332242434319</v>
      </c>
      <c r="N45" s="90">
        <v>26.701612903225808</v>
      </c>
      <c r="O45" s="90">
        <v>33.395161290322577</v>
      </c>
      <c r="P45" s="90">
        <v>33.15</v>
      </c>
      <c r="Q45" s="90">
        <v>29.71</v>
      </c>
      <c r="R45" s="90">
        <v>35.098006021242014</v>
      </c>
    </row>
    <row r="46" spans="1:18" x14ac:dyDescent="0.2">
      <c r="A46" s="94">
        <f t="shared" si="11"/>
        <v>38046</v>
      </c>
      <c r="B46" s="90">
        <v>22.107142857142854</v>
      </c>
      <c r="C46" s="90">
        <v>27.321428571428569</v>
      </c>
      <c r="D46" s="90">
        <v>31.2</v>
      </c>
      <c r="E46" s="90">
        <v>28.65</v>
      </c>
      <c r="F46" s="90">
        <v>36.624592929784818</v>
      </c>
      <c r="H46" s="95">
        <f t="shared" si="6"/>
        <v>-0.25</v>
      </c>
      <c r="I46" s="95">
        <f t="shared" si="7"/>
        <v>-0.25</v>
      </c>
      <c r="J46" s="95">
        <f t="shared" si="8"/>
        <v>0</v>
      </c>
      <c r="K46" s="95">
        <f t="shared" si="9"/>
        <v>0</v>
      </c>
      <c r="L46" s="95">
        <f t="shared" si="10"/>
        <v>0.2779462535939885</v>
      </c>
      <c r="N46" s="90">
        <v>22.357142857142854</v>
      </c>
      <c r="O46" s="90">
        <v>27.571428571428569</v>
      </c>
      <c r="P46" s="90">
        <v>31.2</v>
      </c>
      <c r="Q46" s="90">
        <v>28.65</v>
      </c>
      <c r="R46" s="90">
        <v>36.346646676190829</v>
      </c>
    </row>
    <row r="47" spans="1:18" x14ac:dyDescent="0.2">
      <c r="A47" s="94">
        <f t="shared" si="11"/>
        <v>38077</v>
      </c>
      <c r="B47" s="90">
        <v>17.39516129032258</v>
      </c>
      <c r="C47" s="90">
        <v>16.266129032258061</v>
      </c>
      <c r="D47" s="90">
        <v>29.2</v>
      </c>
      <c r="E47" s="90">
        <v>28.85</v>
      </c>
      <c r="F47" s="90">
        <v>37.224896406599257</v>
      </c>
      <c r="H47" s="95">
        <f t="shared" si="6"/>
        <v>-0.25</v>
      </c>
      <c r="I47" s="95">
        <f t="shared" si="7"/>
        <v>-0.18951612903225978</v>
      </c>
      <c r="J47" s="95">
        <f t="shared" si="8"/>
        <v>0</v>
      </c>
      <c r="K47" s="95">
        <f t="shared" si="9"/>
        <v>0</v>
      </c>
      <c r="L47" s="95">
        <f t="shared" si="10"/>
        <v>0.37167903528979451</v>
      </c>
      <c r="N47" s="90">
        <v>17.64516129032258</v>
      </c>
      <c r="O47" s="90">
        <v>16.45564516129032</v>
      </c>
      <c r="P47" s="90">
        <v>29.2</v>
      </c>
      <c r="Q47" s="90">
        <v>28.85</v>
      </c>
      <c r="R47" s="90">
        <v>36.853217371309462</v>
      </c>
    </row>
    <row r="48" spans="1:18" x14ac:dyDescent="0.2">
      <c r="A48" s="94">
        <f t="shared" si="11"/>
        <v>38107</v>
      </c>
      <c r="B48" s="90">
        <v>12.766666666666666</v>
      </c>
      <c r="C48" s="90">
        <v>14.016666666666666</v>
      </c>
      <c r="D48" s="90">
        <v>28.15</v>
      </c>
      <c r="E48" s="90">
        <v>26.5</v>
      </c>
      <c r="F48" s="90">
        <v>24.845953993887836</v>
      </c>
      <c r="H48" s="95">
        <f t="shared" si="6"/>
        <v>-0.25</v>
      </c>
      <c r="I48" s="95">
        <f t="shared" si="7"/>
        <v>-0.25</v>
      </c>
      <c r="J48" s="95">
        <f t="shared" si="8"/>
        <v>0</v>
      </c>
      <c r="K48" s="95">
        <f t="shared" si="9"/>
        <v>0</v>
      </c>
      <c r="L48" s="95">
        <f t="shared" si="10"/>
        <v>0.23314149674381923</v>
      </c>
      <c r="N48" s="90">
        <v>13.016666666666666</v>
      </c>
      <c r="O48" s="90">
        <v>14.266666666666666</v>
      </c>
      <c r="P48" s="90">
        <v>28.15</v>
      </c>
      <c r="Q48" s="90">
        <v>26.5</v>
      </c>
      <c r="R48" s="90">
        <v>24.612812497144017</v>
      </c>
    </row>
    <row r="49" spans="1:18" x14ac:dyDescent="0.2">
      <c r="A49" s="94">
        <f t="shared" si="11"/>
        <v>38138</v>
      </c>
      <c r="B49" s="90">
        <v>12.480645161290322</v>
      </c>
      <c r="C49" s="90">
        <v>13.895161290322577</v>
      </c>
      <c r="D49" s="90">
        <v>23.17</v>
      </c>
      <c r="E49" s="90">
        <v>26.5</v>
      </c>
      <c r="F49" s="90">
        <v>16.140136390576576</v>
      </c>
      <c r="H49" s="95">
        <f t="shared" si="6"/>
        <v>-0.25</v>
      </c>
      <c r="I49" s="95">
        <f t="shared" si="7"/>
        <v>-6.8548387096775798E-2</v>
      </c>
      <c r="J49" s="95">
        <f t="shared" si="8"/>
        <v>0</v>
      </c>
      <c r="K49" s="95">
        <f t="shared" si="9"/>
        <v>0</v>
      </c>
      <c r="L49" s="95">
        <f t="shared" si="10"/>
        <v>0.28216150333018675</v>
      </c>
      <c r="N49" s="90">
        <v>12.730645161290322</v>
      </c>
      <c r="O49" s="90">
        <v>13.963709677419352</v>
      </c>
      <c r="P49" s="90">
        <v>23.17</v>
      </c>
      <c r="Q49" s="90">
        <v>26.5</v>
      </c>
      <c r="R49" s="90">
        <v>15.857974887246389</v>
      </c>
    </row>
    <row r="50" spans="1:18" x14ac:dyDescent="0.2">
      <c r="A50" s="94">
        <f t="shared" si="11"/>
        <v>38168</v>
      </c>
      <c r="B50" s="90">
        <v>16.913333333333334</v>
      </c>
      <c r="C50" s="90">
        <v>15.413333333333327</v>
      </c>
      <c r="D50" s="90">
        <v>26.48</v>
      </c>
      <c r="E50" s="90">
        <v>24.27</v>
      </c>
      <c r="F50" s="90">
        <v>11.284351865969523</v>
      </c>
      <c r="H50" s="95">
        <f t="shared" si="6"/>
        <v>-0.25</v>
      </c>
      <c r="I50" s="95">
        <f t="shared" si="7"/>
        <v>-0.25</v>
      </c>
      <c r="J50" s="95">
        <f t="shared" si="8"/>
        <v>0</v>
      </c>
      <c r="K50" s="95">
        <f t="shared" si="9"/>
        <v>0</v>
      </c>
      <c r="L50" s="95">
        <f t="shared" si="10"/>
        <v>0</v>
      </c>
      <c r="N50" s="90">
        <v>17.163333333333334</v>
      </c>
      <c r="O50" s="90">
        <v>15.663333333333327</v>
      </c>
      <c r="P50" s="90">
        <v>26.48</v>
      </c>
      <c r="Q50" s="90">
        <v>24.27</v>
      </c>
      <c r="R50" s="90">
        <v>11.284351865969523</v>
      </c>
    </row>
    <row r="51" spans="1:18" x14ac:dyDescent="0.2">
      <c r="A51" s="94">
        <f t="shared" si="11"/>
        <v>38199</v>
      </c>
      <c r="B51" s="90">
        <v>24.208064516129028</v>
      </c>
      <c r="C51" s="90">
        <v>24.068709677419346</v>
      </c>
      <c r="D51" s="90">
        <v>32.700000000000003</v>
      </c>
      <c r="E51" s="90">
        <v>36.92</v>
      </c>
      <c r="F51" s="90">
        <v>28.006194789451698</v>
      </c>
      <c r="H51" s="95">
        <f t="shared" si="6"/>
        <v>-0.25</v>
      </c>
      <c r="I51" s="95">
        <f t="shared" si="7"/>
        <v>-0.25</v>
      </c>
      <c r="J51" s="95">
        <f t="shared" si="8"/>
        <v>1.0000000000000036</v>
      </c>
      <c r="K51" s="95">
        <f t="shared" si="9"/>
        <v>0</v>
      </c>
      <c r="L51" s="95">
        <f t="shared" si="10"/>
        <v>0.14516129032257652</v>
      </c>
      <c r="N51" s="90">
        <v>24.458064516129028</v>
      </c>
      <c r="O51" s="90">
        <v>24.318709677419346</v>
      </c>
      <c r="P51" s="90">
        <v>31.7</v>
      </c>
      <c r="Q51" s="90">
        <v>36.92</v>
      </c>
      <c r="R51" s="90">
        <v>27.861033499129121</v>
      </c>
    </row>
    <row r="52" spans="1:18" x14ac:dyDescent="0.2">
      <c r="A52" s="94">
        <f t="shared" si="11"/>
        <v>38230</v>
      </c>
      <c r="B52" s="90">
        <v>52.798387096774192</v>
      </c>
      <c r="C52" s="90">
        <v>59.863225806451624</v>
      </c>
      <c r="D52" s="90">
        <v>35.049999999999997</v>
      </c>
      <c r="E52" s="90">
        <v>40.53</v>
      </c>
      <c r="F52" s="90">
        <v>30.183614144290395</v>
      </c>
      <c r="H52" s="95">
        <f t="shared" si="6"/>
        <v>-0.25</v>
      </c>
      <c r="I52" s="95">
        <f t="shared" si="7"/>
        <v>-0.25</v>
      </c>
      <c r="J52" s="95">
        <f t="shared" si="8"/>
        <v>0.48999999999999488</v>
      </c>
      <c r="K52" s="95">
        <f t="shared" si="9"/>
        <v>0</v>
      </c>
      <c r="L52" s="95">
        <f t="shared" si="10"/>
        <v>9.6774193548384346E-2</v>
      </c>
      <c r="N52" s="90">
        <v>53.048387096774192</v>
      </c>
      <c r="O52" s="90">
        <v>60.113225806451624</v>
      </c>
      <c r="P52" s="90">
        <v>34.56</v>
      </c>
      <c r="Q52" s="90">
        <v>40.53</v>
      </c>
      <c r="R52" s="90">
        <v>30.086839950742011</v>
      </c>
    </row>
    <row r="53" spans="1:18" x14ac:dyDescent="0.2">
      <c r="A53" s="94">
        <f t="shared" si="11"/>
        <v>38260</v>
      </c>
      <c r="B53" s="90">
        <v>57.5</v>
      </c>
      <c r="C53" s="90">
        <v>57.4</v>
      </c>
      <c r="D53" s="90">
        <v>33.049999999999997</v>
      </c>
      <c r="E53" s="90">
        <v>37.92</v>
      </c>
      <c r="F53" s="90">
        <v>28.998130273322651</v>
      </c>
      <c r="H53" s="95">
        <f t="shared" si="6"/>
        <v>-0.25</v>
      </c>
      <c r="I53" s="95">
        <f t="shared" si="7"/>
        <v>0.64999999999999858</v>
      </c>
      <c r="J53" s="95">
        <f t="shared" si="8"/>
        <v>0.72999999999999687</v>
      </c>
      <c r="K53" s="95">
        <f t="shared" si="9"/>
        <v>0</v>
      </c>
      <c r="L53" s="95">
        <f t="shared" si="10"/>
        <v>-0.15000000000000568</v>
      </c>
      <c r="N53" s="90">
        <v>57.75</v>
      </c>
      <c r="O53" s="90">
        <v>56.75</v>
      </c>
      <c r="P53" s="90">
        <v>32.32</v>
      </c>
      <c r="Q53" s="90">
        <v>37.92</v>
      </c>
      <c r="R53" s="90">
        <v>29.148130273322657</v>
      </c>
    </row>
    <row r="54" spans="1:18" x14ac:dyDescent="0.2">
      <c r="A54" s="94">
        <f t="shared" si="11"/>
        <v>38291</v>
      </c>
      <c r="B54" s="90">
        <v>43.33064516129032</v>
      </c>
      <c r="C54" s="90">
        <v>45.911290322580641</v>
      </c>
      <c r="D54" s="90">
        <v>32.22</v>
      </c>
      <c r="E54" s="90">
        <v>32.979999999999997</v>
      </c>
      <c r="F54" s="90">
        <v>26.791148840557796</v>
      </c>
      <c r="H54" s="95">
        <f t="shared" si="6"/>
        <v>-0.25</v>
      </c>
      <c r="I54" s="95">
        <f t="shared" si="7"/>
        <v>-0.25</v>
      </c>
      <c r="J54" s="95">
        <f t="shared" si="8"/>
        <v>0</v>
      </c>
      <c r="K54" s="95">
        <f t="shared" si="9"/>
        <v>0</v>
      </c>
      <c r="L54" s="95">
        <f t="shared" si="10"/>
        <v>9.6774193548391452E-2</v>
      </c>
      <c r="N54" s="90">
        <v>43.58064516129032</v>
      </c>
      <c r="O54" s="90">
        <v>46.161290322580641</v>
      </c>
      <c r="P54" s="90">
        <v>32.22</v>
      </c>
      <c r="Q54" s="90">
        <v>32.979999999999997</v>
      </c>
      <c r="R54" s="90">
        <v>26.694374647009404</v>
      </c>
    </row>
    <row r="55" spans="1:18" x14ac:dyDescent="0.2">
      <c r="A55" s="94">
        <f t="shared" si="11"/>
        <v>38321</v>
      </c>
      <c r="B55" s="90">
        <v>38.291666666666657</v>
      </c>
      <c r="C55" s="90">
        <v>39.125</v>
      </c>
      <c r="D55" s="90">
        <v>29.15</v>
      </c>
      <c r="E55" s="90">
        <v>27.25</v>
      </c>
      <c r="F55" s="90">
        <v>31.058621958837364</v>
      </c>
      <c r="H55" s="95">
        <f t="shared" si="6"/>
        <v>-0.25</v>
      </c>
      <c r="I55" s="95">
        <f t="shared" si="7"/>
        <v>-0.25</v>
      </c>
      <c r="J55" s="95">
        <f t="shared" si="8"/>
        <v>0</v>
      </c>
      <c r="K55" s="95">
        <f t="shared" si="9"/>
        <v>0</v>
      </c>
      <c r="L55" s="95">
        <f t="shared" si="10"/>
        <v>-0.125</v>
      </c>
      <c r="N55" s="90">
        <v>38.541666666666657</v>
      </c>
      <c r="O55" s="90">
        <v>39.375</v>
      </c>
      <c r="P55" s="90">
        <v>29.15</v>
      </c>
      <c r="Q55" s="90">
        <v>27.25</v>
      </c>
      <c r="R55" s="90">
        <v>31.183621958837364</v>
      </c>
    </row>
    <row r="56" spans="1:18" x14ac:dyDescent="0.2">
      <c r="A56" s="94">
        <f t="shared" si="11"/>
        <v>38352</v>
      </c>
      <c r="B56" s="90">
        <v>33.790322580645167</v>
      </c>
      <c r="C56" s="90">
        <v>35.096774193548399</v>
      </c>
      <c r="D56" s="90">
        <v>29.4</v>
      </c>
      <c r="E56" s="90">
        <v>27.25</v>
      </c>
      <c r="F56" s="90">
        <v>31.936310130880379</v>
      </c>
      <c r="H56" s="95">
        <f t="shared" si="6"/>
        <v>-0.25</v>
      </c>
      <c r="I56" s="95">
        <f t="shared" si="7"/>
        <v>-0.25</v>
      </c>
      <c r="J56" s="95">
        <f t="shared" si="8"/>
        <v>0</v>
      </c>
      <c r="K56" s="95">
        <f t="shared" si="9"/>
        <v>0</v>
      </c>
      <c r="L56" s="95">
        <f t="shared" si="10"/>
        <v>0.43548387096774377</v>
      </c>
      <c r="N56" s="90">
        <v>34.040322580645167</v>
      </c>
      <c r="O56" s="90">
        <v>35.346774193548399</v>
      </c>
      <c r="P56" s="90">
        <v>29.4</v>
      </c>
      <c r="Q56" s="90">
        <v>27.25</v>
      </c>
      <c r="R56" s="90">
        <v>31.500826259912635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SUM('P2'!K5:V5)/12</f>
        <v>62.550265616999475</v>
      </c>
      <c r="C58" s="90">
        <f>SUM('P2'!K7:V7)/12</f>
        <v>56.470058883768559</v>
      </c>
      <c r="D58" s="90">
        <f>SUM('P2'!K9:V9)/12</f>
        <v>53.881404249871991</v>
      </c>
      <c r="E58" s="90">
        <f>SUM('P2'!K13:V13)/12</f>
        <v>40.342114695340506</v>
      </c>
      <c r="F58" s="90">
        <f>SUM('P2'!K15:V15)/12</f>
        <v>39.271454173067077</v>
      </c>
      <c r="H58" s="95">
        <f t="shared" ref="H58:H67" si="12">B58-N58</f>
        <v>0.15775729646697556</v>
      </c>
      <c r="I58" s="95">
        <f t="shared" ref="I58:I67" si="13">C58-O58</f>
        <v>0.30426267281106334</v>
      </c>
      <c r="J58" s="95">
        <f t="shared" ref="J58:J67" si="14">D58-P58</f>
        <v>-3.2815796210957515</v>
      </c>
      <c r="K58" s="95">
        <f t="shared" ref="K58:K67" si="15">E58-Q58</f>
        <v>-1.0141257040450498</v>
      </c>
      <c r="L58" s="95">
        <f t="shared" ref="L58:L67" si="16">F58-R58</f>
        <v>0.21474654377880142</v>
      </c>
      <c r="N58" s="90">
        <v>62.3925083205325</v>
      </c>
      <c r="O58" s="90">
        <v>56.165796210957495</v>
      </c>
      <c r="P58" s="90">
        <v>57.162983870967743</v>
      </c>
      <c r="Q58" s="90">
        <v>41.356240399385555</v>
      </c>
      <c r="R58" s="90">
        <v>39.056707629288276</v>
      </c>
    </row>
    <row r="59" spans="1:18" x14ac:dyDescent="0.2">
      <c r="A59" s="96" t="s">
        <v>53</v>
      </c>
      <c r="B59" s="90">
        <f>SUM('P2'!W5:AH5)/12</f>
        <v>38.586137352790573</v>
      </c>
      <c r="C59" s="90">
        <f>SUM('P2'!W7:AH7)/12</f>
        <v>39.293573348694309</v>
      </c>
      <c r="D59" s="90">
        <f>SUM('P2'!W9:AH9)/12</f>
        <v>40.144395801331278</v>
      </c>
      <c r="E59" s="90">
        <f>SUM('P2'!W13:AH13)/12</f>
        <v>38.082591677993896</v>
      </c>
      <c r="F59" s="90">
        <f>SUM('P2'!W15:AH15)/12</f>
        <v>33.879800104831482</v>
      </c>
      <c r="H59" s="95">
        <f t="shared" si="12"/>
        <v>0</v>
      </c>
      <c r="I59" s="95">
        <f t="shared" si="13"/>
        <v>9.5161290322572256E-2</v>
      </c>
      <c r="J59" s="95">
        <f t="shared" si="14"/>
        <v>-3.4554467485919105</v>
      </c>
      <c r="K59" s="95">
        <f t="shared" si="15"/>
        <v>-0.95762608806964522</v>
      </c>
      <c r="L59" s="95">
        <f t="shared" si="16"/>
        <v>0.24040458846568669</v>
      </c>
      <c r="N59" s="90">
        <v>38.586137352790573</v>
      </c>
      <c r="O59" s="90">
        <v>39.198412058371737</v>
      </c>
      <c r="P59" s="90">
        <v>43.599842549923189</v>
      </c>
      <c r="Q59" s="90">
        <v>39.040217766063542</v>
      </c>
      <c r="R59" s="90">
        <v>33.639395516365795</v>
      </c>
    </row>
    <row r="60" spans="1:18" x14ac:dyDescent="0.2">
      <c r="A60" s="96" t="s">
        <v>54</v>
      </c>
      <c r="B60" s="90">
        <f>SUM('P2'!AI5:AT5)/12</f>
        <v>33.83613735279058</v>
      </c>
      <c r="C60" s="90">
        <f>SUM('P2'!AI7:AT7)/12</f>
        <v>35.793573348694316</v>
      </c>
      <c r="D60" s="90">
        <f>SUM('P2'!AI9:AT9)/12</f>
        <v>33.155833333333341</v>
      </c>
      <c r="E60" s="90">
        <f>SUM('P2'!AI13:AT13)/12</f>
        <v>32.110833333333339</v>
      </c>
      <c r="F60" s="90">
        <f>SUM('P2'!AI15:AT15)/12</f>
        <v>30.829521040555516</v>
      </c>
      <c r="H60" s="95">
        <f t="shared" si="12"/>
        <v>-0.25</v>
      </c>
      <c r="I60" s="95">
        <f t="shared" si="13"/>
        <v>9.5161290322579362E-2</v>
      </c>
      <c r="J60" s="95">
        <f t="shared" si="14"/>
        <v>0.18500000000000227</v>
      </c>
      <c r="K60" s="95">
        <f t="shared" si="15"/>
        <v>0</v>
      </c>
      <c r="L60" s="95">
        <f t="shared" si="16"/>
        <v>0.24040458846569379</v>
      </c>
      <c r="N60" s="90">
        <v>34.08613735279058</v>
      </c>
      <c r="O60" s="90">
        <v>35.698412058371737</v>
      </c>
      <c r="P60" s="90">
        <v>32.970833333333339</v>
      </c>
      <c r="Q60" s="90">
        <v>32.110833333333339</v>
      </c>
      <c r="R60" s="90">
        <v>30.589116452089822</v>
      </c>
    </row>
    <row r="61" spans="1:18" x14ac:dyDescent="0.2">
      <c r="A61" s="96" t="s">
        <v>55</v>
      </c>
      <c r="B61" s="90">
        <f>SUM('P2'!AU5:BF5)/12</f>
        <v>29.836137352790583</v>
      </c>
      <c r="C61" s="90">
        <f>SUM('P2'!AU7:BF7)/12</f>
        <v>31.79357334869432</v>
      </c>
      <c r="D61" s="90">
        <f>SUM('P2'!AU9:BF9)/12</f>
        <v>30.205833333333334</v>
      </c>
      <c r="E61" s="90">
        <f>SUM('P2'!AU13:BF13)/12</f>
        <v>30.610833333333336</v>
      </c>
      <c r="F61" s="90">
        <f>SUM('P2'!AU15:BF15)/12</f>
        <v>28.284390914136978</v>
      </c>
      <c r="H61" s="95">
        <f t="shared" si="12"/>
        <v>-0.25</v>
      </c>
      <c r="I61" s="95">
        <f t="shared" si="13"/>
        <v>-0.15483870967742064</v>
      </c>
      <c r="J61" s="95">
        <f t="shared" si="14"/>
        <v>0.14750000000000796</v>
      </c>
      <c r="K61" s="95">
        <f t="shared" si="15"/>
        <v>0</v>
      </c>
      <c r="L61" s="95">
        <f t="shared" si="16"/>
        <v>0.24040458846569379</v>
      </c>
      <c r="N61" s="90">
        <v>30.086137352790583</v>
      </c>
      <c r="O61" s="90">
        <v>31.948412058371741</v>
      </c>
      <c r="P61" s="90">
        <v>30.058333333333326</v>
      </c>
      <c r="Q61" s="90">
        <v>30.610833333333336</v>
      </c>
      <c r="R61" s="90">
        <v>28.043986325671284</v>
      </c>
    </row>
    <row r="62" spans="1:18" x14ac:dyDescent="0.2">
      <c r="A62" s="96" t="s">
        <v>56</v>
      </c>
      <c r="B62" s="90">
        <f>SUM('P2'!BG5:BR5)/12</f>
        <v>27.086137352790583</v>
      </c>
      <c r="C62" s="90">
        <f>SUM('P2'!BG7:BR7)/12</f>
        <v>29.29357334869432</v>
      </c>
      <c r="D62" s="90">
        <f>SUM('P2'!BG9:BR9)/12</f>
        <v>27.705833333333327</v>
      </c>
      <c r="E62" s="90">
        <f>SUM('P2'!BG13:BR13)/12</f>
        <v>29.620833333333334</v>
      </c>
      <c r="F62" s="90">
        <f>SUM('P2'!BG15:BR15)/12</f>
        <v>26.299615604732836</v>
      </c>
      <c r="H62" s="95">
        <f t="shared" si="12"/>
        <v>-0.25</v>
      </c>
      <c r="I62" s="95">
        <f t="shared" si="13"/>
        <v>-0.65483870967742064</v>
      </c>
      <c r="J62" s="95">
        <f t="shared" si="14"/>
        <v>0.14750000000000085</v>
      </c>
      <c r="K62" s="95">
        <f t="shared" si="15"/>
        <v>0</v>
      </c>
      <c r="L62" s="95">
        <f t="shared" si="16"/>
        <v>0.24040458846568313</v>
      </c>
      <c r="N62" s="90">
        <v>27.336137352790583</v>
      </c>
      <c r="O62" s="90">
        <v>29.948412058371741</v>
      </c>
      <c r="P62" s="90">
        <v>27.558333333333326</v>
      </c>
      <c r="Q62" s="90">
        <v>29.620833333333334</v>
      </c>
      <c r="R62" s="90">
        <v>26.059211016267152</v>
      </c>
    </row>
    <row r="63" spans="1:18" x14ac:dyDescent="0.2">
      <c r="A63" s="96" t="s">
        <v>57</v>
      </c>
      <c r="B63" s="90">
        <f>SUM('P2'!BS5:CD5)/12</f>
        <v>25.336137352790583</v>
      </c>
      <c r="C63" s="90">
        <f>SUM('P2'!BS7:CD7)/12</f>
        <v>28.04357334869432</v>
      </c>
      <c r="D63" s="90">
        <f>SUM('P2'!BS9:CD9)/12</f>
        <v>26.443333333333339</v>
      </c>
      <c r="E63" s="90">
        <f>SUM('P2'!BS13:CD13)/12</f>
        <v>29.220833333333335</v>
      </c>
      <c r="F63" s="90">
        <f>SUM('P2'!BS15:CD15)/12</f>
        <v>25.273405712377023</v>
      </c>
      <c r="H63" s="95">
        <f t="shared" si="12"/>
        <v>-0.25</v>
      </c>
      <c r="I63" s="95">
        <f t="shared" si="13"/>
        <v>-0.65483870967742064</v>
      </c>
      <c r="J63" s="95">
        <f t="shared" si="14"/>
        <v>0.14750000000000441</v>
      </c>
      <c r="K63" s="95">
        <f t="shared" si="15"/>
        <v>0</v>
      </c>
      <c r="L63" s="95">
        <f t="shared" si="16"/>
        <v>0.24040458846569379</v>
      </c>
      <c r="N63" s="90">
        <v>25.586137352790583</v>
      </c>
      <c r="O63" s="90">
        <v>28.698412058371741</v>
      </c>
      <c r="P63" s="90">
        <v>26.295833333333334</v>
      </c>
      <c r="Q63" s="90">
        <v>29.220833333333335</v>
      </c>
      <c r="R63" s="90">
        <v>25.03300112391133</v>
      </c>
    </row>
    <row r="64" spans="1:18" x14ac:dyDescent="0.2">
      <c r="A64" s="96" t="s">
        <v>58</v>
      </c>
      <c r="B64" s="90">
        <f>SUM('P2'!CE5:CP5)/12</f>
        <v>24.586137352790583</v>
      </c>
      <c r="C64" s="90">
        <f>SUM('P2'!CE7:CP7)/12</f>
        <v>28.04357334869432</v>
      </c>
      <c r="D64" s="90">
        <f>SUM('P2'!CE9:CP9)/12</f>
        <v>25.805833333333336</v>
      </c>
      <c r="E64" s="90">
        <f>SUM('P2'!CE13:CP13)/12</f>
        <v>29.220833333333335</v>
      </c>
      <c r="F64" s="90">
        <f>SUM('P2'!CE15:CP15)/12</f>
        <v>24.275048441483445</v>
      </c>
      <c r="H64" s="95">
        <f t="shared" si="12"/>
        <v>-0.25</v>
      </c>
      <c r="I64" s="95">
        <f t="shared" si="13"/>
        <v>-0.65483870967742064</v>
      </c>
      <c r="J64" s="95">
        <f t="shared" si="14"/>
        <v>0.14750000000000441</v>
      </c>
      <c r="K64" s="95">
        <f t="shared" si="15"/>
        <v>0</v>
      </c>
      <c r="L64" s="95">
        <f t="shared" si="16"/>
        <v>0.24040458846569379</v>
      </c>
      <c r="N64" s="90">
        <v>24.836137352790583</v>
      </c>
      <c r="O64" s="90">
        <v>28.698412058371741</v>
      </c>
      <c r="P64" s="90">
        <v>25.658333333333331</v>
      </c>
      <c r="Q64" s="90">
        <v>29.220833333333335</v>
      </c>
      <c r="R64" s="90">
        <v>24.034643853017752</v>
      </c>
    </row>
    <row r="65" spans="1:18" x14ac:dyDescent="0.2">
      <c r="A65" s="96" t="s">
        <v>59</v>
      </c>
      <c r="B65" s="90">
        <f>SUM('P2'!CQ5:DB5)/12</f>
        <v>24.336137352790583</v>
      </c>
      <c r="C65" s="90">
        <f>SUM('P2'!CQ7:DB7)/12</f>
        <v>28.29357334869432</v>
      </c>
      <c r="D65" s="90">
        <f>SUM('P2'!CQ9:DB9)/12</f>
        <v>26.305833333333336</v>
      </c>
      <c r="E65" s="90">
        <f>SUM('P2'!CQ13:DB13)/12</f>
        <v>29.470833333333335</v>
      </c>
      <c r="F65" s="90">
        <f>SUM('P2'!CQ15:DB15)/12</f>
        <v>23.796458279304442</v>
      </c>
      <c r="H65" s="95">
        <f t="shared" si="12"/>
        <v>-0.25</v>
      </c>
      <c r="I65" s="95">
        <f t="shared" si="13"/>
        <v>-0.65483870967742064</v>
      </c>
      <c r="J65" s="95">
        <f t="shared" si="14"/>
        <v>0.14750000000000441</v>
      </c>
      <c r="K65" s="95">
        <f t="shared" si="15"/>
        <v>0</v>
      </c>
      <c r="L65" s="95">
        <f t="shared" si="16"/>
        <v>0.24040458846569379</v>
      </c>
      <c r="N65" s="90">
        <v>24.586137352790583</v>
      </c>
      <c r="O65" s="90">
        <v>28.948412058371741</v>
      </c>
      <c r="P65" s="90">
        <v>26.158333333333331</v>
      </c>
      <c r="Q65" s="90">
        <v>29.470833333333335</v>
      </c>
      <c r="R65" s="90">
        <v>23.556053690838748</v>
      </c>
    </row>
    <row r="66" spans="1:18" x14ac:dyDescent="0.2">
      <c r="A66" s="96" t="s">
        <v>60</v>
      </c>
      <c r="B66" s="90">
        <f>SUM('P2'!DC5:DN5)/12</f>
        <v>24.486137352790575</v>
      </c>
      <c r="C66" s="90">
        <f>SUM('P2'!DC7:DN7)/12</f>
        <v>28.943573348694315</v>
      </c>
      <c r="D66" s="90">
        <f>SUM('P2'!DC9:DN9)/12</f>
        <v>26.805833333333336</v>
      </c>
      <c r="E66" s="90">
        <f>SUM('P2'!DC13:DN13)/12</f>
        <v>29.770833333333332</v>
      </c>
      <c r="F66" s="90">
        <f>SUM('P2'!DC15:DN15)/12</f>
        <v>24.03560488577142</v>
      </c>
      <c r="H66" s="95">
        <f t="shared" si="12"/>
        <v>-0.25</v>
      </c>
      <c r="I66" s="95">
        <f t="shared" si="13"/>
        <v>-0.65483870967742064</v>
      </c>
      <c r="J66" s="95">
        <f t="shared" si="14"/>
        <v>0.14750000000000441</v>
      </c>
      <c r="K66" s="95">
        <f t="shared" si="15"/>
        <v>0</v>
      </c>
      <c r="L66" s="95">
        <f t="shared" si="16"/>
        <v>0.24040458846569024</v>
      </c>
      <c r="N66" s="90">
        <v>24.736137352790575</v>
      </c>
      <c r="O66" s="90">
        <v>29.598412058371736</v>
      </c>
      <c r="P66" s="90">
        <v>26.658333333333331</v>
      </c>
      <c r="Q66" s="90">
        <v>29.770833333333332</v>
      </c>
      <c r="R66" s="90">
        <v>23.79520029730573</v>
      </c>
    </row>
    <row r="67" spans="1:18" x14ac:dyDescent="0.2">
      <c r="A67" s="96" t="s">
        <v>61</v>
      </c>
      <c r="B67" s="90">
        <f>SUM('P2'!DO5:DZ5)/12</f>
        <v>24.63613735279058</v>
      </c>
      <c r="C67" s="90">
        <f>SUM('P2'!DO7:DZ7)/12</f>
        <v>29.59357334869431</v>
      </c>
      <c r="D67" s="90">
        <f>SUM('P2'!DO9:DZ9)/12</f>
        <v>27.305833333333336</v>
      </c>
      <c r="E67" s="90">
        <f>SUM('P2'!DO13:DZ13)/12</f>
        <v>30.020833333333332</v>
      </c>
      <c r="F67" s="90">
        <f>SUM('P2'!DO15:DZ15)/12</f>
        <v>24.275532157665449</v>
      </c>
      <c r="H67" s="95">
        <f t="shared" si="12"/>
        <v>-0.25</v>
      </c>
      <c r="I67" s="95">
        <f t="shared" si="13"/>
        <v>-0.65483870967742064</v>
      </c>
      <c r="J67" s="95">
        <f t="shared" si="14"/>
        <v>0.14750000000000441</v>
      </c>
      <c r="K67" s="95">
        <f t="shared" si="15"/>
        <v>0</v>
      </c>
      <c r="L67" s="95">
        <f t="shared" si="16"/>
        <v>0.24040458846569379</v>
      </c>
      <c r="N67" s="90">
        <v>24.88613735279058</v>
      </c>
      <c r="O67" s="90">
        <v>30.248412058371731</v>
      </c>
      <c r="P67" s="90">
        <v>27.158333333333331</v>
      </c>
      <c r="Q67" s="90">
        <v>30.020833333333332</v>
      </c>
      <c r="R67" s="90">
        <v>24.035127569199755</v>
      </c>
    </row>
    <row r="68" spans="1:18" x14ac:dyDescent="0.2">
      <c r="A68" s="94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2000-05-23T17:50:33Z</cp:lastPrinted>
  <dcterms:created xsi:type="dcterms:W3CDTF">2000-05-09T21:15:59Z</dcterms:created>
  <dcterms:modified xsi:type="dcterms:W3CDTF">2023-09-16T20:15:43Z</dcterms:modified>
</cp:coreProperties>
</file>